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Übersicht" sheetId="1" r:id="rId1"/>
    <sheet name="TD-Berechnung" sheetId="2" r:id="rId2"/>
  </sheets>
  <definedNames>
    <definedName name="_xlnm._FilterDatabase" localSheetId="0" hidden="1">Übersicht!$A$2:$I$20</definedName>
  </definedNames>
  <calcPr calcId="145621"/>
</workbook>
</file>

<file path=xl/calcChain.xml><?xml version="1.0" encoding="utf-8"?>
<calcChain xmlns="http://schemas.openxmlformats.org/spreadsheetml/2006/main">
  <c r="H49" i="2" l="1"/>
  <c r="H47" i="2"/>
  <c r="H45" i="2"/>
  <c r="H43" i="2"/>
  <c r="H41" i="2"/>
  <c r="H7" i="1" s="1"/>
  <c r="H39" i="2"/>
  <c r="H35" i="2"/>
  <c r="H33" i="2"/>
  <c r="H31" i="2"/>
  <c r="H29" i="2"/>
  <c r="H16" i="1" s="1"/>
  <c r="H25" i="2"/>
  <c r="H21" i="2"/>
  <c r="H17" i="2"/>
  <c r="H13" i="2"/>
  <c r="H9" i="2"/>
  <c r="H14" i="1" s="1"/>
  <c r="H5" i="2"/>
  <c r="H1" i="2"/>
  <c r="H5" i="1"/>
  <c r="H19" i="1"/>
  <c r="H3" i="1"/>
  <c r="H4" i="1"/>
  <c r="H6" i="1"/>
  <c r="H8" i="1"/>
  <c r="H15" i="1"/>
  <c r="H18" i="1"/>
  <c r="H17" i="1"/>
  <c r="H10" i="1"/>
  <c r="H11" i="1"/>
  <c r="H9" i="1"/>
  <c r="H12" i="1"/>
  <c r="H13" i="1"/>
</calcChain>
</file>

<file path=xl/sharedStrings.xml><?xml version="1.0" encoding="utf-8"?>
<sst xmlns="http://schemas.openxmlformats.org/spreadsheetml/2006/main" count="194" uniqueCount="113">
  <si>
    <t>KGV</t>
  </si>
  <si>
    <t>iShares Developed Markets Property Yield UCITS ETF</t>
  </si>
  <si>
    <t>https://www.ishares.com/de/privatanleger/de/produkte/251801/ishares-developed-markets-property-yield-ucits-etf</t>
  </si>
  <si>
    <t>iShares US Property Yield UCITS ETF</t>
  </si>
  <si>
    <t>https://www.ishares.com/de/privatanleger/de/produkte/251803/ishares-us-property-yield-ucits-etf</t>
  </si>
  <si>
    <t>iShares UK Property UCITS ETF</t>
  </si>
  <si>
    <t>https://www.ishares.com/de/privatanleger/de/produkte/251802/ishares-uk-property-ucits-etf</t>
  </si>
  <si>
    <t>iShares STOXX Europe 600 Real Estate UCITS ETF (DE)</t>
  </si>
  <si>
    <t>https://www.ishares.com/de/privatanleger/de/produkte/251958/ishares-stoxx-europe-600-real-estate-ucits-etf-de-fund</t>
  </si>
  <si>
    <t>iShares MSCI Target UK Real Estate UCITS ETF</t>
  </si>
  <si>
    <t>https://www.ishares.com/de/privatanleger/de/produkte/272400/ishares-msci-target-uk-real-estate-fund</t>
  </si>
  <si>
    <t>iShares Asia Property Yield UCITS ETF</t>
  </si>
  <si>
    <t>https://www.ishares.com/de/privatanleger/de/produkte/251800/ishares-asia-property-yield-ucits-etf</t>
  </si>
  <si>
    <t>iShares European Property Yield UCITS ETF</t>
  </si>
  <si>
    <t>TER</t>
  </si>
  <si>
    <t>FTSE EPRA/NAREIT Developed Dividend+ Index</t>
  </si>
  <si>
    <t>TD (5Y)</t>
  </si>
  <si>
    <t>ETF</t>
  </si>
  <si>
    <t>Index</t>
  </si>
  <si>
    <t>Art</t>
  </si>
  <si>
    <t>Methode</t>
  </si>
  <si>
    <t>Replikation</t>
  </si>
  <si>
    <t>A</t>
  </si>
  <si>
    <t>ISIN</t>
  </si>
  <si>
    <t>IE00B1FZS350</t>
  </si>
  <si>
    <t>IE00B1FZSF77</t>
  </si>
  <si>
    <t>https://www.ishares.com/de/privatanleger/de/produkte/251808/ishares-european-property-yield-ucits-etf</t>
  </si>
  <si>
    <t>FTSE EPRA/NAREIT Developed Europe ex UK Dividend+ Index</t>
  </si>
  <si>
    <t>Gesamtrendite (%) Die Gesamtrendite Spiegelt Änderungen Des NAV Wider Und Berücksichtigt Ausschüttungen Aus Dem Fonds.</t>
  </si>
  <si>
    <t>Per 30.Sep.2016</t>
  </si>
  <si>
    <t>Vergleichsindex (%) Index: FTSE EPRA/NAREIT Europe ex UK Dividend+ Index&amp;lt;br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</si>
  <si>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Vergleichsindex (%) Index: FTSE EPRA/NAREIT Asia Dividend+ Index&amp;lt;br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</si>
  <si>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IE00B1FZS244</t>
  </si>
  <si>
    <t>IE00B0M63284</t>
  </si>
  <si>
    <t>FTSE EPRA/NAREIT Developed Asia Dividend+ Index</t>
  </si>
  <si>
    <t>-</t>
  </si>
  <si>
    <t>Vergleichsindex (%) Index: MSCI UK IMI Liquid Real Estate Index&amp;lt;br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</si>
  <si>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MSCI UK IMI Liquid Real Estate Index</t>
  </si>
  <si>
    <t>IE00BRHZ0398</t>
  </si>
  <si>
    <t>Vergleichsindex (%) Index: STOXX Europe 600 Real Estate&amp;lt;br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</si>
  <si>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A0Q4R4</t>
  </si>
  <si>
    <t>Vergleichsindex (%) Index: FTSE EPRA/NAREIT UK Property Index&amp;lt;br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</si>
  <si>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FTSE EPRA/NAREIT UK Property Index</t>
  </si>
  <si>
    <t>IE00B1TXLS18</t>
  </si>
  <si>
    <t>Vergleichsindex (%) Index: FTSE EPRA/NAREIT United States Dividend+ Index&amp;lt;br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</si>
  <si>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Vergleichsindex (%) Index: FTSE EPRA/NAREIT Global Dividend+ Index&amp;lt;br /&amp;gt;&amp;lt;br /&amp;gt; Angaben zur Indexrendite dienen ausschließlich der Veranschaulichung. Bei Indexrenditen werden weder Managementgebühren noch Transaktionskosten oder sonstige Ausgaben berücksichtigt. Indizes werden nicht verwaltet, und eine Direktanlage in einen Index ist nicht möglich. Die Wertentwicklung in der Vergangenheit ist kein verlässlicher Indikator für zukünftige Ergebnisse.</t>
  </si>
  <si>
    <t>FR0010833558</t>
  </si>
  <si>
    <t>Synthetisch replizierend</t>
  </si>
  <si>
    <t>http://www.lyxoretf.de/germany/de/retail/etffinder/lyxor-ftse-epranareit-developed-europe-ucits-etf-distrib/eur</t>
  </si>
  <si>
    <t>Lyxor FTSE EPRA/NAREIT Developed Europe UCITS ETF</t>
  </si>
  <si>
    <t>Fonds</t>
  </si>
  <si>
    <t>Lyxor Europe</t>
  </si>
  <si>
    <t>iShares Europe</t>
  </si>
  <si>
    <t>iShares Asia</t>
  </si>
  <si>
    <t>iShares Target UK</t>
  </si>
  <si>
    <t>iShares US</t>
  </si>
  <si>
    <t>iShares DM</t>
  </si>
  <si>
    <t>iShares UK</t>
  </si>
  <si>
    <t>iShares STOXX 600</t>
  </si>
  <si>
    <t>Lyxor FTSE EPRA/NAREIT Global Developed UCITS ETF</t>
  </si>
  <si>
    <t>FR0010833574</t>
  </si>
  <si>
    <t>FTSE EPRA/NAREIT Developed Index Net TRI USD</t>
  </si>
  <si>
    <t>http://www.lyxoretf.de/germany/de/retail/etffinder/lyxor-ftse-epranareit-global-developed-ucits-etf-distrib/eur</t>
  </si>
  <si>
    <t>Lyxor Global</t>
  </si>
  <si>
    <t>Lyxor FTSE EPRA/NAREIT United States UCITS ETF</t>
  </si>
  <si>
    <t>FR0010833566</t>
  </si>
  <si>
    <t>http://www.lyxoretf.de/germany/de/retail/etffinder/lyxor-ftse-epranareit-united-states-ucits-etf-distrib/eur</t>
  </si>
  <si>
    <t>FTSE EPRA/NAREIT United States Index Net TRI USD</t>
  </si>
  <si>
    <t>Lyxor US</t>
  </si>
  <si>
    <t>IE00B8GF1M35</t>
  </si>
  <si>
    <t>https://de.spdrs.com/de/professional/etf/spdr-dow-jones-global-real-estate-ucits-etf-SPYJ-GY</t>
  </si>
  <si>
    <t>SPDR® Dow Jones Global Real Estate UCITS ETF</t>
  </si>
  <si>
    <t>Optimierte Replikation</t>
  </si>
  <si>
    <t>Dow Jones Global Select Real Estate Securities Index</t>
  </si>
  <si>
    <t>SPDR US</t>
  </si>
  <si>
    <t>IE00BSJCQV56</t>
  </si>
  <si>
    <t>SPDR® FTSE EPRA Europe ex UK Real Estate UCITS ETF</t>
  </si>
  <si>
    <t>FTSE EPRA/NAREIT Developed Europe ex UK Index</t>
  </si>
  <si>
    <t>T</t>
  </si>
  <si>
    <t>SPDR Europe</t>
  </si>
  <si>
    <t>NN</t>
  </si>
  <si>
    <t>https://de.spdrs.com/de/professional/etf/spdr-ftse-epra-europe-ex-uk-real-estate-ucits-etf-ZPRP-GY</t>
  </si>
  <si>
    <t>HSBC FTSE EPRA/NAREIT Developed UCITS ETF USD</t>
  </si>
  <si>
    <t>DE000A1JXC78</t>
  </si>
  <si>
    <t>http://www.etf.hsbc.com/etf/de/individual?fundid=HETF028</t>
  </si>
  <si>
    <t>HSBC DM</t>
  </si>
  <si>
    <t>LU0489337690</t>
  </si>
  <si>
    <t>DB Europe</t>
  </si>
  <si>
    <t>DB Europe ex UK</t>
  </si>
  <si>
    <t>https://etf.deutscheam.com/DEU/DEU/ETF/IE00BP8FKB21/A118P8/FTSE-Developed-Europe-Ex-UK-Property-UCITS-ETF-(DR)</t>
  </si>
  <si>
    <t>IE00BP8FKB21</t>
  </si>
  <si>
    <t>https://etf.deutscheam.com/DEU/DEU/ETF/LU0489337690/DBX0F1/FTSE-EPRA-NAREIT-Developed-Europe-Real-Estate-UCITS-ETF-(DR)</t>
  </si>
  <si>
    <t>db x-trackers FTSE EPRA/NAREIT Developed Europe Real Estate UCITS ETF (DR) 1C</t>
  </si>
  <si>
    <t>db x-trackers FTSE Developed Europe Ex UK Property UCITS ETF (DR) 1C</t>
  </si>
  <si>
    <t>ComStage STOXX ® Europe 600 Real Estate NR UCITS ETF</t>
  </si>
  <si>
    <t>LU0378436793</t>
  </si>
  <si>
    <t>Swap</t>
  </si>
  <si>
    <t>Comstage STOXX 600</t>
  </si>
  <si>
    <t>BNP Paribas Easy FTSE EPRA/NAREIT Eurozone Capped UCITS ETF QD</t>
  </si>
  <si>
    <t>LU0192223062</t>
  </si>
  <si>
    <t>http://www.bnpparibas-ip.de/private-anleger-privatpersonen/fundsheet/aktien/bnp-paribas-easy-ftse-epra-nareit-eurozone-capped-ucits-etf-qd-d-lu0192223062/</t>
  </si>
  <si>
    <t>FTSE EPRA/NAREIT Eurozone Capped Net Total Return Index</t>
  </si>
  <si>
    <t>BNP Eurozone</t>
  </si>
  <si>
    <t>http://www.comstage.de/Products/ProductDetails.aspx?p=146788864</t>
  </si>
  <si>
    <t>FR0010791160</t>
  </si>
  <si>
    <t>AMUNDI ETF FTSE EPRA EUROPE REAL ESTATE UCITS ETF</t>
  </si>
  <si>
    <t>https://www.amundietf.fr/professional/product/view/FR0010791160</t>
  </si>
  <si>
    <t>Amundi Europe</t>
  </si>
  <si>
    <t>FTSE EPRA/NAREIT Developed Europe NR Index</t>
  </si>
  <si>
    <t>FTSE EPRA/NAREIT United States Dividend+ Index</t>
  </si>
  <si>
    <t>STOXX Europe 600 Real Estate NR Index</t>
  </si>
  <si>
    <t>Link</t>
  </si>
  <si>
    <t>FTSE EPRA/NAREIT Developed Europe ex UK Capped Index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</si>
</sst>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11"/>
      <color theme="1"/>
      <name val="Calibri"/>
      <family val="2"/>
      <scheme val="minor"/>
    </font>
    <font>
      <sz val="8"/>
      <color rgb="FF282828"/>
      <name val="Arial"/>
      <family val="2"/>
    </font>
    <font>
      <u/>
      <sz val="11"/>
      <color theme="10"/>
      <name val="Calibri"/>
      <family val="2"/>
      <scheme val="minor"/>
    </font>
    <font>
      <sz val="8"/>
      <color rgb="FF414042"/>
      <name val="Arial"/>
      <family val="2"/>
    </font>
    <font>
      <sz val="8"/>
      <color theme="1"/>
      <name val="Arial"/>
      <family val="2"/>
    </font>
  </fonts>
  <fills count="3">
    <fill>
      <patternFill patternType="none"/>
    </fill>
    <fill>
      <patternFill patternType="gray125"/>
    </fill>
    <fill>
      <patternFill patternType="solid">
        <fgColor rgb="FF92D050"/>
        <bgColor indexed="64"/>
      </patternFill>
    </fill>
  </fills>
  <borders count="3">
    <border>
      <left/>
      <right/>
      <top/>
      <bottom/>
      <diagonal/>
    </border>
    <border>
      <left/>
      <right/>
      <top/>
      <bottom style="medium">
        <color rgb="FFDDDDDD"/>
      </bottom>
      <diagonal/>
    </border>
    <border>
      <left/>
      <right/>
      <top style="medium">
        <color rgb="FFDDDDDD"/>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18">
    <xf numFmtId="0" fontId="0" fillId="0" borderId="0" xfId="0"/>
    <xf numFmtId="0" fontId="2" fillId="0" borderId="0" xfId="0" applyFont="1"/>
    <xf numFmtId="0" fontId="4" fillId="0" borderId="0" xfId="2"/>
    <xf numFmtId="0" fontId="5" fillId="0" borderId="0" xfId="0" applyFont="1"/>
    <xf numFmtId="10" fontId="0" fillId="0" borderId="0" xfId="1" applyNumberFormat="1" applyFont="1"/>
    <xf numFmtId="0" fontId="3" fillId="0" borderId="0" xfId="0" applyFont="1" applyAlignment="1">
      <alignment horizontal="left" vertical="center" indent="1"/>
    </xf>
    <xf numFmtId="0" fontId="4" fillId="0" borderId="0" xfId="2" applyAlignment="1">
      <alignment horizontal="left" vertical="center" indent="1"/>
    </xf>
    <xf numFmtId="0" fontId="3" fillId="0" borderId="1" xfId="0" applyFont="1" applyBorder="1" applyAlignment="1">
      <alignment horizontal="left" vertical="center" indent="1"/>
    </xf>
    <xf numFmtId="0" fontId="3" fillId="0" borderId="0" xfId="0" applyFont="1" applyAlignment="1">
      <alignment horizontal="right" vertical="center" indent="1"/>
    </xf>
    <xf numFmtId="0" fontId="3" fillId="0" borderId="1" xfId="0" applyFont="1" applyBorder="1" applyAlignment="1">
      <alignment horizontal="right" vertical="center" indent="1"/>
    </xf>
    <xf numFmtId="0" fontId="3" fillId="0" borderId="2" xfId="0" applyFont="1" applyBorder="1" applyAlignment="1">
      <alignment horizontal="right" vertical="center" indent="1"/>
    </xf>
    <xf numFmtId="10" fontId="0" fillId="2" borderId="0" xfId="1" applyNumberFormat="1" applyFont="1" applyFill="1"/>
    <xf numFmtId="0" fontId="6" fillId="0" borderId="0" xfId="0" applyFont="1" applyAlignment="1">
      <alignment horizontal="left" vertical="center" indent="1"/>
    </xf>
    <xf numFmtId="0" fontId="6" fillId="0" borderId="1" xfId="0" applyFont="1" applyBorder="1" applyAlignment="1">
      <alignment horizontal="left" vertical="center" indent="1"/>
    </xf>
    <xf numFmtId="0" fontId="6" fillId="0" borderId="0" xfId="0" applyFont="1" applyAlignment="1">
      <alignment horizontal="right" vertical="center" indent="1"/>
    </xf>
    <xf numFmtId="0" fontId="6" fillId="0" borderId="1" xfId="0" applyFont="1" applyBorder="1" applyAlignment="1">
      <alignment horizontal="right" vertical="center" indent="1"/>
    </xf>
    <xf numFmtId="0" fontId="6" fillId="0" borderId="2" xfId="0" applyFont="1" applyBorder="1" applyAlignment="1">
      <alignment horizontal="right" vertical="center" indent="1"/>
    </xf>
    <xf numFmtId="10" fontId="0" fillId="0" borderId="0" xfId="1" applyNumberFormat="1" applyFont="1" applyFill="1"/>
  </cellXfs>
  <cellStyles count="3">
    <cellStyle name="Hyperlink" xfId="2" builtinId="8"/>
    <cellStyle name="Prozent" xfId="1" builtinId="5"/>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shares.com/de/privatanleger/de/produkte/251803/ishares-us-property-yield-ucits-et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shares.com/de/privatanleger/de/produkte/251958/ishares-stoxx-europe-600-real-estate-ucits-etf-de-fund" TargetMode="External"/><Relationship Id="rId13" Type="http://schemas.openxmlformats.org/officeDocument/2006/relationships/hyperlink" Target="https://www.ishares.com/de/privatanleger/de/produkte/251808/ishares-european-property-yield-ucits-etf" TargetMode="External"/><Relationship Id="rId3" Type="http://schemas.openxmlformats.org/officeDocument/2006/relationships/hyperlink" Target="https://www.ishares.com/de/privatanleger/de/produkte/251801/ishares-developed-markets-property-yield-ucits-etf" TargetMode="External"/><Relationship Id="rId7" Type="http://schemas.openxmlformats.org/officeDocument/2006/relationships/hyperlink" Target="https://www.ishares.com/de/privatanleger/de/produkte/251958/ishares-stoxx-europe-600-real-estate-ucits-etf-de-fund" TargetMode="External"/><Relationship Id="rId12" Type="http://schemas.openxmlformats.org/officeDocument/2006/relationships/hyperlink" Target="https://www.ishares.com/de/privatanleger/de/produkte/251800/ishares-asia-property-yield-ucits-etf" TargetMode="External"/><Relationship Id="rId2" Type="http://schemas.openxmlformats.org/officeDocument/2006/relationships/hyperlink" Target="https://www.ishares.com/de/privatanleger/de/produkte/251803/ishares-us-property-yield-ucits-etf" TargetMode="External"/><Relationship Id="rId1" Type="http://schemas.openxmlformats.org/officeDocument/2006/relationships/hyperlink" Target="https://www.ishares.com/de/privatanleger/de/produkte/251803/ishares-us-property-yield-ucits-etf" TargetMode="External"/><Relationship Id="rId6" Type="http://schemas.openxmlformats.org/officeDocument/2006/relationships/hyperlink" Target="https://www.ishares.com/de/privatanleger/de/produkte/251802/ishares-uk-property-ucits-etf" TargetMode="External"/><Relationship Id="rId11" Type="http://schemas.openxmlformats.org/officeDocument/2006/relationships/hyperlink" Target="https://www.ishares.com/de/privatanleger/de/produkte/251800/ishares-asia-property-yield-ucits-etf" TargetMode="External"/><Relationship Id="rId5" Type="http://schemas.openxmlformats.org/officeDocument/2006/relationships/hyperlink" Target="https://www.ishares.com/de/privatanleger/de/produkte/251802/ishares-uk-property-ucits-etf" TargetMode="External"/><Relationship Id="rId10" Type="http://schemas.openxmlformats.org/officeDocument/2006/relationships/hyperlink" Target="https://www.ishares.com/de/privatanleger/de/produkte/272400/ishares-msci-target-uk-real-estate-fund" TargetMode="External"/><Relationship Id="rId4" Type="http://schemas.openxmlformats.org/officeDocument/2006/relationships/hyperlink" Target="https://www.ishares.com/de/privatanleger/de/produkte/251801/ishares-developed-markets-property-yield-ucits-etf" TargetMode="External"/><Relationship Id="rId9" Type="http://schemas.openxmlformats.org/officeDocument/2006/relationships/hyperlink" Target="https://www.ishares.com/de/privatanleger/de/produkte/272400/ishares-msci-target-uk-real-estate-fund" TargetMode="External"/><Relationship Id="rId14" Type="http://schemas.openxmlformats.org/officeDocument/2006/relationships/hyperlink" Target="https://www.ishares.com/de/privatanleger/de/produkte/251808/ishares-european-property-yield-ucits-et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tabSelected="1" zoomScaleNormal="100" workbookViewId="0">
      <selection activeCell="F29" sqref="F29"/>
    </sheetView>
  </sheetViews>
  <sheetFormatPr baseColWidth="10" defaultColWidth="8.88671875" defaultRowHeight="14.4" x14ac:dyDescent="0.3"/>
  <cols>
    <col min="1" max="1" width="14.44140625" customWidth="1"/>
    <col min="2" max="2" width="38.109375" customWidth="1"/>
    <col min="3" max="3" width="24.6640625" customWidth="1"/>
    <col min="4" max="4" width="12" customWidth="1"/>
    <col min="5" max="5" width="6" customWidth="1"/>
    <col min="6" max="6" width="6.77734375" bestFit="1" customWidth="1"/>
    <col min="7" max="7" width="6.33203125" bestFit="1" customWidth="1"/>
    <col min="8" max="8" width="9.21875" bestFit="1" customWidth="1"/>
    <col min="9" max="9" width="54.44140625" customWidth="1"/>
  </cols>
  <sheetData>
    <row r="2" spans="1:9" x14ac:dyDescent="0.3">
      <c r="A2" s="1" t="s">
        <v>23</v>
      </c>
      <c r="B2" s="1" t="s">
        <v>17</v>
      </c>
      <c r="C2" s="1" t="s">
        <v>18</v>
      </c>
      <c r="D2" s="1" t="s">
        <v>20</v>
      </c>
      <c r="E2" s="1" t="s">
        <v>19</v>
      </c>
      <c r="F2" s="1" t="s">
        <v>0</v>
      </c>
      <c r="G2" s="1" t="s">
        <v>14</v>
      </c>
      <c r="H2" s="1" t="s">
        <v>16</v>
      </c>
      <c r="I2" s="1" t="s">
        <v>111</v>
      </c>
    </row>
    <row r="3" spans="1:9" x14ac:dyDescent="0.3">
      <c r="A3" t="s">
        <v>104</v>
      </c>
      <c r="B3" t="s">
        <v>105</v>
      </c>
      <c r="C3" t="s">
        <v>108</v>
      </c>
      <c r="D3" t="s">
        <v>96</v>
      </c>
      <c r="E3" t="s">
        <v>78</v>
      </c>
      <c r="G3" s="4">
        <v>3.5000000000000001E-3</v>
      </c>
      <c r="H3" s="4">
        <f>'TD-Berechnung'!H49*-1</f>
        <v>3.5999999999999943E-3</v>
      </c>
      <c r="I3" s="2" t="s">
        <v>106</v>
      </c>
    </row>
    <row r="4" spans="1:9" x14ac:dyDescent="0.3">
      <c r="A4" t="s">
        <v>99</v>
      </c>
      <c r="B4" t="s">
        <v>98</v>
      </c>
      <c r="C4" t="s">
        <v>101</v>
      </c>
      <c r="D4" t="s">
        <v>96</v>
      </c>
      <c r="E4" t="s">
        <v>22</v>
      </c>
      <c r="G4" s="4">
        <v>5.0000000000000001E-3</v>
      </c>
      <c r="H4" s="11">
        <f>'TD-Berechnung'!H47*-1</f>
        <v>-1.4000000000000056E-3</v>
      </c>
      <c r="I4" s="2" t="s">
        <v>100</v>
      </c>
    </row>
    <row r="5" spans="1:9" x14ac:dyDescent="0.3">
      <c r="A5" t="s">
        <v>95</v>
      </c>
      <c r="B5" t="s">
        <v>94</v>
      </c>
      <c r="C5" t="s">
        <v>110</v>
      </c>
      <c r="D5" t="s">
        <v>96</v>
      </c>
      <c r="E5" t="s">
        <v>78</v>
      </c>
      <c r="G5" s="4">
        <v>2.5000000000000001E-3</v>
      </c>
      <c r="H5" s="11">
        <f>'TD-Berechnung'!H45*-1</f>
        <v>-7.9999999999998291E-4</v>
      </c>
      <c r="I5" s="2" t="s">
        <v>103</v>
      </c>
    </row>
    <row r="6" spans="1:9" x14ac:dyDescent="0.3">
      <c r="A6" t="s">
        <v>90</v>
      </c>
      <c r="B6" t="s">
        <v>93</v>
      </c>
      <c r="C6" t="s">
        <v>112</v>
      </c>
      <c r="D6" t="s">
        <v>21</v>
      </c>
      <c r="E6" t="s">
        <v>78</v>
      </c>
      <c r="G6" s="4">
        <v>4.0000000000000001E-3</v>
      </c>
      <c r="H6" s="11">
        <f>'TD-Berechnung'!H43*-1</f>
        <v>-1.9999999999999931E-3</v>
      </c>
      <c r="I6" s="2" t="s">
        <v>89</v>
      </c>
    </row>
    <row r="7" spans="1:9" x14ac:dyDescent="0.3">
      <c r="A7" t="s">
        <v>86</v>
      </c>
      <c r="B7" t="s">
        <v>92</v>
      </c>
      <c r="C7" t="s">
        <v>108</v>
      </c>
      <c r="D7" t="s">
        <v>72</v>
      </c>
      <c r="E7" t="s">
        <v>78</v>
      </c>
      <c r="G7" s="4">
        <v>4.0000000000000001E-3</v>
      </c>
      <c r="H7" s="4">
        <f>'TD-Berechnung'!H41*-1</f>
        <v>2.200000000000017E-3</v>
      </c>
      <c r="I7" s="2" t="s">
        <v>91</v>
      </c>
    </row>
    <row r="8" spans="1:9" x14ac:dyDescent="0.3">
      <c r="A8" t="s">
        <v>83</v>
      </c>
      <c r="B8" t="s">
        <v>82</v>
      </c>
      <c r="C8" t="s">
        <v>61</v>
      </c>
      <c r="D8" t="s">
        <v>21</v>
      </c>
      <c r="E8" t="s">
        <v>22</v>
      </c>
      <c r="G8" s="4">
        <v>4.0000000000000001E-3</v>
      </c>
      <c r="H8" s="4">
        <f>'TD-Berechnung'!H39*-1</f>
        <v>9.9999999999999655E-4</v>
      </c>
      <c r="I8" s="2" t="s">
        <v>84</v>
      </c>
    </row>
    <row r="9" spans="1:9" x14ac:dyDescent="0.3">
      <c r="A9" t="s">
        <v>32</v>
      </c>
      <c r="B9" t="s">
        <v>11</v>
      </c>
      <c r="C9" t="s">
        <v>34</v>
      </c>
      <c r="D9" t="s">
        <v>21</v>
      </c>
      <c r="E9" t="s">
        <v>22</v>
      </c>
      <c r="F9">
        <v>11.16</v>
      </c>
      <c r="G9" s="4">
        <v>5.8999999999999999E-3</v>
      </c>
      <c r="H9" s="4">
        <f>'TD-Berechnung'!H21*-1</f>
        <v>7.3399999999999889E-3</v>
      </c>
      <c r="I9" s="2" t="s">
        <v>12</v>
      </c>
    </row>
    <row r="10" spans="1:9" x14ac:dyDescent="0.3">
      <c r="A10" t="s">
        <v>24</v>
      </c>
      <c r="B10" t="s">
        <v>1</v>
      </c>
      <c r="C10" t="s">
        <v>15</v>
      </c>
      <c r="D10" t="s">
        <v>21</v>
      </c>
      <c r="E10" t="s">
        <v>22</v>
      </c>
      <c r="F10">
        <v>16.63</v>
      </c>
      <c r="G10" s="4">
        <v>5.8999999999999999E-3</v>
      </c>
      <c r="H10" s="4">
        <f>'TD-Berechnung'!H5*-1</f>
        <v>1.9600000000000077E-3</v>
      </c>
      <c r="I10" s="2" t="s">
        <v>2</v>
      </c>
    </row>
    <row r="11" spans="1:9" x14ac:dyDescent="0.3">
      <c r="A11" t="s">
        <v>33</v>
      </c>
      <c r="B11" t="s">
        <v>13</v>
      </c>
      <c r="C11" t="s">
        <v>27</v>
      </c>
      <c r="D11" t="s">
        <v>21</v>
      </c>
      <c r="E11" t="s">
        <v>22</v>
      </c>
      <c r="F11">
        <v>9.99</v>
      </c>
      <c r="G11" s="4">
        <v>4.0000000000000001E-3</v>
      </c>
      <c r="H11" s="11">
        <f>'TD-Berechnung'!H25*-1</f>
        <v>-7.2399999999999808E-3</v>
      </c>
      <c r="I11" s="2" t="s">
        <v>26</v>
      </c>
    </row>
    <row r="12" spans="1:9" x14ac:dyDescent="0.3">
      <c r="A12" t="s">
        <v>38</v>
      </c>
      <c r="B12" t="s">
        <v>9</v>
      </c>
      <c r="C12" t="s">
        <v>37</v>
      </c>
      <c r="D12" t="s">
        <v>21</v>
      </c>
      <c r="E12" t="s">
        <v>22</v>
      </c>
      <c r="F12">
        <v>4.0199999999999996</v>
      </c>
      <c r="G12" s="4">
        <v>4.0000000000000001E-3</v>
      </c>
      <c r="H12" s="4">
        <f>'TD-Berechnung'!H17*-1</f>
        <v>2.9999999999999983E-3</v>
      </c>
      <c r="I12" s="2" t="s">
        <v>10</v>
      </c>
    </row>
    <row r="13" spans="1:9" x14ac:dyDescent="0.3">
      <c r="A13" t="s">
        <v>40</v>
      </c>
      <c r="B13" t="s">
        <v>7</v>
      </c>
      <c r="C13" t="s">
        <v>110</v>
      </c>
      <c r="D13" t="s">
        <v>21</v>
      </c>
      <c r="E13" t="s">
        <v>22</v>
      </c>
      <c r="F13">
        <v>8.17</v>
      </c>
      <c r="G13" s="4">
        <v>4.5999999999999999E-3</v>
      </c>
      <c r="H13" s="4">
        <f>'TD-Berechnung'!H13*-1</f>
        <v>3.8600000000000136E-3</v>
      </c>
      <c r="I13" s="2" t="s">
        <v>8</v>
      </c>
    </row>
    <row r="14" spans="1:9" x14ac:dyDescent="0.3">
      <c r="A14" t="s">
        <v>43</v>
      </c>
      <c r="B14" t="s">
        <v>5</v>
      </c>
      <c r="C14" t="s">
        <v>42</v>
      </c>
      <c r="D14" t="s">
        <v>21</v>
      </c>
      <c r="E14" t="s">
        <v>22</v>
      </c>
      <c r="F14">
        <v>5.83</v>
      </c>
      <c r="G14" s="4">
        <v>4.0000000000000001E-3</v>
      </c>
      <c r="H14" s="4">
        <f>'TD-Berechnung'!H9*-1</f>
        <v>4.0000000000000287E-3</v>
      </c>
      <c r="I14" s="2" t="s">
        <v>6</v>
      </c>
    </row>
    <row r="15" spans="1:9" x14ac:dyDescent="0.3">
      <c r="A15" t="s">
        <v>25</v>
      </c>
      <c r="B15" t="s">
        <v>3</v>
      </c>
      <c r="C15" t="s">
        <v>109</v>
      </c>
      <c r="D15" t="s">
        <v>21</v>
      </c>
      <c r="E15" t="s">
        <v>22</v>
      </c>
      <c r="F15">
        <v>32.729999999999997</v>
      </c>
      <c r="G15" s="4">
        <v>4.0000000000000001E-3</v>
      </c>
      <c r="H15" s="11">
        <f>'TD-Berechnung'!H1*-1</f>
        <v>-2.3999999999999772E-3</v>
      </c>
      <c r="I15" s="2" t="s">
        <v>4</v>
      </c>
    </row>
    <row r="16" spans="1:9" x14ac:dyDescent="0.3">
      <c r="A16" t="s">
        <v>46</v>
      </c>
      <c r="B16" t="s">
        <v>49</v>
      </c>
      <c r="C16" t="s">
        <v>108</v>
      </c>
      <c r="D16" t="s">
        <v>47</v>
      </c>
      <c r="E16" t="s">
        <v>22</v>
      </c>
      <c r="G16" s="4">
        <v>4.0000000000000001E-3</v>
      </c>
      <c r="H16" s="4">
        <f>'TD-Berechnung'!H29*-1</f>
        <v>3.7999999999999826E-3</v>
      </c>
      <c r="I16" s="2" t="s">
        <v>48</v>
      </c>
    </row>
    <row r="17" spans="1:9" x14ac:dyDescent="0.3">
      <c r="A17" t="s">
        <v>60</v>
      </c>
      <c r="B17" t="s">
        <v>59</v>
      </c>
      <c r="C17" t="s">
        <v>61</v>
      </c>
      <c r="D17" t="s">
        <v>47</v>
      </c>
      <c r="E17" t="s">
        <v>22</v>
      </c>
      <c r="G17" s="4">
        <v>4.4999999999999997E-3</v>
      </c>
      <c r="H17" s="4">
        <f>'TD-Berechnung'!H31*-1</f>
        <v>1.7999999999999971E-3</v>
      </c>
      <c r="I17" s="2" t="s">
        <v>62</v>
      </c>
    </row>
    <row r="18" spans="1:9" x14ac:dyDescent="0.3">
      <c r="A18" t="s">
        <v>65</v>
      </c>
      <c r="B18" t="s">
        <v>64</v>
      </c>
      <c r="C18" t="s">
        <v>67</v>
      </c>
      <c r="D18" t="s">
        <v>47</v>
      </c>
      <c r="E18" t="s">
        <v>22</v>
      </c>
      <c r="G18" s="4">
        <v>4.0000000000000001E-3</v>
      </c>
      <c r="H18" s="11">
        <f>'TD-Berechnung'!H33*-1</f>
        <v>-8.0000000000001142E-4</v>
      </c>
      <c r="I18" s="2" t="s">
        <v>66</v>
      </c>
    </row>
    <row r="19" spans="1:9" x14ac:dyDescent="0.3">
      <c r="A19" t="s">
        <v>69</v>
      </c>
      <c r="B19" t="s">
        <v>71</v>
      </c>
      <c r="C19" t="s">
        <v>73</v>
      </c>
      <c r="D19" t="s">
        <v>72</v>
      </c>
      <c r="E19" t="s">
        <v>22</v>
      </c>
      <c r="G19" s="4">
        <v>4.0000000000000001E-3</v>
      </c>
      <c r="H19" s="17">
        <f>'TD-Berechnung'!H35*-1</f>
        <v>3.3333333333333331E-3</v>
      </c>
      <c r="I19" s="2" t="s">
        <v>70</v>
      </c>
    </row>
    <row r="20" spans="1:9" x14ac:dyDescent="0.3">
      <c r="A20" t="s">
        <v>75</v>
      </c>
      <c r="B20" t="s">
        <v>76</v>
      </c>
      <c r="C20" t="s">
        <v>77</v>
      </c>
      <c r="D20" t="s">
        <v>21</v>
      </c>
      <c r="E20" t="s">
        <v>78</v>
      </c>
      <c r="G20" s="4">
        <v>3.0000000000000001E-3</v>
      </c>
      <c r="H20" s="4" t="s">
        <v>80</v>
      </c>
      <c r="I20" s="2" t="s">
        <v>81</v>
      </c>
    </row>
    <row r="21" spans="1:9" x14ac:dyDescent="0.3">
      <c r="C21" s="3"/>
      <c r="G21" s="4"/>
      <c r="H21" s="4"/>
      <c r="I21" s="2"/>
    </row>
    <row r="22" spans="1:9" x14ac:dyDescent="0.3">
      <c r="C22" s="3"/>
      <c r="G22" s="4"/>
      <c r="H22" s="4"/>
      <c r="I22" s="2"/>
    </row>
    <row r="23" spans="1:9" x14ac:dyDescent="0.3">
      <c r="C23" s="3"/>
      <c r="G23" s="4"/>
      <c r="H23" s="4"/>
      <c r="I23" s="2"/>
    </row>
  </sheetData>
  <autoFilter ref="A2:I20">
    <sortState ref="A3:I20">
      <sortCondition ref="B2:B20"/>
    </sortState>
  </autoFilter>
  <hyperlinks>
    <hyperlink ref="I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election activeCell="H1" sqref="H1"/>
    </sheetView>
  </sheetViews>
  <sheetFormatPr baseColWidth="10" defaultColWidth="8.88671875" defaultRowHeight="14.4" x14ac:dyDescent="0.3"/>
  <sheetData>
    <row r="1" spans="1:9" x14ac:dyDescent="0.3">
      <c r="A1" s="1" t="s">
        <v>55</v>
      </c>
      <c r="B1" s="6" t="s">
        <v>28</v>
      </c>
      <c r="C1" s="8">
        <v>30.14</v>
      </c>
      <c r="D1" s="8">
        <v>4.67</v>
      </c>
      <c r="E1" s="8">
        <v>11.68</v>
      </c>
      <c r="F1" s="8">
        <v>9.09</v>
      </c>
      <c r="G1" s="8">
        <v>18.690000000000001</v>
      </c>
      <c r="H1" s="4">
        <f>(SUM(C1:G2)-SUM(C3:G4))/COUNT(C1:G2)/100</f>
        <v>2.3999999999999772E-3</v>
      </c>
      <c r="I1" s="2"/>
    </row>
    <row r="2" spans="1:9" ht="15" thickBot="1" x14ac:dyDescent="0.35">
      <c r="B2" s="7" t="s">
        <v>29</v>
      </c>
      <c r="C2" s="9"/>
      <c r="D2" s="9"/>
      <c r="E2" s="9"/>
      <c r="F2" s="9"/>
      <c r="G2" s="9"/>
      <c r="H2" s="4"/>
      <c r="I2" s="2"/>
    </row>
    <row r="3" spans="1:9" x14ac:dyDescent="0.3">
      <c r="B3" s="6" t="s">
        <v>44</v>
      </c>
      <c r="C3" s="10">
        <v>29.99</v>
      </c>
      <c r="D3" s="10">
        <v>4.26</v>
      </c>
      <c r="E3" s="10">
        <v>11.36</v>
      </c>
      <c r="F3" s="10">
        <v>8.98</v>
      </c>
      <c r="G3" s="10">
        <v>18.48</v>
      </c>
      <c r="H3" s="4"/>
      <c r="I3" s="2"/>
    </row>
    <row r="4" spans="1:9" x14ac:dyDescent="0.3">
      <c r="B4" s="5" t="s">
        <v>29</v>
      </c>
      <c r="C4" s="8"/>
      <c r="D4" s="8"/>
      <c r="E4" s="8"/>
      <c r="F4" s="8"/>
      <c r="G4" s="8"/>
      <c r="H4" s="4"/>
      <c r="I4" s="2"/>
    </row>
    <row r="5" spans="1:9" x14ac:dyDescent="0.3">
      <c r="A5" s="1" t="s">
        <v>56</v>
      </c>
      <c r="B5" s="6" t="s">
        <v>28</v>
      </c>
      <c r="C5" s="14">
        <v>29.14</v>
      </c>
      <c r="D5" s="14">
        <v>5.6</v>
      </c>
      <c r="E5" s="14">
        <v>8.1999999999999993</v>
      </c>
      <c r="F5" s="14">
        <v>3.43</v>
      </c>
      <c r="G5" s="14">
        <v>17.59</v>
      </c>
      <c r="H5" s="4">
        <f>(SUM(C5:G6)-SUM(C7:G8))/COUNT(C5:G6)/100</f>
        <v>-1.9600000000000077E-3</v>
      </c>
      <c r="I5" s="2"/>
    </row>
    <row r="6" spans="1:9" ht="15" thickBot="1" x14ac:dyDescent="0.35">
      <c r="B6" s="13" t="s">
        <v>29</v>
      </c>
      <c r="C6" s="15"/>
      <c r="D6" s="15"/>
      <c r="E6" s="15"/>
      <c r="F6" s="15"/>
      <c r="G6" s="15"/>
      <c r="H6" s="4"/>
      <c r="I6" s="2"/>
    </row>
    <row r="7" spans="1:9" x14ac:dyDescent="0.3">
      <c r="B7" s="6" t="s">
        <v>45</v>
      </c>
      <c r="C7" s="16">
        <v>29.43</v>
      </c>
      <c r="D7" s="16">
        <v>5.99</v>
      </c>
      <c r="E7" s="16">
        <v>8.3000000000000007</v>
      </c>
      <c r="F7" s="16">
        <v>3.51</v>
      </c>
      <c r="G7" s="16">
        <v>17.71</v>
      </c>
      <c r="H7" s="4"/>
      <c r="I7" s="2"/>
    </row>
    <row r="8" spans="1:9" x14ac:dyDescent="0.3">
      <c r="B8" s="12" t="s">
        <v>29</v>
      </c>
      <c r="C8" s="14"/>
      <c r="D8" s="14"/>
      <c r="E8" s="14"/>
      <c r="F8" s="14"/>
      <c r="G8" s="14"/>
      <c r="H8" s="4"/>
      <c r="I8" s="2"/>
    </row>
    <row r="9" spans="1:9" x14ac:dyDescent="0.3">
      <c r="A9" s="1" t="s">
        <v>57</v>
      </c>
      <c r="B9" s="6" t="s">
        <v>28</v>
      </c>
      <c r="C9" s="8">
        <v>18.73</v>
      </c>
      <c r="D9" s="8">
        <v>23.55</v>
      </c>
      <c r="E9" s="8">
        <v>17.149999999999999</v>
      </c>
      <c r="F9" s="8">
        <v>24.33</v>
      </c>
      <c r="G9" s="8">
        <v>-10.8</v>
      </c>
      <c r="H9" s="4">
        <f>(SUM(C9:G10)-SUM(C11:G12))/COUNT(C9:G10)/100</f>
        <v>-4.0000000000000287E-3</v>
      </c>
      <c r="I9" s="2"/>
    </row>
    <row r="10" spans="1:9" ht="15" thickBot="1" x14ac:dyDescent="0.35">
      <c r="B10" s="7" t="s">
        <v>29</v>
      </c>
      <c r="C10" s="9"/>
      <c r="D10" s="9"/>
      <c r="E10" s="9"/>
      <c r="F10" s="9"/>
      <c r="G10" s="9"/>
      <c r="H10" s="4"/>
      <c r="I10" s="2"/>
    </row>
    <row r="11" spans="1:9" x14ac:dyDescent="0.3">
      <c r="B11" s="6" t="s">
        <v>41</v>
      </c>
      <c r="C11" s="10">
        <v>19.34</v>
      </c>
      <c r="D11" s="10">
        <v>24.19</v>
      </c>
      <c r="E11" s="10">
        <v>17.579999999999998</v>
      </c>
      <c r="F11" s="10">
        <v>24.67</v>
      </c>
      <c r="G11" s="10">
        <v>-10.82</v>
      </c>
      <c r="H11" s="4"/>
      <c r="I11" s="2"/>
    </row>
    <row r="12" spans="1:9" x14ac:dyDescent="0.3">
      <c r="B12" s="5" t="s">
        <v>29</v>
      </c>
      <c r="C12" s="8"/>
      <c r="D12" s="8"/>
      <c r="E12" s="8"/>
      <c r="F12" s="8"/>
      <c r="G12" s="8"/>
      <c r="H12" s="4"/>
      <c r="I12" s="2"/>
    </row>
    <row r="13" spans="1:9" x14ac:dyDescent="0.3">
      <c r="A13" s="1" t="s">
        <v>58</v>
      </c>
      <c r="B13" s="6" t="s">
        <v>28</v>
      </c>
      <c r="C13" s="8">
        <v>21.91</v>
      </c>
      <c r="D13" s="8">
        <v>13.38</v>
      </c>
      <c r="E13" s="8">
        <v>18.760000000000002</v>
      </c>
      <c r="F13" s="8">
        <v>22.03</v>
      </c>
      <c r="G13" s="8">
        <v>-0.7</v>
      </c>
      <c r="H13" s="4">
        <f>(SUM(C13:G14)-SUM(C15:G16))/COUNT(C13:G14)/100</f>
        <v>-3.8600000000000136E-3</v>
      </c>
      <c r="I13" s="2"/>
    </row>
    <row r="14" spans="1:9" ht="15" thickBot="1" x14ac:dyDescent="0.35">
      <c r="B14" s="7" t="s">
        <v>29</v>
      </c>
      <c r="C14" s="9"/>
      <c r="D14" s="9"/>
      <c r="E14" s="9"/>
      <c r="F14" s="9"/>
      <c r="G14" s="9"/>
      <c r="H14" s="4"/>
      <c r="I14" s="2"/>
    </row>
    <row r="15" spans="1:9" x14ac:dyDescent="0.3">
      <c r="B15" s="6" t="s">
        <v>39</v>
      </c>
      <c r="C15" s="10">
        <v>22.62</v>
      </c>
      <c r="D15" s="10">
        <v>14.01</v>
      </c>
      <c r="E15" s="10">
        <v>19.010000000000002</v>
      </c>
      <c r="F15" s="10">
        <v>22.59</v>
      </c>
      <c r="G15" s="10">
        <v>-0.92</v>
      </c>
      <c r="H15" s="4"/>
      <c r="I15" s="2"/>
    </row>
    <row r="16" spans="1:9" x14ac:dyDescent="0.3">
      <c r="B16" s="5" t="s">
        <v>29</v>
      </c>
      <c r="C16" s="8"/>
      <c r="D16" s="8"/>
      <c r="E16" s="8"/>
      <c r="F16" s="8"/>
      <c r="G16" s="8"/>
    </row>
    <row r="17" spans="1:8" x14ac:dyDescent="0.3">
      <c r="A17" s="1" t="s">
        <v>54</v>
      </c>
      <c r="B17" s="6" t="s">
        <v>28</v>
      </c>
      <c r="C17" s="8" t="s">
        <v>35</v>
      </c>
      <c r="D17" s="8" t="s">
        <v>35</v>
      </c>
      <c r="E17" s="8" t="s">
        <v>35</v>
      </c>
      <c r="F17" s="8" t="s">
        <v>35</v>
      </c>
      <c r="G17" s="8">
        <v>-5.51</v>
      </c>
      <c r="H17" s="4">
        <f>(SUM(C17:G18)-SUM(C19:G20))/COUNT(C17:G18)/100</f>
        <v>-2.9999999999999983E-3</v>
      </c>
    </row>
    <row r="18" spans="1:8" ht="15" thickBot="1" x14ac:dyDescent="0.35">
      <c r="B18" s="7" t="s">
        <v>29</v>
      </c>
      <c r="C18" s="9"/>
      <c r="D18" s="9"/>
      <c r="E18" s="9"/>
      <c r="F18" s="9"/>
      <c r="G18" s="9"/>
    </row>
    <row r="19" spans="1:8" x14ac:dyDescent="0.3">
      <c r="B19" s="6" t="s">
        <v>36</v>
      </c>
      <c r="C19" s="10" t="s">
        <v>35</v>
      </c>
      <c r="D19" s="10" t="s">
        <v>35</v>
      </c>
      <c r="E19" s="10" t="s">
        <v>35</v>
      </c>
      <c r="F19" s="10" t="s">
        <v>35</v>
      </c>
      <c r="G19" s="10">
        <v>-5.21</v>
      </c>
    </row>
    <row r="20" spans="1:8" x14ac:dyDescent="0.3">
      <c r="B20" s="5" t="s">
        <v>29</v>
      </c>
      <c r="C20" s="8"/>
      <c r="D20" s="8"/>
      <c r="E20" s="8"/>
      <c r="F20" s="8"/>
      <c r="G20" s="8"/>
    </row>
    <row r="21" spans="1:8" x14ac:dyDescent="0.3">
      <c r="A21" s="1" t="s">
        <v>53</v>
      </c>
      <c r="B21" s="6" t="s">
        <v>28</v>
      </c>
      <c r="C21" s="8">
        <v>35.58</v>
      </c>
      <c r="D21" s="8">
        <v>6.03</v>
      </c>
      <c r="E21" s="8">
        <v>1.78</v>
      </c>
      <c r="F21" s="8">
        <v>-8.0399999999999991</v>
      </c>
      <c r="G21" s="8">
        <v>25.17</v>
      </c>
      <c r="H21" s="4">
        <f>(SUM(C21:G22)-SUM(C23:G24))/COUNT(C21:G22)/100</f>
        <v>-7.3399999999999889E-3</v>
      </c>
    </row>
    <row r="22" spans="1:8" ht="15" thickBot="1" x14ac:dyDescent="0.35">
      <c r="B22" s="7" t="s">
        <v>29</v>
      </c>
      <c r="C22" s="9"/>
      <c r="D22" s="9"/>
      <c r="E22" s="9"/>
      <c r="F22" s="9"/>
      <c r="G22" s="9"/>
    </row>
    <row r="23" spans="1:8" x14ac:dyDescent="0.3">
      <c r="B23" s="6" t="s">
        <v>31</v>
      </c>
      <c r="C23" s="10">
        <v>36.799999999999997</v>
      </c>
      <c r="D23" s="10">
        <v>6.79</v>
      </c>
      <c r="E23" s="10">
        <v>2.41</v>
      </c>
      <c r="F23" s="10">
        <v>-7.64</v>
      </c>
      <c r="G23" s="10">
        <v>25.83</v>
      </c>
    </row>
    <row r="24" spans="1:8" x14ac:dyDescent="0.3">
      <c r="B24" s="5" t="s">
        <v>29</v>
      </c>
      <c r="C24" s="8"/>
      <c r="D24" s="8"/>
      <c r="E24" s="8"/>
      <c r="F24" s="8"/>
      <c r="G24" s="8"/>
    </row>
    <row r="25" spans="1:8" x14ac:dyDescent="0.3">
      <c r="A25" s="1" t="s">
        <v>52</v>
      </c>
      <c r="B25" s="6" t="s">
        <v>28</v>
      </c>
      <c r="C25" s="8">
        <v>13.17</v>
      </c>
      <c r="D25" s="8">
        <v>10.65</v>
      </c>
      <c r="E25" s="8">
        <v>15.1</v>
      </c>
      <c r="F25" s="8">
        <v>19.3</v>
      </c>
      <c r="G25" s="8">
        <v>15.84</v>
      </c>
      <c r="H25" s="4">
        <f>(SUM(C25:G26)-SUM(C27:G28))/COUNT(C25:G26)/100</f>
        <v>7.2399999999999808E-3</v>
      </c>
    </row>
    <row r="26" spans="1:8" ht="15" thickBot="1" x14ac:dyDescent="0.35">
      <c r="B26" s="7" t="s">
        <v>29</v>
      </c>
      <c r="C26" s="9"/>
      <c r="D26" s="9"/>
      <c r="E26" s="9"/>
      <c r="F26" s="9"/>
      <c r="G26" s="9"/>
    </row>
    <row r="27" spans="1:8" x14ac:dyDescent="0.3">
      <c r="B27" s="6" t="s">
        <v>30</v>
      </c>
      <c r="C27" s="10">
        <v>12.13</v>
      </c>
      <c r="D27" s="10">
        <v>10.31</v>
      </c>
      <c r="E27" s="10">
        <v>13.9</v>
      </c>
      <c r="F27" s="10">
        <v>18.59</v>
      </c>
      <c r="G27" s="10">
        <v>15.51</v>
      </c>
    </row>
    <row r="28" spans="1:8" x14ac:dyDescent="0.3">
      <c r="B28" s="5" t="s">
        <v>29</v>
      </c>
      <c r="C28" s="8"/>
      <c r="D28" s="8"/>
      <c r="E28" s="8"/>
      <c r="F28" s="8"/>
      <c r="G28" s="8"/>
    </row>
    <row r="29" spans="1:8" x14ac:dyDescent="0.3">
      <c r="A29" s="1" t="s">
        <v>51</v>
      </c>
      <c r="B29" s="5" t="s">
        <v>50</v>
      </c>
      <c r="C29">
        <v>-10.9</v>
      </c>
      <c r="D29">
        <v>30.4</v>
      </c>
      <c r="E29">
        <v>10</v>
      </c>
      <c r="F29">
        <v>24.6</v>
      </c>
      <c r="G29">
        <v>17.7</v>
      </c>
      <c r="H29" s="4">
        <f>(SUM(C29:G29)-SUM(C30:G30))/COUNT(C29:G29)/100</f>
        <v>-3.7999999999999826E-3</v>
      </c>
    </row>
    <row r="30" spans="1:8" x14ac:dyDescent="0.3">
      <c r="B30" s="5" t="s">
        <v>18</v>
      </c>
      <c r="C30">
        <v>-10.6</v>
      </c>
      <c r="D30">
        <v>30.9</v>
      </c>
      <c r="E30">
        <v>10.4</v>
      </c>
      <c r="F30">
        <v>25</v>
      </c>
      <c r="G30">
        <v>18</v>
      </c>
    </row>
    <row r="31" spans="1:8" x14ac:dyDescent="0.3">
      <c r="A31" s="1" t="s">
        <v>63</v>
      </c>
      <c r="B31" s="5" t="s">
        <v>50</v>
      </c>
      <c r="C31">
        <v>-4.3</v>
      </c>
      <c r="D31">
        <v>26.7</v>
      </c>
      <c r="E31">
        <v>-0.9</v>
      </c>
      <c r="F31">
        <v>30.9</v>
      </c>
      <c r="G31">
        <v>10.5</v>
      </c>
      <c r="H31" s="4">
        <f>(SUM(C31:G31)-SUM(C32:G32))/COUNT(C31:G31)/100</f>
        <v>-1.7999999999999971E-3</v>
      </c>
    </row>
    <row r="32" spans="1:8" x14ac:dyDescent="0.3">
      <c r="B32" s="5" t="s">
        <v>18</v>
      </c>
      <c r="C32">
        <v>-3.8</v>
      </c>
      <c r="D32">
        <v>26.9</v>
      </c>
      <c r="E32">
        <v>-0.8</v>
      </c>
      <c r="F32">
        <v>31</v>
      </c>
      <c r="G32">
        <v>10.5</v>
      </c>
    </row>
    <row r="33" spans="1:8" x14ac:dyDescent="0.3">
      <c r="A33" s="1" t="s">
        <v>68</v>
      </c>
      <c r="B33" s="5" t="s">
        <v>50</v>
      </c>
      <c r="C33">
        <v>13.6</v>
      </c>
      <c r="D33">
        <v>14.4</v>
      </c>
      <c r="E33">
        <v>-2.8</v>
      </c>
      <c r="F33">
        <v>47.2</v>
      </c>
      <c r="G33">
        <v>13.8</v>
      </c>
      <c r="H33" s="4">
        <f>(SUM(C33:G33)-SUM(C34:G34))/COUNT(C33:G33)/100</f>
        <v>8.0000000000001142E-4</v>
      </c>
    </row>
    <row r="34" spans="1:8" x14ac:dyDescent="0.3">
      <c r="B34" s="5" t="s">
        <v>18</v>
      </c>
      <c r="C34">
        <v>14.1</v>
      </c>
      <c r="D34">
        <v>14.3</v>
      </c>
      <c r="E34">
        <v>-3</v>
      </c>
      <c r="F34">
        <v>46.9</v>
      </c>
      <c r="G34">
        <v>13.5</v>
      </c>
    </row>
    <row r="35" spans="1:8" x14ac:dyDescent="0.3">
      <c r="A35" s="1" t="s">
        <v>74</v>
      </c>
      <c r="B35" s="5" t="s">
        <v>50</v>
      </c>
      <c r="E35">
        <v>2.2000000000000002</v>
      </c>
      <c r="F35">
        <v>18.3</v>
      </c>
      <c r="G35">
        <v>0.6</v>
      </c>
      <c r="H35" s="4">
        <f>(SUM(C35:G35)-SUM(C36:G36))/COUNT(C35:G35)/100</f>
        <v>-3.3333333333333331E-3</v>
      </c>
    </row>
    <row r="36" spans="1:8" x14ac:dyDescent="0.3">
      <c r="B36" s="5" t="s">
        <v>18</v>
      </c>
      <c r="E36">
        <v>2.6</v>
      </c>
      <c r="F36">
        <v>18.8</v>
      </c>
      <c r="G36">
        <v>0.7</v>
      </c>
    </row>
    <row r="37" spans="1:8" x14ac:dyDescent="0.3">
      <c r="A37" s="1" t="s">
        <v>79</v>
      </c>
      <c r="B37" s="5" t="s">
        <v>50</v>
      </c>
    </row>
    <row r="38" spans="1:8" x14ac:dyDescent="0.3">
      <c r="B38" s="5" t="s">
        <v>18</v>
      </c>
    </row>
    <row r="39" spans="1:8" x14ac:dyDescent="0.3">
      <c r="A39" s="1" t="s">
        <v>85</v>
      </c>
      <c r="B39" s="5" t="s">
        <v>50</v>
      </c>
      <c r="D39">
        <v>27.5</v>
      </c>
      <c r="E39">
        <v>3.6</v>
      </c>
      <c r="F39">
        <v>14.9</v>
      </c>
      <c r="G39">
        <v>-0.8</v>
      </c>
      <c r="H39" s="4">
        <f>(SUM(C39:G39)-SUM(C40:G40))/COUNT(C39:G39)/100</f>
        <v>-9.9999999999999655E-4</v>
      </c>
    </row>
    <row r="40" spans="1:8" x14ac:dyDescent="0.3">
      <c r="B40" s="5" t="s">
        <v>18</v>
      </c>
      <c r="D40">
        <v>27.7</v>
      </c>
      <c r="E40">
        <v>3.7</v>
      </c>
      <c r="F40">
        <v>15</v>
      </c>
      <c r="G40">
        <v>-0.8</v>
      </c>
    </row>
    <row r="41" spans="1:8" x14ac:dyDescent="0.3">
      <c r="A41" s="1" t="s">
        <v>87</v>
      </c>
      <c r="B41" s="5" t="s">
        <v>50</v>
      </c>
      <c r="C41">
        <v>-10.3</v>
      </c>
      <c r="D41">
        <v>27.4</v>
      </c>
      <c r="E41">
        <v>10.1</v>
      </c>
      <c r="F41">
        <v>24.6</v>
      </c>
      <c r="G41">
        <v>18</v>
      </c>
      <c r="H41" s="4">
        <f>(SUM(C41:G41)-SUM(C42:G42))/COUNT(C41:G41)/100</f>
        <v>-2.200000000000017E-3</v>
      </c>
    </row>
    <row r="42" spans="1:8" x14ac:dyDescent="0.3">
      <c r="B42" s="5" t="s">
        <v>18</v>
      </c>
      <c r="C42">
        <v>-10</v>
      </c>
      <c r="D42">
        <v>27.5</v>
      </c>
      <c r="E42">
        <v>10.4</v>
      </c>
      <c r="F42">
        <v>25</v>
      </c>
      <c r="G42">
        <v>18</v>
      </c>
    </row>
    <row r="43" spans="1:8" x14ac:dyDescent="0.3">
      <c r="A43" s="1" t="s">
        <v>88</v>
      </c>
      <c r="B43" s="5" t="s">
        <v>50</v>
      </c>
      <c r="G43">
        <v>18.899999999999999</v>
      </c>
      <c r="H43" s="4">
        <f>(SUM(C43:G43)-SUM(C44:G44))/COUNT(C43:G43)/100</f>
        <v>1.9999999999999931E-3</v>
      </c>
    </row>
    <row r="44" spans="1:8" x14ac:dyDescent="0.3">
      <c r="B44" s="5" t="s">
        <v>18</v>
      </c>
      <c r="G44">
        <v>18.7</v>
      </c>
    </row>
    <row r="45" spans="1:8" x14ac:dyDescent="0.3">
      <c r="A45" s="1" t="s">
        <v>97</v>
      </c>
      <c r="B45" s="5" t="s">
        <v>50</v>
      </c>
      <c r="C45">
        <v>-8.6</v>
      </c>
      <c r="D45">
        <v>30.9</v>
      </c>
      <c r="E45">
        <v>7.1</v>
      </c>
      <c r="F45">
        <v>24.8</v>
      </c>
      <c r="G45">
        <v>16.399999999999999</v>
      </c>
      <c r="H45" s="4">
        <f>(SUM(C45:G45)-SUM(C46:G46))/COUNT(C45:G45)/100</f>
        <v>7.9999999999998291E-4</v>
      </c>
    </row>
    <row r="46" spans="1:8" x14ac:dyDescent="0.3">
      <c r="B46" s="5" t="s">
        <v>18</v>
      </c>
      <c r="C46">
        <v>-8.6</v>
      </c>
      <c r="D46">
        <v>30.6</v>
      </c>
      <c r="E46">
        <v>7.2</v>
      </c>
      <c r="F46">
        <v>24.7</v>
      </c>
      <c r="G46">
        <v>16.3</v>
      </c>
    </row>
    <row r="47" spans="1:8" x14ac:dyDescent="0.3">
      <c r="A47" s="1" t="s">
        <v>102</v>
      </c>
      <c r="B47" s="5" t="s">
        <v>50</v>
      </c>
      <c r="C47">
        <v>-15.2</v>
      </c>
      <c r="D47">
        <v>28</v>
      </c>
      <c r="E47">
        <v>3.7</v>
      </c>
      <c r="F47">
        <v>21.6</v>
      </c>
      <c r="G47">
        <v>17.600000000000001</v>
      </c>
      <c r="H47" s="4">
        <f>(SUM(C47:G47)-SUM(C48:G48))/COUNT(C47:G47)/100</f>
        <v>1.4000000000000056E-3</v>
      </c>
    </row>
    <row r="48" spans="1:8" x14ac:dyDescent="0.3">
      <c r="B48" s="5" t="s">
        <v>18</v>
      </c>
      <c r="C48">
        <v>-15.2</v>
      </c>
      <c r="D48">
        <v>28.3</v>
      </c>
      <c r="E48">
        <v>3.6</v>
      </c>
      <c r="F48">
        <v>21.8</v>
      </c>
      <c r="G48">
        <v>16.5</v>
      </c>
    </row>
    <row r="49" spans="1:8" x14ac:dyDescent="0.3">
      <c r="A49" s="1" t="s">
        <v>107</v>
      </c>
      <c r="B49" s="5" t="s">
        <v>50</v>
      </c>
      <c r="C49">
        <v>-12.1</v>
      </c>
      <c r="D49">
        <v>28.3</v>
      </c>
      <c r="E49">
        <v>11.3</v>
      </c>
      <c r="F49">
        <v>23.6</v>
      </c>
      <c r="G49">
        <v>17.8</v>
      </c>
      <c r="H49" s="4">
        <f>(SUM(C49:G49)-SUM(C50:G50))/COUNT(C49:G49)/100</f>
        <v>-3.5999999999999943E-3</v>
      </c>
    </row>
    <row r="50" spans="1:8" x14ac:dyDescent="0.3">
      <c r="B50" s="5" t="s">
        <v>18</v>
      </c>
      <c r="C50">
        <v>-11.8</v>
      </c>
      <c r="D50">
        <v>28.8</v>
      </c>
      <c r="E50">
        <v>11.7</v>
      </c>
      <c r="F50">
        <v>24</v>
      </c>
      <c r="G50">
        <v>18</v>
      </c>
    </row>
  </sheetData>
  <mergeCells count="70">
    <mergeCell ref="C25:C26"/>
    <mergeCell ref="D25:D26"/>
    <mergeCell ref="E25:E26"/>
    <mergeCell ref="F25:F26"/>
    <mergeCell ref="G25:G26"/>
    <mergeCell ref="C27:C28"/>
    <mergeCell ref="D27:D28"/>
    <mergeCell ref="E27:E28"/>
    <mergeCell ref="F27:F28"/>
    <mergeCell ref="G27:G28"/>
    <mergeCell ref="C21:C22"/>
    <mergeCell ref="D21:D22"/>
    <mergeCell ref="E21:E22"/>
    <mergeCell ref="F21:F22"/>
    <mergeCell ref="G21:G22"/>
    <mergeCell ref="C23:C24"/>
    <mergeCell ref="D23:D24"/>
    <mergeCell ref="E23:E24"/>
    <mergeCell ref="F23:F24"/>
    <mergeCell ref="G23:G24"/>
    <mergeCell ref="C17:C18"/>
    <mergeCell ref="D17:D18"/>
    <mergeCell ref="E17:E18"/>
    <mergeCell ref="F17:F18"/>
    <mergeCell ref="G17:G18"/>
    <mergeCell ref="C19:C20"/>
    <mergeCell ref="D19:D20"/>
    <mergeCell ref="E19:E20"/>
    <mergeCell ref="F19:F20"/>
    <mergeCell ref="G19:G20"/>
    <mergeCell ref="C13:C14"/>
    <mergeCell ref="D13:D14"/>
    <mergeCell ref="E13:E14"/>
    <mergeCell ref="F13:F14"/>
    <mergeCell ref="C15:C16"/>
    <mergeCell ref="D15:D16"/>
    <mergeCell ref="E15:E16"/>
    <mergeCell ref="F15:F16"/>
    <mergeCell ref="C9:C10"/>
    <mergeCell ref="D9:D10"/>
    <mergeCell ref="E9:E10"/>
    <mergeCell ref="F9:F10"/>
    <mergeCell ref="C11:C12"/>
    <mergeCell ref="D11:D12"/>
    <mergeCell ref="E11:E12"/>
    <mergeCell ref="F11:F12"/>
    <mergeCell ref="G9:G10"/>
    <mergeCell ref="G11:G12"/>
    <mergeCell ref="G13:G14"/>
    <mergeCell ref="G15:G16"/>
    <mergeCell ref="G5:G6"/>
    <mergeCell ref="C7:C8"/>
    <mergeCell ref="D7:D8"/>
    <mergeCell ref="E7:E8"/>
    <mergeCell ref="F7:F8"/>
    <mergeCell ref="G7:G8"/>
    <mergeCell ref="C5:C6"/>
    <mergeCell ref="D5:D6"/>
    <mergeCell ref="E5:E6"/>
    <mergeCell ref="F5:F6"/>
    <mergeCell ref="E1:E2"/>
    <mergeCell ref="F1:F2"/>
    <mergeCell ref="G1:G2"/>
    <mergeCell ref="C3:C4"/>
    <mergeCell ref="D3:D4"/>
    <mergeCell ref="E3:E4"/>
    <mergeCell ref="F3:F4"/>
    <mergeCell ref="G3:G4"/>
    <mergeCell ref="C1:C2"/>
    <mergeCell ref="D1:D2"/>
  </mergeCells>
  <hyperlinks>
    <hyperlink ref="B3" r:id="rId1" display="https://www.ishares.com/de/privatanleger/de/produkte/251803/ishares-us-property-yield-ucits-etf"/>
    <hyperlink ref="B1" r:id="rId2" display="https://www.ishares.com/de/privatanleger/de/produkte/251803/ishares-us-property-yield-ucits-etf"/>
    <hyperlink ref="B7" r:id="rId3" display="https://www.ishares.com/de/privatanleger/de/produkte/251801/ishares-developed-markets-property-yield-ucits-etf"/>
    <hyperlink ref="B5" r:id="rId4" display="https://www.ishares.com/de/privatanleger/de/produkte/251801/ishares-developed-markets-property-yield-ucits-etf"/>
    <hyperlink ref="B11" r:id="rId5" display="https://www.ishares.com/de/privatanleger/de/produkte/251802/ishares-uk-property-ucits-etf"/>
    <hyperlink ref="B9" r:id="rId6" display="https://www.ishares.com/de/privatanleger/de/produkte/251802/ishares-uk-property-ucits-etf"/>
    <hyperlink ref="B15" r:id="rId7" display="https://www.ishares.com/de/privatanleger/de/produkte/251958/ishares-stoxx-europe-600-real-estate-ucits-etf-de-fund"/>
    <hyperlink ref="B13" r:id="rId8" display="https://www.ishares.com/de/privatanleger/de/produkte/251958/ishares-stoxx-europe-600-real-estate-ucits-etf-de-fund"/>
    <hyperlink ref="B19" r:id="rId9" display="https://www.ishares.com/de/privatanleger/de/produkte/272400/ishares-msci-target-uk-real-estate-fund"/>
    <hyperlink ref="B17" r:id="rId10" display="https://www.ishares.com/de/privatanleger/de/produkte/272400/ishares-msci-target-uk-real-estate-fund"/>
    <hyperlink ref="B23" r:id="rId11" display="https://www.ishares.com/de/privatanleger/de/produkte/251800/ishares-asia-property-yield-ucits-etf"/>
    <hyperlink ref="B21" r:id="rId12" display="https://www.ishares.com/de/privatanleger/de/produkte/251800/ishares-asia-property-yield-ucits-etf"/>
    <hyperlink ref="B27" r:id="rId13" display="https://www.ishares.com/de/privatanleger/de/produkte/251808/ishares-european-property-yield-ucits-etf"/>
    <hyperlink ref="B25" r:id="rId14" display="https://www.ishares.com/de/privatanleger/de/produkte/251808/ishares-european-property-yield-ucits-et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Übersicht</vt:lpstr>
      <vt:lpstr>TD-Berechnung</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2016-12-30T00:03:47Z</dcterms:modified>
</cp:coreProperties>
</file>