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/>
  <bookViews>
    <workbookView xWindow="0" yWindow="45" windowWidth="15960" windowHeight="14145"/>
  </bookViews>
  <sheets>
    <sheet name="arithmetisch" sheetId="1" r:id="rId1"/>
    <sheet name="geometrisch" sheetId="2" r:id="rId2"/>
  </sheets>
  <calcPr calcId="145621"/>
</workbook>
</file>

<file path=xl/calcChain.xml><?xml version="1.0" encoding="utf-8"?>
<calcChain xmlns="http://schemas.openxmlformats.org/spreadsheetml/2006/main">
  <c r="H13" i="1" l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I28" i="1" s="1"/>
  <c r="H29" i="1"/>
  <c r="H30" i="1"/>
  <c r="H31" i="1"/>
  <c r="H32" i="1"/>
  <c r="H33" i="1"/>
  <c r="H34" i="1"/>
  <c r="I34" i="1" s="1"/>
  <c r="H35" i="1"/>
  <c r="H36" i="1"/>
  <c r="I36" i="1" s="1"/>
  <c r="H37" i="1"/>
  <c r="H38" i="1"/>
  <c r="H39" i="1"/>
  <c r="H40" i="1"/>
  <c r="H41" i="1"/>
  <c r="H42" i="1"/>
  <c r="I42" i="1" s="1"/>
  <c r="H43" i="1"/>
  <c r="H44" i="1"/>
  <c r="I44" i="1" s="1"/>
  <c r="H45" i="1"/>
  <c r="H46" i="1"/>
  <c r="H47" i="1"/>
  <c r="H48" i="1"/>
  <c r="H49" i="1"/>
  <c r="H50" i="1"/>
  <c r="I50" i="1" s="1"/>
  <c r="H51" i="1"/>
  <c r="H52" i="1"/>
  <c r="I52" i="1" s="1"/>
  <c r="H53" i="1"/>
  <c r="H54" i="1"/>
  <c r="I54" i="1" s="1"/>
  <c r="H12" i="1"/>
  <c r="G53" i="1"/>
  <c r="G54" i="1"/>
  <c r="G14" i="1"/>
  <c r="I14" i="1" s="1"/>
  <c r="G15" i="1"/>
  <c r="G16" i="1"/>
  <c r="I16" i="1" s="1"/>
  <c r="G17" i="1"/>
  <c r="G18" i="1"/>
  <c r="G19" i="1"/>
  <c r="G20" i="1"/>
  <c r="G21" i="1"/>
  <c r="G22" i="1"/>
  <c r="I22" i="1" s="1"/>
  <c r="G23" i="1"/>
  <c r="G24" i="1"/>
  <c r="I24" i="1" s="1"/>
  <c r="G25" i="1"/>
  <c r="G26" i="1"/>
  <c r="G27" i="1"/>
  <c r="G28" i="1"/>
  <c r="G29" i="1"/>
  <c r="G30" i="1"/>
  <c r="I30" i="1" s="1"/>
  <c r="G31" i="1"/>
  <c r="G32" i="1"/>
  <c r="I32" i="1" s="1"/>
  <c r="G33" i="1"/>
  <c r="G34" i="1"/>
  <c r="G35" i="1"/>
  <c r="G36" i="1"/>
  <c r="G37" i="1"/>
  <c r="G38" i="1"/>
  <c r="I38" i="1" s="1"/>
  <c r="G39" i="1"/>
  <c r="G40" i="1"/>
  <c r="I40" i="1" s="1"/>
  <c r="G41" i="1"/>
  <c r="G42" i="1"/>
  <c r="G43" i="1"/>
  <c r="G44" i="1"/>
  <c r="G45" i="1"/>
  <c r="G46" i="1"/>
  <c r="I46" i="1" s="1"/>
  <c r="G47" i="1"/>
  <c r="G48" i="1"/>
  <c r="I48" i="1" s="1"/>
  <c r="G49" i="1"/>
  <c r="G50" i="1"/>
  <c r="G51" i="1"/>
  <c r="G52" i="1"/>
  <c r="G13" i="1"/>
  <c r="G12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3" i="1"/>
  <c r="G54" i="2"/>
  <c r="F54" i="2"/>
  <c r="E54" i="2"/>
  <c r="G53" i="2"/>
  <c r="F53" i="2"/>
  <c r="E53" i="2"/>
  <c r="G52" i="2"/>
  <c r="F52" i="2"/>
  <c r="E52" i="2"/>
  <c r="G51" i="2"/>
  <c r="F51" i="2"/>
  <c r="E51" i="2"/>
  <c r="G50" i="2"/>
  <c r="F50" i="2"/>
  <c r="E50" i="2"/>
  <c r="G49" i="2"/>
  <c r="F49" i="2"/>
  <c r="E49" i="2"/>
  <c r="G48" i="2"/>
  <c r="F48" i="2"/>
  <c r="E48" i="2"/>
  <c r="G47" i="2"/>
  <c r="F47" i="2"/>
  <c r="E47" i="2"/>
  <c r="G46" i="2"/>
  <c r="F46" i="2"/>
  <c r="E46" i="2"/>
  <c r="G45" i="2"/>
  <c r="J54" i="2" s="1"/>
  <c r="F45" i="2"/>
  <c r="I54" i="2" s="1"/>
  <c r="E45" i="2"/>
  <c r="G44" i="2"/>
  <c r="J53" i="2" s="1"/>
  <c r="F44" i="2"/>
  <c r="I53" i="2" s="1"/>
  <c r="K53" i="2" s="1"/>
  <c r="E44" i="2"/>
  <c r="G43" i="2"/>
  <c r="J52" i="2" s="1"/>
  <c r="F43" i="2"/>
  <c r="I52" i="2" s="1"/>
  <c r="E43" i="2"/>
  <c r="G42" i="2"/>
  <c r="J51" i="2" s="1"/>
  <c r="F42" i="2"/>
  <c r="I51" i="2" s="1"/>
  <c r="K51" i="2" s="1"/>
  <c r="E42" i="2"/>
  <c r="G41" i="2"/>
  <c r="J50" i="2" s="1"/>
  <c r="F41" i="2"/>
  <c r="I50" i="2" s="1"/>
  <c r="E41" i="2"/>
  <c r="G40" i="2"/>
  <c r="J49" i="2" s="1"/>
  <c r="F40" i="2"/>
  <c r="I49" i="2" s="1"/>
  <c r="K49" i="2" s="1"/>
  <c r="E40" i="2"/>
  <c r="G39" i="2"/>
  <c r="J48" i="2" s="1"/>
  <c r="F39" i="2"/>
  <c r="I48" i="2" s="1"/>
  <c r="E39" i="2"/>
  <c r="G38" i="2"/>
  <c r="J47" i="2" s="1"/>
  <c r="F38" i="2"/>
  <c r="I47" i="2" s="1"/>
  <c r="K47" i="2" s="1"/>
  <c r="E38" i="2"/>
  <c r="G37" i="2"/>
  <c r="J46" i="2" s="1"/>
  <c r="F37" i="2"/>
  <c r="I46" i="2" s="1"/>
  <c r="E37" i="2"/>
  <c r="G36" i="2"/>
  <c r="J45" i="2" s="1"/>
  <c r="F36" i="2"/>
  <c r="I45" i="2" s="1"/>
  <c r="K45" i="2" s="1"/>
  <c r="E36" i="2"/>
  <c r="G35" i="2"/>
  <c r="J44" i="2" s="1"/>
  <c r="F35" i="2"/>
  <c r="I44" i="2" s="1"/>
  <c r="E35" i="2"/>
  <c r="G34" i="2"/>
  <c r="J43" i="2" s="1"/>
  <c r="F34" i="2"/>
  <c r="I43" i="2" s="1"/>
  <c r="K43" i="2" s="1"/>
  <c r="E34" i="2"/>
  <c r="G33" i="2"/>
  <c r="J42" i="2" s="1"/>
  <c r="F33" i="2"/>
  <c r="I42" i="2" s="1"/>
  <c r="E33" i="2"/>
  <c r="G32" i="2"/>
  <c r="J41" i="2" s="1"/>
  <c r="F32" i="2"/>
  <c r="I41" i="2" s="1"/>
  <c r="K41" i="2" s="1"/>
  <c r="E32" i="2"/>
  <c r="G31" i="2"/>
  <c r="J40" i="2" s="1"/>
  <c r="F31" i="2"/>
  <c r="I40" i="2" s="1"/>
  <c r="E31" i="2"/>
  <c r="G30" i="2"/>
  <c r="J39" i="2" s="1"/>
  <c r="F30" i="2"/>
  <c r="I39" i="2" s="1"/>
  <c r="K39" i="2" s="1"/>
  <c r="E30" i="2"/>
  <c r="G29" i="2"/>
  <c r="J38" i="2" s="1"/>
  <c r="F29" i="2"/>
  <c r="I38" i="2" s="1"/>
  <c r="E29" i="2"/>
  <c r="G28" i="2"/>
  <c r="J37" i="2" s="1"/>
  <c r="F28" i="2"/>
  <c r="I37" i="2" s="1"/>
  <c r="K37" i="2" s="1"/>
  <c r="E28" i="2"/>
  <c r="G27" i="2"/>
  <c r="J36" i="2" s="1"/>
  <c r="F27" i="2"/>
  <c r="I36" i="2" s="1"/>
  <c r="E27" i="2"/>
  <c r="G26" i="2"/>
  <c r="J35" i="2" s="1"/>
  <c r="F26" i="2"/>
  <c r="I35" i="2" s="1"/>
  <c r="K35" i="2" s="1"/>
  <c r="E26" i="2"/>
  <c r="G25" i="2"/>
  <c r="J34" i="2" s="1"/>
  <c r="F25" i="2"/>
  <c r="I34" i="2" s="1"/>
  <c r="E25" i="2"/>
  <c r="G24" i="2"/>
  <c r="J33" i="2" s="1"/>
  <c r="F24" i="2"/>
  <c r="I33" i="2" s="1"/>
  <c r="K33" i="2" s="1"/>
  <c r="E24" i="2"/>
  <c r="G23" i="2"/>
  <c r="J32" i="2" s="1"/>
  <c r="F23" i="2"/>
  <c r="E23" i="2"/>
  <c r="G22" i="2"/>
  <c r="J31" i="2" s="1"/>
  <c r="F22" i="2"/>
  <c r="I31" i="2" s="1"/>
  <c r="K31" i="2" s="1"/>
  <c r="E22" i="2"/>
  <c r="G21" i="2"/>
  <c r="J30" i="2" s="1"/>
  <c r="F21" i="2"/>
  <c r="E21" i="2"/>
  <c r="G20" i="2"/>
  <c r="J29" i="2" s="1"/>
  <c r="F20" i="2"/>
  <c r="I29" i="2" s="1"/>
  <c r="K29" i="2" s="1"/>
  <c r="E20" i="2"/>
  <c r="G19" i="2"/>
  <c r="J28" i="2" s="1"/>
  <c r="F19" i="2"/>
  <c r="E19" i="2"/>
  <c r="G18" i="2"/>
  <c r="J27" i="2" s="1"/>
  <c r="F18" i="2"/>
  <c r="I27" i="2" s="1"/>
  <c r="K27" i="2" s="1"/>
  <c r="E18" i="2"/>
  <c r="G17" i="2"/>
  <c r="J26" i="2" s="1"/>
  <c r="F17" i="2"/>
  <c r="E17" i="2"/>
  <c r="G16" i="2"/>
  <c r="J25" i="2" s="1"/>
  <c r="F16" i="2"/>
  <c r="I25" i="2" s="1"/>
  <c r="K25" i="2" s="1"/>
  <c r="E16" i="2"/>
  <c r="G15" i="2"/>
  <c r="J24" i="2" s="1"/>
  <c r="F15" i="2"/>
  <c r="E15" i="2"/>
  <c r="G14" i="2"/>
  <c r="J23" i="2" s="1"/>
  <c r="F14" i="2"/>
  <c r="I23" i="2" s="1"/>
  <c r="K23" i="2" s="1"/>
  <c r="E14" i="2"/>
  <c r="G13" i="2"/>
  <c r="J22" i="2" s="1"/>
  <c r="F13" i="2"/>
  <c r="I21" i="2" s="1"/>
  <c r="K21" i="2" s="1"/>
  <c r="E13" i="2"/>
  <c r="I12" i="2"/>
  <c r="K12" i="2" s="1"/>
  <c r="G12" i="2"/>
  <c r="J21" i="2" s="1"/>
  <c r="F12" i="2"/>
  <c r="E12" i="2"/>
  <c r="G11" i="2"/>
  <c r="J20" i="2" s="1"/>
  <c r="F11" i="2"/>
  <c r="I19" i="2" s="1"/>
  <c r="K19" i="2" s="1"/>
  <c r="E11" i="2"/>
  <c r="G10" i="2"/>
  <c r="J19" i="2" s="1"/>
  <c r="F10" i="2"/>
  <c r="E10" i="2"/>
  <c r="G9" i="2"/>
  <c r="J18" i="2" s="1"/>
  <c r="F9" i="2"/>
  <c r="I17" i="2" s="1"/>
  <c r="K17" i="2" s="1"/>
  <c r="E9" i="2"/>
  <c r="G8" i="2"/>
  <c r="J17" i="2" s="1"/>
  <c r="F8" i="2"/>
  <c r="E8" i="2"/>
  <c r="G7" i="2"/>
  <c r="J16" i="2" s="1"/>
  <c r="F7" i="2"/>
  <c r="I15" i="2" s="1"/>
  <c r="K15" i="2" s="1"/>
  <c r="E7" i="2"/>
  <c r="G6" i="2"/>
  <c r="J15" i="2" s="1"/>
  <c r="F6" i="2"/>
  <c r="E6" i="2"/>
  <c r="G5" i="2"/>
  <c r="J14" i="2" s="1"/>
  <c r="F5" i="2"/>
  <c r="I13" i="2" s="1"/>
  <c r="K13" i="2" s="1"/>
  <c r="E5" i="2"/>
  <c r="G4" i="2"/>
  <c r="J13" i="2" s="1"/>
  <c r="F4" i="2"/>
  <c r="E4" i="2"/>
  <c r="G3" i="2"/>
  <c r="J12" i="2" s="1"/>
  <c r="F3" i="2"/>
  <c r="E3" i="2"/>
  <c r="H12" i="2" s="1"/>
  <c r="I51" i="1"/>
  <c r="I47" i="1"/>
  <c r="I43" i="1"/>
  <c r="I39" i="1"/>
  <c r="I35" i="1"/>
  <c r="I31" i="1"/>
  <c r="I27" i="1"/>
  <c r="I26" i="1"/>
  <c r="I23" i="1"/>
  <c r="I20" i="1"/>
  <c r="I19" i="1"/>
  <c r="I18" i="1"/>
  <c r="I15" i="1"/>
  <c r="I12" i="1" l="1"/>
  <c r="I14" i="2"/>
  <c r="K14" i="2" s="1"/>
  <c r="I16" i="2"/>
  <c r="K16" i="2" s="1"/>
  <c r="I18" i="2"/>
  <c r="K18" i="2" s="1"/>
  <c r="I20" i="2"/>
  <c r="K20" i="2" s="1"/>
  <c r="I22" i="2"/>
  <c r="K22" i="2" s="1"/>
  <c r="I24" i="2"/>
  <c r="K24" i="2" s="1"/>
  <c r="I13" i="1"/>
  <c r="I17" i="1"/>
  <c r="I21" i="1"/>
  <c r="I25" i="1"/>
  <c r="I29" i="1"/>
  <c r="I33" i="1"/>
  <c r="I37" i="1"/>
  <c r="I41" i="1"/>
  <c r="I45" i="1"/>
  <c r="I49" i="1"/>
  <c r="I53" i="1"/>
  <c r="I26" i="2"/>
  <c r="K26" i="2" s="1"/>
  <c r="I28" i="2"/>
  <c r="K28" i="2" s="1"/>
  <c r="I30" i="2"/>
  <c r="K30" i="2" s="1"/>
  <c r="I32" i="2"/>
  <c r="K32" i="2" s="1"/>
  <c r="K34" i="2"/>
  <c r="K36" i="2"/>
  <c r="K38" i="2"/>
  <c r="K40" i="2"/>
  <c r="K42" i="2"/>
  <c r="K44" i="2"/>
  <c r="K46" i="2"/>
  <c r="K48" i="2"/>
  <c r="K50" i="2"/>
  <c r="K52" i="2"/>
  <c r="K54" i="2"/>
</calcChain>
</file>

<file path=xl/sharedStrings.xml><?xml version="1.0" encoding="utf-8"?>
<sst xmlns="http://schemas.openxmlformats.org/spreadsheetml/2006/main" count="17" uniqueCount="12">
  <si>
    <t>Tabelle 1</t>
  </si>
  <si>
    <t>Book Value</t>
  </si>
  <si>
    <t>Market Value</t>
  </si>
  <si>
    <t>S&amp;P 500</t>
  </si>
  <si>
    <t>10yr BRK</t>
  </si>
  <si>
    <t>10yr S&amp;P</t>
  </si>
  <si>
    <t>MV %</t>
  </si>
  <si>
    <t>%</t>
  </si>
  <si>
    <t>10yr</t>
  </si>
  <si>
    <t>Diff.</t>
  </si>
  <si>
    <t>Market Value %</t>
  </si>
  <si>
    <t>S&amp;P 500 %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</si>
</sst>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6" formatCode="0.000"/>
  </numFmts>
  <fonts count="5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sz val="12"/>
      <color indexed="8"/>
      <name val="Times"/>
    </font>
    <font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4"/>
        <bgColor auto="1"/>
      </patternFill>
    </fill>
  </fills>
  <borders count="6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3"/>
      </bottom>
      <diagonal/>
    </border>
    <border>
      <left style="thin">
        <color indexed="12"/>
      </left>
      <right style="thin">
        <color indexed="12"/>
      </right>
      <top style="thin">
        <color indexed="13"/>
      </top>
      <bottom style="thin">
        <color indexed="12"/>
      </bottom>
      <diagonal/>
    </border>
    <border>
      <left style="thin">
        <color indexed="13"/>
      </left>
      <right style="thin">
        <color indexed="12"/>
      </right>
      <top style="thin">
        <color indexed="13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3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9" fontId="4" fillId="0" borderId="0" applyFont="0" applyFill="0" applyBorder="0" applyAlignment="0" applyProtection="0"/>
  </cellStyleXfs>
  <cellXfs count="27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2" fillId="3" borderId="2" xfId="0" applyNumberFormat="1" applyFont="1" applyFill="1" applyBorder="1" applyAlignment="1">
      <alignment vertical="top" wrapText="1"/>
    </xf>
    <xf numFmtId="164" fontId="3" fillId="0" borderId="3" xfId="0" applyNumberFormat="1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vertical="top" wrapText="1"/>
    </xf>
    <xf numFmtId="0" fontId="2" fillId="3" borderId="4" xfId="0" applyNumberFormat="1" applyFont="1" applyFill="1" applyBorder="1" applyAlignment="1">
      <alignment vertical="top" wrapText="1"/>
    </xf>
    <xf numFmtId="164" fontId="3" fillId="0" borderId="5" xfId="0" applyNumberFormat="1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vertical="top" wrapText="1"/>
    </xf>
    <xf numFmtId="0" fontId="0" fillId="0" borderId="4" xfId="0" applyNumberFormat="1" applyFont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164" fontId="3" fillId="0" borderId="3" xfId="0" applyNumberFormat="1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166" fontId="0" fillId="0" borderId="2" xfId="0" applyNumberFormat="1" applyFont="1" applyBorder="1" applyAlignment="1">
      <alignment vertical="top" wrapText="1"/>
    </xf>
    <xf numFmtId="164" fontId="3" fillId="0" borderId="5" xfId="0" applyNumberFormat="1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top" wrapText="1"/>
    </xf>
    <xf numFmtId="166" fontId="0" fillId="0" borderId="4" xfId="0" applyNumberFormat="1" applyFont="1" applyBorder="1" applyAlignment="1">
      <alignment vertical="top" wrapText="1"/>
    </xf>
    <xf numFmtId="9" fontId="0" fillId="0" borderId="4" xfId="0" applyNumberFormat="1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10" fontId="3" fillId="0" borderId="2" xfId="1" applyNumberFormat="1" applyFont="1" applyBorder="1" applyAlignment="1">
      <alignment horizontal="left" vertical="top" wrapText="1"/>
    </xf>
    <xf numFmtId="9" fontId="0" fillId="0" borderId="4" xfId="1" applyFont="1" applyBorder="1" applyAlignment="1">
      <alignment vertical="top" wrapText="1"/>
    </xf>
  </cellXfs>
  <cellStyles count="2">
    <cellStyle name="Prozent" xfId="1" builtinId="5"/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8B8B8"/>
      <rgbColor rgb="FFFFFFFF"/>
      <rgbColor rgb="FFBDC0BF"/>
      <rgbColor rgb="FFA5A5A5"/>
      <rgbColor rgb="FF3F3F3F"/>
      <rgbColor rgb="FFDBDBD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Absoluter</a:t>
            </a:r>
            <a:r>
              <a:rPr lang="de-DE" baseline="0"/>
              <a:t> Performanceunterschied nach 10 Jahren - BRK vs. S&amp;P 500</a:t>
            </a:r>
            <a:endParaRPr lang="de-DE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numRef>
              <c:f>arithmetisch!$A$38:$A$54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arithmetisch!$I$38:$I$54</c:f>
              <c:numCache>
                <c:formatCode>0%</c:formatCode>
                <c:ptCount val="17"/>
                <c:pt idx="0">
                  <c:v>5.6343925850166121</c:v>
                </c:pt>
                <c:pt idx="1">
                  <c:v>4.9769055042905848</c:v>
                </c:pt>
                <c:pt idx="2">
                  <c:v>3.7465324400981492</c:v>
                </c:pt>
                <c:pt idx="3">
                  <c:v>2.3039744533365623</c:v>
                </c:pt>
                <c:pt idx="4">
                  <c:v>1.178460861141291</c:v>
                </c:pt>
                <c:pt idx="5">
                  <c:v>0.373217529900431</c:v>
                </c:pt>
                <c:pt idx="6">
                  <c:v>0.97767686356488825</c:v>
                </c:pt>
                <c:pt idx="7">
                  <c:v>1.2991256073706168</c:v>
                </c:pt>
                <c:pt idx="8">
                  <c:v>0.50791641594715364</c:v>
                </c:pt>
                <c:pt idx="9">
                  <c:v>0.8571134364599472</c:v>
                </c:pt>
                <c:pt idx="10">
                  <c:v>0.54244874828705791</c:v>
                </c:pt>
                <c:pt idx="11">
                  <c:v>0.18131884100623696</c:v>
                </c:pt>
                <c:pt idx="12">
                  <c:v>-0.146774628349013</c:v>
                </c:pt>
                <c:pt idx="13">
                  <c:v>6.4686732816289005E-2</c:v>
                </c:pt>
                <c:pt idx="14">
                  <c:v>0.47207656499196116</c:v>
                </c:pt>
                <c:pt idx="15">
                  <c:v>0.20317410227472132</c:v>
                </c:pt>
                <c:pt idx="16">
                  <c:v>0.25708354831798053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036416"/>
        <c:axId val="85975040"/>
      </c:lineChart>
      <c:catAx>
        <c:axId val="7103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5975040"/>
        <c:crosses val="autoZero"/>
        <c:auto val="1"/>
        <c:lblAlgn val="ctr"/>
        <c:lblOffset val="100"/>
        <c:noMultiLvlLbl val="0"/>
      </c:catAx>
      <c:valAx>
        <c:axId val="8597504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1036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de-DE"/>
  <c:roundedCorners val="0"/>
  <c:style val="2"/>
  <c:chart>
    <c:title>
      <c:tx>
        <c:rich>
          <a:bodyPr rot="0"/>
          <a:lstStyle/>
          <a:p>
            <a:pPr>
              <a:defRPr sz="1200" b="0" i="0" u="none" strike="noStrike">
                <a:solidFill>
                  <a:srgbClr val="000000"/>
                </a:solidFill>
                <a:latin typeface="Helvetica Neue"/>
              </a:defRPr>
            </a:pPr>
            <a:r>
              <a:rPr sz="1200" b="0" i="0" u="none" strike="noStrike">
                <a:solidFill>
                  <a:srgbClr val="000000"/>
                </a:solidFill>
                <a:latin typeface="Helvetica Neue"/>
              </a:rPr>
              <a:t>Differenz der rollierenden geometrischen 10-Jahres-Renditen BRK vs. S&amp;P 500  </a:t>
            </a:r>
          </a:p>
        </c:rich>
      </c:tx>
      <c:layout>
        <c:manualLayout>
          <c:xMode val="edge"/>
          <c:yMode val="edge"/>
          <c:x val="0.18162"/>
          <c:y val="0"/>
          <c:w val="0.63676100000000002"/>
          <c:h val="7.9081600000000002E-2"/>
        </c:manualLayout>
      </c:layout>
      <c:overlay val="1"/>
      <c:spPr>
        <a:noFill/>
        <a:effectLst/>
      </c:spPr>
    </c:title>
    <c:autoTitleDeleted val="0"/>
    <c:plotArea>
      <c:layout>
        <c:manualLayout>
          <c:layoutTarget val="inner"/>
          <c:xMode val="edge"/>
          <c:yMode val="edge"/>
          <c:x val="6.1866999999999998E-2"/>
          <c:y val="7.9081600000000002E-2"/>
          <c:w val="0.91714399999999996"/>
          <c:h val="0.85843199999999997"/>
        </c:manualLayout>
      </c:layout>
      <c:lineChart>
        <c:grouping val="standard"/>
        <c:varyColors val="0"/>
        <c:ser>
          <c:idx val="0"/>
          <c:order val="0"/>
          <c:tx>
            <c:strRef>
              <c:f>geometrisch!$K$2</c:f>
              <c:strCache>
                <c:ptCount val="1"/>
                <c:pt idx="0">
                  <c:v>Diff.</c:v>
                </c:pt>
              </c:strCache>
            </c:strRef>
          </c:tx>
          <c:spPr>
            <a:ln w="50800" cap="flat">
              <a:solidFill>
                <a:schemeClr val="accent4">
                  <a:hueOff val="-461056"/>
                  <a:satOff val="4338"/>
                  <a:lumOff val="-10225"/>
                </a:schemeClr>
              </a:solidFill>
              <a:prstDash val="solid"/>
              <a:miter lim="400000"/>
            </a:ln>
            <a:effectLst/>
          </c:spPr>
          <c:marker>
            <c:symbol val="circle"/>
            <c:size val="10"/>
            <c:spPr>
              <a:solidFill>
                <a:srgbClr val="FFFFFF"/>
              </a:solidFill>
              <a:ln w="50800" cap="flat">
                <a:solidFill>
                  <a:schemeClr val="accent4">
                    <a:hueOff val="-461056"/>
                    <a:satOff val="4338"/>
                    <a:lumOff val="-10225"/>
                  </a:schemeClr>
                </a:solidFill>
                <a:prstDash val="solid"/>
                <a:miter lim="400000"/>
              </a:ln>
              <a:effectLst/>
            </c:spPr>
          </c:marker>
          <c:dLbls>
            <c:txPr>
              <a:bodyPr/>
              <a:lstStyle/>
              <a:p>
                <a:pPr>
                  <a:defRPr sz="1200" b="0" i="0" u="none" strike="noStrike">
                    <a:solidFill>
                      <a:srgbClr val="000000"/>
                    </a:solidFill>
                    <a:latin typeface="Helvetica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geometrisch!$A$41:$A$54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geometrisch!$K$41:$K$54</c:f>
              <c:numCache>
                <c:formatCode>0%</c:formatCode>
                <c:ptCount val="14"/>
                <c:pt idx="0">
                  <c:v>2.3039744533365623</c:v>
                </c:pt>
                <c:pt idx="1">
                  <c:v>1.178460861141291</c:v>
                </c:pt>
                <c:pt idx="2">
                  <c:v>0.373217529900431</c:v>
                </c:pt>
                <c:pt idx="3">
                  <c:v>0.97767686356488825</c:v>
                </c:pt>
                <c:pt idx="4">
                  <c:v>1.2991256073706168</c:v>
                </c:pt>
                <c:pt idx="5">
                  <c:v>0.50791641594715364</c:v>
                </c:pt>
                <c:pt idx="6">
                  <c:v>0.8571134364599472</c:v>
                </c:pt>
                <c:pt idx="7">
                  <c:v>0.54244874828705791</c:v>
                </c:pt>
                <c:pt idx="8">
                  <c:v>0.18131884100623696</c:v>
                </c:pt>
                <c:pt idx="9">
                  <c:v>-0.146774628349013</c:v>
                </c:pt>
                <c:pt idx="10">
                  <c:v>6.4686732816289005E-2</c:v>
                </c:pt>
                <c:pt idx="11">
                  <c:v>0.47207656499196116</c:v>
                </c:pt>
                <c:pt idx="12">
                  <c:v>0.20317410227472132</c:v>
                </c:pt>
                <c:pt idx="13">
                  <c:v>0.25708354831798053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63264"/>
        <c:axId val="68901632"/>
      </c:lineChart>
      <c:catAx>
        <c:axId val="11636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 cap="flat">
            <a:solidFill>
              <a:srgbClr val="000000"/>
            </a:solidFill>
            <a:prstDash val="solid"/>
            <a:miter lim="400000"/>
          </a:ln>
        </c:spPr>
        <c:txPr>
          <a:bodyPr rot="0"/>
          <a:lstStyle/>
          <a:p>
            <a:pPr>
              <a:defRPr sz="1000" b="0" i="0" u="none" strike="noStrike">
                <a:solidFill>
                  <a:srgbClr val="000000"/>
                </a:solidFill>
                <a:latin typeface="Helvetica Neue"/>
              </a:defRPr>
            </a:pPr>
            <a:endParaRPr lang="de-DE"/>
          </a:p>
        </c:txPr>
        <c:crossAx val="68901632"/>
        <c:crosses val="autoZero"/>
        <c:auto val="1"/>
        <c:lblAlgn val="ctr"/>
        <c:lblOffset val="100"/>
        <c:noMultiLvlLbl val="1"/>
      </c:catAx>
      <c:valAx>
        <c:axId val="68901632"/>
        <c:scaling>
          <c:orientation val="minMax"/>
        </c:scaling>
        <c:delete val="0"/>
        <c:axPos val="l"/>
        <c:majorGridlines>
          <c:spPr>
            <a:ln w="12700" cap="flat">
              <a:solidFill>
                <a:srgbClr val="B8B8B8"/>
              </a:solidFill>
              <a:prstDash val="solid"/>
              <a:miter lim="400000"/>
            </a:ln>
          </c:spPr>
        </c:majorGridlines>
        <c:numFmt formatCode="#,##0%" sourceLinked="0"/>
        <c:majorTickMark val="none"/>
        <c:minorTickMark val="none"/>
        <c:tickLblPos val="nextTo"/>
        <c:spPr>
          <a:ln w="12700" cap="flat">
            <a:noFill/>
            <a:prstDash val="solid"/>
            <a:miter lim="400000"/>
          </a:ln>
        </c:spPr>
        <c:txPr>
          <a:bodyPr rot="0"/>
          <a:lstStyle/>
          <a:p>
            <a:pPr>
              <a:defRPr sz="1000" b="0" i="0" u="none" strike="noStrike">
                <a:solidFill>
                  <a:srgbClr val="000000"/>
                </a:solidFill>
                <a:latin typeface="Helvetica Neue"/>
              </a:defRPr>
            </a:pPr>
            <a:endParaRPr lang="de-DE"/>
          </a:p>
        </c:txPr>
        <c:crossAx val="116363264"/>
        <c:crosses val="autoZero"/>
        <c:crossBetween val="midCat"/>
        <c:majorUnit val="0.9375"/>
        <c:minorUnit val="0.46875"/>
      </c:valAx>
      <c:spPr>
        <a:noFill/>
        <a:ln w="12700" cap="flat">
          <a:solidFill>
            <a:srgbClr val="000000"/>
          </a:solidFill>
          <a:prstDash val="solid"/>
          <a:miter lim="400000"/>
        </a:ln>
        <a:effectLst/>
      </c:spPr>
    </c:plotArea>
    <c:plotVisOnly val="1"/>
    <c:dispBlanksAs val="gap"/>
    <c:showDLblsOverMax val="1"/>
  </c:chart>
  <c:spPr>
    <a:noFill/>
    <a:ln>
      <a:noFill/>
    </a:ln>
    <a:effectLst/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85725</xdr:rowOff>
    </xdr:from>
    <xdr:to>
      <xdr:col>15</xdr:col>
      <xdr:colOff>190500</xdr:colOff>
      <xdr:row>16</xdr:row>
      <xdr:rowOff>152400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367664</xdr:colOff>
      <xdr:row>1</xdr:row>
      <xdr:rowOff>148844</xdr:rowOff>
    </xdr:from>
    <xdr:to>
      <xdr:col>18</xdr:col>
      <xdr:colOff>233039</xdr:colOff>
      <xdr:row>15</xdr:row>
      <xdr:rowOff>275525</xdr:rowOff>
    </xdr:to>
    <xdr:graphicFrame macro=""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X57"/>
  <sheetViews>
    <sheetView showGridLines="0" tabSelected="1" workbookViewId="0">
      <pane xSplit="1" ySplit="2" topLeftCell="C3" activePane="bottomRight" state="frozen"/>
      <selection pane="topRight"/>
      <selection pane="bottomLeft"/>
      <selection pane="bottomRight" activeCell="N19" sqref="N19"/>
    </sheetView>
  </sheetViews>
  <sheetFormatPr baseColWidth="10" defaultColWidth="16.28515625" defaultRowHeight="19.899999999999999" customHeight="1"/>
  <cols>
    <col min="1" max="1" width="16.28515625" style="1" customWidth="1"/>
    <col min="2" max="2" width="16.28515625" style="1" hidden="1" customWidth="1"/>
    <col min="3" max="4" width="16.28515625" style="1" customWidth="1"/>
    <col min="5" max="6" width="16.28515625" style="15" customWidth="1"/>
    <col min="7" max="7" width="8.85546875" style="1" customWidth="1"/>
    <col min="8" max="8" width="8.7109375" style="1" customWidth="1"/>
    <col min="9" max="9" width="5.7109375" style="1" customWidth="1"/>
    <col min="10" max="258" width="16.28515625" style="1" customWidth="1"/>
  </cols>
  <sheetData>
    <row r="1" spans="1:9" ht="27.6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20.25" customHeight="1">
      <c r="A2" s="2"/>
      <c r="B2" s="3" t="s">
        <v>1</v>
      </c>
      <c r="C2" s="3" t="s">
        <v>2</v>
      </c>
      <c r="D2" s="3" t="s">
        <v>3</v>
      </c>
      <c r="E2" s="3" t="s">
        <v>10</v>
      </c>
      <c r="F2" s="3" t="s">
        <v>11</v>
      </c>
      <c r="G2" s="3" t="s">
        <v>4</v>
      </c>
      <c r="H2" s="3" t="s">
        <v>5</v>
      </c>
      <c r="I2" s="2"/>
    </row>
    <row r="3" spans="1:9" ht="22.5" customHeight="1">
      <c r="A3" s="4">
        <v>1965</v>
      </c>
      <c r="B3" s="5">
        <v>23.8</v>
      </c>
      <c r="C3" s="6">
        <v>49.5</v>
      </c>
      <c r="D3" s="6">
        <v>10</v>
      </c>
      <c r="E3" s="25">
        <f>1+C3/100</f>
        <v>1.4950000000000001</v>
      </c>
      <c r="F3" s="25">
        <f>1+D3/100</f>
        <v>1.1000000000000001</v>
      </c>
      <c r="G3" s="7"/>
      <c r="H3" s="7"/>
      <c r="I3" s="7"/>
    </row>
    <row r="4" spans="1:9" ht="22.35" customHeight="1">
      <c r="A4" s="8">
        <v>1966</v>
      </c>
      <c r="B4" s="9">
        <v>20.3</v>
      </c>
      <c r="C4" s="10">
        <v>-3.4</v>
      </c>
      <c r="D4" s="10">
        <v>-11.7</v>
      </c>
      <c r="E4" s="25">
        <f t="shared" ref="E4:E54" si="0">1+C4/100</f>
        <v>0.96599999999999997</v>
      </c>
      <c r="F4" s="25">
        <f t="shared" ref="F4:F54" si="1">1+D4/100</f>
        <v>0.88300000000000001</v>
      </c>
      <c r="G4" s="11"/>
      <c r="H4" s="11"/>
      <c r="I4" s="11"/>
    </row>
    <row r="5" spans="1:9" ht="22.35" customHeight="1">
      <c r="A5" s="8">
        <v>1967</v>
      </c>
      <c r="B5" s="9">
        <v>11</v>
      </c>
      <c r="C5" s="10">
        <v>13.3</v>
      </c>
      <c r="D5" s="10">
        <v>30.9</v>
      </c>
      <c r="E5" s="25">
        <f t="shared" si="0"/>
        <v>1.133</v>
      </c>
      <c r="F5" s="25">
        <f t="shared" si="1"/>
        <v>1.3089999999999999</v>
      </c>
      <c r="G5" s="11"/>
      <c r="H5" s="11"/>
      <c r="I5" s="11"/>
    </row>
    <row r="6" spans="1:9" ht="22.35" customHeight="1">
      <c r="A6" s="8">
        <v>1968</v>
      </c>
      <c r="B6" s="9">
        <v>19</v>
      </c>
      <c r="C6" s="10">
        <v>77.8</v>
      </c>
      <c r="D6" s="10">
        <v>11</v>
      </c>
      <c r="E6" s="25">
        <f t="shared" si="0"/>
        <v>1.778</v>
      </c>
      <c r="F6" s="25">
        <f t="shared" si="1"/>
        <v>1.1100000000000001</v>
      </c>
      <c r="G6" s="11"/>
      <c r="H6" s="11"/>
      <c r="I6" s="11"/>
    </row>
    <row r="7" spans="1:9" ht="22.35" customHeight="1">
      <c r="A7" s="8">
        <v>1969</v>
      </c>
      <c r="B7" s="9">
        <v>16.2</v>
      </c>
      <c r="C7" s="10">
        <v>19.399999999999999</v>
      </c>
      <c r="D7" s="10">
        <v>-8.4</v>
      </c>
      <c r="E7" s="25">
        <f t="shared" si="0"/>
        <v>1.194</v>
      </c>
      <c r="F7" s="25">
        <f t="shared" si="1"/>
        <v>0.91600000000000004</v>
      </c>
      <c r="G7" s="11"/>
      <c r="H7" s="11"/>
      <c r="I7" s="11"/>
    </row>
    <row r="8" spans="1:9" ht="22.35" customHeight="1">
      <c r="A8" s="8">
        <v>1970</v>
      </c>
      <c r="B8" s="9">
        <v>12</v>
      </c>
      <c r="C8" s="10">
        <v>-4.5999999999999996</v>
      </c>
      <c r="D8" s="10">
        <v>3.9</v>
      </c>
      <c r="E8" s="25">
        <f t="shared" si="0"/>
        <v>0.95399999999999996</v>
      </c>
      <c r="F8" s="25">
        <f t="shared" si="1"/>
        <v>1.0389999999999999</v>
      </c>
      <c r="G8" s="11"/>
      <c r="H8" s="11"/>
      <c r="I8" s="11"/>
    </row>
    <row r="9" spans="1:9" ht="22.35" customHeight="1">
      <c r="A9" s="8">
        <v>1971</v>
      </c>
      <c r="B9" s="9">
        <v>16.399999999999999</v>
      </c>
      <c r="C9" s="10">
        <v>80.5</v>
      </c>
      <c r="D9" s="10">
        <v>14.6</v>
      </c>
      <c r="E9" s="25">
        <f t="shared" si="0"/>
        <v>1.8050000000000002</v>
      </c>
      <c r="F9" s="25">
        <f t="shared" si="1"/>
        <v>1.1459999999999999</v>
      </c>
      <c r="G9" s="11"/>
      <c r="H9" s="11"/>
      <c r="I9" s="11"/>
    </row>
    <row r="10" spans="1:9" ht="22.35" customHeight="1">
      <c r="A10" s="8">
        <v>1972</v>
      </c>
      <c r="B10" s="9">
        <v>21.7</v>
      </c>
      <c r="C10" s="10">
        <v>8.1</v>
      </c>
      <c r="D10" s="10">
        <v>18.899999999999999</v>
      </c>
      <c r="E10" s="25">
        <f t="shared" si="0"/>
        <v>1.081</v>
      </c>
      <c r="F10" s="25">
        <f t="shared" si="1"/>
        <v>1.1890000000000001</v>
      </c>
      <c r="G10" s="11"/>
      <c r="H10" s="11"/>
      <c r="I10" s="11"/>
    </row>
    <row r="11" spans="1:9" ht="22.35" customHeight="1">
      <c r="A11" s="8">
        <v>1973</v>
      </c>
      <c r="B11" s="9">
        <v>4.7</v>
      </c>
      <c r="C11" s="10">
        <v>-2.5</v>
      </c>
      <c r="D11" s="10">
        <v>-14.8</v>
      </c>
      <c r="E11" s="25">
        <f t="shared" si="0"/>
        <v>0.97499999999999998</v>
      </c>
      <c r="F11" s="25">
        <f t="shared" si="1"/>
        <v>0.85199999999999998</v>
      </c>
      <c r="G11" s="11"/>
      <c r="H11" s="11"/>
      <c r="I11" s="11"/>
    </row>
    <row r="12" spans="1:9" ht="22.35" customHeight="1">
      <c r="A12" s="8">
        <v>1974</v>
      </c>
      <c r="B12" s="9">
        <v>5.5</v>
      </c>
      <c r="C12" s="10">
        <v>-48.7</v>
      </c>
      <c r="D12" s="10">
        <v>-26.4</v>
      </c>
      <c r="E12" s="25">
        <f t="shared" si="0"/>
        <v>0.5129999999999999</v>
      </c>
      <c r="F12" s="25">
        <f t="shared" si="1"/>
        <v>0.73599999999999999</v>
      </c>
      <c r="G12" s="26">
        <f>PRODUCT(E3:E12)</f>
        <v>3.2341307084333057</v>
      </c>
      <c r="H12" s="26">
        <f>PRODUCT(F3:F12)</f>
        <v>1.147653846606199</v>
      </c>
      <c r="I12" s="12">
        <f t="shared" ref="I12:I54" si="2">G12-H12</f>
        <v>2.0864768618271068</v>
      </c>
    </row>
    <row r="13" spans="1:9" ht="22.35" customHeight="1">
      <c r="A13" s="8">
        <v>1975</v>
      </c>
      <c r="B13" s="9">
        <v>21.9</v>
      </c>
      <c r="C13" s="10">
        <v>2.5</v>
      </c>
      <c r="D13" s="10">
        <v>37.200000000000003</v>
      </c>
      <c r="E13" s="25">
        <f t="shared" si="0"/>
        <v>1.0249999999999999</v>
      </c>
      <c r="F13" s="25">
        <f t="shared" si="1"/>
        <v>1.3720000000000001</v>
      </c>
      <c r="G13" s="26">
        <f>PRODUCT(E4:E13)</f>
        <v>2.217380586049591</v>
      </c>
      <c r="H13" s="26">
        <f t="shared" ref="H13:H54" si="3">PRODUCT(F4:F13)</f>
        <v>1.4314373432215499</v>
      </c>
      <c r="I13" s="12">
        <f t="shared" si="2"/>
        <v>0.78594324282804107</v>
      </c>
    </row>
    <row r="14" spans="1:9" ht="22.35" customHeight="1">
      <c r="A14" s="8">
        <v>1976</v>
      </c>
      <c r="B14" s="9">
        <v>59.3</v>
      </c>
      <c r="C14" s="10">
        <v>129.30000000000001</v>
      </c>
      <c r="D14" s="10">
        <v>23.6</v>
      </c>
      <c r="E14" s="25">
        <f t="shared" si="0"/>
        <v>2.2930000000000001</v>
      </c>
      <c r="F14" s="25">
        <f t="shared" si="1"/>
        <v>1.236</v>
      </c>
      <c r="G14" s="26">
        <f t="shared" ref="G14:G54" si="4">PRODUCT(E5:E14)</f>
        <v>5.2634096105711308</v>
      </c>
      <c r="H14" s="26">
        <f t="shared" si="3"/>
        <v>2.0036880591413762</v>
      </c>
      <c r="I14" s="12">
        <f t="shared" si="2"/>
        <v>3.2597215514297546</v>
      </c>
    </row>
    <row r="15" spans="1:9" ht="22.35" customHeight="1">
      <c r="A15" s="8">
        <v>1977</v>
      </c>
      <c r="B15" s="9">
        <v>31.9</v>
      </c>
      <c r="C15" s="10">
        <v>46.8</v>
      </c>
      <c r="D15" s="10">
        <v>-7.4</v>
      </c>
      <c r="E15" s="25">
        <f t="shared" si="0"/>
        <v>1.468</v>
      </c>
      <c r="F15" s="25">
        <f t="shared" si="1"/>
        <v>0.92599999999999993</v>
      </c>
      <c r="G15" s="26">
        <f t="shared" si="4"/>
        <v>6.8196692924257887</v>
      </c>
      <c r="H15" s="26">
        <f t="shared" si="3"/>
        <v>1.4174294444346176</v>
      </c>
      <c r="I15" s="12">
        <f t="shared" si="2"/>
        <v>5.4022398479911713</v>
      </c>
    </row>
    <row r="16" spans="1:9" ht="22.35" customHeight="1">
      <c r="A16" s="8">
        <v>1978</v>
      </c>
      <c r="B16" s="9">
        <v>24</v>
      </c>
      <c r="C16" s="10">
        <v>14.5</v>
      </c>
      <c r="D16" s="10">
        <v>6.4</v>
      </c>
      <c r="E16" s="25">
        <f t="shared" si="0"/>
        <v>1.145</v>
      </c>
      <c r="F16" s="25">
        <f t="shared" si="1"/>
        <v>1.0640000000000001</v>
      </c>
      <c r="G16" s="26">
        <f t="shared" si="4"/>
        <v>4.3917442856172837</v>
      </c>
      <c r="H16" s="26">
        <f t="shared" si="3"/>
        <v>1.3586891251157056</v>
      </c>
      <c r="I16" s="12">
        <f t="shared" si="2"/>
        <v>3.0330551605015783</v>
      </c>
    </row>
    <row r="17" spans="1:9" ht="22.35" customHeight="1">
      <c r="A17" s="8">
        <v>1979</v>
      </c>
      <c r="B17" s="9">
        <v>35.700000000000003</v>
      </c>
      <c r="C17" s="10">
        <v>102.5</v>
      </c>
      <c r="D17" s="10">
        <v>18.2</v>
      </c>
      <c r="E17" s="25">
        <f t="shared" si="0"/>
        <v>2.0249999999999999</v>
      </c>
      <c r="F17" s="25">
        <f t="shared" si="1"/>
        <v>1.1819999999999999</v>
      </c>
      <c r="G17" s="26">
        <f t="shared" si="4"/>
        <v>7.4483100321398634</v>
      </c>
      <c r="H17" s="26">
        <f t="shared" si="3"/>
        <v>1.7532429540248518</v>
      </c>
      <c r="I17" s="12">
        <f t="shared" si="2"/>
        <v>5.6950670781150112</v>
      </c>
    </row>
    <row r="18" spans="1:9" ht="22.35" customHeight="1">
      <c r="A18" s="8">
        <v>1980</v>
      </c>
      <c r="B18" s="9">
        <v>19.3</v>
      </c>
      <c r="C18" s="10">
        <v>32.799999999999997</v>
      </c>
      <c r="D18" s="10">
        <v>32.299999999999997</v>
      </c>
      <c r="E18" s="25">
        <f t="shared" si="0"/>
        <v>1.3279999999999998</v>
      </c>
      <c r="F18" s="25">
        <f t="shared" si="1"/>
        <v>1.323</v>
      </c>
      <c r="G18" s="26">
        <f t="shared" si="4"/>
        <v>10.368297403230335</v>
      </c>
      <c r="H18" s="26">
        <f t="shared" si="3"/>
        <v>2.2324739443454078</v>
      </c>
      <c r="I18" s="12">
        <f t="shared" si="2"/>
        <v>8.1358234588849268</v>
      </c>
    </row>
    <row r="19" spans="1:9" ht="22.35" customHeight="1">
      <c r="A19" s="8">
        <v>1981</v>
      </c>
      <c r="B19" s="9">
        <v>31.4</v>
      </c>
      <c r="C19" s="10">
        <v>31.8</v>
      </c>
      <c r="D19" s="10">
        <v>-5</v>
      </c>
      <c r="E19" s="25">
        <f t="shared" si="0"/>
        <v>1.3180000000000001</v>
      </c>
      <c r="F19" s="25">
        <f t="shared" si="1"/>
        <v>0.95</v>
      </c>
      <c r="G19" s="26">
        <f t="shared" si="4"/>
        <v>7.5708675775388263</v>
      </c>
      <c r="H19" s="26">
        <f t="shared" si="3"/>
        <v>1.8506546659058796</v>
      </c>
      <c r="I19" s="12">
        <f t="shared" si="2"/>
        <v>5.720212911632947</v>
      </c>
    </row>
    <row r="20" spans="1:9" ht="22.35" customHeight="1">
      <c r="A20" s="8">
        <v>1982</v>
      </c>
      <c r="B20" s="9">
        <v>40</v>
      </c>
      <c r="C20" s="10">
        <v>38.4</v>
      </c>
      <c r="D20" s="10">
        <v>21.4</v>
      </c>
      <c r="E20" s="25">
        <f t="shared" si="0"/>
        <v>1.3839999999999999</v>
      </c>
      <c r="F20" s="25">
        <f t="shared" si="1"/>
        <v>1.214</v>
      </c>
      <c r="G20" s="26">
        <f t="shared" si="4"/>
        <v>9.692951644138514</v>
      </c>
      <c r="H20" s="26">
        <f t="shared" si="3"/>
        <v>1.8895666647684921</v>
      </c>
      <c r="I20" s="12">
        <f t="shared" si="2"/>
        <v>7.8033849793700218</v>
      </c>
    </row>
    <row r="21" spans="1:9" ht="22.35" customHeight="1">
      <c r="A21" s="8">
        <v>1983</v>
      </c>
      <c r="B21" s="9">
        <v>32.299999999999997</v>
      </c>
      <c r="C21" s="10">
        <v>69</v>
      </c>
      <c r="D21" s="10">
        <v>22.4</v>
      </c>
      <c r="E21" s="25">
        <f t="shared" si="0"/>
        <v>1.69</v>
      </c>
      <c r="F21" s="25">
        <f t="shared" si="1"/>
        <v>1.224</v>
      </c>
      <c r="G21" s="26">
        <f t="shared" si="4"/>
        <v>16.801116183173427</v>
      </c>
      <c r="H21" s="26">
        <f t="shared" si="3"/>
        <v>2.7145887296674109</v>
      </c>
      <c r="I21" s="12">
        <f t="shared" si="2"/>
        <v>14.086527453506015</v>
      </c>
    </row>
    <row r="22" spans="1:9" ht="22.35" customHeight="1">
      <c r="A22" s="8">
        <v>1984</v>
      </c>
      <c r="B22" s="9">
        <v>13.6</v>
      </c>
      <c r="C22" s="10">
        <v>-2.7</v>
      </c>
      <c r="D22" s="10">
        <v>6.1</v>
      </c>
      <c r="E22" s="25">
        <f t="shared" si="0"/>
        <v>0.97299999999999998</v>
      </c>
      <c r="F22" s="25">
        <f t="shared" si="1"/>
        <v>1.0609999999999999</v>
      </c>
      <c r="G22" s="26">
        <f t="shared" si="4"/>
        <v>31.866444534557001</v>
      </c>
      <c r="H22" s="26">
        <f t="shared" si="3"/>
        <v>3.9132861986102214</v>
      </c>
      <c r="I22" s="12">
        <f t="shared" si="2"/>
        <v>27.953158335946778</v>
      </c>
    </row>
    <row r="23" spans="1:9" ht="22.35" customHeight="1">
      <c r="A23" s="8">
        <v>1985</v>
      </c>
      <c r="B23" s="9">
        <v>48.2</v>
      </c>
      <c r="C23" s="10">
        <v>93.7</v>
      </c>
      <c r="D23" s="10">
        <v>31.6</v>
      </c>
      <c r="E23" s="25">
        <f t="shared" si="0"/>
        <v>1.9370000000000001</v>
      </c>
      <c r="F23" s="25">
        <f t="shared" si="1"/>
        <v>1.3160000000000001</v>
      </c>
      <c r="G23" s="26">
        <f t="shared" si="4"/>
        <v>60.219807866767745</v>
      </c>
      <c r="H23" s="26">
        <f t="shared" si="3"/>
        <v>3.7535602313200092</v>
      </c>
      <c r="I23" s="12">
        <f t="shared" si="2"/>
        <v>56.466247635447736</v>
      </c>
    </row>
    <row r="24" spans="1:9" ht="22.35" customHeight="1">
      <c r="A24" s="8">
        <v>1986</v>
      </c>
      <c r="B24" s="9">
        <v>26.1</v>
      </c>
      <c r="C24" s="10">
        <v>14.2</v>
      </c>
      <c r="D24" s="10">
        <v>18.600000000000001</v>
      </c>
      <c r="E24" s="25">
        <f t="shared" si="0"/>
        <v>1.1419999999999999</v>
      </c>
      <c r="F24" s="25">
        <f t="shared" si="1"/>
        <v>1.1859999999999999</v>
      </c>
      <c r="G24" s="26">
        <f t="shared" si="4"/>
        <v>29.991722888726013</v>
      </c>
      <c r="H24" s="26">
        <f t="shared" si="3"/>
        <v>3.6017171798912058</v>
      </c>
      <c r="I24" s="12">
        <f t="shared" si="2"/>
        <v>26.390005708834806</v>
      </c>
    </row>
    <row r="25" spans="1:9" ht="22.35" customHeight="1">
      <c r="A25" s="8">
        <v>1987</v>
      </c>
      <c r="B25" s="9">
        <v>19.5</v>
      </c>
      <c r="C25" s="10">
        <v>4.5999999999999996</v>
      </c>
      <c r="D25" s="10">
        <v>5.0999999999999996</v>
      </c>
      <c r="E25" s="25">
        <f t="shared" si="0"/>
        <v>1.046</v>
      </c>
      <c r="F25" s="25">
        <f t="shared" si="1"/>
        <v>1.0509999999999999</v>
      </c>
      <c r="G25" s="26">
        <f t="shared" si="4"/>
        <v>21.370124074664449</v>
      </c>
      <c r="H25" s="26">
        <f t="shared" si="3"/>
        <v>4.0879101037426109</v>
      </c>
      <c r="I25" s="12">
        <f t="shared" si="2"/>
        <v>17.282213970921838</v>
      </c>
    </row>
    <row r="26" spans="1:9" ht="22.35" customHeight="1">
      <c r="A26" s="8">
        <v>1988</v>
      </c>
      <c r="B26" s="9">
        <v>20.100000000000001</v>
      </c>
      <c r="C26" s="10">
        <v>59.3</v>
      </c>
      <c r="D26" s="10">
        <v>16.600000000000001</v>
      </c>
      <c r="E26" s="25">
        <f t="shared" si="0"/>
        <v>1.593</v>
      </c>
      <c r="F26" s="25">
        <f t="shared" si="1"/>
        <v>1.1659999999999999</v>
      </c>
      <c r="G26" s="26">
        <f t="shared" si="4"/>
        <v>29.731535066323548</v>
      </c>
      <c r="H26" s="26">
        <f t="shared" si="3"/>
        <v>4.4797962227104158</v>
      </c>
      <c r="I26" s="12">
        <f t="shared" si="2"/>
        <v>25.251738843613133</v>
      </c>
    </row>
    <row r="27" spans="1:9" ht="22.35" customHeight="1">
      <c r="A27" s="8">
        <v>1989</v>
      </c>
      <c r="B27" s="9">
        <v>44.4</v>
      </c>
      <c r="C27" s="10">
        <v>84.6</v>
      </c>
      <c r="D27" s="10">
        <v>31.7</v>
      </c>
      <c r="E27" s="25">
        <f t="shared" si="0"/>
        <v>1.8460000000000001</v>
      </c>
      <c r="F27" s="25">
        <f t="shared" si="1"/>
        <v>1.3169999999999999</v>
      </c>
      <c r="G27" s="26">
        <f t="shared" si="4"/>
        <v>27.103414188855936</v>
      </c>
      <c r="H27" s="26">
        <f t="shared" si="3"/>
        <v>4.9914480755580533</v>
      </c>
      <c r="I27" s="12">
        <f t="shared" si="2"/>
        <v>22.111966113297882</v>
      </c>
    </row>
    <row r="28" spans="1:9" ht="22.35" customHeight="1">
      <c r="A28" s="8">
        <v>1990</v>
      </c>
      <c r="B28" s="9">
        <v>7.4</v>
      </c>
      <c r="C28" s="10">
        <v>-23.1</v>
      </c>
      <c r="D28" s="10">
        <v>-3.1</v>
      </c>
      <c r="E28" s="25">
        <f t="shared" si="0"/>
        <v>0.76900000000000002</v>
      </c>
      <c r="F28" s="25">
        <f t="shared" si="1"/>
        <v>0.96899999999999997</v>
      </c>
      <c r="G28" s="26">
        <f t="shared" si="4"/>
        <v>15.694672824721552</v>
      </c>
      <c r="H28" s="26">
        <f t="shared" si="3"/>
        <v>3.6558678648645149</v>
      </c>
      <c r="I28" s="12">
        <f t="shared" si="2"/>
        <v>12.038804959857037</v>
      </c>
    </row>
    <row r="29" spans="1:9" ht="22.35" customHeight="1">
      <c r="A29" s="8">
        <v>1991</v>
      </c>
      <c r="B29" s="9">
        <v>39.6</v>
      </c>
      <c r="C29" s="10">
        <v>35.6</v>
      </c>
      <c r="D29" s="10">
        <v>30.5</v>
      </c>
      <c r="E29" s="25">
        <f t="shared" si="0"/>
        <v>1.3560000000000001</v>
      </c>
      <c r="F29" s="25">
        <f t="shared" si="1"/>
        <v>1.3049999999999999</v>
      </c>
      <c r="G29" s="26">
        <f t="shared" si="4"/>
        <v>16.147174772627032</v>
      </c>
      <c r="H29" s="26">
        <f t="shared" si="3"/>
        <v>5.0220079617349382</v>
      </c>
      <c r="I29" s="12">
        <f t="shared" si="2"/>
        <v>11.125166810892093</v>
      </c>
    </row>
    <row r="30" spans="1:9" ht="22.35" customHeight="1">
      <c r="A30" s="8">
        <v>1992</v>
      </c>
      <c r="B30" s="9">
        <v>20.3</v>
      </c>
      <c r="C30" s="10">
        <v>29.8</v>
      </c>
      <c r="D30" s="10">
        <v>7.6</v>
      </c>
      <c r="E30" s="25">
        <f t="shared" si="0"/>
        <v>1.298</v>
      </c>
      <c r="F30" s="25">
        <f t="shared" si="1"/>
        <v>1.0760000000000001</v>
      </c>
      <c r="G30" s="26">
        <f t="shared" si="4"/>
        <v>15.143809866235465</v>
      </c>
      <c r="H30" s="26">
        <f t="shared" si="3"/>
        <v>4.45113720496441</v>
      </c>
      <c r="I30" s="12">
        <f t="shared" si="2"/>
        <v>10.692672661271054</v>
      </c>
    </row>
    <row r="31" spans="1:9" ht="22.35" customHeight="1">
      <c r="A31" s="8">
        <v>1993</v>
      </c>
      <c r="B31" s="9">
        <v>14.3</v>
      </c>
      <c r="C31" s="10">
        <v>38.9</v>
      </c>
      <c r="D31" s="10">
        <v>10.1</v>
      </c>
      <c r="E31" s="25">
        <f t="shared" si="0"/>
        <v>1.389</v>
      </c>
      <c r="F31" s="25">
        <f t="shared" si="1"/>
        <v>1.101</v>
      </c>
      <c r="G31" s="26">
        <f t="shared" si="4"/>
        <v>12.446598759882287</v>
      </c>
      <c r="H31" s="26">
        <f t="shared" si="3"/>
        <v>4.0038415544655361</v>
      </c>
      <c r="I31" s="12">
        <f t="shared" si="2"/>
        <v>8.4427572054167506</v>
      </c>
    </row>
    <row r="32" spans="1:9" ht="22.35" customHeight="1">
      <c r="A32" s="8">
        <v>1994</v>
      </c>
      <c r="B32" s="9">
        <v>13.9</v>
      </c>
      <c r="C32" s="10">
        <v>25</v>
      </c>
      <c r="D32" s="10">
        <v>1.3</v>
      </c>
      <c r="E32" s="25">
        <f t="shared" si="0"/>
        <v>1.25</v>
      </c>
      <c r="F32" s="25">
        <f t="shared" si="1"/>
        <v>1.0129999999999999</v>
      </c>
      <c r="G32" s="26">
        <f t="shared" si="4"/>
        <v>15.989977851852883</v>
      </c>
      <c r="H32" s="26">
        <f t="shared" si="3"/>
        <v>3.8227064040278864</v>
      </c>
      <c r="I32" s="12">
        <f t="shared" si="2"/>
        <v>12.167271447824996</v>
      </c>
    </row>
    <row r="33" spans="1:9" ht="22.35" customHeight="1">
      <c r="A33" s="8">
        <v>1995</v>
      </c>
      <c r="B33" s="9">
        <v>43.1</v>
      </c>
      <c r="C33" s="10">
        <v>57.4</v>
      </c>
      <c r="D33" s="10">
        <v>37.6</v>
      </c>
      <c r="E33" s="25">
        <f t="shared" si="0"/>
        <v>1.5739999999999998</v>
      </c>
      <c r="F33" s="25">
        <f t="shared" si="1"/>
        <v>1.3759999999999999</v>
      </c>
      <c r="G33" s="26">
        <f t="shared" si="4"/>
        <v>12.993404821278498</v>
      </c>
      <c r="H33" s="26">
        <f t="shared" si="3"/>
        <v>3.9969939300473944</v>
      </c>
      <c r="I33" s="12">
        <f t="shared" si="2"/>
        <v>8.996410891231104</v>
      </c>
    </row>
    <row r="34" spans="1:9" ht="22.35" customHeight="1">
      <c r="A34" s="8">
        <v>1996</v>
      </c>
      <c r="B34" s="9">
        <v>31.8</v>
      </c>
      <c r="C34" s="10">
        <v>6.2</v>
      </c>
      <c r="D34" s="10">
        <v>23</v>
      </c>
      <c r="E34" s="25">
        <f t="shared" si="0"/>
        <v>1.0620000000000001</v>
      </c>
      <c r="F34" s="25">
        <f t="shared" si="1"/>
        <v>1.23</v>
      </c>
      <c r="G34" s="26">
        <f t="shared" si="4"/>
        <v>12.083183818036566</v>
      </c>
      <c r="H34" s="26">
        <f t="shared" si="3"/>
        <v>4.1452803827641613</v>
      </c>
      <c r="I34" s="12">
        <f t="shared" si="2"/>
        <v>7.9379034352724052</v>
      </c>
    </row>
    <row r="35" spans="1:9" ht="22.35" customHeight="1">
      <c r="A35" s="8">
        <v>1997</v>
      </c>
      <c r="B35" s="9">
        <v>34.1</v>
      </c>
      <c r="C35" s="10">
        <v>34.9</v>
      </c>
      <c r="D35" s="10">
        <v>33.4</v>
      </c>
      <c r="E35" s="25">
        <f t="shared" si="0"/>
        <v>1.349</v>
      </c>
      <c r="F35" s="25">
        <f t="shared" si="1"/>
        <v>1.3340000000000001</v>
      </c>
      <c r="G35" s="26">
        <f t="shared" si="4"/>
        <v>15.583379512936265</v>
      </c>
      <c r="H35" s="26">
        <f t="shared" si="3"/>
        <v>5.261469106191619</v>
      </c>
      <c r="I35" s="12">
        <f t="shared" si="2"/>
        <v>10.321910406744646</v>
      </c>
    </row>
    <row r="36" spans="1:9" ht="22.35" customHeight="1">
      <c r="A36" s="8">
        <v>1998</v>
      </c>
      <c r="B36" s="9">
        <v>48.3</v>
      </c>
      <c r="C36" s="10">
        <v>52.2</v>
      </c>
      <c r="D36" s="10">
        <v>28.6</v>
      </c>
      <c r="E36" s="25">
        <f t="shared" si="0"/>
        <v>1.522</v>
      </c>
      <c r="F36" s="25">
        <f t="shared" si="1"/>
        <v>1.286</v>
      </c>
      <c r="G36" s="26">
        <f t="shared" si="4"/>
        <v>14.888828385868797</v>
      </c>
      <c r="H36" s="26">
        <f t="shared" si="3"/>
        <v>5.8029582080295228</v>
      </c>
      <c r="I36" s="12">
        <f t="shared" si="2"/>
        <v>9.0858701778392739</v>
      </c>
    </row>
    <row r="37" spans="1:9" ht="22.35" customHeight="1">
      <c r="A37" s="8">
        <v>1999</v>
      </c>
      <c r="B37" s="9">
        <v>0.5</v>
      </c>
      <c r="C37" s="10">
        <v>-19.899999999999999</v>
      </c>
      <c r="D37" s="10">
        <v>21</v>
      </c>
      <c r="E37" s="25">
        <f t="shared" si="0"/>
        <v>0.80100000000000005</v>
      </c>
      <c r="F37" s="25">
        <f t="shared" si="1"/>
        <v>1.21</v>
      </c>
      <c r="G37" s="26">
        <f t="shared" si="4"/>
        <v>6.4604287849842388</v>
      </c>
      <c r="H37" s="26">
        <f t="shared" si="3"/>
        <v>5.3314953923429931</v>
      </c>
      <c r="I37" s="12">
        <f t="shared" si="2"/>
        <v>1.1289333926412457</v>
      </c>
    </row>
    <row r="38" spans="1:9" ht="22.35" customHeight="1">
      <c r="A38" s="8">
        <v>2000</v>
      </c>
      <c r="B38" s="9">
        <v>6.5</v>
      </c>
      <c r="C38" s="10">
        <v>26.6</v>
      </c>
      <c r="D38" s="10">
        <v>-9.1</v>
      </c>
      <c r="E38" s="25">
        <f t="shared" si="0"/>
        <v>1.266</v>
      </c>
      <c r="F38" s="25">
        <f t="shared" si="1"/>
        <v>0.90900000000000003</v>
      </c>
      <c r="G38" s="26">
        <f t="shared" si="4"/>
        <v>10.635764423654157</v>
      </c>
      <c r="H38" s="26">
        <f t="shared" si="3"/>
        <v>5.001371838637545</v>
      </c>
      <c r="I38" s="26">
        <f t="shared" si="2"/>
        <v>5.6343925850166121</v>
      </c>
    </row>
    <row r="39" spans="1:9" ht="22.35" customHeight="1">
      <c r="A39" s="8">
        <v>2001</v>
      </c>
      <c r="B39" s="9">
        <v>-6.2</v>
      </c>
      <c r="C39" s="10">
        <v>6.5</v>
      </c>
      <c r="D39" s="10">
        <v>-11.9</v>
      </c>
      <c r="E39" s="25">
        <f t="shared" si="0"/>
        <v>1.0649999999999999</v>
      </c>
      <c r="F39" s="25">
        <f t="shared" si="1"/>
        <v>0.88100000000000001</v>
      </c>
      <c r="G39" s="26">
        <f t="shared" si="4"/>
        <v>8.3533105539761614</v>
      </c>
      <c r="H39" s="26">
        <f t="shared" si="3"/>
        <v>3.3764050496855766</v>
      </c>
      <c r="I39" s="26">
        <f t="shared" si="2"/>
        <v>4.9769055042905848</v>
      </c>
    </row>
    <row r="40" spans="1:9" ht="22.35" customHeight="1">
      <c r="A40" s="8">
        <v>2002</v>
      </c>
      <c r="B40" s="9">
        <v>10</v>
      </c>
      <c r="C40" s="10">
        <v>-3.8</v>
      </c>
      <c r="D40" s="10">
        <v>-22.1</v>
      </c>
      <c r="E40" s="25">
        <f t="shared" si="0"/>
        <v>0.96199999999999997</v>
      </c>
      <c r="F40" s="25">
        <f t="shared" si="1"/>
        <v>0.77900000000000003</v>
      </c>
      <c r="G40" s="26">
        <f t="shared" si="4"/>
        <v>6.1909743859206996</v>
      </c>
      <c r="H40" s="26">
        <f t="shared" si="3"/>
        <v>2.4444419458225504</v>
      </c>
      <c r="I40" s="26">
        <f t="shared" si="2"/>
        <v>3.7465324400981492</v>
      </c>
    </row>
    <row r="41" spans="1:9" ht="22.35" customHeight="1">
      <c r="A41" s="8">
        <v>2003</v>
      </c>
      <c r="B41" s="9">
        <v>21</v>
      </c>
      <c r="C41" s="10">
        <v>15.8</v>
      </c>
      <c r="D41" s="10">
        <v>28.7</v>
      </c>
      <c r="E41" s="25">
        <f t="shared" si="0"/>
        <v>1.1579999999999999</v>
      </c>
      <c r="F41" s="25">
        <f t="shared" si="1"/>
        <v>1.2869999999999999</v>
      </c>
      <c r="G41" s="26">
        <f t="shared" si="4"/>
        <v>5.1613738940937131</v>
      </c>
      <c r="H41" s="26">
        <f t="shared" si="3"/>
        <v>2.8573994407571508</v>
      </c>
      <c r="I41" s="26">
        <f t="shared" si="2"/>
        <v>2.3039744533365623</v>
      </c>
    </row>
    <row r="42" spans="1:9" ht="22.35" customHeight="1">
      <c r="A42" s="8">
        <v>2004</v>
      </c>
      <c r="B42" s="9">
        <v>10.5</v>
      </c>
      <c r="C42" s="10">
        <v>4.3</v>
      </c>
      <c r="D42" s="10">
        <v>10.9</v>
      </c>
      <c r="E42" s="25">
        <f t="shared" si="0"/>
        <v>1.0429999999999999</v>
      </c>
      <c r="F42" s="25">
        <f t="shared" si="1"/>
        <v>1.109</v>
      </c>
      <c r="G42" s="26">
        <f t="shared" si="4"/>
        <v>4.3066503772317946</v>
      </c>
      <c r="H42" s="26">
        <f t="shared" si="3"/>
        <v>3.1281895160905036</v>
      </c>
      <c r="I42" s="26">
        <f t="shared" si="2"/>
        <v>1.178460861141291</v>
      </c>
    </row>
    <row r="43" spans="1:9" ht="22.35" customHeight="1">
      <c r="A43" s="8">
        <v>2005</v>
      </c>
      <c r="B43" s="9">
        <v>6.4</v>
      </c>
      <c r="C43" s="10">
        <v>0.8</v>
      </c>
      <c r="D43" s="10">
        <v>4.9000000000000004</v>
      </c>
      <c r="E43" s="25">
        <f t="shared" si="0"/>
        <v>1.008</v>
      </c>
      <c r="F43" s="25">
        <f t="shared" si="1"/>
        <v>1.0489999999999999</v>
      </c>
      <c r="G43" s="26">
        <f t="shared" si="4"/>
        <v>2.7580073572107056</v>
      </c>
      <c r="H43" s="26">
        <f t="shared" si="3"/>
        <v>2.3847898273102746</v>
      </c>
      <c r="I43" s="26">
        <f t="shared" si="2"/>
        <v>0.373217529900431</v>
      </c>
    </row>
    <row r="44" spans="1:9" ht="22.35" customHeight="1">
      <c r="A44" s="8">
        <v>2006</v>
      </c>
      <c r="B44" s="9">
        <v>18.399999999999999</v>
      </c>
      <c r="C44" s="10">
        <v>24.1</v>
      </c>
      <c r="D44" s="10">
        <v>15.8</v>
      </c>
      <c r="E44" s="25">
        <f t="shared" si="0"/>
        <v>1.2410000000000001</v>
      </c>
      <c r="F44" s="25">
        <f t="shared" si="1"/>
        <v>1.1579999999999999</v>
      </c>
      <c r="G44" s="26">
        <f t="shared" si="4"/>
        <v>3.2228692375691956</v>
      </c>
      <c r="H44" s="26">
        <f t="shared" si="3"/>
        <v>2.2451923740043074</v>
      </c>
      <c r="I44" s="26">
        <f t="shared" si="2"/>
        <v>0.97767686356488825</v>
      </c>
    </row>
    <row r="45" spans="1:9" ht="22.35" customHeight="1">
      <c r="A45" s="8">
        <v>2007</v>
      </c>
      <c r="B45" s="9">
        <v>11</v>
      </c>
      <c r="C45" s="10">
        <v>28.7</v>
      </c>
      <c r="D45" s="10">
        <v>5.5</v>
      </c>
      <c r="E45" s="25">
        <f t="shared" si="0"/>
        <v>1.2869999999999999</v>
      </c>
      <c r="F45" s="25">
        <f t="shared" si="1"/>
        <v>1.0549999999999999</v>
      </c>
      <c r="G45" s="26">
        <f t="shared" si="4"/>
        <v>3.0747462629737234</v>
      </c>
      <c r="H45" s="26">
        <f t="shared" si="3"/>
        <v>1.7756206556031067</v>
      </c>
      <c r="I45" s="26">
        <f t="shared" si="2"/>
        <v>1.2991256073706168</v>
      </c>
    </row>
    <row r="46" spans="1:9" ht="22.35" customHeight="1">
      <c r="A46" s="8">
        <v>2008</v>
      </c>
      <c r="B46" s="9">
        <v>-9.6</v>
      </c>
      <c r="C46" s="10">
        <v>-31.8</v>
      </c>
      <c r="D46" s="10">
        <v>-37</v>
      </c>
      <c r="E46" s="25">
        <f t="shared" si="0"/>
        <v>0.68199999999999994</v>
      </c>
      <c r="F46" s="25">
        <f t="shared" si="1"/>
        <v>0.63</v>
      </c>
      <c r="G46" s="26">
        <f t="shared" si="4"/>
        <v>1.3777772347884889</v>
      </c>
      <c r="H46" s="26">
        <f t="shared" si="3"/>
        <v>0.86986081884133526</v>
      </c>
      <c r="I46" s="26">
        <f t="shared" si="2"/>
        <v>0.50791641594715364</v>
      </c>
    </row>
    <row r="47" spans="1:9" ht="22.35" customHeight="1">
      <c r="A47" s="8">
        <v>2009</v>
      </c>
      <c r="B47" s="9">
        <v>19.8</v>
      </c>
      <c r="C47" s="10">
        <v>2.7</v>
      </c>
      <c r="D47" s="10">
        <v>26.5</v>
      </c>
      <c r="E47" s="25">
        <f t="shared" si="0"/>
        <v>1.0269999999999999</v>
      </c>
      <c r="F47" s="25">
        <f t="shared" si="1"/>
        <v>1.2650000000000001</v>
      </c>
      <c r="G47" s="26">
        <f t="shared" si="4"/>
        <v>1.7665133834304341</v>
      </c>
      <c r="H47" s="26">
        <f t="shared" si="3"/>
        <v>0.90939994697048687</v>
      </c>
      <c r="I47" s="26">
        <f t="shared" si="2"/>
        <v>0.8571134364599472</v>
      </c>
    </row>
    <row r="48" spans="1:9" ht="22.35" customHeight="1">
      <c r="A48" s="8">
        <v>2010</v>
      </c>
      <c r="B48" s="9">
        <v>13</v>
      </c>
      <c r="C48" s="10">
        <v>21.4</v>
      </c>
      <c r="D48" s="10">
        <v>15.1</v>
      </c>
      <c r="E48" s="25">
        <f t="shared" si="0"/>
        <v>1.214</v>
      </c>
      <c r="F48" s="25">
        <f t="shared" si="1"/>
        <v>1.151</v>
      </c>
      <c r="G48" s="26">
        <f t="shared" si="4"/>
        <v>1.6939551717887413</v>
      </c>
      <c r="H48" s="26">
        <f t="shared" si="3"/>
        <v>1.1515064235016834</v>
      </c>
      <c r="I48" s="26">
        <f t="shared" si="2"/>
        <v>0.54244874828705791</v>
      </c>
    </row>
    <row r="49" spans="1:9" ht="22.35" customHeight="1">
      <c r="A49" s="8">
        <v>2011</v>
      </c>
      <c r="B49" s="9">
        <v>4.5999999999999996</v>
      </c>
      <c r="C49" s="10">
        <v>-4.7</v>
      </c>
      <c r="D49" s="10">
        <v>2.1</v>
      </c>
      <c r="E49" s="25">
        <f t="shared" si="0"/>
        <v>0.95299999999999996</v>
      </c>
      <c r="F49" s="25">
        <f t="shared" si="1"/>
        <v>1.0209999999999999</v>
      </c>
      <c r="G49" s="26">
        <f t="shared" si="4"/>
        <v>1.51581152930955</v>
      </c>
      <c r="H49" s="26">
        <f t="shared" si="3"/>
        <v>1.334492688303313</v>
      </c>
      <c r="I49" s="26">
        <f t="shared" si="2"/>
        <v>0.18131884100623696</v>
      </c>
    </row>
    <row r="50" spans="1:9" ht="22.35" customHeight="1">
      <c r="A50" s="8">
        <v>2012</v>
      </c>
      <c r="B50" s="9">
        <v>14.4</v>
      </c>
      <c r="C50" s="10">
        <v>16.8</v>
      </c>
      <c r="D50" s="10">
        <v>16</v>
      </c>
      <c r="E50" s="25">
        <f t="shared" si="0"/>
        <v>1.1679999999999999</v>
      </c>
      <c r="F50" s="25">
        <f t="shared" si="1"/>
        <v>1.1599999999999999</v>
      </c>
      <c r="G50" s="26">
        <f t="shared" si="4"/>
        <v>1.8404031873529674</v>
      </c>
      <c r="H50" s="26">
        <f t="shared" si="3"/>
        <v>1.9871778157019804</v>
      </c>
      <c r="I50" s="26">
        <f t="shared" si="2"/>
        <v>-0.146774628349013</v>
      </c>
    </row>
    <row r="51" spans="1:9" ht="22.35" customHeight="1">
      <c r="A51" s="8">
        <v>2013</v>
      </c>
      <c r="B51" s="9">
        <v>18.2</v>
      </c>
      <c r="C51" s="10">
        <v>32.700000000000003</v>
      </c>
      <c r="D51" s="10">
        <v>32.4</v>
      </c>
      <c r="E51" s="25">
        <f t="shared" si="0"/>
        <v>1.327</v>
      </c>
      <c r="F51" s="25">
        <f t="shared" si="1"/>
        <v>1.3240000000000001</v>
      </c>
      <c r="G51" s="26">
        <f t="shared" si="4"/>
        <v>2.1089939806713187</v>
      </c>
      <c r="H51" s="26">
        <f t="shared" si="3"/>
        <v>2.0443072478550297</v>
      </c>
      <c r="I51" s="26">
        <f t="shared" si="2"/>
        <v>6.4686732816289005E-2</v>
      </c>
    </row>
    <row r="52" spans="1:9" ht="22.35" customHeight="1">
      <c r="A52" s="8">
        <v>2014</v>
      </c>
      <c r="B52" s="9">
        <v>8.3000000000000007</v>
      </c>
      <c r="C52" s="10">
        <v>27</v>
      </c>
      <c r="D52" s="10">
        <v>13.7</v>
      </c>
      <c r="E52" s="25">
        <f t="shared" si="0"/>
        <v>1.27</v>
      </c>
      <c r="F52" s="25">
        <f t="shared" si="1"/>
        <v>1.137</v>
      </c>
      <c r="G52" s="26">
        <f t="shared" si="4"/>
        <v>2.5679984232527082</v>
      </c>
      <c r="H52" s="26">
        <f t="shared" si="3"/>
        <v>2.0959218582607471</v>
      </c>
      <c r="I52" s="26">
        <f t="shared" si="2"/>
        <v>0.47207656499196116</v>
      </c>
    </row>
    <row r="53" spans="1:9" ht="22.35" customHeight="1">
      <c r="A53" s="8">
        <v>2015</v>
      </c>
      <c r="B53" s="9">
        <v>6.4</v>
      </c>
      <c r="C53" s="10">
        <v>-12.5</v>
      </c>
      <c r="D53" s="10">
        <v>1.4</v>
      </c>
      <c r="E53" s="25">
        <f t="shared" si="0"/>
        <v>0.875</v>
      </c>
      <c r="F53" s="25">
        <f t="shared" si="1"/>
        <v>1.014</v>
      </c>
      <c r="G53" s="26">
        <f>PRODUCT(E44:E53)</f>
        <v>2.2291652979624215</v>
      </c>
      <c r="H53" s="26">
        <f t="shared" si="3"/>
        <v>2.0259911956877001</v>
      </c>
      <c r="I53" s="26">
        <f t="shared" si="2"/>
        <v>0.20317410227472132</v>
      </c>
    </row>
    <row r="54" spans="1:9" ht="22.35" customHeight="1">
      <c r="A54" s="8">
        <v>2016</v>
      </c>
      <c r="B54" s="9">
        <v>10.7</v>
      </c>
      <c r="C54" s="10">
        <v>23.4</v>
      </c>
      <c r="D54" s="10">
        <v>12</v>
      </c>
      <c r="E54" s="25">
        <f t="shared" si="0"/>
        <v>1.234</v>
      </c>
      <c r="F54" s="25">
        <f t="shared" si="1"/>
        <v>1.1200000000000001</v>
      </c>
      <c r="G54" s="26">
        <f>PRODUCT(E45:E54)</f>
        <v>2.2165914405202476</v>
      </c>
      <c r="H54" s="26">
        <f t="shared" si="3"/>
        <v>1.9595078922022671</v>
      </c>
      <c r="I54" s="26">
        <f t="shared" si="2"/>
        <v>0.25708354831798053</v>
      </c>
    </row>
    <row r="55" spans="1:9" ht="20.100000000000001" customHeight="1">
      <c r="A55" s="13"/>
      <c r="B55" s="14"/>
      <c r="C55" s="11"/>
      <c r="D55" s="11"/>
      <c r="E55" s="11"/>
      <c r="F55" s="11"/>
      <c r="G55" s="11"/>
      <c r="H55" s="11"/>
      <c r="I55" s="11"/>
    </row>
    <row r="56" spans="1:9" ht="20.100000000000001" customHeight="1">
      <c r="A56" s="13"/>
      <c r="B56" s="14"/>
      <c r="C56" s="11"/>
      <c r="D56" s="11"/>
      <c r="E56" s="11"/>
      <c r="F56" s="11"/>
      <c r="G56" s="11"/>
      <c r="H56" s="11"/>
      <c r="I56" s="11"/>
    </row>
    <row r="57" spans="1:9" ht="20.100000000000001" customHeight="1">
      <c r="A57" s="13"/>
      <c r="B57" s="14"/>
      <c r="C57" s="11"/>
      <c r="D57" s="11"/>
      <c r="E57" s="11"/>
      <c r="F57" s="11"/>
      <c r="G57" s="11"/>
      <c r="H57" s="11"/>
      <c r="I57" s="11"/>
    </row>
  </sheetData>
  <mergeCells count="1">
    <mergeCell ref="A1:I1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4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baseColWidth="10" defaultColWidth="16.28515625" defaultRowHeight="19.899999999999999" customHeight="1"/>
  <cols>
    <col min="1" max="1" width="16.28515625" style="15" customWidth="1"/>
    <col min="2" max="2" width="16.28515625" style="15" hidden="1" customWidth="1"/>
    <col min="3" max="3" width="11.85546875" style="15" customWidth="1"/>
    <col min="4" max="4" width="8" style="15" customWidth="1"/>
    <col min="5" max="5" width="16.28515625" style="15" hidden="1" customWidth="1"/>
    <col min="6" max="6" width="8.5703125" style="15" customWidth="1"/>
    <col min="7" max="7" width="5.7109375" style="15" customWidth="1"/>
    <col min="8" max="8" width="16.28515625" style="15" hidden="1" customWidth="1"/>
    <col min="9" max="9" width="10.42578125" style="15" customWidth="1"/>
    <col min="10" max="10" width="9.7109375" style="15" customWidth="1"/>
    <col min="11" max="11" width="10.42578125" style="15" customWidth="1"/>
    <col min="12" max="256" width="16.28515625" style="15" customWidth="1"/>
  </cols>
  <sheetData>
    <row r="1" spans="1:11" ht="27.6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0.25" customHeight="1">
      <c r="A2" s="2"/>
      <c r="B2" s="16" t="s">
        <v>1</v>
      </c>
      <c r="C2" s="16" t="s">
        <v>2</v>
      </c>
      <c r="D2" s="16" t="s">
        <v>3</v>
      </c>
      <c r="E2" s="2"/>
      <c r="F2" s="16" t="s">
        <v>6</v>
      </c>
      <c r="G2" s="16" t="s">
        <v>7</v>
      </c>
      <c r="H2" s="2"/>
      <c r="I2" s="16" t="s">
        <v>8</v>
      </c>
      <c r="J2" s="16" t="s">
        <v>8</v>
      </c>
      <c r="K2" s="16" t="s">
        <v>9</v>
      </c>
    </row>
    <row r="3" spans="1:11" ht="22.5" customHeight="1">
      <c r="A3" s="4">
        <v>1965</v>
      </c>
      <c r="B3" s="17">
        <v>23.8</v>
      </c>
      <c r="C3" s="18">
        <v>49.5</v>
      </c>
      <c r="D3" s="18">
        <v>10</v>
      </c>
      <c r="E3" s="19">
        <f t="shared" ref="E3:E34" si="0">B3/100+1</f>
        <v>1.238</v>
      </c>
      <c r="F3" s="19">
        <f t="shared" ref="F3:F34" si="1">C3/100+1</f>
        <v>1.4950000000000001</v>
      </c>
      <c r="G3" s="19">
        <f t="shared" ref="G3:G34" si="2">D3/100+1</f>
        <v>1.1000000000000001</v>
      </c>
      <c r="H3" s="19"/>
      <c r="I3" s="19"/>
      <c r="J3" s="19"/>
      <c r="K3" s="19"/>
    </row>
    <row r="4" spans="1:11" ht="22.35" customHeight="1">
      <c r="A4" s="8">
        <v>1966</v>
      </c>
      <c r="B4" s="20">
        <v>20.3</v>
      </c>
      <c r="C4" s="21">
        <v>-3.4</v>
      </c>
      <c r="D4" s="21">
        <v>-11.7</v>
      </c>
      <c r="E4" s="22">
        <f t="shared" si="0"/>
        <v>1.2030000000000001</v>
      </c>
      <c r="F4" s="22">
        <f t="shared" si="1"/>
        <v>0.96599999999999997</v>
      </c>
      <c r="G4" s="22">
        <f t="shared" si="2"/>
        <v>0.88300000000000001</v>
      </c>
      <c r="H4" s="22"/>
      <c r="I4" s="22"/>
      <c r="J4" s="22"/>
      <c r="K4" s="22"/>
    </row>
    <row r="5" spans="1:11" ht="22.35" customHeight="1">
      <c r="A5" s="8">
        <v>1967</v>
      </c>
      <c r="B5" s="20">
        <v>11</v>
      </c>
      <c r="C5" s="21">
        <v>13.3</v>
      </c>
      <c r="D5" s="21">
        <v>30.9</v>
      </c>
      <c r="E5" s="22">
        <f t="shared" si="0"/>
        <v>1.1100000000000001</v>
      </c>
      <c r="F5" s="22">
        <f t="shared" si="1"/>
        <v>1.133</v>
      </c>
      <c r="G5" s="22">
        <f t="shared" si="2"/>
        <v>1.3089999999999999</v>
      </c>
      <c r="H5" s="22"/>
      <c r="I5" s="22"/>
      <c r="J5" s="22"/>
      <c r="K5" s="22"/>
    </row>
    <row r="6" spans="1:11" ht="22.35" customHeight="1">
      <c r="A6" s="8">
        <v>1968</v>
      </c>
      <c r="B6" s="20">
        <v>19</v>
      </c>
      <c r="C6" s="21">
        <v>77.8</v>
      </c>
      <c r="D6" s="21">
        <v>11</v>
      </c>
      <c r="E6" s="22">
        <f t="shared" si="0"/>
        <v>1.19</v>
      </c>
      <c r="F6" s="22">
        <f t="shared" si="1"/>
        <v>1.778</v>
      </c>
      <c r="G6" s="22">
        <f t="shared" si="2"/>
        <v>1.1100000000000001</v>
      </c>
      <c r="H6" s="22"/>
      <c r="I6" s="22"/>
      <c r="J6" s="22"/>
      <c r="K6" s="22"/>
    </row>
    <row r="7" spans="1:11" ht="22.35" customHeight="1">
      <c r="A7" s="8">
        <v>1969</v>
      </c>
      <c r="B7" s="20">
        <v>16.2</v>
      </c>
      <c r="C7" s="21">
        <v>19.399999999999999</v>
      </c>
      <c r="D7" s="21">
        <v>-8.4</v>
      </c>
      <c r="E7" s="22">
        <f t="shared" si="0"/>
        <v>1.1619999999999999</v>
      </c>
      <c r="F7" s="22">
        <f t="shared" si="1"/>
        <v>1.194</v>
      </c>
      <c r="G7" s="22">
        <f t="shared" si="2"/>
        <v>0.91600000000000004</v>
      </c>
      <c r="H7" s="22"/>
      <c r="I7" s="22"/>
      <c r="J7" s="22"/>
      <c r="K7" s="22"/>
    </row>
    <row r="8" spans="1:11" ht="22.35" customHeight="1">
      <c r="A8" s="8">
        <v>1970</v>
      </c>
      <c r="B8" s="20">
        <v>12</v>
      </c>
      <c r="C8" s="21">
        <v>-4.5999999999999996</v>
      </c>
      <c r="D8" s="21">
        <v>3.9</v>
      </c>
      <c r="E8" s="22">
        <f t="shared" si="0"/>
        <v>1.1200000000000001</v>
      </c>
      <c r="F8" s="22">
        <f t="shared" si="1"/>
        <v>0.95399999999999996</v>
      </c>
      <c r="G8" s="22">
        <f t="shared" si="2"/>
        <v>1.0389999999999999</v>
      </c>
      <c r="H8" s="22"/>
      <c r="I8" s="22"/>
      <c r="J8" s="22"/>
      <c r="K8" s="22"/>
    </row>
    <row r="9" spans="1:11" ht="22.35" customHeight="1">
      <c r="A9" s="8">
        <v>1971</v>
      </c>
      <c r="B9" s="20">
        <v>16.399999999999999</v>
      </c>
      <c r="C9" s="21">
        <v>80.5</v>
      </c>
      <c r="D9" s="21">
        <v>14.6</v>
      </c>
      <c r="E9" s="22">
        <f t="shared" si="0"/>
        <v>1.1639999999999999</v>
      </c>
      <c r="F9" s="22">
        <f t="shared" si="1"/>
        <v>1.8050000000000002</v>
      </c>
      <c r="G9" s="22">
        <f t="shared" si="2"/>
        <v>1.1459999999999999</v>
      </c>
      <c r="H9" s="22"/>
      <c r="I9" s="22"/>
      <c r="J9" s="22"/>
      <c r="K9" s="22"/>
    </row>
    <row r="10" spans="1:11" ht="22.35" customHeight="1">
      <c r="A10" s="8">
        <v>1972</v>
      </c>
      <c r="B10" s="20">
        <v>21.7</v>
      </c>
      <c r="C10" s="21">
        <v>8.1</v>
      </c>
      <c r="D10" s="21">
        <v>18.899999999999999</v>
      </c>
      <c r="E10" s="22">
        <f t="shared" si="0"/>
        <v>1.2170000000000001</v>
      </c>
      <c r="F10" s="22">
        <f t="shared" si="1"/>
        <v>1.081</v>
      </c>
      <c r="G10" s="22">
        <f t="shared" si="2"/>
        <v>1.1890000000000001</v>
      </c>
      <c r="H10" s="22"/>
      <c r="I10" s="22"/>
      <c r="J10" s="22"/>
      <c r="K10" s="22"/>
    </row>
    <row r="11" spans="1:11" ht="22.35" customHeight="1">
      <c r="A11" s="8">
        <v>1973</v>
      </c>
      <c r="B11" s="20">
        <v>4.7</v>
      </c>
      <c r="C11" s="21">
        <v>-2.5</v>
      </c>
      <c r="D11" s="21">
        <v>-14.8</v>
      </c>
      <c r="E11" s="22">
        <f t="shared" si="0"/>
        <v>1.0469999999999999</v>
      </c>
      <c r="F11" s="22">
        <f t="shared" si="1"/>
        <v>0.97499999999999998</v>
      </c>
      <c r="G11" s="22">
        <f t="shared" si="2"/>
        <v>0.85199999999999998</v>
      </c>
      <c r="H11" s="22"/>
      <c r="I11" s="22"/>
      <c r="J11" s="22"/>
      <c r="K11" s="22"/>
    </row>
    <row r="12" spans="1:11" ht="22.35" customHeight="1">
      <c r="A12" s="8">
        <v>1974</v>
      </c>
      <c r="B12" s="20">
        <v>5.5</v>
      </c>
      <c r="C12" s="21">
        <v>-48.7</v>
      </c>
      <c r="D12" s="21">
        <v>-26.4</v>
      </c>
      <c r="E12" s="22">
        <f t="shared" si="0"/>
        <v>1.0549999999999999</v>
      </c>
      <c r="F12" s="22">
        <f t="shared" si="1"/>
        <v>0.5129999999999999</v>
      </c>
      <c r="G12" s="22">
        <f t="shared" si="2"/>
        <v>0.73599999999999999</v>
      </c>
      <c r="H12" s="22">
        <f>PRODUCT(E3:E12)</f>
        <v>4.0061117782805464</v>
      </c>
      <c r="I12" s="23">
        <f>PRODUCT(F3:F12)</f>
        <v>3.2341307084333057</v>
      </c>
      <c r="J12" s="23">
        <f>PRODUCT(G3:G12)</f>
        <v>1.147653846606199</v>
      </c>
      <c r="K12" s="23">
        <f t="shared" ref="K12:K54" si="3">I12-J12</f>
        <v>2.0864768618271068</v>
      </c>
    </row>
    <row r="13" spans="1:11" ht="22.35" customHeight="1">
      <c r="A13" s="8">
        <v>1975</v>
      </c>
      <c r="B13" s="20">
        <v>21.9</v>
      </c>
      <c r="C13" s="21">
        <v>2.5</v>
      </c>
      <c r="D13" s="21">
        <v>37.200000000000003</v>
      </c>
      <c r="E13" s="22">
        <f t="shared" si="0"/>
        <v>1.2189999999999999</v>
      </c>
      <c r="F13" s="22">
        <f t="shared" si="1"/>
        <v>1.0249999999999999</v>
      </c>
      <c r="G13" s="22">
        <f t="shared" si="2"/>
        <v>1.3720000000000001</v>
      </c>
      <c r="H13" s="22"/>
      <c r="I13" s="23">
        <f t="shared" ref="I13:I54" si="4">PRODUCT(F4:F13)</f>
        <v>2.217380586049591</v>
      </c>
      <c r="J13" s="23">
        <f t="shared" ref="J13:J54" si="5">PRODUCT(G4:G13)</f>
        <v>1.4314373432215499</v>
      </c>
      <c r="K13" s="23">
        <f t="shared" si="3"/>
        <v>0.78594324282804107</v>
      </c>
    </row>
    <row r="14" spans="1:11" ht="22.35" customHeight="1">
      <c r="A14" s="8">
        <v>1976</v>
      </c>
      <c r="B14" s="20">
        <v>59.3</v>
      </c>
      <c r="C14" s="21">
        <v>129.30000000000001</v>
      </c>
      <c r="D14" s="21">
        <v>23.6</v>
      </c>
      <c r="E14" s="22">
        <f t="shared" si="0"/>
        <v>1.593</v>
      </c>
      <c r="F14" s="22">
        <f t="shared" si="1"/>
        <v>2.2930000000000001</v>
      </c>
      <c r="G14" s="22">
        <f t="shared" si="2"/>
        <v>1.236</v>
      </c>
      <c r="H14" s="22"/>
      <c r="I14" s="23">
        <f t="shared" si="4"/>
        <v>5.2634096105711308</v>
      </c>
      <c r="J14" s="23">
        <f t="shared" si="5"/>
        <v>2.0036880591413762</v>
      </c>
      <c r="K14" s="23">
        <f t="shared" si="3"/>
        <v>3.2597215514297546</v>
      </c>
    </row>
    <row r="15" spans="1:11" ht="22.35" customHeight="1">
      <c r="A15" s="8">
        <v>1977</v>
      </c>
      <c r="B15" s="20">
        <v>31.9</v>
      </c>
      <c r="C15" s="21">
        <v>46.8</v>
      </c>
      <c r="D15" s="21">
        <v>-7.4</v>
      </c>
      <c r="E15" s="22">
        <f t="shared" si="0"/>
        <v>1.319</v>
      </c>
      <c r="F15" s="22">
        <f t="shared" si="1"/>
        <v>1.468</v>
      </c>
      <c r="G15" s="22">
        <f t="shared" si="2"/>
        <v>0.92599999999999993</v>
      </c>
      <c r="H15" s="22"/>
      <c r="I15" s="23">
        <f t="shared" si="4"/>
        <v>6.8196692924257887</v>
      </c>
      <c r="J15" s="23">
        <f t="shared" si="5"/>
        <v>1.4174294444346176</v>
      </c>
      <c r="K15" s="23">
        <f t="shared" si="3"/>
        <v>5.4022398479911713</v>
      </c>
    </row>
    <row r="16" spans="1:11" ht="22.35" customHeight="1">
      <c r="A16" s="8">
        <v>1978</v>
      </c>
      <c r="B16" s="20">
        <v>24</v>
      </c>
      <c r="C16" s="21">
        <v>14.5</v>
      </c>
      <c r="D16" s="21">
        <v>6.4</v>
      </c>
      <c r="E16" s="22">
        <f t="shared" si="0"/>
        <v>1.24</v>
      </c>
      <c r="F16" s="22">
        <f t="shared" si="1"/>
        <v>1.145</v>
      </c>
      <c r="G16" s="22">
        <f t="shared" si="2"/>
        <v>1.0640000000000001</v>
      </c>
      <c r="H16" s="22"/>
      <c r="I16" s="23">
        <f t="shared" si="4"/>
        <v>4.3917442856172837</v>
      </c>
      <c r="J16" s="23">
        <f t="shared" si="5"/>
        <v>1.3586891251157056</v>
      </c>
      <c r="K16" s="23">
        <f t="shared" si="3"/>
        <v>3.0330551605015783</v>
      </c>
    </row>
    <row r="17" spans="1:11" ht="22.35" customHeight="1">
      <c r="A17" s="8">
        <v>1979</v>
      </c>
      <c r="B17" s="20">
        <v>35.700000000000003</v>
      </c>
      <c r="C17" s="21">
        <v>102.5</v>
      </c>
      <c r="D17" s="21">
        <v>18.2</v>
      </c>
      <c r="E17" s="22">
        <f t="shared" si="0"/>
        <v>1.357</v>
      </c>
      <c r="F17" s="22">
        <f t="shared" si="1"/>
        <v>2.0249999999999999</v>
      </c>
      <c r="G17" s="22">
        <f t="shared" si="2"/>
        <v>1.1819999999999999</v>
      </c>
      <c r="H17" s="22"/>
      <c r="I17" s="23">
        <f t="shared" si="4"/>
        <v>7.4483100321398634</v>
      </c>
      <c r="J17" s="23">
        <f t="shared" si="5"/>
        <v>1.7532429540248518</v>
      </c>
      <c r="K17" s="23">
        <f t="shared" si="3"/>
        <v>5.6950670781150112</v>
      </c>
    </row>
    <row r="18" spans="1:11" ht="22.35" customHeight="1">
      <c r="A18" s="8">
        <v>1980</v>
      </c>
      <c r="B18" s="20">
        <v>19.3</v>
      </c>
      <c r="C18" s="21">
        <v>32.799999999999997</v>
      </c>
      <c r="D18" s="21">
        <v>32.299999999999997</v>
      </c>
      <c r="E18" s="22">
        <f t="shared" si="0"/>
        <v>1.1930000000000001</v>
      </c>
      <c r="F18" s="22">
        <f t="shared" si="1"/>
        <v>1.3279999999999998</v>
      </c>
      <c r="G18" s="22">
        <f t="shared" si="2"/>
        <v>1.323</v>
      </c>
      <c r="H18" s="22"/>
      <c r="I18" s="23">
        <f t="shared" si="4"/>
        <v>10.368297403230335</v>
      </c>
      <c r="J18" s="23">
        <f t="shared" si="5"/>
        <v>2.2324739443454078</v>
      </c>
      <c r="K18" s="23">
        <f t="shared" si="3"/>
        <v>8.1358234588849268</v>
      </c>
    </row>
    <row r="19" spans="1:11" ht="22.35" customHeight="1">
      <c r="A19" s="8">
        <v>1981</v>
      </c>
      <c r="B19" s="20">
        <v>31.4</v>
      </c>
      <c r="C19" s="21">
        <v>31.8</v>
      </c>
      <c r="D19" s="21">
        <v>-5</v>
      </c>
      <c r="E19" s="22">
        <f t="shared" si="0"/>
        <v>1.3140000000000001</v>
      </c>
      <c r="F19" s="22">
        <f t="shared" si="1"/>
        <v>1.3180000000000001</v>
      </c>
      <c r="G19" s="22">
        <f t="shared" si="2"/>
        <v>0.95</v>
      </c>
      <c r="H19" s="22"/>
      <c r="I19" s="23">
        <f t="shared" si="4"/>
        <v>7.5708675775388263</v>
      </c>
      <c r="J19" s="23">
        <f t="shared" si="5"/>
        <v>1.8506546659058796</v>
      </c>
      <c r="K19" s="23">
        <f t="shared" si="3"/>
        <v>5.720212911632947</v>
      </c>
    </row>
    <row r="20" spans="1:11" ht="22.35" customHeight="1">
      <c r="A20" s="8">
        <v>1982</v>
      </c>
      <c r="B20" s="20">
        <v>40</v>
      </c>
      <c r="C20" s="21">
        <v>38.4</v>
      </c>
      <c r="D20" s="21">
        <v>21.4</v>
      </c>
      <c r="E20" s="22">
        <f t="shared" si="0"/>
        <v>1.4</v>
      </c>
      <c r="F20" s="22">
        <f t="shared" si="1"/>
        <v>1.3839999999999999</v>
      </c>
      <c r="G20" s="22">
        <f t="shared" si="2"/>
        <v>1.214</v>
      </c>
      <c r="H20" s="22"/>
      <c r="I20" s="23">
        <f t="shared" si="4"/>
        <v>9.692951644138514</v>
      </c>
      <c r="J20" s="23">
        <f t="shared" si="5"/>
        <v>1.8895666647684921</v>
      </c>
      <c r="K20" s="23">
        <f t="shared" si="3"/>
        <v>7.8033849793700218</v>
      </c>
    </row>
    <row r="21" spans="1:11" ht="22.35" customHeight="1">
      <c r="A21" s="8">
        <v>1983</v>
      </c>
      <c r="B21" s="20">
        <v>32.299999999999997</v>
      </c>
      <c r="C21" s="21">
        <v>69</v>
      </c>
      <c r="D21" s="21">
        <v>22.4</v>
      </c>
      <c r="E21" s="22">
        <f t="shared" si="0"/>
        <v>1.323</v>
      </c>
      <c r="F21" s="22">
        <f t="shared" si="1"/>
        <v>1.69</v>
      </c>
      <c r="G21" s="22">
        <f t="shared" si="2"/>
        <v>1.224</v>
      </c>
      <c r="H21" s="22"/>
      <c r="I21" s="23">
        <f t="shared" si="4"/>
        <v>16.801116183173427</v>
      </c>
      <c r="J21" s="23">
        <f t="shared" si="5"/>
        <v>2.7145887296674109</v>
      </c>
      <c r="K21" s="23">
        <f t="shared" si="3"/>
        <v>14.086527453506015</v>
      </c>
    </row>
    <row r="22" spans="1:11" ht="22.35" customHeight="1">
      <c r="A22" s="8">
        <v>1984</v>
      </c>
      <c r="B22" s="20">
        <v>13.6</v>
      </c>
      <c r="C22" s="21">
        <v>-2.7</v>
      </c>
      <c r="D22" s="21">
        <v>6.1</v>
      </c>
      <c r="E22" s="22">
        <f t="shared" si="0"/>
        <v>1.1360000000000001</v>
      </c>
      <c r="F22" s="22">
        <f t="shared" si="1"/>
        <v>0.97299999999999998</v>
      </c>
      <c r="G22" s="22">
        <f t="shared" si="2"/>
        <v>1.0609999999999999</v>
      </c>
      <c r="H22" s="22"/>
      <c r="I22" s="23">
        <f t="shared" si="4"/>
        <v>31.866444534557001</v>
      </c>
      <c r="J22" s="23">
        <f t="shared" si="5"/>
        <v>3.9132861986102214</v>
      </c>
      <c r="K22" s="23">
        <f t="shared" si="3"/>
        <v>27.953158335946778</v>
      </c>
    </row>
    <row r="23" spans="1:11" ht="22.35" customHeight="1">
      <c r="A23" s="8">
        <v>1985</v>
      </c>
      <c r="B23" s="20">
        <v>48.2</v>
      </c>
      <c r="C23" s="21">
        <v>93.7</v>
      </c>
      <c r="D23" s="21">
        <v>31.6</v>
      </c>
      <c r="E23" s="22">
        <f t="shared" si="0"/>
        <v>1.482</v>
      </c>
      <c r="F23" s="22">
        <f t="shared" si="1"/>
        <v>1.9370000000000001</v>
      </c>
      <c r="G23" s="22">
        <f t="shared" si="2"/>
        <v>1.3160000000000001</v>
      </c>
      <c r="H23" s="22"/>
      <c r="I23" s="23">
        <f t="shared" si="4"/>
        <v>60.219807866767745</v>
      </c>
      <c r="J23" s="23">
        <f t="shared" si="5"/>
        <v>3.7535602313200092</v>
      </c>
      <c r="K23" s="23">
        <f t="shared" si="3"/>
        <v>56.466247635447736</v>
      </c>
    </row>
    <row r="24" spans="1:11" ht="22.35" customHeight="1">
      <c r="A24" s="8">
        <v>1986</v>
      </c>
      <c r="B24" s="20">
        <v>26.1</v>
      </c>
      <c r="C24" s="21">
        <v>14.2</v>
      </c>
      <c r="D24" s="21">
        <v>18.600000000000001</v>
      </c>
      <c r="E24" s="22">
        <f t="shared" si="0"/>
        <v>1.2610000000000001</v>
      </c>
      <c r="F24" s="22">
        <f t="shared" si="1"/>
        <v>1.1419999999999999</v>
      </c>
      <c r="G24" s="22">
        <f t="shared" si="2"/>
        <v>1.1859999999999999</v>
      </c>
      <c r="H24" s="22"/>
      <c r="I24" s="23">
        <f t="shared" si="4"/>
        <v>29.991722888726013</v>
      </c>
      <c r="J24" s="23">
        <f t="shared" si="5"/>
        <v>3.6017171798912058</v>
      </c>
      <c r="K24" s="23">
        <f t="shared" si="3"/>
        <v>26.390005708834806</v>
      </c>
    </row>
    <row r="25" spans="1:11" ht="22.35" customHeight="1">
      <c r="A25" s="8">
        <v>1987</v>
      </c>
      <c r="B25" s="20">
        <v>19.5</v>
      </c>
      <c r="C25" s="21">
        <v>4.5999999999999996</v>
      </c>
      <c r="D25" s="21">
        <v>5.0999999999999996</v>
      </c>
      <c r="E25" s="22">
        <f t="shared" si="0"/>
        <v>1.1950000000000001</v>
      </c>
      <c r="F25" s="22">
        <f t="shared" si="1"/>
        <v>1.046</v>
      </c>
      <c r="G25" s="22">
        <f t="shared" si="2"/>
        <v>1.0509999999999999</v>
      </c>
      <c r="H25" s="22"/>
      <c r="I25" s="23">
        <f t="shared" si="4"/>
        <v>21.370124074664449</v>
      </c>
      <c r="J25" s="23">
        <f t="shared" si="5"/>
        <v>4.0879101037426109</v>
      </c>
      <c r="K25" s="23">
        <f t="shared" si="3"/>
        <v>17.282213970921838</v>
      </c>
    </row>
    <row r="26" spans="1:11" ht="22.35" customHeight="1">
      <c r="A26" s="8">
        <v>1988</v>
      </c>
      <c r="B26" s="20">
        <v>20.100000000000001</v>
      </c>
      <c r="C26" s="21">
        <v>59.3</v>
      </c>
      <c r="D26" s="21">
        <v>16.600000000000001</v>
      </c>
      <c r="E26" s="22">
        <f t="shared" si="0"/>
        <v>1.2010000000000001</v>
      </c>
      <c r="F26" s="22">
        <f t="shared" si="1"/>
        <v>1.593</v>
      </c>
      <c r="G26" s="22">
        <f t="shared" si="2"/>
        <v>1.1659999999999999</v>
      </c>
      <c r="H26" s="22"/>
      <c r="I26" s="23">
        <f t="shared" si="4"/>
        <v>29.731535066323548</v>
      </c>
      <c r="J26" s="23">
        <f t="shared" si="5"/>
        <v>4.4797962227104158</v>
      </c>
      <c r="K26" s="23">
        <f t="shared" si="3"/>
        <v>25.251738843613133</v>
      </c>
    </row>
    <row r="27" spans="1:11" ht="22.35" customHeight="1">
      <c r="A27" s="8">
        <v>1989</v>
      </c>
      <c r="B27" s="20">
        <v>44.4</v>
      </c>
      <c r="C27" s="21">
        <v>84.6</v>
      </c>
      <c r="D27" s="21">
        <v>31.7</v>
      </c>
      <c r="E27" s="22">
        <f t="shared" si="0"/>
        <v>1.444</v>
      </c>
      <c r="F27" s="22">
        <f t="shared" si="1"/>
        <v>1.8460000000000001</v>
      </c>
      <c r="G27" s="22">
        <f t="shared" si="2"/>
        <v>1.3169999999999999</v>
      </c>
      <c r="H27" s="22"/>
      <c r="I27" s="23">
        <f t="shared" si="4"/>
        <v>27.103414188855936</v>
      </c>
      <c r="J27" s="23">
        <f t="shared" si="5"/>
        <v>4.9914480755580533</v>
      </c>
      <c r="K27" s="23">
        <f t="shared" si="3"/>
        <v>22.111966113297882</v>
      </c>
    </row>
    <row r="28" spans="1:11" ht="22.35" customHeight="1">
      <c r="A28" s="8">
        <v>1990</v>
      </c>
      <c r="B28" s="20">
        <v>7.4</v>
      </c>
      <c r="C28" s="21">
        <v>-23.1</v>
      </c>
      <c r="D28" s="21">
        <v>-3.1</v>
      </c>
      <c r="E28" s="22">
        <f t="shared" si="0"/>
        <v>1.0740000000000001</v>
      </c>
      <c r="F28" s="22">
        <f t="shared" si="1"/>
        <v>0.76900000000000002</v>
      </c>
      <c r="G28" s="22">
        <f t="shared" si="2"/>
        <v>0.96899999999999997</v>
      </c>
      <c r="H28" s="22"/>
      <c r="I28" s="23">
        <f t="shared" si="4"/>
        <v>15.694672824721552</v>
      </c>
      <c r="J28" s="23">
        <f t="shared" si="5"/>
        <v>3.6558678648645149</v>
      </c>
      <c r="K28" s="23">
        <f t="shared" si="3"/>
        <v>12.038804959857037</v>
      </c>
    </row>
    <row r="29" spans="1:11" ht="22.35" customHeight="1">
      <c r="A29" s="8">
        <v>1991</v>
      </c>
      <c r="B29" s="20">
        <v>39.6</v>
      </c>
      <c r="C29" s="21">
        <v>35.6</v>
      </c>
      <c r="D29" s="21">
        <v>30.5</v>
      </c>
      <c r="E29" s="22">
        <f t="shared" si="0"/>
        <v>1.3959999999999999</v>
      </c>
      <c r="F29" s="22">
        <f t="shared" si="1"/>
        <v>1.3560000000000001</v>
      </c>
      <c r="G29" s="22">
        <f t="shared" si="2"/>
        <v>1.3049999999999999</v>
      </c>
      <c r="H29" s="22"/>
      <c r="I29" s="23">
        <f t="shared" si="4"/>
        <v>16.147174772627032</v>
      </c>
      <c r="J29" s="23">
        <f t="shared" si="5"/>
        <v>5.0220079617349382</v>
      </c>
      <c r="K29" s="23">
        <f t="shared" si="3"/>
        <v>11.125166810892093</v>
      </c>
    </row>
    <row r="30" spans="1:11" ht="22.35" customHeight="1">
      <c r="A30" s="8">
        <v>1992</v>
      </c>
      <c r="B30" s="20">
        <v>20.3</v>
      </c>
      <c r="C30" s="21">
        <v>29.8</v>
      </c>
      <c r="D30" s="21">
        <v>7.6</v>
      </c>
      <c r="E30" s="22">
        <f t="shared" si="0"/>
        <v>1.2030000000000001</v>
      </c>
      <c r="F30" s="22">
        <f t="shared" si="1"/>
        <v>1.298</v>
      </c>
      <c r="G30" s="22">
        <f t="shared" si="2"/>
        <v>1.0760000000000001</v>
      </c>
      <c r="H30" s="22"/>
      <c r="I30" s="23">
        <f t="shared" si="4"/>
        <v>15.143809866235465</v>
      </c>
      <c r="J30" s="23">
        <f t="shared" si="5"/>
        <v>4.45113720496441</v>
      </c>
      <c r="K30" s="23">
        <f t="shared" si="3"/>
        <v>10.692672661271054</v>
      </c>
    </row>
    <row r="31" spans="1:11" ht="22.35" customHeight="1">
      <c r="A31" s="8">
        <v>1993</v>
      </c>
      <c r="B31" s="20">
        <v>14.3</v>
      </c>
      <c r="C31" s="21">
        <v>38.9</v>
      </c>
      <c r="D31" s="21">
        <v>10.1</v>
      </c>
      <c r="E31" s="22">
        <f t="shared" si="0"/>
        <v>1.143</v>
      </c>
      <c r="F31" s="22">
        <f t="shared" si="1"/>
        <v>1.389</v>
      </c>
      <c r="G31" s="22">
        <f t="shared" si="2"/>
        <v>1.101</v>
      </c>
      <c r="H31" s="22"/>
      <c r="I31" s="23">
        <f t="shared" si="4"/>
        <v>12.446598759882287</v>
      </c>
      <c r="J31" s="23">
        <f t="shared" si="5"/>
        <v>4.0038415544655361</v>
      </c>
      <c r="K31" s="23">
        <f t="shared" si="3"/>
        <v>8.4427572054167506</v>
      </c>
    </row>
    <row r="32" spans="1:11" ht="22.35" customHeight="1">
      <c r="A32" s="8">
        <v>1994</v>
      </c>
      <c r="B32" s="20">
        <v>13.9</v>
      </c>
      <c r="C32" s="21">
        <v>25</v>
      </c>
      <c r="D32" s="21">
        <v>1.3</v>
      </c>
      <c r="E32" s="22">
        <f t="shared" si="0"/>
        <v>1.139</v>
      </c>
      <c r="F32" s="22">
        <f t="shared" si="1"/>
        <v>1.25</v>
      </c>
      <c r="G32" s="22">
        <f t="shared" si="2"/>
        <v>1.0129999999999999</v>
      </c>
      <c r="H32" s="22"/>
      <c r="I32" s="23">
        <f t="shared" si="4"/>
        <v>15.989977851852883</v>
      </c>
      <c r="J32" s="23">
        <f t="shared" si="5"/>
        <v>3.8227064040278864</v>
      </c>
      <c r="K32" s="23">
        <f t="shared" si="3"/>
        <v>12.167271447824996</v>
      </c>
    </row>
    <row r="33" spans="1:11" ht="22.35" customHeight="1">
      <c r="A33" s="8">
        <v>1995</v>
      </c>
      <c r="B33" s="20">
        <v>43.1</v>
      </c>
      <c r="C33" s="21">
        <v>57.4</v>
      </c>
      <c r="D33" s="21">
        <v>37.6</v>
      </c>
      <c r="E33" s="22">
        <f t="shared" si="0"/>
        <v>1.431</v>
      </c>
      <c r="F33" s="22">
        <f t="shared" si="1"/>
        <v>1.5739999999999998</v>
      </c>
      <c r="G33" s="22">
        <f t="shared" si="2"/>
        <v>1.3759999999999999</v>
      </c>
      <c r="H33" s="22"/>
      <c r="I33" s="23">
        <f t="shared" si="4"/>
        <v>12.993404821278498</v>
      </c>
      <c r="J33" s="23">
        <f t="shared" si="5"/>
        <v>3.9969939300473944</v>
      </c>
      <c r="K33" s="23">
        <f t="shared" si="3"/>
        <v>8.996410891231104</v>
      </c>
    </row>
    <row r="34" spans="1:11" ht="22.35" customHeight="1">
      <c r="A34" s="8">
        <v>1996</v>
      </c>
      <c r="B34" s="20">
        <v>31.8</v>
      </c>
      <c r="C34" s="21">
        <v>6.2</v>
      </c>
      <c r="D34" s="21">
        <v>23</v>
      </c>
      <c r="E34" s="22">
        <f t="shared" si="0"/>
        <v>1.3180000000000001</v>
      </c>
      <c r="F34" s="22">
        <f t="shared" si="1"/>
        <v>1.0620000000000001</v>
      </c>
      <c r="G34" s="22">
        <f t="shared" si="2"/>
        <v>1.23</v>
      </c>
      <c r="H34" s="22"/>
      <c r="I34" s="23">
        <f t="shared" si="4"/>
        <v>12.083183818036566</v>
      </c>
      <c r="J34" s="23">
        <f t="shared" si="5"/>
        <v>4.1452803827641613</v>
      </c>
      <c r="K34" s="23">
        <f t="shared" si="3"/>
        <v>7.9379034352724052</v>
      </c>
    </row>
    <row r="35" spans="1:11" ht="22.35" customHeight="1">
      <c r="A35" s="8">
        <v>1997</v>
      </c>
      <c r="B35" s="20">
        <v>34.1</v>
      </c>
      <c r="C35" s="21">
        <v>34.9</v>
      </c>
      <c r="D35" s="21">
        <v>33.4</v>
      </c>
      <c r="E35" s="22">
        <f t="shared" ref="E35:E54" si="6">B35/100+1</f>
        <v>1.341</v>
      </c>
      <c r="F35" s="22">
        <f t="shared" ref="F35:F54" si="7">C35/100+1</f>
        <v>1.349</v>
      </c>
      <c r="G35" s="22">
        <f t="shared" ref="G35:G54" si="8">D35/100+1</f>
        <v>1.3340000000000001</v>
      </c>
      <c r="H35" s="22"/>
      <c r="I35" s="23">
        <f t="shared" si="4"/>
        <v>15.583379512936265</v>
      </c>
      <c r="J35" s="23">
        <f t="shared" si="5"/>
        <v>5.261469106191619</v>
      </c>
      <c r="K35" s="23">
        <f t="shared" si="3"/>
        <v>10.321910406744646</v>
      </c>
    </row>
    <row r="36" spans="1:11" ht="22.35" customHeight="1">
      <c r="A36" s="8">
        <v>1998</v>
      </c>
      <c r="B36" s="20">
        <v>48.3</v>
      </c>
      <c r="C36" s="21">
        <v>52.2</v>
      </c>
      <c r="D36" s="21">
        <v>28.6</v>
      </c>
      <c r="E36" s="22">
        <f t="shared" si="6"/>
        <v>1.4830000000000001</v>
      </c>
      <c r="F36" s="22">
        <f t="shared" si="7"/>
        <v>1.522</v>
      </c>
      <c r="G36" s="22">
        <f t="shared" si="8"/>
        <v>1.286</v>
      </c>
      <c r="H36" s="22"/>
      <c r="I36" s="23">
        <f t="shared" si="4"/>
        <v>14.888828385868797</v>
      </c>
      <c r="J36" s="23">
        <f t="shared" si="5"/>
        <v>5.8029582080295228</v>
      </c>
      <c r="K36" s="23">
        <f t="shared" si="3"/>
        <v>9.0858701778392739</v>
      </c>
    </row>
    <row r="37" spans="1:11" ht="22.35" customHeight="1">
      <c r="A37" s="8">
        <v>1999</v>
      </c>
      <c r="B37" s="20">
        <v>0.5</v>
      </c>
      <c r="C37" s="21">
        <v>-19.899999999999999</v>
      </c>
      <c r="D37" s="21">
        <v>21</v>
      </c>
      <c r="E37" s="22">
        <f t="shared" si="6"/>
        <v>1.0049999999999999</v>
      </c>
      <c r="F37" s="22">
        <f t="shared" si="7"/>
        <v>0.80100000000000005</v>
      </c>
      <c r="G37" s="22">
        <f t="shared" si="8"/>
        <v>1.21</v>
      </c>
      <c r="H37" s="22"/>
      <c r="I37" s="23">
        <f t="shared" si="4"/>
        <v>6.4604287849842388</v>
      </c>
      <c r="J37" s="23">
        <f t="shared" si="5"/>
        <v>5.3314953923429931</v>
      </c>
      <c r="K37" s="23">
        <f t="shared" si="3"/>
        <v>1.1289333926412457</v>
      </c>
    </row>
    <row r="38" spans="1:11" ht="22.35" customHeight="1">
      <c r="A38" s="8">
        <v>2000</v>
      </c>
      <c r="B38" s="20">
        <v>6.5</v>
      </c>
      <c r="C38" s="21">
        <v>26.6</v>
      </c>
      <c r="D38" s="21">
        <v>-9.1</v>
      </c>
      <c r="E38" s="22">
        <f t="shared" si="6"/>
        <v>1.0649999999999999</v>
      </c>
      <c r="F38" s="22">
        <f t="shared" si="7"/>
        <v>1.266</v>
      </c>
      <c r="G38" s="22">
        <f t="shared" si="8"/>
        <v>0.90900000000000003</v>
      </c>
      <c r="H38" s="22"/>
      <c r="I38" s="23">
        <f t="shared" si="4"/>
        <v>10.635764423654157</v>
      </c>
      <c r="J38" s="23">
        <f t="shared" si="5"/>
        <v>5.001371838637545</v>
      </c>
      <c r="K38" s="23">
        <f t="shared" si="3"/>
        <v>5.6343925850166121</v>
      </c>
    </row>
    <row r="39" spans="1:11" ht="22.35" customHeight="1">
      <c r="A39" s="8">
        <v>2001</v>
      </c>
      <c r="B39" s="20">
        <v>-6.2</v>
      </c>
      <c r="C39" s="21">
        <v>6.5</v>
      </c>
      <c r="D39" s="21">
        <v>-11.9</v>
      </c>
      <c r="E39" s="22">
        <f t="shared" si="6"/>
        <v>0.93799999999999994</v>
      </c>
      <c r="F39" s="22">
        <f t="shared" si="7"/>
        <v>1.0649999999999999</v>
      </c>
      <c r="G39" s="22">
        <f t="shared" si="8"/>
        <v>0.88100000000000001</v>
      </c>
      <c r="H39" s="22"/>
      <c r="I39" s="23">
        <f t="shared" si="4"/>
        <v>8.3533105539761614</v>
      </c>
      <c r="J39" s="23">
        <f t="shared" si="5"/>
        <v>3.3764050496855766</v>
      </c>
      <c r="K39" s="23">
        <f t="shared" si="3"/>
        <v>4.9769055042905848</v>
      </c>
    </row>
    <row r="40" spans="1:11" ht="22.35" customHeight="1">
      <c r="A40" s="8">
        <v>2002</v>
      </c>
      <c r="B40" s="20">
        <v>10</v>
      </c>
      <c r="C40" s="21">
        <v>-3.8</v>
      </c>
      <c r="D40" s="21">
        <v>-22.1</v>
      </c>
      <c r="E40" s="22">
        <f t="shared" si="6"/>
        <v>1.1000000000000001</v>
      </c>
      <c r="F40" s="22">
        <f t="shared" si="7"/>
        <v>0.96199999999999997</v>
      </c>
      <c r="G40" s="22">
        <f t="shared" si="8"/>
        <v>0.77900000000000003</v>
      </c>
      <c r="H40" s="22"/>
      <c r="I40" s="23">
        <f t="shared" si="4"/>
        <v>6.1909743859206996</v>
      </c>
      <c r="J40" s="23">
        <f t="shared" si="5"/>
        <v>2.4444419458225504</v>
      </c>
      <c r="K40" s="23">
        <f t="shared" si="3"/>
        <v>3.7465324400981492</v>
      </c>
    </row>
    <row r="41" spans="1:11" ht="22.35" customHeight="1">
      <c r="A41" s="8">
        <v>2003</v>
      </c>
      <c r="B41" s="20">
        <v>21</v>
      </c>
      <c r="C41" s="21">
        <v>15.8</v>
      </c>
      <c r="D41" s="21">
        <v>28.7</v>
      </c>
      <c r="E41" s="22">
        <f t="shared" si="6"/>
        <v>1.21</v>
      </c>
      <c r="F41" s="22">
        <f t="shared" si="7"/>
        <v>1.1579999999999999</v>
      </c>
      <c r="G41" s="22">
        <f t="shared" si="8"/>
        <v>1.2869999999999999</v>
      </c>
      <c r="H41" s="22"/>
      <c r="I41" s="23">
        <f t="shared" si="4"/>
        <v>5.1613738940937131</v>
      </c>
      <c r="J41" s="23">
        <f t="shared" si="5"/>
        <v>2.8573994407571508</v>
      </c>
      <c r="K41" s="23">
        <f t="shared" si="3"/>
        <v>2.3039744533365623</v>
      </c>
    </row>
    <row r="42" spans="1:11" ht="22.35" customHeight="1">
      <c r="A42" s="8">
        <v>2004</v>
      </c>
      <c r="B42" s="20">
        <v>10.5</v>
      </c>
      <c r="C42" s="21">
        <v>4.3</v>
      </c>
      <c r="D42" s="21">
        <v>10.9</v>
      </c>
      <c r="E42" s="22">
        <f t="shared" si="6"/>
        <v>1.105</v>
      </c>
      <c r="F42" s="22">
        <f t="shared" si="7"/>
        <v>1.0429999999999999</v>
      </c>
      <c r="G42" s="22">
        <f t="shared" si="8"/>
        <v>1.109</v>
      </c>
      <c r="H42" s="22"/>
      <c r="I42" s="23">
        <f t="shared" si="4"/>
        <v>4.3066503772317946</v>
      </c>
      <c r="J42" s="23">
        <f t="shared" si="5"/>
        <v>3.1281895160905036</v>
      </c>
      <c r="K42" s="23">
        <f t="shared" si="3"/>
        <v>1.178460861141291</v>
      </c>
    </row>
    <row r="43" spans="1:11" ht="22.35" customHeight="1">
      <c r="A43" s="8">
        <v>2005</v>
      </c>
      <c r="B43" s="20">
        <v>6.4</v>
      </c>
      <c r="C43" s="21">
        <v>0.8</v>
      </c>
      <c r="D43" s="21">
        <v>4.9000000000000004</v>
      </c>
      <c r="E43" s="22">
        <f t="shared" si="6"/>
        <v>1.0640000000000001</v>
      </c>
      <c r="F43" s="22">
        <f t="shared" si="7"/>
        <v>1.008</v>
      </c>
      <c r="G43" s="22">
        <f t="shared" si="8"/>
        <v>1.0489999999999999</v>
      </c>
      <c r="H43" s="22"/>
      <c r="I43" s="23">
        <f t="shared" si="4"/>
        <v>2.7580073572107056</v>
      </c>
      <c r="J43" s="23">
        <f t="shared" si="5"/>
        <v>2.3847898273102746</v>
      </c>
      <c r="K43" s="23">
        <f t="shared" si="3"/>
        <v>0.373217529900431</v>
      </c>
    </row>
    <row r="44" spans="1:11" ht="22.35" customHeight="1">
      <c r="A44" s="8">
        <v>2006</v>
      </c>
      <c r="B44" s="20">
        <v>18.399999999999999</v>
      </c>
      <c r="C44" s="21">
        <v>24.1</v>
      </c>
      <c r="D44" s="21">
        <v>15.8</v>
      </c>
      <c r="E44" s="22">
        <f t="shared" si="6"/>
        <v>1.1839999999999999</v>
      </c>
      <c r="F44" s="22">
        <f t="shared" si="7"/>
        <v>1.2410000000000001</v>
      </c>
      <c r="G44" s="22">
        <f t="shared" si="8"/>
        <v>1.1579999999999999</v>
      </c>
      <c r="H44" s="22"/>
      <c r="I44" s="23">
        <f t="shared" si="4"/>
        <v>3.2228692375691956</v>
      </c>
      <c r="J44" s="23">
        <f t="shared" si="5"/>
        <v>2.2451923740043074</v>
      </c>
      <c r="K44" s="23">
        <f t="shared" si="3"/>
        <v>0.97767686356488825</v>
      </c>
    </row>
    <row r="45" spans="1:11" ht="22.35" customHeight="1">
      <c r="A45" s="8">
        <v>2007</v>
      </c>
      <c r="B45" s="20">
        <v>11</v>
      </c>
      <c r="C45" s="21">
        <v>28.7</v>
      </c>
      <c r="D45" s="21">
        <v>5.5</v>
      </c>
      <c r="E45" s="22">
        <f t="shared" si="6"/>
        <v>1.1100000000000001</v>
      </c>
      <c r="F45" s="22">
        <f t="shared" si="7"/>
        <v>1.2869999999999999</v>
      </c>
      <c r="G45" s="22">
        <f t="shared" si="8"/>
        <v>1.0549999999999999</v>
      </c>
      <c r="H45" s="22"/>
      <c r="I45" s="23">
        <f t="shared" si="4"/>
        <v>3.0747462629737234</v>
      </c>
      <c r="J45" s="23">
        <f t="shared" si="5"/>
        <v>1.7756206556031067</v>
      </c>
      <c r="K45" s="23">
        <f t="shared" si="3"/>
        <v>1.2991256073706168</v>
      </c>
    </row>
    <row r="46" spans="1:11" ht="22.35" customHeight="1">
      <c r="A46" s="8">
        <v>2008</v>
      </c>
      <c r="B46" s="20">
        <v>-9.6</v>
      </c>
      <c r="C46" s="21">
        <v>-31.8</v>
      </c>
      <c r="D46" s="21">
        <v>-37</v>
      </c>
      <c r="E46" s="22">
        <f t="shared" si="6"/>
        <v>0.90400000000000003</v>
      </c>
      <c r="F46" s="22">
        <f t="shared" si="7"/>
        <v>0.68199999999999994</v>
      </c>
      <c r="G46" s="22">
        <f t="shared" si="8"/>
        <v>0.63</v>
      </c>
      <c r="H46" s="22"/>
      <c r="I46" s="23">
        <f t="shared" si="4"/>
        <v>1.3777772347884889</v>
      </c>
      <c r="J46" s="23">
        <f t="shared" si="5"/>
        <v>0.86986081884133526</v>
      </c>
      <c r="K46" s="23">
        <f t="shared" si="3"/>
        <v>0.50791641594715364</v>
      </c>
    </row>
    <row r="47" spans="1:11" ht="22.35" customHeight="1">
      <c r="A47" s="8">
        <v>2009</v>
      </c>
      <c r="B47" s="20">
        <v>19.8</v>
      </c>
      <c r="C47" s="21">
        <v>2.7</v>
      </c>
      <c r="D47" s="21">
        <v>26.5</v>
      </c>
      <c r="E47" s="22">
        <f t="shared" si="6"/>
        <v>1.198</v>
      </c>
      <c r="F47" s="22">
        <f t="shared" si="7"/>
        <v>1.0269999999999999</v>
      </c>
      <c r="G47" s="22">
        <f t="shared" si="8"/>
        <v>1.2650000000000001</v>
      </c>
      <c r="H47" s="22"/>
      <c r="I47" s="23">
        <f t="shared" si="4"/>
        <v>1.7665133834304341</v>
      </c>
      <c r="J47" s="23">
        <f t="shared" si="5"/>
        <v>0.90939994697048687</v>
      </c>
      <c r="K47" s="23">
        <f t="shared" si="3"/>
        <v>0.8571134364599472</v>
      </c>
    </row>
    <row r="48" spans="1:11" ht="22.35" customHeight="1">
      <c r="A48" s="8">
        <v>2010</v>
      </c>
      <c r="B48" s="20">
        <v>13</v>
      </c>
      <c r="C48" s="21">
        <v>21.4</v>
      </c>
      <c r="D48" s="21">
        <v>15.1</v>
      </c>
      <c r="E48" s="22">
        <f t="shared" si="6"/>
        <v>1.1299999999999999</v>
      </c>
      <c r="F48" s="22">
        <f t="shared" si="7"/>
        <v>1.214</v>
      </c>
      <c r="G48" s="22">
        <f t="shared" si="8"/>
        <v>1.151</v>
      </c>
      <c r="H48" s="22"/>
      <c r="I48" s="23">
        <f t="shared" si="4"/>
        <v>1.6939551717887413</v>
      </c>
      <c r="J48" s="23">
        <f t="shared" si="5"/>
        <v>1.1515064235016834</v>
      </c>
      <c r="K48" s="23">
        <f t="shared" si="3"/>
        <v>0.54244874828705791</v>
      </c>
    </row>
    <row r="49" spans="1:11" ht="22.35" customHeight="1">
      <c r="A49" s="8">
        <v>2011</v>
      </c>
      <c r="B49" s="20">
        <v>4.5999999999999996</v>
      </c>
      <c r="C49" s="21">
        <v>-4.7</v>
      </c>
      <c r="D49" s="21">
        <v>2.1</v>
      </c>
      <c r="E49" s="22">
        <f t="shared" si="6"/>
        <v>1.046</v>
      </c>
      <c r="F49" s="22">
        <f t="shared" si="7"/>
        <v>0.95299999999999996</v>
      </c>
      <c r="G49" s="22">
        <f t="shared" si="8"/>
        <v>1.0209999999999999</v>
      </c>
      <c r="H49" s="22"/>
      <c r="I49" s="23">
        <f t="shared" si="4"/>
        <v>1.51581152930955</v>
      </c>
      <c r="J49" s="23">
        <f t="shared" si="5"/>
        <v>1.334492688303313</v>
      </c>
      <c r="K49" s="23">
        <f t="shared" si="3"/>
        <v>0.18131884100623696</v>
      </c>
    </row>
    <row r="50" spans="1:11" ht="22.35" customHeight="1">
      <c r="A50" s="8">
        <v>2012</v>
      </c>
      <c r="B50" s="20">
        <v>14.4</v>
      </c>
      <c r="C50" s="21">
        <v>16.8</v>
      </c>
      <c r="D50" s="21">
        <v>16</v>
      </c>
      <c r="E50" s="22">
        <f t="shared" si="6"/>
        <v>1.1440000000000001</v>
      </c>
      <c r="F50" s="22">
        <f t="shared" si="7"/>
        <v>1.1679999999999999</v>
      </c>
      <c r="G50" s="22">
        <f t="shared" si="8"/>
        <v>1.1599999999999999</v>
      </c>
      <c r="H50" s="22"/>
      <c r="I50" s="23">
        <f t="shared" si="4"/>
        <v>1.8404031873529674</v>
      </c>
      <c r="J50" s="23">
        <f t="shared" si="5"/>
        <v>1.9871778157019804</v>
      </c>
      <c r="K50" s="23">
        <f t="shared" si="3"/>
        <v>-0.146774628349013</v>
      </c>
    </row>
    <row r="51" spans="1:11" ht="22.35" customHeight="1">
      <c r="A51" s="8">
        <v>2013</v>
      </c>
      <c r="B51" s="20">
        <v>18.2</v>
      </c>
      <c r="C51" s="21">
        <v>32.700000000000003</v>
      </c>
      <c r="D51" s="21">
        <v>32.4</v>
      </c>
      <c r="E51" s="22">
        <f t="shared" si="6"/>
        <v>1.1819999999999999</v>
      </c>
      <c r="F51" s="22">
        <f t="shared" si="7"/>
        <v>1.327</v>
      </c>
      <c r="G51" s="22">
        <f t="shared" si="8"/>
        <v>1.3240000000000001</v>
      </c>
      <c r="H51" s="22"/>
      <c r="I51" s="23">
        <f t="shared" si="4"/>
        <v>2.1089939806713187</v>
      </c>
      <c r="J51" s="23">
        <f t="shared" si="5"/>
        <v>2.0443072478550297</v>
      </c>
      <c r="K51" s="23">
        <f t="shared" si="3"/>
        <v>6.4686732816289005E-2</v>
      </c>
    </row>
    <row r="52" spans="1:11" ht="22.35" customHeight="1">
      <c r="A52" s="8">
        <v>2014</v>
      </c>
      <c r="B52" s="20">
        <v>8.3000000000000007</v>
      </c>
      <c r="C52" s="21">
        <v>27</v>
      </c>
      <c r="D52" s="21">
        <v>13.7</v>
      </c>
      <c r="E52" s="22">
        <f t="shared" si="6"/>
        <v>1.083</v>
      </c>
      <c r="F52" s="22">
        <f t="shared" si="7"/>
        <v>1.27</v>
      </c>
      <c r="G52" s="22">
        <f t="shared" si="8"/>
        <v>1.137</v>
      </c>
      <c r="H52" s="22"/>
      <c r="I52" s="23">
        <f t="shared" si="4"/>
        <v>2.5679984232527082</v>
      </c>
      <c r="J52" s="23">
        <f t="shared" si="5"/>
        <v>2.0959218582607471</v>
      </c>
      <c r="K52" s="23">
        <f t="shared" si="3"/>
        <v>0.47207656499196116</v>
      </c>
    </row>
    <row r="53" spans="1:11" ht="22.35" customHeight="1">
      <c r="A53" s="8">
        <v>2015</v>
      </c>
      <c r="B53" s="20">
        <v>6.4</v>
      </c>
      <c r="C53" s="21">
        <v>-12.5</v>
      </c>
      <c r="D53" s="21">
        <v>1.4</v>
      </c>
      <c r="E53" s="22">
        <f t="shared" si="6"/>
        <v>1.0640000000000001</v>
      </c>
      <c r="F53" s="22">
        <f t="shared" si="7"/>
        <v>0.875</v>
      </c>
      <c r="G53" s="22">
        <f t="shared" si="8"/>
        <v>1.014</v>
      </c>
      <c r="H53" s="22"/>
      <c r="I53" s="23">
        <f t="shared" si="4"/>
        <v>2.2291652979624215</v>
      </c>
      <c r="J53" s="23">
        <f t="shared" si="5"/>
        <v>2.0259911956877001</v>
      </c>
      <c r="K53" s="23">
        <f t="shared" si="3"/>
        <v>0.20317410227472132</v>
      </c>
    </row>
    <row r="54" spans="1:11" ht="22.35" customHeight="1">
      <c r="A54" s="8">
        <v>2016</v>
      </c>
      <c r="B54" s="20">
        <v>10.7</v>
      </c>
      <c r="C54" s="21">
        <v>23.4</v>
      </c>
      <c r="D54" s="21">
        <v>12</v>
      </c>
      <c r="E54" s="22">
        <f t="shared" si="6"/>
        <v>1.107</v>
      </c>
      <c r="F54" s="22">
        <f t="shared" si="7"/>
        <v>1.234</v>
      </c>
      <c r="G54" s="22">
        <f t="shared" si="8"/>
        <v>1.1200000000000001</v>
      </c>
      <c r="H54" s="22"/>
      <c r="I54" s="23">
        <f t="shared" si="4"/>
        <v>2.2165914405202476</v>
      </c>
      <c r="J54" s="23">
        <f t="shared" si="5"/>
        <v>1.9595078922022671</v>
      </c>
      <c r="K54" s="23">
        <f t="shared" si="3"/>
        <v>0.25708354831798053</v>
      </c>
    </row>
  </sheetData>
  <mergeCells count="1">
    <mergeCell ref="A1:K1"/>
  </mergeCells>
  <pageMargins left="1" right="1" top="1" bottom="1" header="0.25" footer="0.25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arithmetisch</vt:lpstr>
      <vt:lpstr>geometrisch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 Reimers</dc:creator>
  <cp:lastModifiedBy>Nils Reimers</cp:lastModifiedBy>
  <dcterms:created xsi:type="dcterms:W3CDTF">2017-11-07T09:50:52Z</dcterms:created>
  <dcterms:modified xsi:type="dcterms:W3CDTF">2017-11-07T09:50:52Z</dcterms:modified>
</cp:coreProperties>
</file>