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chm\Downloads\"/>
    </mc:Choice>
  </mc:AlternateContent>
  <xr:revisionPtr revIDLastSave="0" documentId="13_ncr:1_{E443DD40-D6EF-42B4-9FC2-4EFE6EAFA31C}" xr6:coauthVersionLast="31" xr6:coauthVersionMax="31" xr10:uidLastSave="{00000000-0000-0000-0000-000000000000}"/>
  <bookViews>
    <workbookView xWindow="0" yWindow="0" windowWidth="10800" windowHeight="6960" xr2:uid="{2D73E9E8-D21A-4B0E-AFDE-3B86758B84BE}"/>
  </bookViews>
  <sheets>
    <sheet name="IZF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89" i="1" l="1"/>
  <c r="X189" i="1" l="1"/>
  <c r="U189" i="1"/>
  <c r="T189" i="1"/>
  <c r="C148" i="1"/>
  <c r="C161" i="1" s="1"/>
  <c r="C174" i="1" s="1"/>
  <c r="C187" i="1" s="1"/>
  <c r="C147" i="1"/>
  <c r="C160" i="1" s="1"/>
  <c r="C173" i="1" s="1"/>
  <c r="C186" i="1" s="1"/>
  <c r="C146" i="1"/>
  <c r="C159" i="1" s="1"/>
  <c r="C172" i="1" s="1"/>
  <c r="C185" i="1" s="1"/>
  <c r="C145" i="1"/>
  <c r="C158" i="1" s="1"/>
  <c r="C171" i="1" s="1"/>
  <c r="C184" i="1" s="1"/>
  <c r="C144" i="1"/>
  <c r="C157" i="1" s="1"/>
  <c r="C170" i="1" s="1"/>
  <c r="C183" i="1" s="1"/>
  <c r="C143" i="1"/>
  <c r="C156" i="1" s="1"/>
  <c r="C169" i="1" s="1"/>
  <c r="C182" i="1" s="1"/>
  <c r="C142" i="1"/>
  <c r="C155" i="1" s="1"/>
  <c r="C168" i="1" s="1"/>
  <c r="C181" i="1" s="1"/>
  <c r="C141" i="1"/>
  <c r="C154" i="1" s="1"/>
  <c r="C167" i="1" s="1"/>
  <c r="C180" i="1" s="1"/>
  <c r="C140" i="1"/>
  <c r="C153" i="1" s="1"/>
  <c r="C166" i="1" s="1"/>
  <c r="C179" i="1" s="1"/>
  <c r="C139" i="1"/>
  <c r="C152" i="1" s="1"/>
  <c r="C165" i="1" s="1"/>
  <c r="C178" i="1" s="1"/>
  <c r="C138" i="1"/>
  <c r="C151" i="1" s="1"/>
  <c r="C164" i="1" s="1"/>
  <c r="C177" i="1" s="1"/>
  <c r="C137" i="1"/>
  <c r="C150" i="1" s="1"/>
  <c r="C163" i="1" s="1"/>
  <c r="C176" i="1" s="1"/>
  <c r="C136" i="1"/>
  <c r="C149" i="1" s="1"/>
  <c r="C162" i="1" s="1"/>
  <c r="C175" i="1" s="1"/>
  <c r="W122" i="1"/>
  <c r="M122" i="1"/>
  <c r="W135" i="1" s="1"/>
  <c r="W109" i="1"/>
  <c r="J96" i="1"/>
  <c r="W83" i="1"/>
  <c r="J83" i="1"/>
  <c r="H70" i="1"/>
  <c r="W70" i="1" s="1"/>
  <c r="G57" i="1"/>
  <c r="W57" i="1" s="1"/>
  <c r="F44" i="1"/>
  <c r="W44" i="1" s="1"/>
  <c r="E31" i="1"/>
  <c r="W31" i="1" s="1"/>
  <c r="B31" i="1"/>
  <c r="B44" i="1" s="1"/>
  <c r="B57" i="1" s="1"/>
  <c r="B70" i="1" s="1"/>
  <c r="B83" i="1" s="1"/>
  <c r="B96" i="1" s="1"/>
  <c r="B109" i="1" s="1"/>
  <c r="B122" i="1" s="1"/>
  <c r="B135" i="1" s="1"/>
  <c r="B148" i="1" s="1"/>
  <c r="B161" i="1" s="1"/>
  <c r="B174" i="1" s="1"/>
  <c r="B187" i="1" s="1"/>
  <c r="D18" i="1"/>
  <c r="W18" i="1" s="1"/>
  <c r="W96" i="1" l="1"/>
</calcChain>
</file>

<file path=xl/sharedStrings.xml><?xml version="1.0" encoding="utf-8"?>
<sst xmlns="http://schemas.openxmlformats.org/spreadsheetml/2006/main" count="15" uniqueCount="10">
  <si>
    <t>inkl. Zulagen/ Kosten</t>
  </si>
  <si>
    <t>DWS TRD</t>
  </si>
  <si>
    <t>Eigenbeitrag</t>
  </si>
  <si>
    <t>Zulagen</t>
  </si>
  <si>
    <t>Guthaben</t>
  </si>
  <si>
    <t>IZF</t>
  </si>
  <si>
    <t>in EUR</t>
  </si>
  <si>
    <t>% p.a.</t>
  </si>
  <si>
    <t>total in %</t>
  </si>
  <si>
    <t>ohne Zulagen/ mit 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</si>
</sst>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4" fillId="0" borderId="3" xfId="0" applyFont="1" applyBorder="1" applyAlignment="1">
      <alignment horizontal="left"/>
    </xf>
    <xf numFmtId="0" fontId="2" fillId="0" borderId="4" xfId="0" applyFont="1" applyBorder="1" applyAlignment="1">
      <alignment horizontal="right"/>
    </xf>
    <xf numFmtId="3" fontId="4" fillId="0" borderId="3" xfId="0" applyNumberFormat="1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3" fontId="4" fillId="0" borderId="4" xfId="0" applyNumberFormat="1" applyFont="1" applyBorder="1" applyAlignment="1">
      <alignment horizontal="right"/>
    </xf>
    <xf numFmtId="0" fontId="4" fillId="0" borderId="0" xfId="0" applyFont="1" applyAlignment="1">
      <alignment horizontal="right"/>
    </xf>
    <xf numFmtId="0" fontId="3" fillId="0" borderId="6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3" fontId="3" fillId="0" borderId="0" xfId="0" applyNumberFormat="1" applyFont="1" applyAlignment="1">
      <alignment horizontal="right"/>
    </xf>
    <xf numFmtId="3" fontId="3" fillId="0" borderId="8" xfId="0" applyNumberFormat="1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3" fontId="3" fillId="0" borderId="10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  <xf numFmtId="0" fontId="2" fillId="0" borderId="3" xfId="0" applyFont="1" applyBorder="1" applyAlignment="1">
      <alignment horizontal="right"/>
    </xf>
    <xf numFmtId="3" fontId="2" fillId="0" borderId="11" xfId="0" applyNumberFormat="1" applyFont="1" applyBorder="1" applyAlignment="1">
      <alignment horizontal="right"/>
    </xf>
    <xf numFmtId="3" fontId="2" fillId="0" borderId="3" xfId="0" applyNumberFormat="1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3" fontId="5" fillId="0" borderId="4" xfId="0" applyNumberFormat="1" applyFont="1" applyBorder="1"/>
    <xf numFmtId="0" fontId="2" fillId="0" borderId="8" xfId="0" applyFont="1" applyBorder="1" applyAlignment="1">
      <alignment horizontal="right"/>
    </xf>
    <xf numFmtId="3" fontId="2" fillId="0" borderId="0" xfId="0" applyNumberFormat="1" applyFont="1" applyBorder="1" applyAlignment="1">
      <alignment horizontal="right"/>
    </xf>
    <xf numFmtId="3" fontId="2" fillId="0" borderId="8" xfId="0" applyNumberFormat="1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3" fontId="5" fillId="0" borderId="10" xfId="0" applyNumberFormat="1" applyFont="1" applyBorder="1"/>
    <xf numFmtId="0" fontId="2" fillId="0" borderId="8" xfId="0" applyFont="1" applyBorder="1"/>
    <xf numFmtId="164" fontId="2" fillId="0" borderId="9" xfId="1" applyNumberFormat="1" applyFont="1" applyBorder="1" applyAlignment="1">
      <alignment horizontal="right"/>
    </xf>
    <xf numFmtId="0" fontId="2" fillId="0" borderId="6" xfId="0" applyFont="1" applyBorder="1"/>
    <xf numFmtId="3" fontId="2" fillId="0" borderId="12" xfId="0" applyNumberFormat="1" applyFont="1" applyBorder="1" applyAlignment="1">
      <alignment horizontal="right"/>
    </xf>
    <xf numFmtId="3" fontId="2" fillId="0" borderId="6" xfId="0" applyNumberFormat="1" applyFont="1" applyBorder="1" applyAlignment="1">
      <alignment horizontal="right"/>
    </xf>
    <xf numFmtId="164" fontId="2" fillId="0" borderId="13" xfId="1" applyNumberFormat="1" applyFont="1" applyBorder="1" applyAlignment="1">
      <alignment horizontal="right"/>
    </xf>
    <xf numFmtId="3" fontId="5" fillId="0" borderId="7" xfId="0" applyNumberFormat="1" applyFont="1" applyBorder="1"/>
    <xf numFmtId="3" fontId="4" fillId="0" borderId="0" xfId="0" applyNumberFormat="1" applyFont="1" applyAlignment="1">
      <alignment horizontal="right"/>
    </xf>
    <xf numFmtId="3" fontId="4" fillId="0" borderId="14" xfId="0" applyNumberFormat="1" applyFont="1" applyBorder="1" applyAlignment="1">
      <alignment horizontal="right"/>
    </xf>
    <xf numFmtId="164" fontId="4" fillId="0" borderId="0" xfId="0" applyNumberFormat="1" applyFont="1" applyAlignment="1">
      <alignment horizontal="right"/>
    </xf>
    <xf numFmtId="164" fontId="4" fillId="2" borderId="14" xfId="1" applyNumberFormat="1" applyFont="1" applyFill="1" applyBorder="1"/>
    <xf numFmtId="165" fontId="2" fillId="0" borderId="0" xfId="0" applyNumberFormat="1" applyFont="1" applyAlignment="1">
      <alignment horizontal="right"/>
    </xf>
    <xf numFmtId="1" fontId="3" fillId="0" borderId="0" xfId="0" applyNumberFormat="1" applyFont="1" applyAlignment="1">
      <alignment horizontal="right"/>
    </xf>
    <xf numFmtId="3" fontId="4" fillId="0" borderId="5" xfId="0" applyNumberFormat="1" applyFont="1" applyBorder="1" applyAlignment="1">
      <alignment horizontal="right"/>
    </xf>
    <xf numFmtId="3" fontId="3" fillId="0" borderId="9" xfId="0" applyNumberFormat="1" applyFont="1" applyBorder="1" applyAlignment="1">
      <alignment horizontal="right"/>
    </xf>
    <xf numFmtId="3" fontId="5" fillId="0" borderId="5" xfId="0" applyNumberFormat="1" applyFont="1" applyBorder="1"/>
    <xf numFmtId="3" fontId="5" fillId="0" borderId="9" xfId="0" applyNumberFormat="1" applyFont="1" applyBorder="1"/>
    <xf numFmtId="3" fontId="5" fillId="0" borderId="13" xfId="0" applyNumberFormat="1" applyFont="1" applyBorder="1"/>
    <xf numFmtId="0" fontId="6" fillId="0" borderId="0" xfId="0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7" fillId="0" borderId="7" xfId="0" applyNumberFormat="1" applyFont="1" applyBorder="1" applyAlignment="1">
      <alignment horizontal="left"/>
    </xf>
    <xf numFmtId="3" fontId="7" fillId="0" borderId="1" xfId="0" applyNumberFormat="1" applyFont="1" applyBorder="1" applyAlignment="1">
      <alignment horizontal="left"/>
    </xf>
    <xf numFmtId="0" fontId="6" fillId="0" borderId="2" xfId="0" applyFont="1" applyBorder="1" applyAlignment="1">
      <alignment horizontal="right"/>
    </xf>
    <xf numFmtId="3" fontId="7" fillId="0" borderId="14" xfId="0" applyNumberFormat="1" applyFont="1" applyBorder="1" applyAlignment="1">
      <alignment horizontal="left"/>
    </xf>
    <xf numFmtId="14" fontId="2" fillId="0" borderId="3" xfId="0" applyNumberFormat="1" applyFont="1" applyFill="1" applyBorder="1" applyAlignment="1">
      <alignment horizontal="right"/>
    </xf>
    <xf numFmtId="14" fontId="2" fillId="0" borderId="8" xfId="0" applyNumberFormat="1" applyFont="1" applyFill="1" applyBorder="1" applyAlignment="1">
      <alignment horizontal="right"/>
    </xf>
    <xf numFmtId="14" fontId="2" fillId="0" borderId="6" xfId="0" applyNumberFormat="1" applyFont="1" applyFill="1" applyBorder="1" applyAlignment="1">
      <alignment horizontal="right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5778A-67FE-41A7-B617-206D7067465D}">
  <dimension ref="B2:Z199"/>
  <sheetViews>
    <sheetView showGridLines="0" tabSelected="1" topLeftCell="B1" zoomScale="76" zoomScaleNormal="100" workbookViewId="0">
      <selection activeCell="AB148" sqref="AB148"/>
    </sheetView>
  </sheetViews>
  <sheetFormatPr baseColWidth="10" defaultRowHeight="12.5" outlineLevelRow="2" outlineLevelCol="1" x14ac:dyDescent="0.25"/>
  <cols>
    <col min="1" max="1" width="3.26953125" style="1" customWidth="1"/>
    <col min="2" max="2" width="4.81640625" style="1" bestFit="1" customWidth="1"/>
    <col min="3" max="3" width="11" style="1" bestFit="1" customWidth="1"/>
    <col min="4" max="19" width="6.08984375" style="2" hidden="1" customWidth="1" outlineLevel="1"/>
    <col min="20" max="20" width="11.6328125" style="2" bestFit="1" customWidth="1" collapsed="1"/>
    <col min="21" max="21" width="7.54296875" style="2" bestFit="1" customWidth="1"/>
    <col min="22" max="22" width="9.26953125" style="2" bestFit="1" customWidth="1"/>
    <col min="23" max="24" width="9" style="1" customWidth="1"/>
    <col min="25" max="25" width="1" style="1" customWidth="1"/>
    <col min="26" max="26" width="17.81640625" style="1" bestFit="1" customWidth="1"/>
    <col min="27" max="16384" width="10.90625" style="1"/>
  </cols>
  <sheetData>
    <row r="2" spans="2:26" s="44" customFormat="1" x14ac:dyDescent="0.25"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6"/>
      <c r="W2" s="47" t="s">
        <v>0</v>
      </c>
      <c r="X2" s="48"/>
      <c r="Z2" s="49" t="s">
        <v>9</v>
      </c>
    </row>
    <row r="3" spans="2:26" ht="13" x14ac:dyDescent="0.3">
      <c r="B3" s="3" t="s">
        <v>1</v>
      </c>
      <c r="C3" s="4"/>
      <c r="T3" s="5" t="s">
        <v>2</v>
      </c>
      <c r="U3" s="5" t="s">
        <v>3</v>
      </c>
      <c r="V3" s="5" t="s">
        <v>4</v>
      </c>
      <c r="W3" s="6" t="s">
        <v>5</v>
      </c>
      <c r="X3" s="7" t="s">
        <v>5</v>
      </c>
      <c r="Y3" s="8"/>
      <c r="Z3" s="39" t="s">
        <v>5</v>
      </c>
    </row>
    <row r="4" spans="2:26" s="15" customFormat="1" ht="10" x14ac:dyDescent="0.2">
      <c r="B4" s="9"/>
      <c r="C4" s="10"/>
      <c r="D4" s="38">
        <v>2007</v>
      </c>
      <c r="E4" s="38">
        <v>2008</v>
      </c>
      <c r="F4" s="38">
        <v>2009</v>
      </c>
      <c r="G4" s="38">
        <v>2010</v>
      </c>
      <c r="H4" s="38">
        <v>2011</v>
      </c>
      <c r="I4" s="38">
        <v>2012</v>
      </c>
      <c r="J4" s="38">
        <v>2013</v>
      </c>
      <c r="K4" s="38">
        <v>2014</v>
      </c>
      <c r="L4" s="38">
        <v>2015</v>
      </c>
      <c r="M4" s="38">
        <v>2016</v>
      </c>
      <c r="N4" s="38">
        <v>2017</v>
      </c>
      <c r="O4" s="38">
        <v>2018</v>
      </c>
      <c r="P4" s="38">
        <v>2019</v>
      </c>
      <c r="Q4" s="38">
        <v>2020</v>
      </c>
      <c r="R4" s="38">
        <v>2021</v>
      </c>
      <c r="S4" s="11"/>
      <c r="T4" s="12" t="s">
        <v>6</v>
      </c>
      <c r="U4" s="12" t="s">
        <v>6</v>
      </c>
      <c r="V4" s="12" t="s">
        <v>6</v>
      </c>
      <c r="W4" s="13" t="s">
        <v>7</v>
      </c>
      <c r="X4" s="14" t="s">
        <v>8</v>
      </c>
      <c r="Z4" s="40" t="s">
        <v>8</v>
      </c>
    </row>
    <row r="5" spans="2:26" x14ac:dyDescent="0.25">
      <c r="B5" s="16">
        <v>2007</v>
      </c>
      <c r="C5" s="50">
        <v>39447</v>
      </c>
      <c r="D5" s="17">
        <v>0</v>
      </c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8">
        <v>0</v>
      </c>
      <c r="U5" s="18"/>
      <c r="V5" s="18">
        <v>0</v>
      </c>
      <c r="W5" s="19"/>
      <c r="X5" s="20">
        <v>0</v>
      </c>
      <c r="Z5" s="41">
        <v>0</v>
      </c>
    </row>
    <row r="6" spans="2:26" hidden="1" outlineLevel="1" x14ac:dyDescent="0.25">
      <c r="B6" s="21"/>
      <c r="C6" s="51">
        <v>39470</v>
      </c>
      <c r="D6" s="22">
        <v>0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3"/>
      <c r="U6" s="23"/>
      <c r="V6" s="23"/>
      <c r="W6" s="24"/>
      <c r="X6" s="25">
        <v>0</v>
      </c>
      <c r="Z6" s="42">
        <v>0</v>
      </c>
    </row>
    <row r="7" spans="2:26" hidden="1" outlineLevel="1" x14ac:dyDescent="0.25">
      <c r="B7" s="21"/>
      <c r="C7" s="51">
        <v>39501</v>
      </c>
      <c r="D7" s="22">
        <v>0</v>
      </c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3"/>
      <c r="U7" s="23"/>
      <c r="V7" s="23"/>
      <c r="W7" s="24"/>
      <c r="X7" s="25">
        <v>0</v>
      </c>
      <c r="Z7" s="42">
        <v>0</v>
      </c>
    </row>
    <row r="8" spans="2:26" hidden="1" outlineLevel="1" x14ac:dyDescent="0.25">
      <c r="B8" s="21"/>
      <c r="C8" s="51">
        <v>39530</v>
      </c>
      <c r="D8" s="22">
        <v>0</v>
      </c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3"/>
      <c r="U8" s="23"/>
      <c r="V8" s="23"/>
      <c r="W8" s="24"/>
      <c r="X8" s="25">
        <v>0</v>
      </c>
      <c r="Z8" s="42">
        <v>0</v>
      </c>
    </row>
    <row r="9" spans="2:26" hidden="1" outlineLevel="1" x14ac:dyDescent="0.25">
      <c r="B9" s="21"/>
      <c r="C9" s="51">
        <v>39561</v>
      </c>
      <c r="D9" s="22">
        <v>0</v>
      </c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3"/>
      <c r="U9" s="23"/>
      <c r="V9" s="23"/>
      <c r="W9" s="24"/>
      <c r="X9" s="25">
        <v>0</v>
      </c>
      <c r="Z9" s="42">
        <v>0</v>
      </c>
    </row>
    <row r="10" spans="2:26" hidden="1" outlineLevel="1" x14ac:dyDescent="0.25">
      <c r="B10" s="21"/>
      <c r="C10" s="51">
        <v>39591</v>
      </c>
      <c r="D10" s="22">
        <v>0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3"/>
      <c r="U10" s="23"/>
      <c r="V10" s="23"/>
      <c r="W10" s="24"/>
      <c r="X10" s="25">
        <v>0</v>
      </c>
      <c r="Z10" s="42">
        <v>0</v>
      </c>
    </row>
    <row r="11" spans="2:26" hidden="1" outlineLevel="1" x14ac:dyDescent="0.25">
      <c r="B11" s="21"/>
      <c r="C11" s="51">
        <v>39622</v>
      </c>
      <c r="D11" s="22">
        <v>0</v>
      </c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3"/>
      <c r="U11" s="23"/>
      <c r="V11" s="23"/>
      <c r="W11" s="24"/>
      <c r="X11" s="25">
        <v>0</v>
      </c>
      <c r="Z11" s="42">
        <v>0</v>
      </c>
    </row>
    <row r="12" spans="2:26" hidden="1" outlineLevel="1" x14ac:dyDescent="0.25">
      <c r="B12" s="21"/>
      <c r="C12" s="51">
        <v>39652</v>
      </c>
      <c r="D12" s="22">
        <v>0</v>
      </c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3"/>
      <c r="U12" s="23"/>
      <c r="V12" s="23"/>
      <c r="W12" s="24"/>
      <c r="X12" s="25">
        <v>0</v>
      </c>
      <c r="Z12" s="42">
        <v>0</v>
      </c>
    </row>
    <row r="13" spans="2:26" hidden="1" outlineLevel="1" x14ac:dyDescent="0.25">
      <c r="B13" s="21"/>
      <c r="C13" s="51">
        <v>39683</v>
      </c>
      <c r="D13" s="22">
        <v>0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3"/>
      <c r="U13" s="23"/>
      <c r="V13" s="23"/>
      <c r="W13" s="24"/>
      <c r="X13" s="25">
        <v>0</v>
      </c>
      <c r="Z13" s="42">
        <v>0</v>
      </c>
    </row>
    <row r="14" spans="2:26" hidden="1" outlineLevel="1" x14ac:dyDescent="0.25">
      <c r="B14" s="21"/>
      <c r="C14" s="51">
        <v>39714</v>
      </c>
      <c r="D14" s="22">
        <v>-50</v>
      </c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3"/>
      <c r="U14" s="23"/>
      <c r="V14" s="23"/>
      <c r="W14" s="24"/>
      <c r="X14" s="25">
        <v>-50</v>
      </c>
      <c r="Z14" s="42">
        <v>-50</v>
      </c>
    </row>
    <row r="15" spans="2:26" hidden="1" outlineLevel="1" x14ac:dyDescent="0.25">
      <c r="B15" s="21"/>
      <c r="C15" s="51">
        <v>39744</v>
      </c>
      <c r="D15" s="22">
        <v>-50</v>
      </c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3"/>
      <c r="U15" s="23"/>
      <c r="V15" s="23"/>
      <c r="W15" s="24"/>
      <c r="X15" s="25">
        <v>-50</v>
      </c>
      <c r="Z15" s="42">
        <v>-50</v>
      </c>
    </row>
    <row r="16" spans="2:26" hidden="1" outlineLevel="1" x14ac:dyDescent="0.25">
      <c r="B16" s="21"/>
      <c r="C16" s="51">
        <v>39775</v>
      </c>
      <c r="D16" s="22">
        <v>-50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3"/>
      <c r="U16" s="23"/>
      <c r="V16" s="23"/>
      <c r="W16" s="24"/>
      <c r="X16" s="25">
        <v>-50</v>
      </c>
      <c r="Z16" s="42">
        <v>-50</v>
      </c>
    </row>
    <row r="17" spans="2:26" hidden="1" outlineLevel="1" x14ac:dyDescent="0.25">
      <c r="B17" s="21"/>
      <c r="C17" s="51">
        <v>39805</v>
      </c>
      <c r="D17" s="22">
        <v>-42</v>
      </c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3"/>
      <c r="U17" s="23"/>
      <c r="V17" s="23"/>
      <c r="W17" s="24"/>
      <c r="X17" s="25">
        <v>-42</v>
      </c>
      <c r="Z17" s="42">
        <v>-42</v>
      </c>
    </row>
    <row r="18" spans="2:26" collapsed="1" x14ac:dyDescent="0.25">
      <c r="B18" s="26">
        <v>2008</v>
      </c>
      <c r="C18" s="51">
        <v>39813</v>
      </c>
      <c r="D18" s="22">
        <f>E18*-1</f>
        <v>148.11000000000001</v>
      </c>
      <c r="E18" s="22">
        <v>-148.11000000000001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3">
        <v>192.01</v>
      </c>
      <c r="U18" s="23">
        <v>354</v>
      </c>
      <c r="V18" s="23">
        <v>148.11000000000001</v>
      </c>
      <c r="W18" s="27">
        <f>XIRR(D5:D18,C5:C18,)</f>
        <v>2.9802322387695314E-9</v>
      </c>
      <c r="X18" s="25"/>
      <c r="Z18" s="42">
        <v>-354</v>
      </c>
    </row>
    <row r="19" spans="2:26" hidden="1" outlineLevel="2" x14ac:dyDescent="0.25">
      <c r="B19" s="26"/>
      <c r="C19" s="51">
        <v>39836</v>
      </c>
      <c r="D19" s="22"/>
      <c r="E19" s="22">
        <v>-16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3"/>
      <c r="U19" s="23"/>
      <c r="V19" s="23"/>
      <c r="W19" s="24"/>
      <c r="X19" s="25">
        <v>-16</v>
      </c>
      <c r="Z19" s="42">
        <v>-16</v>
      </c>
    </row>
    <row r="20" spans="2:26" hidden="1" outlineLevel="2" x14ac:dyDescent="0.25">
      <c r="B20" s="26"/>
      <c r="C20" s="51">
        <v>39867</v>
      </c>
      <c r="D20" s="22"/>
      <c r="E20" s="22">
        <v>-16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3"/>
      <c r="U20" s="23"/>
      <c r="V20" s="23"/>
      <c r="W20" s="24"/>
      <c r="X20" s="25">
        <v>-16</v>
      </c>
      <c r="Z20" s="42">
        <v>-16</v>
      </c>
    </row>
    <row r="21" spans="2:26" hidden="1" outlineLevel="2" x14ac:dyDescent="0.25">
      <c r="B21" s="26"/>
      <c r="C21" s="51">
        <v>39895</v>
      </c>
      <c r="D21" s="22"/>
      <c r="E21" s="22">
        <v>-16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3"/>
      <c r="U21" s="23"/>
      <c r="V21" s="23"/>
      <c r="W21" s="24"/>
      <c r="X21" s="25">
        <v>-16</v>
      </c>
      <c r="Z21" s="42">
        <v>-16</v>
      </c>
    </row>
    <row r="22" spans="2:26" hidden="1" outlineLevel="2" x14ac:dyDescent="0.25">
      <c r="B22" s="26"/>
      <c r="C22" s="51">
        <v>39926</v>
      </c>
      <c r="D22" s="22"/>
      <c r="E22" s="22">
        <v>-16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3"/>
      <c r="U22" s="23"/>
      <c r="V22" s="23"/>
      <c r="W22" s="24"/>
      <c r="X22" s="25">
        <v>-16</v>
      </c>
      <c r="Z22" s="42">
        <v>-16</v>
      </c>
    </row>
    <row r="23" spans="2:26" hidden="1" outlineLevel="2" x14ac:dyDescent="0.25">
      <c r="B23" s="26"/>
      <c r="C23" s="51">
        <v>39956</v>
      </c>
      <c r="D23" s="22"/>
      <c r="E23" s="22">
        <v>-16</v>
      </c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3"/>
      <c r="U23" s="23"/>
      <c r="V23" s="23"/>
      <c r="W23" s="24"/>
      <c r="X23" s="25">
        <v>-16</v>
      </c>
      <c r="Z23" s="42">
        <v>-16</v>
      </c>
    </row>
    <row r="24" spans="2:26" hidden="1" outlineLevel="2" x14ac:dyDescent="0.25">
      <c r="B24" s="26"/>
      <c r="C24" s="51">
        <v>39987</v>
      </c>
      <c r="D24" s="22"/>
      <c r="E24" s="22">
        <v>-16</v>
      </c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3"/>
      <c r="U24" s="23"/>
      <c r="V24" s="23"/>
      <c r="W24" s="24"/>
      <c r="X24" s="25">
        <v>-16</v>
      </c>
      <c r="Z24" s="42">
        <v>-16</v>
      </c>
    </row>
    <row r="25" spans="2:26" hidden="1" outlineLevel="2" x14ac:dyDescent="0.25">
      <c r="B25" s="26"/>
      <c r="C25" s="51">
        <v>40017</v>
      </c>
      <c r="D25" s="22"/>
      <c r="E25" s="22">
        <v>-16</v>
      </c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3"/>
      <c r="U25" s="23"/>
      <c r="V25" s="23"/>
      <c r="W25" s="24"/>
      <c r="X25" s="25">
        <v>-16</v>
      </c>
      <c r="Z25" s="42">
        <v>-16</v>
      </c>
    </row>
    <row r="26" spans="2:26" hidden="1" outlineLevel="2" x14ac:dyDescent="0.25">
      <c r="B26" s="26"/>
      <c r="C26" s="51">
        <v>40048</v>
      </c>
      <c r="D26" s="22"/>
      <c r="E26" s="22">
        <v>-16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3"/>
      <c r="U26" s="23"/>
      <c r="V26" s="23"/>
      <c r="W26" s="24"/>
      <c r="X26" s="25">
        <v>-16</v>
      </c>
      <c r="Z26" s="42">
        <v>-16</v>
      </c>
    </row>
    <row r="27" spans="2:26" hidden="1" outlineLevel="2" x14ac:dyDescent="0.25">
      <c r="B27" s="26"/>
      <c r="C27" s="51">
        <v>40079</v>
      </c>
      <c r="D27" s="22"/>
      <c r="E27" s="22">
        <v>-16</v>
      </c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3"/>
      <c r="U27" s="23"/>
      <c r="V27" s="23"/>
      <c r="W27" s="24"/>
      <c r="X27" s="25">
        <v>-16</v>
      </c>
      <c r="Z27" s="42">
        <v>-16</v>
      </c>
    </row>
    <row r="28" spans="2:26" hidden="1" outlineLevel="2" x14ac:dyDescent="0.25">
      <c r="B28" s="26"/>
      <c r="C28" s="51">
        <v>40109</v>
      </c>
      <c r="D28" s="22"/>
      <c r="E28" s="22">
        <v>-16</v>
      </c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3"/>
      <c r="U28" s="23"/>
      <c r="V28" s="23"/>
      <c r="W28" s="24"/>
      <c r="X28" s="25">
        <v>-16</v>
      </c>
      <c r="Z28" s="42">
        <v>-16</v>
      </c>
    </row>
    <row r="29" spans="2:26" hidden="1" outlineLevel="2" x14ac:dyDescent="0.25">
      <c r="B29" s="26"/>
      <c r="C29" s="51">
        <v>40140</v>
      </c>
      <c r="D29" s="22"/>
      <c r="E29" s="22">
        <v>-16</v>
      </c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3"/>
      <c r="U29" s="23"/>
      <c r="V29" s="23"/>
      <c r="W29" s="24"/>
      <c r="X29" s="25">
        <v>-16</v>
      </c>
      <c r="Z29" s="42">
        <v>-16</v>
      </c>
    </row>
    <row r="30" spans="2:26" hidden="1" outlineLevel="2" x14ac:dyDescent="0.25">
      <c r="B30" s="26"/>
      <c r="C30" s="51">
        <v>40170</v>
      </c>
      <c r="D30" s="22"/>
      <c r="E30" s="22">
        <v>-16</v>
      </c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3"/>
      <c r="U30" s="23"/>
      <c r="V30" s="23"/>
      <c r="W30" s="24"/>
      <c r="X30" s="25">
        <v>-16</v>
      </c>
      <c r="Z30" s="42">
        <v>-16</v>
      </c>
    </row>
    <row r="31" spans="2:26" collapsed="1" x14ac:dyDescent="0.25">
      <c r="B31" s="26">
        <f>B18+1</f>
        <v>2009</v>
      </c>
      <c r="C31" s="51">
        <v>40178</v>
      </c>
      <c r="D31" s="22"/>
      <c r="E31" s="22">
        <f>-1*F31</f>
        <v>767.44</v>
      </c>
      <c r="F31" s="22">
        <v>-767.44</v>
      </c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3">
        <v>192</v>
      </c>
      <c r="U31" s="23">
        <v>154</v>
      </c>
      <c r="V31" s="23">
        <v>767.44</v>
      </c>
      <c r="W31" s="27">
        <f>XIRR(E18:E31,C18:C31,)</f>
        <v>1.9109625101089476</v>
      </c>
      <c r="X31" s="25"/>
      <c r="Z31" s="42">
        <v>-154</v>
      </c>
    </row>
    <row r="32" spans="2:26" hidden="1" outlineLevel="1" x14ac:dyDescent="0.25">
      <c r="B32" s="26"/>
      <c r="C32" s="51">
        <v>40201</v>
      </c>
      <c r="D32" s="22"/>
      <c r="E32" s="22"/>
      <c r="F32" s="22">
        <v>-16</v>
      </c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3"/>
      <c r="U32" s="23"/>
      <c r="V32" s="23"/>
      <c r="W32" s="24"/>
      <c r="X32" s="25">
        <v>-16</v>
      </c>
      <c r="Z32" s="42">
        <v>-16</v>
      </c>
    </row>
    <row r="33" spans="2:26" hidden="1" outlineLevel="1" x14ac:dyDescent="0.25">
      <c r="B33" s="26"/>
      <c r="C33" s="51">
        <v>40232</v>
      </c>
      <c r="D33" s="22"/>
      <c r="E33" s="22"/>
      <c r="F33" s="22">
        <v>-16</v>
      </c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3"/>
      <c r="U33" s="23"/>
      <c r="V33" s="23"/>
      <c r="W33" s="24"/>
      <c r="X33" s="25">
        <v>-16</v>
      </c>
      <c r="Z33" s="42">
        <v>-16</v>
      </c>
    </row>
    <row r="34" spans="2:26" hidden="1" outlineLevel="1" x14ac:dyDescent="0.25">
      <c r="B34" s="26"/>
      <c r="C34" s="51">
        <v>40260</v>
      </c>
      <c r="D34" s="22"/>
      <c r="E34" s="22"/>
      <c r="F34" s="22">
        <v>-16</v>
      </c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3"/>
      <c r="U34" s="23"/>
      <c r="V34" s="23"/>
      <c r="W34" s="24"/>
      <c r="X34" s="25">
        <v>-16</v>
      </c>
      <c r="Z34" s="42">
        <v>-16</v>
      </c>
    </row>
    <row r="35" spans="2:26" hidden="1" outlineLevel="1" x14ac:dyDescent="0.25">
      <c r="B35" s="26"/>
      <c r="C35" s="51">
        <v>40291</v>
      </c>
      <c r="D35" s="22"/>
      <c r="E35" s="22"/>
      <c r="F35" s="22">
        <v>-16</v>
      </c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3"/>
      <c r="U35" s="23"/>
      <c r="V35" s="23"/>
      <c r="W35" s="24"/>
      <c r="X35" s="25">
        <v>-16</v>
      </c>
      <c r="Z35" s="42">
        <v>-16</v>
      </c>
    </row>
    <row r="36" spans="2:26" hidden="1" outlineLevel="1" x14ac:dyDescent="0.25">
      <c r="B36" s="26"/>
      <c r="C36" s="51">
        <v>40321</v>
      </c>
      <c r="D36" s="22"/>
      <c r="E36" s="22"/>
      <c r="F36" s="22">
        <v>-16</v>
      </c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3"/>
      <c r="U36" s="23"/>
      <c r="V36" s="23"/>
      <c r="W36" s="24"/>
      <c r="X36" s="25">
        <v>-16</v>
      </c>
      <c r="Z36" s="42">
        <v>-16</v>
      </c>
    </row>
    <row r="37" spans="2:26" hidden="1" outlineLevel="1" x14ac:dyDescent="0.25">
      <c r="B37" s="26"/>
      <c r="C37" s="51">
        <v>40352</v>
      </c>
      <c r="D37" s="22"/>
      <c r="E37" s="22"/>
      <c r="F37" s="22">
        <v>-16</v>
      </c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3"/>
      <c r="U37" s="23"/>
      <c r="V37" s="23"/>
      <c r="W37" s="24"/>
      <c r="X37" s="25">
        <v>-16</v>
      </c>
      <c r="Z37" s="42">
        <v>-16</v>
      </c>
    </row>
    <row r="38" spans="2:26" hidden="1" outlineLevel="1" x14ac:dyDescent="0.25">
      <c r="B38" s="26"/>
      <c r="C38" s="51">
        <v>40382</v>
      </c>
      <c r="D38" s="22"/>
      <c r="E38" s="22"/>
      <c r="F38" s="22">
        <v>-16</v>
      </c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3"/>
      <c r="U38" s="23"/>
      <c r="V38" s="23"/>
      <c r="W38" s="24"/>
      <c r="X38" s="25">
        <v>-16</v>
      </c>
      <c r="Z38" s="42">
        <v>-16</v>
      </c>
    </row>
    <row r="39" spans="2:26" hidden="1" outlineLevel="1" x14ac:dyDescent="0.25">
      <c r="B39" s="26"/>
      <c r="C39" s="51">
        <v>40413</v>
      </c>
      <c r="D39" s="22"/>
      <c r="E39" s="22"/>
      <c r="F39" s="22">
        <v>-16</v>
      </c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3"/>
      <c r="U39" s="23"/>
      <c r="V39" s="23"/>
      <c r="W39" s="24"/>
      <c r="X39" s="25">
        <v>-16</v>
      </c>
      <c r="Z39" s="42">
        <v>-16</v>
      </c>
    </row>
    <row r="40" spans="2:26" hidden="1" outlineLevel="1" x14ac:dyDescent="0.25">
      <c r="B40" s="26"/>
      <c r="C40" s="51">
        <v>40444</v>
      </c>
      <c r="D40" s="22"/>
      <c r="E40" s="22"/>
      <c r="F40" s="22">
        <v>-16</v>
      </c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3"/>
      <c r="U40" s="23"/>
      <c r="V40" s="23"/>
      <c r="W40" s="24"/>
      <c r="X40" s="25">
        <v>-16</v>
      </c>
      <c r="Z40" s="42">
        <v>-16</v>
      </c>
    </row>
    <row r="41" spans="2:26" hidden="1" outlineLevel="1" x14ac:dyDescent="0.25">
      <c r="B41" s="26"/>
      <c r="C41" s="51">
        <v>40474</v>
      </c>
      <c r="D41" s="22"/>
      <c r="E41" s="22"/>
      <c r="F41" s="22">
        <v>-16</v>
      </c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3"/>
      <c r="U41" s="23"/>
      <c r="V41" s="23"/>
      <c r="W41" s="24"/>
      <c r="X41" s="25">
        <v>-16</v>
      </c>
      <c r="Z41" s="42">
        <v>-16</v>
      </c>
    </row>
    <row r="42" spans="2:26" hidden="1" outlineLevel="1" x14ac:dyDescent="0.25">
      <c r="B42" s="26"/>
      <c r="C42" s="51">
        <v>40505</v>
      </c>
      <c r="D42" s="22"/>
      <c r="E42" s="22"/>
      <c r="F42" s="22">
        <v>-16</v>
      </c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3"/>
      <c r="U42" s="23"/>
      <c r="V42" s="23"/>
      <c r="W42" s="24"/>
      <c r="X42" s="25">
        <v>-16</v>
      </c>
      <c r="Z42" s="42">
        <v>-16</v>
      </c>
    </row>
    <row r="43" spans="2:26" hidden="1" outlineLevel="1" x14ac:dyDescent="0.25">
      <c r="B43" s="26"/>
      <c r="C43" s="51">
        <v>40535</v>
      </c>
      <c r="D43" s="22"/>
      <c r="E43" s="22"/>
      <c r="F43" s="22">
        <v>-16</v>
      </c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3"/>
      <c r="U43" s="23"/>
      <c r="V43" s="23"/>
      <c r="W43" s="24"/>
      <c r="X43" s="25">
        <v>-16</v>
      </c>
      <c r="Z43" s="42">
        <v>-16</v>
      </c>
    </row>
    <row r="44" spans="2:26" collapsed="1" x14ac:dyDescent="0.25">
      <c r="B44" s="26">
        <f>B31+1</f>
        <v>2010</v>
      </c>
      <c r="C44" s="51">
        <v>40543</v>
      </c>
      <c r="D44" s="22"/>
      <c r="E44" s="22"/>
      <c r="F44" s="22">
        <f>-1*G44</f>
        <v>1260.68</v>
      </c>
      <c r="G44" s="22">
        <v>-1260.68</v>
      </c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3">
        <v>192</v>
      </c>
      <c r="U44" s="23">
        <v>154</v>
      </c>
      <c r="V44" s="23">
        <v>1260.68</v>
      </c>
      <c r="W44" s="27">
        <f>XIRR(F31:F44,C31:C44,)</f>
        <v>0.35235661864280698</v>
      </c>
      <c r="X44" s="25"/>
      <c r="Z44" s="42">
        <v>-154</v>
      </c>
    </row>
    <row r="45" spans="2:26" hidden="1" outlineLevel="1" x14ac:dyDescent="0.25">
      <c r="B45" s="26"/>
      <c r="C45" s="51">
        <v>40566</v>
      </c>
      <c r="D45" s="22"/>
      <c r="E45" s="22"/>
      <c r="F45" s="22"/>
      <c r="G45" s="22">
        <v>-37.5</v>
      </c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3"/>
      <c r="U45" s="23"/>
      <c r="V45" s="23"/>
      <c r="W45" s="24"/>
      <c r="X45" s="25">
        <v>-37.5</v>
      </c>
      <c r="Z45" s="42">
        <v>-37.5</v>
      </c>
    </row>
    <row r="46" spans="2:26" hidden="1" outlineLevel="1" x14ac:dyDescent="0.25">
      <c r="B46" s="26"/>
      <c r="C46" s="51">
        <v>40597</v>
      </c>
      <c r="D46" s="22"/>
      <c r="E46" s="22"/>
      <c r="F46" s="22"/>
      <c r="G46" s="22">
        <v>-37.5</v>
      </c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3"/>
      <c r="U46" s="23"/>
      <c r="V46" s="23"/>
      <c r="W46" s="24"/>
      <c r="X46" s="25">
        <v>-37.5</v>
      </c>
      <c r="Z46" s="42">
        <v>-37.5</v>
      </c>
    </row>
    <row r="47" spans="2:26" hidden="1" outlineLevel="1" x14ac:dyDescent="0.25">
      <c r="B47" s="26"/>
      <c r="C47" s="51">
        <v>40625</v>
      </c>
      <c r="D47" s="22"/>
      <c r="E47" s="22"/>
      <c r="F47" s="22"/>
      <c r="G47" s="22">
        <v>-37.5</v>
      </c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3"/>
      <c r="U47" s="23"/>
      <c r="V47" s="23"/>
      <c r="W47" s="24"/>
      <c r="X47" s="25">
        <v>-37.5</v>
      </c>
      <c r="Z47" s="42">
        <v>-37.5</v>
      </c>
    </row>
    <row r="48" spans="2:26" hidden="1" outlineLevel="1" x14ac:dyDescent="0.25">
      <c r="B48" s="26"/>
      <c r="C48" s="51">
        <v>40656</v>
      </c>
      <c r="D48" s="22"/>
      <c r="E48" s="22"/>
      <c r="F48" s="22"/>
      <c r="G48" s="22">
        <v>-37.5</v>
      </c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3"/>
      <c r="U48" s="23"/>
      <c r="V48" s="23"/>
      <c r="W48" s="24"/>
      <c r="X48" s="25">
        <v>-37.5</v>
      </c>
      <c r="Z48" s="42">
        <v>-37.5</v>
      </c>
    </row>
    <row r="49" spans="2:26" hidden="1" outlineLevel="1" x14ac:dyDescent="0.25">
      <c r="B49" s="26"/>
      <c r="C49" s="51">
        <v>40686</v>
      </c>
      <c r="D49" s="22"/>
      <c r="E49" s="22"/>
      <c r="F49" s="22"/>
      <c r="G49" s="22">
        <v>-37.5</v>
      </c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3"/>
      <c r="U49" s="23"/>
      <c r="V49" s="23"/>
      <c r="W49" s="24"/>
      <c r="X49" s="25">
        <v>-37.5</v>
      </c>
      <c r="Z49" s="42">
        <v>-37.5</v>
      </c>
    </row>
    <row r="50" spans="2:26" hidden="1" outlineLevel="1" x14ac:dyDescent="0.25">
      <c r="B50" s="26"/>
      <c r="C50" s="51">
        <v>40717</v>
      </c>
      <c r="D50" s="22"/>
      <c r="E50" s="22"/>
      <c r="F50" s="22"/>
      <c r="G50" s="22">
        <v>-37.5</v>
      </c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3"/>
      <c r="U50" s="23"/>
      <c r="V50" s="23"/>
      <c r="W50" s="24"/>
      <c r="X50" s="25">
        <v>-37.5</v>
      </c>
      <c r="Z50" s="42">
        <v>-37.5</v>
      </c>
    </row>
    <row r="51" spans="2:26" hidden="1" outlineLevel="1" x14ac:dyDescent="0.25">
      <c r="B51" s="26"/>
      <c r="C51" s="51">
        <v>40747</v>
      </c>
      <c r="D51" s="22"/>
      <c r="E51" s="22"/>
      <c r="F51" s="22"/>
      <c r="G51" s="22">
        <v>-37.5</v>
      </c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3"/>
      <c r="U51" s="23"/>
      <c r="V51" s="23"/>
      <c r="W51" s="24"/>
      <c r="X51" s="25">
        <v>-37.5</v>
      </c>
      <c r="Z51" s="42">
        <v>-37.5</v>
      </c>
    </row>
    <row r="52" spans="2:26" hidden="1" outlineLevel="1" x14ac:dyDescent="0.25">
      <c r="B52" s="26"/>
      <c r="C52" s="51">
        <v>40778</v>
      </c>
      <c r="D52" s="22"/>
      <c r="E52" s="22"/>
      <c r="F52" s="22"/>
      <c r="G52" s="22">
        <v>-37.5</v>
      </c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3"/>
      <c r="U52" s="23"/>
      <c r="V52" s="23"/>
      <c r="W52" s="24"/>
      <c r="X52" s="25">
        <v>-37.5</v>
      </c>
      <c r="Z52" s="42">
        <v>-37.5</v>
      </c>
    </row>
    <row r="53" spans="2:26" hidden="1" outlineLevel="1" x14ac:dyDescent="0.25">
      <c r="B53" s="26"/>
      <c r="C53" s="51">
        <v>40809</v>
      </c>
      <c r="D53" s="22"/>
      <c r="E53" s="22"/>
      <c r="F53" s="22"/>
      <c r="G53" s="22">
        <v>-37.5</v>
      </c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3"/>
      <c r="U53" s="23"/>
      <c r="V53" s="23"/>
      <c r="W53" s="24"/>
      <c r="X53" s="25">
        <v>-37.5</v>
      </c>
      <c r="Z53" s="42">
        <v>-37.5</v>
      </c>
    </row>
    <row r="54" spans="2:26" hidden="1" outlineLevel="1" x14ac:dyDescent="0.25">
      <c r="B54" s="26"/>
      <c r="C54" s="51">
        <v>40839</v>
      </c>
      <c r="D54" s="22"/>
      <c r="E54" s="22"/>
      <c r="F54" s="22"/>
      <c r="G54" s="22">
        <v>-37.5</v>
      </c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3"/>
      <c r="U54" s="23"/>
      <c r="V54" s="23"/>
      <c r="W54" s="24"/>
      <c r="X54" s="25">
        <v>-37.5</v>
      </c>
      <c r="Z54" s="42">
        <v>-37.5</v>
      </c>
    </row>
    <row r="55" spans="2:26" hidden="1" outlineLevel="1" x14ac:dyDescent="0.25">
      <c r="B55" s="26"/>
      <c r="C55" s="51">
        <v>40870</v>
      </c>
      <c r="D55" s="22"/>
      <c r="E55" s="22"/>
      <c r="F55" s="22"/>
      <c r="G55" s="22">
        <v>-37.5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3"/>
      <c r="U55" s="23"/>
      <c r="V55" s="23"/>
      <c r="W55" s="24"/>
      <c r="X55" s="25">
        <v>-37.5</v>
      </c>
      <c r="Z55" s="42">
        <v>-37.5</v>
      </c>
    </row>
    <row r="56" spans="2:26" hidden="1" outlineLevel="1" x14ac:dyDescent="0.25">
      <c r="B56" s="26"/>
      <c r="C56" s="51">
        <v>40900</v>
      </c>
      <c r="D56" s="22"/>
      <c r="E56" s="22"/>
      <c r="F56" s="22"/>
      <c r="G56" s="22">
        <v>-37.5</v>
      </c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3"/>
      <c r="U56" s="23"/>
      <c r="V56" s="23"/>
      <c r="W56" s="24"/>
      <c r="X56" s="25">
        <v>-37.5</v>
      </c>
      <c r="Z56" s="42">
        <v>-37.5</v>
      </c>
    </row>
    <row r="57" spans="2:26" collapsed="1" x14ac:dyDescent="0.25">
      <c r="B57" s="26">
        <f>B44+1</f>
        <v>2011</v>
      </c>
      <c r="C57" s="51">
        <v>40908</v>
      </c>
      <c r="D57" s="22"/>
      <c r="E57" s="22"/>
      <c r="F57" s="22"/>
      <c r="G57" s="22">
        <f>-1*H57</f>
        <v>1745.42</v>
      </c>
      <c r="H57" s="22">
        <v>-1745.42</v>
      </c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3">
        <v>450</v>
      </c>
      <c r="U57" s="23">
        <v>154</v>
      </c>
      <c r="V57" s="23">
        <v>1745.42</v>
      </c>
      <c r="W57" s="27">
        <f>XIRR(G44:G57,C44:C57,)</f>
        <v>2.3533770442008977E-2</v>
      </c>
      <c r="X57" s="25"/>
      <c r="Z57" s="42">
        <v>-154</v>
      </c>
    </row>
    <row r="58" spans="2:26" hidden="1" outlineLevel="1" x14ac:dyDescent="0.25">
      <c r="B58" s="26"/>
      <c r="C58" s="51">
        <v>40931</v>
      </c>
      <c r="D58" s="22"/>
      <c r="E58" s="22"/>
      <c r="F58" s="22"/>
      <c r="G58" s="22"/>
      <c r="H58" s="22">
        <v>-36.25</v>
      </c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3"/>
      <c r="U58" s="23"/>
      <c r="V58" s="23"/>
      <c r="W58" s="24"/>
      <c r="X58" s="25">
        <v>-36.25</v>
      </c>
      <c r="Z58" s="42">
        <v>-36.25</v>
      </c>
    </row>
    <row r="59" spans="2:26" hidden="1" outlineLevel="1" x14ac:dyDescent="0.25">
      <c r="B59" s="26"/>
      <c r="C59" s="51">
        <v>40962</v>
      </c>
      <c r="D59" s="22"/>
      <c r="E59" s="22"/>
      <c r="F59" s="22"/>
      <c r="G59" s="22"/>
      <c r="H59" s="22">
        <v>-36.25</v>
      </c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3"/>
      <c r="U59" s="23"/>
      <c r="V59" s="23"/>
      <c r="W59" s="24"/>
      <c r="X59" s="25">
        <v>-36.25</v>
      </c>
      <c r="Z59" s="42">
        <v>-36.25</v>
      </c>
    </row>
    <row r="60" spans="2:26" hidden="1" outlineLevel="1" x14ac:dyDescent="0.25">
      <c r="B60" s="26"/>
      <c r="C60" s="51">
        <v>40991</v>
      </c>
      <c r="D60" s="22"/>
      <c r="E60" s="22"/>
      <c r="F60" s="22"/>
      <c r="G60" s="22"/>
      <c r="H60" s="22">
        <v>-36.25</v>
      </c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3"/>
      <c r="U60" s="23"/>
      <c r="V60" s="23"/>
      <c r="W60" s="24"/>
      <c r="X60" s="25">
        <v>-36.25</v>
      </c>
      <c r="Z60" s="42">
        <v>-36.25</v>
      </c>
    </row>
    <row r="61" spans="2:26" hidden="1" outlineLevel="1" x14ac:dyDescent="0.25">
      <c r="B61" s="26"/>
      <c r="C61" s="51">
        <v>41022</v>
      </c>
      <c r="D61" s="22"/>
      <c r="E61" s="22"/>
      <c r="F61" s="22"/>
      <c r="G61" s="22"/>
      <c r="H61" s="22">
        <v>-36.25</v>
      </c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3"/>
      <c r="U61" s="23"/>
      <c r="V61" s="23"/>
      <c r="W61" s="24"/>
      <c r="X61" s="25">
        <v>-36.25</v>
      </c>
      <c r="Z61" s="42">
        <v>-36.25</v>
      </c>
    </row>
    <row r="62" spans="2:26" hidden="1" outlineLevel="1" x14ac:dyDescent="0.25">
      <c r="B62" s="26"/>
      <c r="C62" s="51">
        <v>41052</v>
      </c>
      <c r="D62" s="22"/>
      <c r="E62" s="22"/>
      <c r="F62" s="22"/>
      <c r="G62" s="22"/>
      <c r="H62" s="22">
        <v>-36.25</v>
      </c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3"/>
      <c r="U62" s="23"/>
      <c r="V62" s="23"/>
      <c r="W62" s="24"/>
      <c r="X62" s="25">
        <v>-36.25</v>
      </c>
      <c r="Z62" s="42">
        <v>-36.25</v>
      </c>
    </row>
    <row r="63" spans="2:26" hidden="1" outlineLevel="1" x14ac:dyDescent="0.25">
      <c r="B63" s="26"/>
      <c r="C63" s="51">
        <v>41083</v>
      </c>
      <c r="D63" s="22"/>
      <c r="E63" s="22"/>
      <c r="F63" s="22"/>
      <c r="G63" s="22"/>
      <c r="H63" s="22">
        <v>-36.25</v>
      </c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3"/>
      <c r="U63" s="23"/>
      <c r="V63" s="23"/>
      <c r="W63" s="24"/>
      <c r="X63" s="25">
        <v>-36.25</v>
      </c>
      <c r="Z63" s="42">
        <v>-36.25</v>
      </c>
    </row>
    <row r="64" spans="2:26" hidden="1" outlineLevel="1" x14ac:dyDescent="0.25">
      <c r="B64" s="26"/>
      <c r="C64" s="51">
        <v>41113</v>
      </c>
      <c r="D64" s="22"/>
      <c r="E64" s="22"/>
      <c r="F64" s="22"/>
      <c r="G64" s="22"/>
      <c r="H64" s="22">
        <v>-36.25</v>
      </c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3"/>
      <c r="U64" s="23"/>
      <c r="V64" s="23"/>
      <c r="W64" s="24"/>
      <c r="X64" s="25">
        <v>-36.25</v>
      </c>
      <c r="Z64" s="42">
        <v>-36.25</v>
      </c>
    </row>
    <row r="65" spans="2:26" hidden="1" outlineLevel="1" x14ac:dyDescent="0.25">
      <c r="B65" s="26"/>
      <c r="C65" s="51">
        <v>41144</v>
      </c>
      <c r="D65" s="22"/>
      <c r="E65" s="22"/>
      <c r="F65" s="22"/>
      <c r="G65" s="22"/>
      <c r="H65" s="22">
        <v>-36.25</v>
      </c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3"/>
      <c r="U65" s="23"/>
      <c r="V65" s="23"/>
      <c r="W65" s="24"/>
      <c r="X65" s="25">
        <v>-36.25</v>
      </c>
      <c r="Z65" s="42">
        <v>-36.25</v>
      </c>
    </row>
    <row r="66" spans="2:26" hidden="1" outlineLevel="1" x14ac:dyDescent="0.25">
      <c r="B66" s="26"/>
      <c r="C66" s="51">
        <v>41175</v>
      </c>
      <c r="D66" s="22"/>
      <c r="E66" s="22"/>
      <c r="F66" s="22"/>
      <c r="G66" s="22"/>
      <c r="H66" s="22">
        <v>-36.25</v>
      </c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3"/>
      <c r="U66" s="23"/>
      <c r="V66" s="23"/>
      <c r="W66" s="24"/>
      <c r="X66" s="25">
        <v>-36.25</v>
      </c>
      <c r="Z66" s="42">
        <v>-36.25</v>
      </c>
    </row>
    <row r="67" spans="2:26" hidden="1" outlineLevel="1" x14ac:dyDescent="0.25">
      <c r="B67" s="26"/>
      <c r="C67" s="51">
        <v>41205</v>
      </c>
      <c r="D67" s="22"/>
      <c r="E67" s="22"/>
      <c r="F67" s="22"/>
      <c r="G67" s="22"/>
      <c r="H67" s="22">
        <v>-36.25</v>
      </c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3"/>
      <c r="U67" s="23"/>
      <c r="V67" s="23"/>
      <c r="W67" s="24"/>
      <c r="X67" s="25">
        <v>-36.25</v>
      </c>
      <c r="Z67" s="42">
        <v>-36.25</v>
      </c>
    </row>
    <row r="68" spans="2:26" hidden="1" outlineLevel="1" x14ac:dyDescent="0.25">
      <c r="B68" s="26"/>
      <c r="C68" s="51">
        <v>41236</v>
      </c>
      <c r="D68" s="22"/>
      <c r="E68" s="22"/>
      <c r="F68" s="22"/>
      <c r="G68" s="22"/>
      <c r="H68" s="22">
        <v>-36.25</v>
      </c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3"/>
      <c r="U68" s="23"/>
      <c r="V68" s="23"/>
      <c r="W68" s="24"/>
      <c r="X68" s="25">
        <v>-36.25</v>
      </c>
      <c r="Z68" s="42">
        <v>-36.25</v>
      </c>
    </row>
    <row r="69" spans="2:26" hidden="1" outlineLevel="1" x14ac:dyDescent="0.25">
      <c r="B69" s="26"/>
      <c r="C69" s="51">
        <v>41266</v>
      </c>
      <c r="D69" s="22"/>
      <c r="E69" s="22"/>
      <c r="F69" s="22"/>
      <c r="G69" s="22"/>
      <c r="H69" s="22">
        <v>-36.25</v>
      </c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3"/>
      <c r="U69" s="23"/>
      <c r="V69" s="23"/>
      <c r="W69" s="24"/>
      <c r="X69" s="25">
        <v>-36.25</v>
      </c>
      <c r="Z69" s="42">
        <v>-36.25</v>
      </c>
    </row>
    <row r="70" spans="2:26" collapsed="1" x14ac:dyDescent="0.25">
      <c r="B70" s="26">
        <f>B57+1</f>
        <v>2012</v>
      </c>
      <c r="C70" s="51">
        <v>41274</v>
      </c>
      <c r="D70" s="22"/>
      <c r="E70" s="22"/>
      <c r="F70" s="22"/>
      <c r="G70" s="22"/>
      <c r="H70" s="22">
        <f>I70*-1</f>
        <v>2415.75</v>
      </c>
      <c r="I70" s="22">
        <v>-2415.75</v>
      </c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3">
        <v>435</v>
      </c>
      <c r="U70" s="23">
        <v>154</v>
      </c>
      <c r="V70" s="23">
        <v>2415.75</v>
      </c>
      <c r="W70" s="27">
        <f>XIRR(H57:H70,C57:C70,)</f>
        <v>0.12032896876335145</v>
      </c>
      <c r="X70" s="25"/>
      <c r="Z70" s="42">
        <v>-154</v>
      </c>
    </row>
    <row r="71" spans="2:26" hidden="1" outlineLevel="1" x14ac:dyDescent="0.25">
      <c r="B71" s="26"/>
      <c r="C71" s="51">
        <v>41297</v>
      </c>
      <c r="D71" s="22"/>
      <c r="E71" s="22"/>
      <c r="F71" s="22"/>
      <c r="G71" s="22"/>
      <c r="H71" s="22"/>
      <c r="I71" s="22">
        <v>-5</v>
      </c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3"/>
      <c r="U71" s="23"/>
      <c r="V71" s="23"/>
      <c r="W71" s="24"/>
      <c r="X71" s="25">
        <v>-5</v>
      </c>
      <c r="Z71" s="42">
        <v>-5</v>
      </c>
    </row>
    <row r="72" spans="2:26" hidden="1" outlineLevel="1" x14ac:dyDescent="0.25">
      <c r="B72" s="26"/>
      <c r="C72" s="51">
        <v>41328</v>
      </c>
      <c r="D72" s="22"/>
      <c r="E72" s="22"/>
      <c r="F72" s="22"/>
      <c r="G72" s="22"/>
      <c r="H72" s="22"/>
      <c r="I72" s="22">
        <v>-5</v>
      </c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3"/>
      <c r="U72" s="23"/>
      <c r="V72" s="23"/>
      <c r="W72" s="24"/>
      <c r="X72" s="25">
        <v>-5</v>
      </c>
      <c r="Z72" s="42">
        <v>-5</v>
      </c>
    </row>
    <row r="73" spans="2:26" hidden="1" outlineLevel="1" x14ac:dyDescent="0.25">
      <c r="B73" s="26"/>
      <c r="C73" s="51">
        <v>41356</v>
      </c>
      <c r="D73" s="22"/>
      <c r="E73" s="22"/>
      <c r="F73" s="22"/>
      <c r="G73" s="22"/>
      <c r="H73" s="22"/>
      <c r="I73" s="22">
        <v>-5</v>
      </c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3"/>
      <c r="U73" s="23"/>
      <c r="V73" s="23"/>
      <c r="W73" s="24"/>
      <c r="X73" s="25">
        <v>-5</v>
      </c>
      <c r="Z73" s="42">
        <v>-5</v>
      </c>
    </row>
    <row r="74" spans="2:26" hidden="1" outlineLevel="1" x14ac:dyDescent="0.25">
      <c r="B74" s="26"/>
      <c r="C74" s="51">
        <v>41387</v>
      </c>
      <c r="D74" s="22"/>
      <c r="E74" s="22"/>
      <c r="F74" s="22"/>
      <c r="G74" s="22"/>
      <c r="H74" s="22"/>
      <c r="I74" s="22">
        <v>-5</v>
      </c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3"/>
      <c r="U74" s="23"/>
      <c r="V74" s="23"/>
      <c r="W74" s="24"/>
      <c r="X74" s="25">
        <v>-5</v>
      </c>
      <c r="Z74" s="42">
        <v>-5</v>
      </c>
    </row>
    <row r="75" spans="2:26" hidden="1" outlineLevel="1" x14ac:dyDescent="0.25">
      <c r="B75" s="26"/>
      <c r="C75" s="51">
        <v>41417</v>
      </c>
      <c r="D75" s="22"/>
      <c r="E75" s="22"/>
      <c r="F75" s="22"/>
      <c r="G75" s="22"/>
      <c r="H75" s="22"/>
      <c r="I75" s="22">
        <v>-5</v>
      </c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3"/>
      <c r="U75" s="23"/>
      <c r="V75" s="23"/>
      <c r="W75" s="24"/>
      <c r="X75" s="25">
        <v>-5</v>
      </c>
      <c r="Z75" s="42">
        <v>-5</v>
      </c>
    </row>
    <row r="76" spans="2:26" hidden="1" outlineLevel="1" x14ac:dyDescent="0.25">
      <c r="B76" s="26"/>
      <c r="C76" s="51">
        <v>41448</v>
      </c>
      <c r="D76" s="22"/>
      <c r="E76" s="22"/>
      <c r="F76" s="22"/>
      <c r="G76" s="22"/>
      <c r="H76" s="22"/>
      <c r="I76" s="22">
        <v>-5</v>
      </c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3"/>
      <c r="U76" s="23"/>
      <c r="V76" s="23"/>
      <c r="W76" s="24"/>
      <c r="X76" s="25">
        <v>-5</v>
      </c>
      <c r="Z76" s="42">
        <v>-5</v>
      </c>
    </row>
    <row r="77" spans="2:26" hidden="1" outlineLevel="1" x14ac:dyDescent="0.25">
      <c r="B77" s="26"/>
      <c r="C77" s="51">
        <v>41478</v>
      </c>
      <c r="D77" s="22"/>
      <c r="E77" s="22"/>
      <c r="F77" s="22"/>
      <c r="G77" s="22"/>
      <c r="H77" s="22"/>
      <c r="I77" s="22">
        <v>-5</v>
      </c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3"/>
      <c r="U77" s="23"/>
      <c r="V77" s="23"/>
      <c r="W77" s="24"/>
      <c r="X77" s="25">
        <v>-5</v>
      </c>
      <c r="Z77" s="42">
        <v>-5</v>
      </c>
    </row>
    <row r="78" spans="2:26" hidden="1" outlineLevel="1" x14ac:dyDescent="0.25">
      <c r="B78" s="26"/>
      <c r="C78" s="51">
        <v>41509</v>
      </c>
      <c r="D78" s="22"/>
      <c r="E78" s="22"/>
      <c r="F78" s="22"/>
      <c r="G78" s="22"/>
      <c r="H78" s="22"/>
      <c r="I78" s="22">
        <v>-5</v>
      </c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3"/>
      <c r="U78" s="23"/>
      <c r="V78" s="23"/>
      <c r="W78" s="24"/>
      <c r="X78" s="25">
        <v>-5</v>
      </c>
      <c r="Z78" s="42">
        <v>-5</v>
      </c>
    </row>
    <row r="79" spans="2:26" hidden="1" outlineLevel="1" x14ac:dyDescent="0.25">
      <c r="B79" s="26"/>
      <c r="C79" s="51">
        <v>41540</v>
      </c>
      <c r="D79" s="22"/>
      <c r="E79" s="22"/>
      <c r="F79" s="22"/>
      <c r="G79" s="22"/>
      <c r="H79" s="22"/>
      <c r="I79" s="22">
        <v>-5</v>
      </c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3"/>
      <c r="U79" s="23"/>
      <c r="V79" s="23"/>
      <c r="W79" s="24"/>
      <c r="X79" s="25">
        <v>-5</v>
      </c>
      <c r="Z79" s="42">
        <v>-5</v>
      </c>
    </row>
    <row r="80" spans="2:26" hidden="1" outlineLevel="1" x14ac:dyDescent="0.25">
      <c r="B80" s="26"/>
      <c r="C80" s="51">
        <v>41570</v>
      </c>
      <c r="D80" s="22"/>
      <c r="E80" s="22"/>
      <c r="F80" s="22"/>
      <c r="G80" s="22"/>
      <c r="H80" s="22"/>
      <c r="I80" s="22">
        <v>-5</v>
      </c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3"/>
      <c r="U80" s="23"/>
      <c r="V80" s="23"/>
      <c r="W80" s="24"/>
      <c r="X80" s="25">
        <v>-5</v>
      </c>
      <c r="Z80" s="42">
        <v>-5</v>
      </c>
    </row>
    <row r="81" spans="2:26" hidden="1" outlineLevel="1" x14ac:dyDescent="0.25">
      <c r="B81" s="26"/>
      <c r="C81" s="51">
        <v>41601</v>
      </c>
      <c r="D81" s="22"/>
      <c r="E81" s="22"/>
      <c r="F81" s="22"/>
      <c r="G81" s="22"/>
      <c r="H81" s="22"/>
      <c r="I81" s="22">
        <v>-5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3"/>
      <c r="U81" s="23"/>
      <c r="V81" s="23"/>
      <c r="W81" s="24"/>
      <c r="X81" s="25">
        <v>-5</v>
      </c>
      <c r="Z81" s="42">
        <v>-5</v>
      </c>
    </row>
    <row r="82" spans="2:26" hidden="1" outlineLevel="1" x14ac:dyDescent="0.25">
      <c r="B82" s="26"/>
      <c r="C82" s="51">
        <v>41631</v>
      </c>
      <c r="D82" s="22"/>
      <c r="E82" s="22"/>
      <c r="F82" s="22"/>
      <c r="G82" s="22"/>
      <c r="H82" s="22"/>
      <c r="I82" s="22">
        <v>-5</v>
      </c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3"/>
      <c r="U82" s="23"/>
      <c r="V82" s="23"/>
      <c r="W82" s="24"/>
      <c r="X82" s="25">
        <v>-5</v>
      </c>
      <c r="Z82" s="42">
        <v>-5</v>
      </c>
    </row>
    <row r="83" spans="2:26" collapsed="1" x14ac:dyDescent="0.25">
      <c r="B83" s="26">
        <f>B70+1</f>
        <v>2013</v>
      </c>
      <c r="C83" s="51">
        <v>41639</v>
      </c>
      <c r="D83" s="22"/>
      <c r="E83" s="22"/>
      <c r="F83" s="22"/>
      <c r="G83" s="22"/>
      <c r="H83" s="22"/>
      <c r="I83" s="22">
        <v>2828.3</v>
      </c>
      <c r="J83" s="22">
        <f>I83*-1</f>
        <v>-2828.3</v>
      </c>
      <c r="K83" s="22"/>
      <c r="L83" s="22"/>
      <c r="M83" s="22"/>
      <c r="N83" s="22"/>
      <c r="O83" s="22"/>
      <c r="P83" s="22"/>
      <c r="Q83" s="22"/>
      <c r="R83" s="22"/>
      <c r="S83" s="22"/>
      <c r="T83" s="23">
        <v>60</v>
      </c>
      <c r="U83" s="23">
        <v>0</v>
      </c>
      <c r="V83" s="23">
        <v>2828.3</v>
      </c>
      <c r="W83" s="27">
        <f>XIRR(I70:I83,C70:C83,)</f>
        <v>0.14425565600395202</v>
      </c>
      <c r="X83" s="25"/>
      <c r="Z83" s="42">
        <v>0</v>
      </c>
    </row>
    <row r="84" spans="2:26" hidden="1" outlineLevel="1" x14ac:dyDescent="0.25">
      <c r="B84" s="26"/>
      <c r="C84" s="51">
        <v>41662</v>
      </c>
      <c r="D84" s="22"/>
      <c r="E84" s="22"/>
      <c r="F84" s="22"/>
      <c r="G84" s="22"/>
      <c r="H84" s="22"/>
      <c r="I84" s="22"/>
      <c r="J84" s="22">
        <v>-5</v>
      </c>
      <c r="K84" s="22"/>
      <c r="L84" s="22"/>
      <c r="M84" s="22"/>
      <c r="N84" s="22"/>
      <c r="O84" s="22"/>
      <c r="P84" s="22"/>
      <c r="Q84" s="22"/>
      <c r="R84" s="22"/>
      <c r="S84" s="22"/>
      <c r="T84" s="23"/>
      <c r="U84" s="23"/>
      <c r="V84" s="23"/>
      <c r="W84" s="24"/>
      <c r="X84" s="25">
        <v>-5</v>
      </c>
      <c r="Z84" s="42">
        <v>-5</v>
      </c>
    </row>
    <row r="85" spans="2:26" hidden="1" outlineLevel="1" x14ac:dyDescent="0.25">
      <c r="B85" s="26"/>
      <c r="C85" s="51">
        <v>41693</v>
      </c>
      <c r="D85" s="22"/>
      <c r="E85" s="22"/>
      <c r="F85" s="22"/>
      <c r="G85" s="22"/>
      <c r="H85" s="22"/>
      <c r="I85" s="22"/>
      <c r="J85" s="22">
        <v>-5</v>
      </c>
      <c r="K85" s="22"/>
      <c r="L85" s="22"/>
      <c r="M85" s="22"/>
      <c r="N85" s="22"/>
      <c r="O85" s="22"/>
      <c r="P85" s="22"/>
      <c r="Q85" s="22"/>
      <c r="R85" s="22"/>
      <c r="S85" s="22"/>
      <c r="T85" s="23"/>
      <c r="U85" s="23"/>
      <c r="V85" s="23"/>
      <c r="W85" s="24"/>
      <c r="X85" s="25">
        <v>-5</v>
      </c>
      <c r="Z85" s="42">
        <v>-5</v>
      </c>
    </row>
    <row r="86" spans="2:26" hidden="1" outlineLevel="1" x14ac:dyDescent="0.25">
      <c r="B86" s="26"/>
      <c r="C86" s="51">
        <v>41721</v>
      </c>
      <c r="D86" s="22"/>
      <c r="E86" s="22"/>
      <c r="F86" s="22"/>
      <c r="G86" s="22"/>
      <c r="H86" s="22"/>
      <c r="I86" s="22"/>
      <c r="J86" s="22">
        <v>-5</v>
      </c>
      <c r="K86" s="22"/>
      <c r="L86" s="22"/>
      <c r="M86" s="22"/>
      <c r="N86" s="22"/>
      <c r="O86" s="22"/>
      <c r="P86" s="22"/>
      <c r="Q86" s="22"/>
      <c r="R86" s="22"/>
      <c r="S86" s="22"/>
      <c r="T86" s="23"/>
      <c r="U86" s="23"/>
      <c r="V86" s="23"/>
      <c r="W86" s="24"/>
      <c r="X86" s="25">
        <v>-5</v>
      </c>
      <c r="Z86" s="42">
        <v>-5</v>
      </c>
    </row>
    <row r="87" spans="2:26" hidden="1" outlineLevel="1" x14ac:dyDescent="0.25">
      <c r="B87" s="26"/>
      <c r="C87" s="51">
        <v>41752</v>
      </c>
      <c r="D87" s="22"/>
      <c r="E87" s="22"/>
      <c r="F87" s="22"/>
      <c r="G87" s="22"/>
      <c r="H87" s="22"/>
      <c r="I87" s="22"/>
      <c r="J87" s="22">
        <v>-5</v>
      </c>
      <c r="K87" s="22"/>
      <c r="L87" s="22"/>
      <c r="M87" s="22"/>
      <c r="N87" s="22"/>
      <c r="O87" s="22"/>
      <c r="P87" s="22"/>
      <c r="Q87" s="22"/>
      <c r="R87" s="22"/>
      <c r="S87" s="22"/>
      <c r="T87" s="23"/>
      <c r="U87" s="23"/>
      <c r="V87" s="23"/>
      <c r="W87" s="24"/>
      <c r="X87" s="25">
        <v>-5</v>
      </c>
      <c r="Z87" s="42">
        <v>-5</v>
      </c>
    </row>
    <row r="88" spans="2:26" hidden="1" outlineLevel="1" x14ac:dyDescent="0.25">
      <c r="B88" s="26"/>
      <c r="C88" s="51">
        <v>41782</v>
      </c>
      <c r="D88" s="22"/>
      <c r="E88" s="22"/>
      <c r="F88" s="22"/>
      <c r="G88" s="22"/>
      <c r="H88" s="22"/>
      <c r="I88" s="22"/>
      <c r="J88" s="22">
        <v>-5</v>
      </c>
      <c r="K88" s="22"/>
      <c r="L88" s="22"/>
      <c r="M88" s="22"/>
      <c r="N88" s="22"/>
      <c r="O88" s="22"/>
      <c r="P88" s="22"/>
      <c r="Q88" s="22"/>
      <c r="R88" s="22"/>
      <c r="S88" s="22"/>
      <c r="T88" s="23"/>
      <c r="U88" s="23"/>
      <c r="V88" s="23"/>
      <c r="W88" s="24"/>
      <c r="X88" s="25">
        <v>-5</v>
      </c>
      <c r="Z88" s="42">
        <v>-5</v>
      </c>
    </row>
    <row r="89" spans="2:26" hidden="1" outlineLevel="1" x14ac:dyDescent="0.25">
      <c r="B89" s="26"/>
      <c r="C89" s="51">
        <v>41813</v>
      </c>
      <c r="D89" s="22"/>
      <c r="E89" s="22"/>
      <c r="F89" s="22"/>
      <c r="G89" s="22"/>
      <c r="H89" s="22"/>
      <c r="I89" s="22"/>
      <c r="J89" s="22">
        <v>-5</v>
      </c>
      <c r="K89" s="22"/>
      <c r="L89" s="22"/>
      <c r="M89" s="22"/>
      <c r="N89" s="22"/>
      <c r="O89" s="22"/>
      <c r="P89" s="22"/>
      <c r="Q89" s="22"/>
      <c r="R89" s="22"/>
      <c r="S89" s="22"/>
      <c r="T89" s="23"/>
      <c r="U89" s="23"/>
      <c r="V89" s="23"/>
      <c r="W89" s="24"/>
      <c r="X89" s="25">
        <v>-5</v>
      </c>
      <c r="Z89" s="42">
        <v>-5</v>
      </c>
    </row>
    <row r="90" spans="2:26" hidden="1" outlineLevel="1" x14ac:dyDescent="0.25">
      <c r="B90" s="26"/>
      <c r="C90" s="51">
        <v>41843</v>
      </c>
      <c r="D90" s="22"/>
      <c r="E90" s="22"/>
      <c r="F90" s="22"/>
      <c r="G90" s="22"/>
      <c r="H90" s="22"/>
      <c r="I90" s="22"/>
      <c r="J90" s="22">
        <v>-5</v>
      </c>
      <c r="K90" s="22"/>
      <c r="L90" s="22"/>
      <c r="M90" s="22"/>
      <c r="N90" s="22"/>
      <c r="O90" s="22"/>
      <c r="P90" s="22"/>
      <c r="Q90" s="22"/>
      <c r="R90" s="22"/>
      <c r="S90" s="22"/>
      <c r="T90" s="23"/>
      <c r="U90" s="23"/>
      <c r="V90" s="23"/>
      <c r="W90" s="24"/>
      <c r="X90" s="25">
        <v>-5</v>
      </c>
      <c r="Z90" s="42">
        <v>-5</v>
      </c>
    </row>
    <row r="91" spans="2:26" hidden="1" outlineLevel="1" x14ac:dyDescent="0.25">
      <c r="B91" s="26"/>
      <c r="C91" s="51">
        <v>41874</v>
      </c>
      <c r="D91" s="22"/>
      <c r="E91" s="22"/>
      <c r="F91" s="22"/>
      <c r="G91" s="22"/>
      <c r="H91" s="22"/>
      <c r="I91" s="22"/>
      <c r="J91" s="22">
        <v>-5</v>
      </c>
      <c r="K91" s="22"/>
      <c r="L91" s="22"/>
      <c r="M91" s="22"/>
      <c r="N91" s="22"/>
      <c r="O91" s="22"/>
      <c r="P91" s="22"/>
      <c r="Q91" s="22"/>
      <c r="R91" s="22"/>
      <c r="S91" s="22"/>
      <c r="T91" s="23"/>
      <c r="U91" s="23"/>
      <c r="V91" s="23"/>
      <c r="W91" s="24"/>
      <c r="X91" s="25">
        <v>-5</v>
      </c>
      <c r="Z91" s="42">
        <v>-5</v>
      </c>
    </row>
    <row r="92" spans="2:26" hidden="1" outlineLevel="1" x14ac:dyDescent="0.25">
      <c r="B92" s="26"/>
      <c r="C92" s="51">
        <v>41905</v>
      </c>
      <c r="D92" s="22"/>
      <c r="E92" s="22"/>
      <c r="F92" s="22"/>
      <c r="G92" s="22"/>
      <c r="H92" s="22"/>
      <c r="I92" s="22"/>
      <c r="J92" s="22">
        <v>-5</v>
      </c>
      <c r="K92" s="22"/>
      <c r="L92" s="22"/>
      <c r="M92" s="22"/>
      <c r="N92" s="22"/>
      <c r="O92" s="22"/>
      <c r="P92" s="22"/>
      <c r="Q92" s="22"/>
      <c r="R92" s="22"/>
      <c r="S92" s="22"/>
      <c r="T92" s="23"/>
      <c r="U92" s="23"/>
      <c r="V92" s="23"/>
      <c r="W92" s="24"/>
      <c r="X92" s="25">
        <v>-5</v>
      </c>
      <c r="Z92" s="42">
        <v>-5</v>
      </c>
    </row>
    <row r="93" spans="2:26" hidden="1" outlineLevel="1" x14ac:dyDescent="0.25">
      <c r="B93" s="26"/>
      <c r="C93" s="51">
        <v>41935</v>
      </c>
      <c r="D93" s="22"/>
      <c r="E93" s="22"/>
      <c r="F93" s="22"/>
      <c r="G93" s="22"/>
      <c r="H93" s="22"/>
      <c r="I93" s="22"/>
      <c r="J93" s="22">
        <v>-5</v>
      </c>
      <c r="K93" s="22"/>
      <c r="L93" s="22"/>
      <c r="M93" s="22"/>
      <c r="N93" s="22"/>
      <c r="O93" s="22"/>
      <c r="P93" s="22"/>
      <c r="Q93" s="22"/>
      <c r="R93" s="22"/>
      <c r="S93" s="22"/>
      <c r="T93" s="23"/>
      <c r="U93" s="23"/>
      <c r="V93" s="23"/>
      <c r="W93" s="24"/>
      <c r="X93" s="25">
        <v>-5</v>
      </c>
      <c r="Z93" s="42">
        <v>-5</v>
      </c>
    </row>
    <row r="94" spans="2:26" hidden="1" outlineLevel="1" x14ac:dyDescent="0.25">
      <c r="B94" s="26"/>
      <c r="C94" s="51">
        <v>41966</v>
      </c>
      <c r="D94" s="22"/>
      <c r="E94" s="22"/>
      <c r="F94" s="22"/>
      <c r="G94" s="22"/>
      <c r="H94" s="22"/>
      <c r="I94" s="22"/>
      <c r="J94" s="22">
        <v>-5</v>
      </c>
      <c r="K94" s="22"/>
      <c r="L94" s="22"/>
      <c r="M94" s="22"/>
      <c r="N94" s="22"/>
      <c r="O94" s="22"/>
      <c r="P94" s="22"/>
      <c r="Q94" s="22"/>
      <c r="R94" s="22"/>
      <c r="S94" s="22"/>
      <c r="T94" s="23"/>
      <c r="U94" s="23"/>
      <c r="V94" s="23"/>
      <c r="W94" s="24"/>
      <c r="X94" s="25">
        <v>-5</v>
      </c>
      <c r="Z94" s="42">
        <v>-5</v>
      </c>
    </row>
    <row r="95" spans="2:26" hidden="1" outlineLevel="1" x14ac:dyDescent="0.25">
      <c r="B95" s="26"/>
      <c r="C95" s="51">
        <v>41996</v>
      </c>
      <c r="D95" s="22"/>
      <c r="E95" s="22"/>
      <c r="F95" s="22"/>
      <c r="G95" s="22"/>
      <c r="H95" s="22"/>
      <c r="I95" s="22"/>
      <c r="J95" s="22">
        <v>-5</v>
      </c>
      <c r="K95" s="22"/>
      <c r="L95" s="22"/>
      <c r="M95" s="22"/>
      <c r="N95" s="22"/>
      <c r="O95" s="22"/>
      <c r="P95" s="22"/>
      <c r="Q95" s="22"/>
      <c r="R95" s="22"/>
      <c r="S95" s="22"/>
      <c r="T95" s="23"/>
      <c r="U95" s="23"/>
      <c r="V95" s="23"/>
      <c r="W95" s="24"/>
      <c r="X95" s="25">
        <v>-5</v>
      </c>
      <c r="Z95" s="42">
        <v>-5</v>
      </c>
    </row>
    <row r="96" spans="2:26" collapsed="1" x14ac:dyDescent="0.25">
      <c r="B96" s="26">
        <f>B83+1</f>
        <v>2014</v>
      </c>
      <c r="C96" s="51">
        <v>42004</v>
      </c>
      <c r="D96" s="22"/>
      <c r="E96" s="22"/>
      <c r="F96" s="22"/>
      <c r="G96" s="22"/>
      <c r="H96" s="22"/>
      <c r="I96" s="22"/>
      <c r="J96" s="22">
        <f>K96*-1</f>
        <v>3365.78</v>
      </c>
      <c r="K96" s="22">
        <v>-3365.78</v>
      </c>
      <c r="L96" s="22"/>
      <c r="M96" s="22"/>
      <c r="N96" s="22"/>
      <c r="O96" s="22"/>
      <c r="P96" s="22"/>
      <c r="Q96" s="22"/>
      <c r="R96" s="22"/>
      <c r="S96" s="22"/>
      <c r="T96" s="23">
        <v>60</v>
      </c>
      <c r="U96" s="23">
        <v>0</v>
      </c>
      <c r="V96" s="23">
        <v>3365.78</v>
      </c>
      <c r="W96" s="27">
        <f>XIRR(J83:J96,C83:C96,)</f>
        <v>0.1671628773212433</v>
      </c>
      <c r="X96" s="25"/>
      <c r="Z96" s="42">
        <v>0</v>
      </c>
    </row>
    <row r="97" spans="2:26" hidden="1" outlineLevel="1" x14ac:dyDescent="0.25">
      <c r="B97" s="26"/>
      <c r="C97" s="51">
        <v>42027</v>
      </c>
      <c r="D97" s="22"/>
      <c r="E97" s="22"/>
      <c r="F97" s="22"/>
      <c r="G97" s="22"/>
      <c r="H97" s="22"/>
      <c r="I97" s="22"/>
      <c r="J97" s="22"/>
      <c r="K97" s="22">
        <v>-36</v>
      </c>
      <c r="L97" s="22"/>
      <c r="M97" s="22"/>
      <c r="N97" s="22"/>
      <c r="O97" s="22"/>
      <c r="P97" s="22"/>
      <c r="Q97" s="22"/>
      <c r="R97" s="22"/>
      <c r="S97" s="22"/>
      <c r="T97" s="23"/>
      <c r="U97" s="23"/>
      <c r="V97" s="23"/>
      <c r="W97" s="24"/>
      <c r="X97" s="25">
        <v>-36</v>
      </c>
      <c r="Z97" s="42">
        <v>-36</v>
      </c>
    </row>
    <row r="98" spans="2:26" hidden="1" outlineLevel="1" x14ac:dyDescent="0.25">
      <c r="B98" s="26"/>
      <c r="C98" s="51">
        <v>42058</v>
      </c>
      <c r="D98" s="22"/>
      <c r="E98" s="22"/>
      <c r="F98" s="22"/>
      <c r="G98" s="22"/>
      <c r="H98" s="22"/>
      <c r="I98" s="22"/>
      <c r="J98" s="22"/>
      <c r="K98" s="22">
        <v>-36</v>
      </c>
      <c r="L98" s="22"/>
      <c r="M98" s="22"/>
      <c r="N98" s="22"/>
      <c r="O98" s="22"/>
      <c r="P98" s="22"/>
      <c r="Q98" s="22"/>
      <c r="R98" s="22"/>
      <c r="S98" s="22"/>
      <c r="T98" s="23"/>
      <c r="U98" s="23"/>
      <c r="V98" s="23"/>
      <c r="W98" s="24"/>
      <c r="X98" s="25">
        <v>-36</v>
      </c>
      <c r="Z98" s="42">
        <v>-36</v>
      </c>
    </row>
    <row r="99" spans="2:26" hidden="1" outlineLevel="1" x14ac:dyDescent="0.25">
      <c r="B99" s="26"/>
      <c r="C99" s="51">
        <v>42086</v>
      </c>
      <c r="D99" s="22"/>
      <c r="E99" s="22"/>
      <c r="F99" s="22"/>
      <c r="G99" s="22"/>
      <c r="H99" s="22"/>
      <c r="I99" s="22"/>
      <c r="J99" s="22"/>
      <c r="K99" s="22">
        <v>-36</v>
      </c>
      <c r="L99" s="22"/>
      <c r="M99" s="22"/>
      <c r="N99" s="22"/>
      <c r="O99" s="22"/>
      <c r="P99" s="22"/>
      <c r="Q99" s="22"/>
      <c r="R99" s="22"/>
      <c r="S99" s="22"/>
      <c r="T99" s="23"/>
      <c r="U99" s="23"/>
      <c r="V99" s="23"/>
      <c r="W99" s="24"/>
      <c r="X99" s="25">
        <v>-36</v>
      </c>
      <c r="Z99" s="42">
        <v>-36</v>
      </c>
    </row>
    <row r="100" spans="2:26" hidden="1" outlineLevel="1" x14ac:dyDescent="0.25">
      <c r="B100" s="26"/>
      <c r="C100" s="51">
        <v>42117</v>
      </c>
      <c r="D100" s="22"/>
      <c r="E100" s="22"/>
      <c r="F100" s="22"/>
      <c r="G100" s="22"/>
      <c r="H100" s="22"/>
      <c r="I100" s="22"/>
      <c r="J100" s="22"/>
      <c r="K100" s="22">
        <v>-36</v>
      </c>
      <c r="L100" s="22"/>
      <c r="M100" s="22"/>
      <c r="N100" s="22"/>
      <c r="O100" s="22"/>
      <c r="P100" s="22"/>
      <c r="Q100" s="22"/>
      <c r="R100" s="22"/>
      <c r="S100" s="22"/>
      <c r="T100" s="23"/>
      <c r="U100" s="23"/>
      <c r="V100" s="23"/>
      <c r="W100" s="24"/>
      <c r="X100" s="25">
        <v>-36</v>
      </c>
      <c r="Z100" s="42">
        <v>-36</v>
      </c>
    </row>
    <row r="101" spans="2:26" hidden="1" outlineLevel="1" x14ac:dyDescent="0.25">
      <c r="B101" s="26"/>
      <c r="C101" s="51">
        <v>42147</v>
      </c>
      <c r="D101" s="22"/>
      <c r="E101" s="22"/>
      <c r="F101" s="22"/>
      <c r="G101" s="22"/>
      <c r="H101" s="22"/>
      <c r="I101" s="22"/>
      <c r="J101" s="22"/>
      <c r="K101" s="22">
        <v>-38</v>
      </c>
      <c r="L101" s="22"/>
      <c r="M101" s="22"/>
      <c r="N101" s="22"/>
      <c r="O101" s="22"/>
      <c r="P101" s="22"/>
      <c r="Q101" s="22"/>
      <c r="R101" s="22"/>
      <c r="S101" s="22"/>
      <c r="T101" s="23"/>
      <c r="U101" s="23"/>
      <c r="V101" s="23"/>
      <c r="W101" s="24"/>
      <c r="X101" s="25">
        <v>-38</v>
      </c>
      <c r="Z101" s="42">
        <v>-38</v>
      </c>
    </row>
    <row r="102" spans="2:26" hidden="1" outlineLevel="1" x14ac:dyDescent="0.25">
      <c r="B102" s="26"/>
      <c r="C102" s="51">
        <v>42178</v>
      </c>
      <c r="D102" s="22"/>
      <c r="E102" s="22"/>
      <c r="F102" s="22"/>
      <c r="G102" s="22"/>
      <c r="H102" s="22"/>
      <c r="I102" s="22"/>
      <c r="J102" s="22"/>
      <c r="K102" s="22">
        <v>-38</v>
      </c>
      <c r="L102" s="22"/>
      <c r="M102" s="22"/>
      <c r="N102" s="22"/>
      <c r="O102" s="22"/>
      <c r="P102" s="22"/>
      <c r="Q102" s="22"/>
      <c r="R102" s="22"/>
      <c r="S102" s="22"/>
      <c r="T102" s="23"/>
      <c r="U102" s="23"/>
      <c r="V102" s="23"/>
      <c r="W102" s="24"/>
      <c r="X102" s="25">
        <v>-38</v>
      </c>
      <c r="Z102" s="42">
        <v>-38</v>
      </c>
    </row>
    <row r="103" spans="2:26" hidden="1" outlineLevel="1" x14ac:dyDescent="0.25">
      <c r="B103" s="26"/>
      <c r="C103" s="51">
        <v>42208</v>
      </c>
      <c r="D103" s="22"/>
      <c r="E103" s="22"/>
      <c r="F103" s="22"/>
      <c r="G103" s="22"/>
      <c r="H103" s="22"/>
      <c r="I103" s="22"/>
      <c r="J103" s="22"/>
      <c r="K103" s="22">
        <v>-38</v>
      </c>
      <c r="L103" s="22"/>
      <c r="M103" s="22"/>
      <c r="N103" s="22"/>
      <c r="O103" s="22"/>
      <c r="P103" s="22"/>
      <c r="Q103" s="22"/>
      <c r="R103" s="22"/>
      <c r="S103" s="22"/>
      <c r="T103" s="23"/>
      <c r="U103" s="23"/>
      <c r="V103" s="23"/>
      <c r="W103" s="24"/>
      <c r="X103" s="25">
        <v>-38</v>
      </c>
      <c r="Z103" s="42">
        <v>-38</v>
      </c>
    </row>
    <row r="104" spans="2:26" hidden="1" outlineLevel="1" x14ac:dyDescent="0.25">
      <c r="B104" s="26"/>
      <c r="C104" s="51">
        <v>42239</v>
      </c>
      <c r="D104" s="22"/>
      <c r="E104" s="22"/>
      <c r="F104" s="22"/>
      <c r="G104" s="22"/>
      <c r="H104" s="22"/>
      <c r="I104" s="22"/>
      <c r="J104" s="22"/>
      <c r="K104" s="22">
        <v>-38</v>
      </c>
      <c r="L104" s="22"/>
      <c r="M104" s="22"/>
      <c r="N104" s="22"/>
      <c r="O104" s="22"/>
      <c r="P104" s="22"/>
      <c r="Q104" s="22"/>
      <c r="R104" s="22"/>
      <c r="S104" s="22"/>
      <c r="T104" s="23"/>
      <c r="U104" s="23"/>
      <c r="V104" s="23"/>
      <c r="W104" s="24"/>
      <c r="X104" s="25">
        <v>-38</v>
      </c>
      <c r="Z104" s="42">
        <v>-38</v>
      </c>
    </row>
    <row r="105" spans="2:26" hidden="1" outlineLevel="1" x14ac:dyDescent="0.25">
      <c r="B105" s="26"/>
      <c r="C105" s="51">
        <v>42270</v>
      </c>
      <c r="D105" s="22"/>
      <c r="E105" s="22"/>
      <c r="F105" s="22"/>
      <c r="G105" s="22"/>
      <c r="H105" s="22"/>
      <c r="I105" s="22"/>
      <c r="J105" s="22"/>
      <c r="K105" s="22">
        <v>-38</v>
      </c>
      <c r="L105" s="22"/>
      <c r="M105" s="22"/>
      <c r="N105" s="22"/>
      <c r="O105" s="22"/>
      <c r="P105" s="22"/>
      <c r="Q105" s="22"/>
      <c r="R105" s="22"/>
      <c r="S105" s="22"/>
      <c r="T105" s="23"/>
      <c r="U105" s="23"/>
      <c r="V105" s="23"/>
      <c r="W105" s="24"/>
      <c r="X105" s="25">
        <v>-38</v>
      </c>
      <c r="Z105" s="42">
        <v>-38</v>
      </c>
    </row>
    <row r="106" spans="2:26" hidden="1" outlineLevel="1" x14ac:dyDescent="0.25">
      <c r="B106" s="26"/>
      <c r="C106" s="51">
        <v>42300</v>
      </c>
      <c r="D106" s="22"/>
      <c r="E106" s="22"/>
      <c r="F106" s="22"/>
      <c r="G106" s="22"/>
      <c r="H106" s="22"/>
      <c r="I106" s="22"/>
      <c r="J106" s="22"/>
      <c r="K106" s="22">
        <v>-38</v>
      </c>
      <c r="L106" s="22"/>
      <c r="M106" s="22"/>
      <c r="N106" s="22"/>
      <c r="O106" s="22"/>
      <c r="P106" s="22"/>
      <c r="Q106" s="22"/>
      <c r="R106" s="22"/>
      <c r="S106" s="22"/>
      <c r="T106" s="23"/>
      <c r="U106" s="23"/>
      <c r="V106" s="23"/>
      <c r="W106" s="24"/>
      <c r="X106" s="25">
        <v>-38</v>
      </c>
      <c r="Z106" s="42">
        <v>-38</v>
      </c>
    </row>
    <row r="107" spans="2:26" hidden="1" outlineLevel="1" x14ac:dyDescent="0.25">
      <c r="B107" s="26"/>
      <c r="C107" s="51">
        <v>42331</v>
      </c>
      <c r="D107" s="22"/>
      <c r="E107" s="22"/>
      <c r="F107" s="22"/>
      <c r="G107" s="22"/>
      <c r="H107" s="22"/>
      <c r="I107" s="22"/>
      <c r="J107" s="22"/>
      <c r="K107" s="22">
        <v>-38</v>
      </c>
      <c r="L107" s="22"/>
      <c r="M107" s="22"/>
      <c r="N107" s="22"/>
      <c r="O107" s="22"/>
      <c r="P107" s="22"/>
      <c r="Q107" s="22"/>
      <c r="R107" s="22"/>
      <c r="S107" s="22"/>
      <c r="T107" s="23"/>
      <c r="U107" s="23"/>
      <c r="V107" s="23"/>
      <c r="W107" s="24"/>
      <c r="X107" s="25">
        <v>-38</v>
      </c>
      <c r="Z107" s="42">
        <v>-38</v>
      </c>
    </row>
    <row r="108" spans="2:26" hidden="1" outlineLevel="1" x14ac:dyDescent="0.25">
      <c r="B108" s="26"/>
      <c r="C108" s="51">
        <v>42361</v>
      </c>
      <c r="D108" s="22"/>
      <c r="E108" s="22"/>
      <c r="F108" s="22"/>
      <c r="G108" s="22"/>
      <c r="H108" s="22"/>
      <c r="I108" s="22"/>
      <c r="J108" s="22"/>
      <c r="K108" s="22">
        <v>-38</v>
      </c>
      <c r="L108" s="22"/>
      <c r="M108" s="22"/>
      <c r="N108" s="22"/>
      <c r="O108" s="22"/>
      <c r="P108" s="22"/>
      <c r="Q108" s="22"/>
      <c r="R108" s="22"/>
      <c r="S108" s="22"/>
      <c r="T108" s="23"/>
      <c r="U108" s="23"/>
      <c r="V108" s="23"/>
      <c r="W108" s="24"/>
      <c r="X108" s="25">
        <v>-38</v>
      </c>
      <c r="Z108" s="42">
        <v>-38</v>
      </c>
    </row>
    <row r="109" spans="2:26" collapsed="1" x14ac:dyDescent="0.25">
      <c r="B109" s="26">
        <f>B96+1</f>
        <v>2015</v>
      </c>
      <c r="C109" s="51">
        <v>42369</v>
      </c>
      <c r="D109" s="22"/>
      <c r="E109" s="22"/>
      <c r="F109" s="22"/>
      <c r="G109" s="22"/>
      <c r="H109" s="22"/>
      <c r="I109" s="22"/>
      <c r="J109" s="22"/>
      <c r="K109" s="22">
        <v>3713.16</v>
      </c>
      <c r="L109" s="22">
        <v>-3713.16</v>
      </c>
      <c r="M109" s="22"/>
      <c r="N109" s="22"/>
      <c r="O109" s="22"/>
      <c r="P109" s="22"/>
      <c r="Q109" s="22"/>
      <c r="R109" s="22"/>
      <c r="S109" s="22"/>
      <c r="T109" s="23">
        <v>448</v>
      </c>
      <c r="U109" s="23">
        <v>154</v>
      </c>
      <c r="V109" s="23">
        <v>3713.16</v>
      </c>
      <c r="W109" s="27">
        <f>XIRR(K96:K109,C96:C109,)</f>
        <v>-2.8109338879585267E-2</v>
      </c>
      <c r="X109" s="25"/>
      <c r="Z109" s="42">
        <v>-154</v>
      </c>
    </row>
    <row r="110" spans="2:26" hidden="1" outlineLevel="1" x14ac:dyDescent="0.25">
      <c r="B110" s="26"/>
      <c r="C110" s="51">
        <v>42392</v>
      </c>
      <c r="D110" s="22"/>
      <c r="E110" s="22"/>
      <c r="F110" s="22"/>
      <c r="G110" s="22"/>
      <c r="H110" s="22"/>
      <c r="I110" s="22"/>
      <c r="J110" s="22"/>
      <c r="K110" s="22"/>
      <c r="L110" s="22">
        <v>-165</v>
      </c>
      <c r="M110" s="22"/>
      <c r="N110" s="22"/>
      <c r="O110" s="22"/>
      <c r="P110" s="22"/>
      <c r="Q110" s="22"/>
      <c r="R110" s="22"/>
      <c r="S110" s="22"/>
      <c r="T110" s="23"/>
      <c r="U110" s="23"/>
      <c r="V110" s="23"/>
      <c r="W110" s="24"/>
      <c r="X110" s="25">
        <v>-165</v>
      </c>
      <c r="Z110" s="42">
        <v>-165</v>
      </c>
    </row>
    <row r="111" spans="2:26" hidden="1" outlineLevel="1" x14ac:dyDescent="0.25">
      <c r="B111" s="26"/>
      <c r="C111" s="51">
        <v>42423</v>
      </c>
      <c r="D111" s="22"/>
      <c r="E111" s="22"/>
      <c r="F111" s="22"/>
      <c r="G111" s="22"/>
      <c r="H111" s="22"/>
      <c r="I111" s="22"/>
      <c r="J111" s="22"/>
      <c r="K111" s="22"/>
      <c r="L111" s="22">
        <v>-165</v>
      </c>
      <c r="M111" s="22"/>
      <c r="N111" s="22"/>
      <c r="O111" s="22"/>
      <c r="P111" s="22"/>
      <c r="Q111" s="22"/>
      <c r="R111" s="22"/>
      <c r="S111" s="22"/>
      <c r="T111" s="23"/>
      <c r="U111" s="23"/>
      <c r="V111" s="23"/>
      <c r="W111" s="24"/>
      <c r="X111" s="25">
        <v>-165</v>
      </c>
      <c r="Z111" s="42">
        <v>-165</v>
      </c>
    </row>
    <row r="112" spans="2:26" hidden="1" outlineLevel="1" x14ac:dyDescent="0.25">
      <c r="B112" s="26"/>
      <c r="C112" s="51">
        <v>42452</v>
      </c>
      <c r="D112" s="22"/>
      <c r="E112" s="22"/>
      <c r="F112" s="22"/>
      <c r="G112" s="22"/>
      <c r="H112" s="22"/>
      <c r="I112" s="22"/>
      <c r="J112" s="22"/>
      <c r="K112" s="22"/>
      <c r="L112" s="22">
        <v>-165</v>
      </c>
      <c r="M112" s="22"/>
      <c r="N112" s="22"/>
      <c r="O112" s="22"/>
      <c r="P112" s="22"/>
      <c r="Q112" s="22"/>
      <c r="R112" s="22"/>
      <c r="S112" s="22"/>
      <c r="T112" s="23"/>
      <c r="U112" s="23"/>
      <c r="V112" s="23"/>
      <c r="W112" s="24"/>
      <c r="X112" s="25">
        <v>-165</v>
      </c>
      <c r="Z112" s="42">
        <v>-165</v>
      </c>
    </row>
    <row r="113" spans="2:26" hidden="1" outlineLevel="1" x14ac:dyDescent="0.25">
      <c r="B113" s="26"/>
      <c r="C113" s="51">
        <v>42483</v>
      </c>
      <c r="D113" s="22"/>
      <c r="E113" s="22"/>
      <c r="F113" s="22"/>
      <c r="G113" s="22"/>
      <c r="H113" s="22"/>
      <c r="I113" s="22"/>
      <c r="J113" s="22"/>
      <c r="K113" s="22"/>
      <c r="L113" s="22">
        <v>-165</v>
      </c>
      <c r="M113" s="22"/>
      <c r="N113" s="22"/>
      <c r="O113" s="22"/>
      <c r="P113" s="22"/>
      <c r="Q113" s="22"/>
      <c r="R113" s="22"/>
      <c r="S113" s="22"/>
      <c r="T113" s="23"/>
      <c r="U113" s="23"/>
      <c r="V113" s="23"/>
      <c r="W113" s="24"/>
      <c r="X113" s="25">
        <v>-165</v>
      </c>
      <c r="Z113" s="42">
        <v>-165</v>
      </c>
    </row>
    <row r="114" spans="2:26" hidden="1" outlineLevel="1" x14ac:dyDescent="0.25">
      <c r="B114" s="26"/>
      <c r="C114" s="51">
        <v>42513</v>
      </c>
      <c r="D114" s="22"/>
      <c r="E114" s="22"/>
      <c r="F114" s="22"/>
      <c r="G114" s="22"/>
      <c r="H114" s="22"/>
      <c r="I114" s="22"/>
      <c r="J114" s="22"/>
      <c r="K114" s="22"/>
      <c r="L114" s="22">
        <v>-165</v>
      </c>
      <c r="M114" s="22"/>
      <c r="N114" s="22"/>
      <c r="O114" s="22"/>
      <c r="P114" s="22"/>
      <c r="Q114" s="22"/>
      <c r="R114" s="22"/>
      <c r="S114" s="22"/>
      <c r="T114" s="23"/>
      <c r="U114" s="23"/>
      <c r="V114" s="23"/>
      <c r="W114" s="24"/>
      <c r="X114" s="25">
        <v>-165</v>
      </c>
      <c r="Z114" s="42">
        <v>-165</v>
      </c>
    </row>
    <row r="115" spans="2:26" hidden="1" outlineLevel="1" x14ac:dyDescent="0.25">
      <c r="B115" s="26"/>
      <c r="C115" s="51">
        <v>42544</v>
      </c>
      <c r="D115" s="22"/>
      <c r="E115" s="22"/>
      <c r="F115" s="22"/>
      <c r="G115" s="22"/>
      <c r="H115" s="22"/>
      <c r="I115" s="22"/>
      <c r="J115" s="22"/>
      <c r="K115" s="22"/>
      <c r="L115" s="22">
        <v>-165</v>
      </c>
      <c r="M115" s="22"/>
      <c r="N115" s="22"/>
      <c r="O115" s="22"/>
      <c r="P115" s="22"/>
      <c r="Q115" s="22"/>
      <c r="R115" s="22"/>
      <c r="S115" s="22"/>
      <c r="T115" s="23"/>
      <c r="U115" s="23"/>
      <c r="V115" s="23"/>
      <c r="W115" s="24"/>
      <c r="X115" s="25">
        <v>-165</v>
      </c>
      <c r="Z115" s="42">
        <v>-165</v>
      </c>
    </row>
    <row r="116" spans="2:26" hidden="1" outlineLevel="1" x14ac:dyDescent="0.25">
      <c r="B116" s="26"/>
      <c r="C116" s="51">
        <v>42574</v>
      </c>
      <c r="D116" s="22"/>
      <c r="E116" s="22"/>
      <c r="F116" s="22"/>
      <c r="G116" s="22"/>
      <c r="H116" s="22"/>
      <c r="I116" s="22"/>
      <c r="J116" s="22"/>
      <c r="K116" s="22"/>
      <c r="L116" s="22">
        <v>-165</v>
      </c>
      <c r="M116" s="22"/>
      <c r="N116" s="22"/>
      <c r="O116" s="22"/>
      <c r="P116" s="22"/>
      <c r="Q116" s="22"/>
      <c r="R116" s="22"/>
      <c r="S116" s="22"/>
      <c r="T116" s="23"/>
      <c r="U116" s="23"/>
      <c r="V116" s="23"/>
      <c r="W116" s="24"/>
      <c r="X116" s="25">
        <v>-165</v>
      </c>
      <c r="Z116" s="42">
        <v>-165</v>
      </c>
    </row>
    <row r="117" spans="2:26" hidden="1" outlineLevel="1" x14ac:dyDescent="0.25">
      <c r="B117" s="26"/>
      <c r="C117" s="51">
        <v>42605</v>
      </c>
      <c r="D117" s="22"/>
      <c r="E117" s="22"/>
      <c r="F117" s="22"/>
      <c r="G117" s="22"/>
      <c r="H117" s="22"/>
      <c r="I117" s="22"/>
      <c r="J117" s="22"/>
      <c r="K117" s="22"/>
      <c r="L117" s="22">
        <v>-165</v>
      </c>
      <c r="M117" s="22"/>
      <c r="N117" s="22"/>
      <c r="O117" s="22"/>
      <c r="P117" s="22"/>
      <c r="Q117" s="22"/>
      <c r="R117" s="22"/>
      <c r="S117" s="22"/>
      <c r="T117" s="23"/>
      <c r="U117" s="23"/>
      <c r="V117" s="23"/>
      <c r="W117" s="24"/>
      <c r="X117" s="25">
        <v>-165</v>
      </c>
      <c r="Z117" s="42">
        <v>-165</v>
      </c>
    </row>
    <row r="118" spans="2:26" hidden="1" outlineLevel="1" x14ac:dyDescent="0.25">
      <c r="B118" s="26"/>
      <c r="C118" s="51">
        <v>42636</v>
      </c>
      <c r="D118" s="22"/>
      <c r="E118" s="22"/>
      <c r="F118" s="22"/>
      <c r="G118" s="22"/>
      <c r="H118" s="22"/>
      <c r="I118" s="22"/>
      <c r="J118" s="22"/>
      <c r="K118" s="22"/>
      <c r="L118" s="22">
        <v>-165</v>
      </c>
      <c r="M118" s="22"/>
      <c r="N118" s="22"/>
      <c r="O118" s="22"/>
      <c r="P118" s="22"/>
      <c r="Q118" s="22"/>
      <c r="R118" s="22"/>
      <c r="S118" s="22"/>
      <c r="T118" s="23"/>
      <c r="U118" s="23"/>
      <c r="V118" s="23"/>
      <c r="W118" s="24"/>
      <c r="X118" s="25">
        <v>-165</v>
      </c>
      <c r="Z118" s="42">
        <v>-165</v>
      </c>
    </row>
    <row r="119" spans="2:26" hidden="1" outlineLevel="1" x14ac:dyDescent="0.25">
      <c r="B119" s="26"/>
      <c r="C119" s="51">
        <v>42666</v>
      </c>
      <c r="D119" s="22"/>
      <c r="E119" s="22"/>
      <c r="F119" s="22"/>
      <c r="G119" s="22"/>
      <c r="H119" s="22"/>
      <c r="I119" s="22"/>
      <c r="J119" s="22"/>
      <c r="K119" s="22"/>
      <c r="L119" s="22">
        <v>-165</v>
      </c>
      <c r="M119" s="22"/>
      <c r="N119" s="22"/>
      <c r="O119" s="22"/>
      <c r="P119" s="22"/>
      <c r="Q119" s="22"/>
      <c r="R119" s="22"/>
      <c r="S119" s="22"/>
      <c r="T119" s="23"/>
      <c r="U119" s="23"/>
      <c r="V119" s="23"/>
      <c r="W119" s="24"/>
      <c r="X119" s="25">
        <v>-165</v>
      </c>
      <c r="Z119" s="42">
        <v>-165</v>
      </c>
    </row>
    <row r="120" spans="2:26" hidden="1" outlineLevel="1" x14ac:dyDescent="0.25">
      <c r="B120" s="26"/>
      <c r="C120" s="51">
        <v>42697</v>
      </c>
      <c r="D120" s="22"/>
      <c r="E120" s="22"/>
      <c r="F120" s="22"/>
      <c r="G120" s="22"/>
      <c r="H120" s="22"/>
      <c r="I120" s="22"/>
      <c r="J120" s="22"/>
      <c r="K120" s="22"/>
      <c r="L120" s="22">
        <v>-165</v>
      </c>
      <c r="M120" s="22"/>
      <c r="N120" s="22"/>
      <c r="O120" s="22"/>
      <c r="P120" s="22"/>
      <c r="Q120" s="22"/>
      <c r="R120" s="22"/>
      <c r="S120" s="22"/>
      <c r="T120" s="23"/>
      <c r="U120" s="23"/>
      <c r="V120" s="23"/>
      <c r="W120" s="24"/>
      <c r="X120" s="25">
        <v>-165</v>
      </c>
      <c r="Z120" s="42">
        <v>-165</v>
      </c>
    </row>
    <row r="121" spans="2:26" hidden="1" outlineLevel="1" x14ac:dyDescent="0.25">
      <c r="B121" s="26"/>
      <c r="C121" s="51">
        <v>42727</v>
      </c>
      <c r="D121" s="22"/>
      <c r="E121" s="22"/>
      <c r="F121" s="22"/>
      <c r="G121" s="22"/>
      <c r="H121" s="22"/>
      <c r="I121" s="22"/>
      <c r="J121" s="22"/>
      <c r="K121" s="22"/>
      <c r="L121" s="22">
        <v>-165</v>
      </c>
      <c r="M121" s="22"/>
      <c r="N121" s="22"/>
      <c r="O121" s="22"/>
      <c r="P121" s="22"/>
      <c r="Q121" s="22"/>
      <c r="R121" s="22"/>
      <c r="S121" s="22"/>
      <c r="T121" s="23"/>
      <c r="U121" s="23"/>
      <c r="V121" s="23"/>
      <c r="W121" s="24"/>
      <c r="X121" s="25">
        <v>-165</v>
      </c>
      <c r="Z121" s="42">
        <v>-165</v>
      </c>
    </row>
    <row r="122" spans="2:26" collapsed="1" x14ac:dyDescent="0.25">
      <c r="B122" s="26">
        <f>B109+1</f>
        <v>2016</v>
      </c>
      <c r="C122" s="51">
        <v>42735</v>
      </c>
      <c r="D122" s="22"/>
      <c r="E122" s="22"/>
      <c r="F122" s="22"/>
      <c r="G122" s="22"/>
      <c r="H122" s="22"/>
      <c r="I122" s="22"/>
      <c r="J122" s="22"/>
      <c r="K122" s="22"/>
      <c r="L122" s="22">
        <v>5865.48</v>
      </c>
      <c r="M122" s="22">
        <f>L122*-1</f>
        <v>-5865.48</v>
      </c>
      <c r="N122" s="22"/>
      <c r="O122" s="22"/>
      <c r="P122" s="22"/>
      <c r="Q122" s="22"/>
      <c r="R122" s="22"/>
      <c r="S122" s="22"/>
      <c r="T122" s="23">
        <v>1853</v>
      </c>
      <c r="U122" s="23">
        <v>154</v>
      </c>
      <c r="V122" s="23">
        <v>5865.48</v>
      </c>
      <c r="W122" s="27">
        <f>XIRR(L109:L122,C109:C122,)</f>
        <v>3.6895576119422929E-2</v>
      </c>
      <c r="X122" s="25"/>
      <c r="Z122" s="42">
        <v>-154</v>
      </c>
    </row>
    <row r="123" spans="2:26" hidden="1" outlineLevel="1" x14ac:dyDescent="0.25">
      <c r="B123" s="26"/>
      <c r="C123" s="51">
        <v>42758</v>
      </c>
      <c r="D123" s="22"/>
      <c r="E123" s="22"/>
      <c r="F123" s="22"/>
      <c r="G123" s="22"/>
      <c r="H123" s="22"/>
      <c r="I123" s="22"/>
      <c r="J123" s="22"/>
      <c r="K123" s="22"/>
      <c r="L123" s="22"/>
      <c r="M123" s="22">
        <v>-165</v>
      </c>
      <c r="N123" s="22"/>
      <c r="O123" s="22"/>
      <c r="P123" s="22"/>
      <c r="Q123" s="22"/>
      <c r="R123" s="22"/>
      <c r="S123" s="22"/>
      <c r="T123" s="23"/>
      <c r="U123" s="23"/>
      <c r="V123" s="23"/>
      <c r="W123" s="24"/>
      <c r="X123" s="25">
        <v>-165</v>
      </c>
      <c r="Z123" s="42">
        <v>-165</v>
      </c>
    </row>
    <row r="124" spans="2:26" hidden="1" outlineLevel="1" x14ac:dyDescent="0.25">
      <c r="B124" s="26"/>
      <c r="C124" s="51">
        <v>42789</v>
      </c>
      <c r="D124" s="22"/>
      <c r="E124" s="22"/>
      <c r="F124" s="22"/>
      <c r="G124" s="22"/>
      <c r="H124" s="22"/>
      <c r="I124" s="22"/>
      <c r="J124" s="22"/>
      <c r="K124" s="22"/>
      <c r="L124" s="22"/>
      <c r="M124" s="22">
        <v>-165</v>
      </c>
      <c r="N124" s="22"/>
      <c r="O124" s="22"/>
      <c r="P124" s="22"/>
      <c r="Q124" s="22"/>
      <c r="R124" s="22"/>
      <c r="S124" s="22"/>
      <c r="T124" s="23"/>
      <c r="U124" s="23"/>
      <c r="V124" s="23"/>
      <c r="W124" s="24"/>
      <c r="X124" s="25">
        <v>-165</v>
      </c>
      <c r="Z124" s="42">
        <v>-165</v>
      </c>
    </row>
    <row r="125" spans="2:26" hidden="1" outlineLevel="1" x14ac:dyDescent="0.25">
      <c r="B125" s="26"/>
      <c r="C125" s="51">
        <v>42817</v>
      </c>
      <c r="D125" s="22"/>
      <c r="E125" s="22"/>
      <c r="F125" s="22"/>
      <c r="G125" s="22"/>
      <c r="H125" s="22"/>
      <c r="I125" s="22"/>
      <c r="J125" s="22"/>
      <c r="K125" s="22"/>
      <c r="L125" s="22"/>
      <c r="M125" s="22">
        <v>-165</v>
      </c>
      <c r="N125" s="22"/>
      <c r="O125" s="22"/>
      <c r="P125" s="22"/>
      <c r="Q125" s="22"/>
      <c r="R125" s="22"/>
      <c r="S125" s="22"/>
      <c r="T125" s="23"/>
      <c r="U125" s="23"/>
      <c r="V125" s="23"/>
      <c r="W125" s="24"/>
      <c r="X125" s="25">
        <v>-165</v>
      </c>
      <c r="Z125" s="42">
        <v>-165</v>
      </c>
    </row>
    <row r="126" spans="2:26" hidden="1" outlineLevel="1" x14ac:dyDescent="0.25">
      <c r="B126" s="26"/>
      <c r="C126" s="51">
        <v>42848</v>
      </c>
      <c r="D126" s="22"/>
      <c r="E126" s="22"/>
      <c r="F126" s="22"/>
      <c r="G126" s="22"/>
      <c r="H126" s="22"/>
      <c r="I126" s="22"/>
      <c r="J126" s="22"/>
      <c r="K126" s="22"/>
      <c r="L126" s="22"/>
      <c r="M126" s="22">
        <v>-165</v>
      </c>
      <c r="N126" s="22"/>
      <c r="O126" s="22"/>
      <c r="P126" s="22"/>
      <c r="Q126" s="22"/>
      <c r="R126" s="22"/>
      <c r="S126" s="22"/>
      <c r="T126" s="23"/>
      <c r="U126" s="23"/>
      <c r="V126" s="23"/>
      <c r="W126" s="24"/>
      <c r="X126" s="25">
        <v>-165</v>
      </c>
      <c r="Z126" s="42">
        <v>-165</v>
      </c>
    </row>
    <row r="127" spans="2:26" hidden="1" outlineLevel="1" x14ac:dyDescent="0.25">
      <c r="B127" s="26"/>
      <c r="C127" s="51">
        <v>42878</v>
      </c>
      <c r="D127" s="22"/>
      <c r="E127" s="22"/>
      <c r="F127" s="22"/>
      <c r="G127" s="22"/>
      <c r="H127" s="22"/>
      <c r="I127" s="22"/>
      <c r="J127" s="22"/>
      <c r="K127" s="22"/>
      <c r="L127" s="22"/>
      <c r="M127" s="22">
        <v>-165</v>
      </c>
      <c r="N127" s="22"/>
      <c r="O127" s="22"/>
      <c r="P127" s="22"/>
      <c r="Q127" s="22"/>
      <c r="R127" s="22"/>
      <c r="S127" s="22"/>
      <c r="T127" s="23"/>
      <c r="U127" s="23"/>
      <c r="V127" s="23"/>
      <c r="W127" s="24"/>
      <c r="X127" s="25">
        <v>-165</v>
      </c>
      <c r="Z127" s="42">
        <v>-165</v>
      </c>
    </row>
    <row r="128" spans="2:26" hidden="1" outlineLevel="1" x14ac:dyDescent="0.25">
      <c r="B128" s="26"/>
      <c r="C128" s="51">
        <v>42909</v>
      </c>
      <c r="D128" s="22"/>
      <c r="E128" s="22"/>
      <c r="F128" s="22"/>
      <c r="G128" s="22"/>
      <c r="H128" s="22"/>
      <c r="I128" s="22"/>
      <c r="J128" s="22"/>
      <c r="K128" s="22"/>
      <c r="L128" s="22"/>
      <c r="M128" s="22">
        <v>-165</v>
      </c>
      <c r="N128" s="22"/>
      <c r="O128" s="22"/>
      <c r="P128" s="22"/>
      <c r="Q128" s="22"/>
      <c r="R128" s="22"/>
      <c r="S128" s="22"/>
      <c r="T128" s="23"/>
      <c r="U128" s="23"/>
      <c r="V128" s="23"/>
      <c r="W128" s="24"/>
      <c r="X128" s="25">
        <v>-165</v>
      </c>
      <c r="Z128" s="42">
        <v>-165</v>
      </c>
    </row>
    <row r="129" spans="2:26" hidden="1" outlineLevel="1" x14ac:dyDescent="0.25">
      <c r="B129" s="26"/>
      <c r="C129" s="51">
        <v>42939</v>
      </c>
      <c r="D129" s="22"/>
      <c r="E129" s="22"/>
      <c r="F129" s="22"/>
      <c r="G129" s="22"/>
      <c r="H129" s="22"/>
      <c r="I129" s="22"/>
      <c r="J129" s="22"/>
      <c r="K129" s="22"/>
      <c r="L129" s="22"/>
      <c r="M129" s="22">
        <v>-165</v>
      </c>
      <c r="N129" s="22"/>
      <c r="O129" s="22"/>
      <c r="P129" s="22"/>
      <c r="Q129" s="22"/>
      <c r="R129" s="22"/>
      <c r="S129" s="22"/>
      <c r="T129" s="23"/>
      <c r="U129" s="23"/>
      <c r="V129" s="23"/>
      <c r="W129" s="24"/>
      <c r="X129" s="25">
        <v>-165</v>
      </c>
      <c r="Z129" s="42">
        <v>-165</v>
      </c>
    </row>
    <row r="130" spans="2:26" hidden="1" outlineLevel="1" x14ac:dyDescent="0.25">
      <c r="B130" s="26"/>
      <c r="C130" s="51">
        <v>42970</v>
      </c>
      <c r="D130" s="22"/>
      <c r="E130" s="22"/>
      <c r="F130" s="22"/>
      <c r="G130" s="22"/>
      <c r="H130" s="22"/>
      <c r="I130" s="22"/>
      <c r="J130" s="22"/>
      <c r="K130" s="22"/>
      <c r="L130" s="22"/>
      <c r="M130" s="22">
        <v>-165</v>
      </c>
      <c r="N130" s="22"/>
      <c r="O130" s="22"/>
      <c r="P130" s="22"/>
      <c r="Q130" s="22"/>
      <c r="R130" s="22"/>
      <c r="S130" s="22"/>
      <c r="T130" s="23"/>
      <c r="U130" s="23"/>
      <c r="V130" s="23"/>
      <c r="W130" s="24"/>
      <c r="X130" s="25">
        <v>-165</v>
      </c>
      <c r="Z130" s="42">
        <v>-165</v>
      </c>
    </row>
    <row r="131" spans="2:26" hidden="1" outlineLevel="1" x14ac:dyDescent="0.25">
      <c r="B131" s="26"/>
      <c r="C131" s="51">
        <v>43001</v>
      </c>
      <c r="D131" s="22"/>
      <c r="E131" s="22"/>
      <c r="F131" s="22"/>
      <c r="G131" s="22"/>
      <c r="H131" s="22"/>
      <c r="I131" s="22"/>
      <c r="J131" s="22"/>
      <c r="K131" s="22"/>
      <c r="L131" s="22"/>
      <c r="M131" s="22">
        <v>-165</v>
      </c>
      <c r="N131" s="22"/>
      <c r="O131" s="22"/>
      <c r="P131" s="22"/>
      <c r="Q131" s="22"/>
      <c r="R131" s="22"/>
      <c r="S131" s="22"/>
      <c r="T131" s="23"/>
      <c r="U131" s="23"/>
      <c r="V131" s="23"/>
      <c r="W131" s="24"/>
      <c r="X131" s="25">
        <v>-165</v>
      </c>
      <c r="Z131" s="42">
        <v>-165</v>
      </c>
    </row>
    <row r="132" spans="2:26" hidden="1" outlineLevel="1" x14ac:dyDescent="0.25">
      <c r="B132" s="26"/>
      <c r="C132" s="51">
        <v>43031</v>
      </c>
      <c r="D132" s="22"/>
      <c r="E132" s="22"/>
      <c r="F132" s="22"/>
      <c r="G132" s="22"/>
      <c r="H132" s="22"/>
      <c r="I132" s="22"/>
      <c r="J132" s="22"/>
      <c r="K132" s="22"/>
      <c r="L132" s="22"/>
      <c r="M132" s="22">
        <v>-165</v>
      </c>
      <c r="N132" s="22"/>
      <c r="O132" s="22"/>
      <c r="P132" s="22"/>
      <c r="Q132" s="22"/>
      <c r="R132" s="22"/>
      <c r="S132" s="22"/>
      <c r="T132" s="23"/>
      <c r="U132" s="23"/>
      <c r="V132" s="23"/>
      <c r="W132" s="24"/>
      <c r="X132" s="25">
        <v>-165</v>
      </c>
      <c r="Z132" s="42">
        <v>-165</v>
      </c>
    </row>
    <row r="133" spans="2:26" hidden="1" outlineLevel="1" x14ac:dyDescent="0.25">
      <c r="B133" s="26"/>
      <c r="C133" s="51">
        <v>43062</v>
      </c>
      <c r="D133" s="22"/>
      <c r="E133" s="22"/>
      <c r="F133" s="22"/>
      <c r="G133" s="22"/>
      <c r="H133" s="22"/>
      <c r="I133" s="22"/>
      <c r="J133" s="22"/>
      <c r="K133" s="22"/>
      <c r="L133" s="22"/>
      <c r="M133" s="22">
        <v>-165</v>
      </c>
      <c r="N133" s="22"/>
      <c r="O133" s="22"/>
      <c r="P133" s="22"/>
      <c r="Q133" s="22"/>
      <c r="R133" s="22"/>
      <c r="S133" s="22"/>
      <c r="T133" s="23"/>
      <c r="U133" s="23"/>
      <c r="V133" s="23"/>
      <c r="W133" s="24"/>
      <c r="X133" s="25">
        <v>-165</v>
      </c>
      <c r="Z133" s="42">
        <v>-165</v>
      </c>
    </row>
    <row r="134" spans="2:26" hidden="1" outlineLevel="1" x14ac:dyDescent="0.25">
      <c r="B134" s="26"/>
      <c r="C134" s="51">
        <v>43092</v>
      </c>
      <c r="D134" s="22"/>
      <c r="E134" s="22"/>
      <c r="F134" s="22"/>
      <c r="G134" s="22"/>
      <c r="H134" s="22"/>
      <c r="I134" s="22"/>
      <c r="J134" s="22"/>
      <c r="K134" s="22"/>
      <c r="L134" s="22"/>
      <c r="M134" s="22">
        <v>-165</v>
      </c>
      <c r="N134" s="22"/>
      <c r="O134" s="22"/>
      <c r="P134" s="22"/>
      <c r="Q134" s="22"/>
      <c r="R134" s="22"/>
      <c r="S134" s="22"/>
      <c r="T134" s="23"/>
      <c r="U134" s="23"/>
      <c r="V134" s="23"/>
      <c r="W134" s="24"/>
      <c r="X134" s="25">
        <v>-165</v>
      </c>
      <c r="Z134" s="42">
        <v>-165</v>
      </c>
    </row>
    <row r="135" spans="2:26" collapsed="1" x14ac:dyDescent="0.25">
      <c r="B135" s="26">
        <f>B122+1</f>
        <v>2017</v>
      </c>
      <c r="C135" s="51">
        <v>43100</v>
      </c>
      <c r="D135" s="22"/>
      <c r="E135" s="22"/>
      <c r="F135" s="22"/>
      <c r="G135" s="22"/>
      <c r="H135" s="22"/>
      <c r="I135" s="22"/>
      <c r="J135" s="22"/>
      <c r="K135" s="22"/>
      <c r="L135" s="22"/>
      <c r="M135" s="22">
        <v>8075.95</v>
      </c>
      <c r="N135" s="22"/>
      <c r="O135" s="22"/>
      <c r="P135" s="22"/>
      <c r="Q135" s="22"/>
      <c r="R135" s="22"/>
      <c r="S135" s="22"/>
      <c r="T135" s="23">
        <v>1980</v>
      </c>
      <c r="U135" s="23">
        <v>153.9</v>
      </c>
      <c r="V135" s="23">
        <v>8075.95</v>
      </c>
      <c r="W135" s="27">
        <f>XIRR(M122:M135,C122:C135,)</f>
        <v>3.3832886815071114E-2</v>
      </c>
      <c r="X135" s="25">
        <v>8075.95</v>
      </c>
      <c r="Z135" s="42">
        <v>8075.95</v>
      </c>
    </row>
    <row r="136" spans="2:26" hidden="1" outlineLevel="1" x14ac:dyDescent="0.25">
      <c r="B136" s="26"/>
      <c r="C136" s="51">
        <f>C123+365</f>
        <v>43123</v>
      </c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3"/>
      <c r="U136" s="23"/>
      <c r="V136" s="23"/>
      <c r="W136" s="24"/>
      <c r="X136" s="25"/>
      <c r="Z136" s="42"/>
    </row>
    <row r="137" spans="2:26" hidden="1" outlineLevel="1" x14ac:dyDescent="0.25">
      <c r="B137" s="26"/>
      <c r="C137" s="51">
        <f t="shared" ref="C137:C187" si="0">C124+365</f>
        <v>43154</v>
      </c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3"/>
      <c r="U137" s="23"/>
      <c r="V137" s="23"/>
      <c r="W137" s="24"/>
      <c r="X137" s="25"/>
      <c r="Z137" s="42"/>
    </row>
    <row r="138" spans="2:26" hidden="1" outlineLevel="1" x14ac:dyDescent="0.25">
      <c r="B138" s="26"/>
      <c r="C138" s="51">
        <f t="shared" si="0"/>
        <v>43182</v>
      </c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3"/>
      <c r="U138" s="23"/>
      <c r="V138" s="23"/>
      <c r="W138" s="24"/>
      <c r="X138" s="25"/>
      <c r="Z138" s="42"/>
    </row>
    <row r="139" spans="2:26" hidden="1" outlineLevel="1" x14ac:dyDescent="0.25">
      <c r="B139" s="26"/>
      <c r="C139" s="51">
        <f t="shared" si="0"/>
        <v>43213</v>
      </c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3"/>
      <c r="U139" s="23"/>
      <c r="V139" s="23"/>
      <c r="W139" s="24"/>
      <c r="X139" s="25"/>
      <c r="Z139" s="42"/>
    </row>
    <row r="140" spans="2:26" hidden="1" outlineLevel="1" x14ac:dyDescent="0.25">
      <c r="B140" s="26"/>
      <c r="C140" s="51">
        <f t="shared" si="0"/>
        <v>43243</v>
      </c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3"/>
      <c r="U140" s="23"/>
      <c r="V140" s="23"/>
      <c r="W140" s="24"/>
      <c r="X140" s="25"/>
      <c r="Z140" s="42"/>
    </row>
    <row r="141" spans="2:26" hidden="1" outlineLevel="1" x14ac:dyDescent="0.25">
      <c r="B141" s="26"/>
      <c r="C141" s="51">
        <f t="shared" si="0"/>
        <v>43274</v>
      </c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3"/>
      <c r="U141" s="23"/>
      <c r="V141" s="23"/>
      <c r="W141" s="24"/>
      <c r="X141" s="25"/>
      <c r="Z141" s="42"/>
    </row>
    <row r="142" spans="2:26" hidden="1" outlineLevel="1" x14ac:dyDescent="0.25">
      <c r="B142" s="26"/>
      <c r="C142" s="51">
        <f t="shared" si="0"/>
        <v>43304</v>
      </c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3"/>
      <c r="U142" s="23"/>
      <c r="V142" s="23"/>
      <c r="W142" s="24"/>
      <c r="X142" s="25"/>
      <c r="Z142" s="42"/>
    </row>
    <row r="143" spans="2:26" hidden="1" outlineLevel="1" x14ac:dyDescent="0.25">
      <c r="B143" s="26"/>
      <c r="C143" s="51">
        <f t="shared" si="0"/>
        <v>43335</v>
      </c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3"/>
      <c r="U143" s="23"/>
      <c r="V143" s="23"/>
      <c r="W143" s="24"/>
      <c r="X143" s="25"/>
      <c r="Z143" s="42"/>
    </row>
    <row r="144" spans="2:26" hidden="1" outlineLevel="1" x14ac:dyDescent="0.25">
      <c r="B144" s="26"/>
      <c r="C144" s="51">
        <f t="shared" si="0"/>
        <v>43366</v>
      </c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3"/>
      <c r="U144" s="23"/>
      <c r="V144" s="23"/>
      <c r="W144" s="24"/>
      <c r="X144" s="25"/>
      <c r="Z144" s="42"/>
    </row>
    <row r="145" spans="2:26" hidden="1" outlineLevel="1" x14ac:dyDescent="0.25">
      <c r="B145" s="26"/>
      <c r="C145" s="51">
        <f t="shared" si="0"/>
        <v>43396</v>
      </c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3"/>
      <c r="U145" s="23"/>
      <c r="V145" s="23"/>
      <c r="W145" s="24"/>
      <c r="X145" s="25"/>
      <c r="Z145" s="42"/>
    </row>
    <row r="146" spans="2:26" hidden="1" outlineLevel="1" x14ac:dyDescent="0.25">
      <c r="B146" s="26"/>
      <c r="C146" s="51">
        <f t="shared" si="0"/>
        <v>43427</v>
      </c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3"/>
      <c r="U146" s="23"/>
      <c r="V146" s="23"/>
      <c r="W146" s="24"/>
      <c r="X146" s="25"/>
      <c r="Z146" s="42"/>
    </row>
    <row r="147" spans="2:26" hidden="1" outlineLevel="1" x14ac:dyDescent="0.25">
      <c r="B147" s="26"/>
      <c r="C147" s="51">
        <f t="shared" si="0"/>
        <v>43457</v>
      </c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3"/>
      <c r="U147" s="23"/>
      <c r="V147" s="23"/>
      <c r="W147" s="24"/>
      <c r="X147" s="25"/>
      <c r="Z147" s="42"/>
    </row>
    <row r="148" spans="2:26" collapsed="1" x14ac:dyDescent="0.25">
      <c r="B148" s="26">
        <f>B135+1</f>
        <v>2018</v>
      </c>
      <c r="C148" s="51">
        <f t="shared" si="0"/>
        <v>43465</v>
      </c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3"/>
      <c r="U148" s="23"/>
      <c r="V148" s="23"/>
      <c r="W148" s="27"/>
      <c r="X148" s="25"/>
      <c r="Z148" s="42"/>
    </row>
    <row r="149" spans="2:26" hidden="1" outlineLevel="1" x14ac:dyDescent="0.25">
      <c r="B149" s="26"/>
      <c r="C149" s="51">
        <f>C136+365</f>
        <v>43488</v>
      </c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3"/>
      <c r="U149" s="23"/>
      <c r="V149" s="23"/>
      <c r="W149" s="24"/>
      <c r="X149" s="25"/>
      <c r="Z149" s="42"/>
    </row>
    <row r="150" spans="2:26" hidden="1" outlineLevel="1" x14ac:dyDescent="0.25">
      <c r="B150" s="26"/>
      <c r="C150" s="51">
        <f t="shared" si="0"/>
        <v>43519</v>
      </c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3"/>
      <c r="U150" s="23"/>
      <c r="V150" s="23"/>
      <c r="W150" s="24"/>
      <c r="X150" s="25"/>
      <c r="Z150" s="42"/>
    </row>
    <row r="151" spans="2:26" hidden="1" outlineLevel="1" x14ac:dyDescent="0.25">
      <c r="B151" s="26"/>
      <c r="C151" s="51">
        <f t="shared" si="0"/>
        <v>43547</v>
      </c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3"/>
      <c r="U151" s="23"/>
      <c r="V151" s="23"/>
      <c r="W151" s="24"/>
      <c r="X151" s="25"/>
      <c r="Z151" s="42"/>
    </row>
    <row r="152" spans="2:26" hidden="1" outlineLevel="1" x14ac:dyDescent="0.25">
      <c r="B152" s="26"/>
      <c r="C152" s="51">
        <f t="shared" si="0"/>
        <v>43578</v>
      </c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3"/>
      <c r="U152" s="23"/>
      <c r="V152" s="23"/>
      <c r="W152" s="24"/>
      <c r="X152" s="25"/>
      <c r="Z152" s="42"/>
    </row>
    <row r="153" spans="2:26" hidden="1" outlineLevel="1" x14ac:dyDescent="0.25">
      <c r="B153" s="26"/>
      <c r="C153" s="51">
        <f t="shared" si="0"/>
        <v>43608</v>
      </c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3"/>
      <c r="U153" s="23"/>
      <c r="V153" s="23"/>
      <c r="W153" s="24"/>
      <c r="X153" s="25"/>
      <c r="Z153" s="42"/>
    </row>
    <row r="154" spans="2:26" hidden="1" outlineLevel="1" x14ac:dyDescent="0.25">
      <c r="B154" s="26"/>
      <c r="C154" s="51">
        <f t="shared" si="0"/>
        <v>43639</v>
      </c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3"/>
      <c r="U154" s="23"/>
      <c r="V154" s="23"/>
      <c r="W154" s="24"/>
      <c r="X154" s="25"/>
      <c r="Z154" s="42"/>
    </row>
    <row r="155" spans="2:26" hidden="1" outlineLevel="1" x14ac:dyDescent="0.25">
      <c r="B155" s="26"/>
      <c r="C155" s="51">
        <f t="shared" si="0"/>
        <v>43669</v>
      </c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3"/>
      <c r="U155" s="23"/>
      <c r="V155" s="23"/>
      <c r="W155" s="24"/>
      <c r="X155" s="25"/>
      <c r="Z155" s="42"/>
    </row>
    <row r="156" spans="2:26" hidden="1" outlineLevel="1" x14ac:dyDescent="0.25">
      <c r="B156" s="26"/>
      <c r="C156" s="51">
        <f t="shared" si="0"/>
        <v>43700</v>
      </c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3"/>
      <c r="U156" s="23"/>
      <c r="V156" s="23"/>
      <c r="W156" s="24"/>
      <c r="X156" s="25"/>
      <c r="Z156" s="42"/>
    </row>
    <row r="157" spans="2:26" hidden="1" outlineLevel="1" x14ac:dyDescent="0.25">
      <c r="B157" s="26"/>
      <c r="C157" s="51">
        <f t="shared" si="0"/>
        <v>43731</v>
      </c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3"/>
      <c r="U157" s="23"/>
      <c r="V157" s="23"/>
      <c r="W157" s="24"/>
      <c r="X157" s="25"/>
      <c r="Z157" s="42"/>
    </row>
    <row r="158" spans="2:26" hidden="1" outlineLevel="1" x14ac:dyDescent="0.25">
      <c r="B158" s="26"/>
      <c r="C158" s="51">
        <f t="shared" si="0"/>
        <v>43761</v>
      </c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3"/>
      <c r="U158" s="23"/>
      <c r="V158" s="23"/>
      <c r="W158" s="24"/>
      <c r="X158" s="25"/>
      <c r="Z158" s="42"/>
    </row>
    <row r="159" spans="2:26" hidden="1" outlineLevel="1" x14ac:dyDescent="0.25">
      <c r="B159" s="26"/>
      <c r="C159" s="51">
        <f t="shared" si="0"/>
        <v>43792</v>
      </c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3"/>
      <c r="U159" s="23"/>
      <c r="V159" s="23"/>
      <c r="W159" s="24"/>
      <c r="X159" s="25"/>
      <c r="Z159" s="42"/>
    </row>
    <row r="160" spans="2:26" hidden="1" outlineLevel="1" x14ac:dyDescent="0.25">
      <c r="B160" s="26"/>
      <c r="C160" s="51">
        <f t="shared" si="0"/>
        <v>43822</v>
      </c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3"/>
      <c r="U160" s="23"/>
      <c r="V160" s="23"/>
      <c r="W160" s="24"/>
      <c r="X160" s="25"/>
      <c r="Z160" s="42"/>
    </row>
    <row r="161" spans="2:26" collapsed="1" x14ac:dyDescent="0.25">
      <c r="B161" s="26">
        <f>B148+1</f>
        <v>2019</v>
      </c>
      <c r="C161" s="51">
        <f t="shared" si="0"/>
        <v>43830</v>
      </c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3"/>
      <c r="U161" s="23"/>
      <c r="V161" s="23"/>
      <c r="W161" s="27"/>
      <c r="X161" s="25"/>
      <c r="Z161" s="42"/>
    </row>
    <row r="162" spans="2:26" hidden="1" outlineLevel="1" x14ac:dyDescent="0.25">
      <c r="B162" s="26"/>
      <c r="C162" s="51">
        <f>C149+365</f>
        <v>43853</v>
      </c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3"/>
      <c r="U162" s="23"/>
      <c r="V162" s="23"/>
      <c r="W162" s="24"/>
      <c r="X162" s="25"/>
      <c r="Z162" s="42"/>
    </row>
    <row r="163" spans="2:26" hidden="1" outlineLevel="1" x14ac:dyDescent="0.25">
      <c r="B163" s="26"/>
      <c r="C163" s="51">
        <f t="shared" si="0"/>
        <v>43884</v>
      </c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3"/>
      <c r="U163" s="23"/>
      <c r="V163" s="23"/>
      <c r="W163" s="24"/>
      <c r="X163" s="25"/>
      <c r="Z163" s="42"/>
    </row>
    <row r="164" spans="2:26" hidden="1" outlineLevel="1" x14ac:dyDescent="0.25">
      <c r="B164" s="26"/>
      <c r="C164" s="51">
        <f t="shared" si="0"/>
        <v>43912</v>
      </c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3"/>
      <c r="U164" s="23"/>
      <c r="V164" s="23"/>
      <c r="W164" s="24"/>
      <c r="X164" s="25"/>
      <c r="Z164" s="42"/>
    </row>
    <row r="165" spans="2:26" hidden="1" outlineLevel="1" x14ac:dyDescent="0.25">
      <c r="B165" s="26"/>
      <c r="C165" s="51">
        <f t="shared" si="0"/>
        <v>43943</v>
      </c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3"/>
      <c r="U165" s="23"/>
      <c r="V165" s="23"/>
      <c r="W165" s="24"/>
      <c r="X165" s="25"/>
      <c r="Z165" s="42"/>
    </row>
    <row r="166" spans="2:26" hidden="1" outlineLevel="1" x14ac:dyDescent="0.25">
      <c r="B166" s="26"/>
      <c r="C166" s="51">
        <f t="shared" si="0"/>
        <v>43973</v>
      </c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3"/>
      <c r="U166" s="23"/>
      <c r="V166" s="23"/>
      <c r="W166" s="24"/>
      <c r="X166" s="25"/>
      <c r="Z166" s="42"/>
    </row>
    <row r="167" spans="2:26" hidden="1" outlineLevel="1" x14ac:dyDescent="0.25">
      <c r="B167" s="26"/>
      <c r="C167" s="51">
        <f t="shared" si="0"/>
        <v>44004</v>
      </c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3"/>
      <c r="U167" s="23"/>
      <c r="V167" s="23"/>
      <c r="W167" s="24"/>
      <c r="X167" s="25"/>
      <c r="Z167" s="42"/>
    </row>
    <row r="168" spans="2:26" hidden="1" outlineLevel="1" x14ac:dyDescent="0.25">
      <c r="B168" s="26"/>
      <c r="C168" s="51">
        <f t="shared" si="0"/>
        <v>44034</v>
      </c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3"/>
      <c r="U168" s="23"/>
      <c r="V168" s="23"/>
      <c r="W168" s="24"/>
      <c r="X168" s="25"/>
      <c r="Z168" s="42"/>
    </row>
    <row r="169" spans="2:26" hidden="1" outlineLevel="1" x14ac:dyDescent="0.25">
      <c r="B169" s="26"/>
      <c r="C169" s="51">
        <f t="shared" si="0"/>
        <v>44065</v>
      </c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3"/>
      <c r="U169" s="23"/>
      <c r="V169" s="23"/>
      <c r="W169" s="24"/>
      <c r="X169" s="25"/>
      <c r="Z169" s="42"/>
    </row>
    <row r="170" spans="2:26" hidden="1" outlineLevel="1" x14ac:dyDescent="0.25">
      <c r="B170" s="26"/>
      <c r="C170" s="51">
        <f t="shared" si="0"/>
        <v>44096</v>
      </c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3"/>
      <c r="U170" s="23"/>
      <c r="V170" s="23"/>
      <c r="W170" s="24"/>
      <c r="X170" s="25"/>
      <c r="Z170" s="42"/>
    </row>
    <row r="171" spans="2:26" hidden="1" outlineLevel="1" x14ac:dyDescent="0.25">
      <c r="B171" s="26"/>
      <c r="C171" s="51">
        <f t="shared" si="0"/>
        <v>44126</v>
      </c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3"/>
      <c r="U171" s="23"/>
      <c r="V171" s="23"/>
      <c r="W171" s="24"/>
      <c r="X171" s="25"/>
      <c r="Z171" s="42"/>
    </row>
    <row r="172" spans="2:26" hidden="1" outlineLevel="1" x14ac:dyDescent="0.25">
      <c r="B172" s="26"/>
      <c r="C172" s="51">
        <f t="shared" si="0"/>
        <v>44157</v>
      </c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3"/>
      <c r="U172" s="23"/>
      <c r="V172" s="23"/>
      <c r="W172" s="24"/>
      <c r="X172" s="25"/>
      <c r="Z172" s="42"/>
    </row>
    <row r="173" spans="2:26" hidden="1" outlineLevel="1" x14ac:dyDescent="0.25">
      <c r="B173" s="26"/>
      <c r="C173" s="51">
        <f t="shared" si="0"/>
        <v>44187</v>
      </c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3"/>
      <c r="U173" s="23"/>
      <c r="V173" s="23"/>
      <c r="W173" s="24"/>
      <c r="X173" s="25"/>
      <c r="Z173" s="42"/>
    </row>
    <row r="174" spans="2:26" collapsed="1" x14ac:dyDescent="0.25">
      <c r="B174" s="26">
        <f>B161+1</f>
        <v>2020</v>
      </c>
      <c r="C174" s="51">
        <f t="shared" si="0"/>
        <v>44195</v>
      </c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3"/>
      <c r="U174" s="23"/>
      <c r="V174" s="23"/>
      <c r="W174" s="27"/>
      <c r="X174" s="25"/>
      <c r="Z174" s="42"/>
    </row>
    <row r="175" spans="2:26" hidden="1" outlineLevel="1" x14ac:dyDescent="0.25">
      <c r="B175" s="26"/>
      <c r="C175" s="51">
        <f>C162+365</f>
        <v>44218</v>
      </c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3"/>
      <c r="U175" s="23"/>
      <c r="V175" s="23"/>
      <c r="W175" s="24"/>
      <c r="X175" s="25"/>
      <c r="Z175" s="42"/>
    </row>
    <row r="176" spans="2:26" hidden="1" outlineLevel="1" x14ac:dyDescent="0.25">
      <c r="B176" s="26"/>
      <c r="C176" s="51">
        <f t="shared" si="0"/>
        <v>44249</v>
      </c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3"/>
      <c r="U176" s="23"/>
      <c r="V176" s="23"/>
      <c r="W176" s="24"/>
      <c r="X176" s="25"/>
      <c r="Z176" s="42"/>
    </row>
    <row r="177" spans="2:26" hidden="1" outlineLevel="1" x14ac:dyDescent="0.25">
      <c r="B177" s="26"/>
      <c r="C177" s="51">
        <f t="shared" si="0"/>
        <v>44277</v>
      </c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3"/>
      <c r="U177" s="23"/>
      <c r="V177" s="23"/>
      <c r="W177" s="24"/>
      <c r="X177" s="25"/>
      <c r="Z177" s="42"/>
    </row>
    <row r="178" spans="2:26" hidden="1" outlineLevel="1" x14ac:dyDescent="0.25">
      <c r="B178" s="26"/>
      <c r="C178" s="51">
        <f t="shared" si="0"/>
        <v>44308</v>
      </c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3"/>
      <c r="U178" s="23"/>
      <c r="V178" s="23"/>
      <c r="W178" s="24"/>
      <c r="X178" s="25"/>
      <c r="Z178" s="42"/>
    </row>
    <row r="179" spans="2:26" hidden="1" outlineLevel="1" x14ac:dyDescent="0.25">
      <c r="B179" s="26"/>
      <c r="C179" s="51">
        <f t="shared" si="0"/>
        <v>44338</v>
      </c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3"/>
      <c r="U179" s="23"/>
      <c r="V179" s="23"/>
      <c r="W179" s="24"/>
      <c r="X179" s="25"/>
      <c r="Z179" s="42"/>
    </row>
    <row r="180" spans="2:26" hidden="1" outlineLevel="1" x14ac:dyDescent="0.25">
      <c r="B180" s="26"/>
      <c r="C180" s="51">
        <f t="shared" si="0"/>
        <v>44369</v>
      </c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3"/>
      <c r="U180" s="23"/>
      <c r="V180" s="23"/>
      <c r="W180" s="24"/>
      <c r="X180" s="25"/>
      <c r="Z180" s="42"/>
    </row>
    <row r="181" spans="2:26" hidden="1" outlineLevel="1" x14ac:dyDescent="0.25">
      <c r="B181" s="26"/>
      <c r="C181" s="51">
        <f t="shared" si="0"/>
        <v>44399</v>
      </c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3"/>
      <c r="U181" s="23"/>
      <c r="V181" s="23"/>
      <c r="W181" s="24"/>
      <c r="X181" s="25"/>
      <c r="Z181" s="42"/>
    </row>
    <row r="182" spans="2:26" hidden="1" outlineLevel="1" x14ac:dyDescent="0.25">
      <c r="B182" s="26"/>
      <c r="C182" s="51">
        <f t="shared" si="0"/>
        <v>44430</v>
      </c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3"/>
      <c r="U182" s="23"/>
      <c r="V182" s="23"/>
      <c r="W182" s="24"/>
      <c r="X182" s="25"/>
      <c r="Z182" s="42"/>
    </row>
    <row r="183" spans="2:26" hidden="1" outlineLevel="1" x14ac:dyDescent="0.25">
      <c r="B183" s="26"/>
      <c r="C183" s="51">
        <f t="shared" si="0"/>
        <v>44461</v>
      </c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3"/>
      <c r="U183" s="23"/>
      <c r="V183" s="23"/>
      <c r="W183" s="24"/>
      <c r="X183" s="25"/>
      <c r="Z183" s="42"/>
    </row>
    <row r="184" spans="2:26" hidden="1" outlineLevel="1" x14ac:dyDescent="0.25">
      <c r="B184" s="26"/>
      <c r="C184" s="51">
        <f t="shared" si="0"/>
        <v>44491</v>
      </c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3"/>
      <c r="U184" s="23"/>
      <c r="V184" s="23"/>
      <c r="W184" s="24"/>
      <c r="X184" s="25"/>
      <c r="Z184" s="42"/>
    </row>
    <row r="185" spans="2:26" hidden="1" outlineLevel="1" x14ac:dyDescent="0.25">
      <c r="B185" s="26"/>
      <c r="C185" s="51">
        <f t="shared" si="0"/>
        <v>44522</v>
      </c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3"/>
      <c r="U185" s="23"/>
      <c r="V185" s="23"/>
      <c r="W185" s="24"/>
      <c r="X185" s="25"/>
      <c r="Z185" s="42"/>
    </row>
    <row r="186" spans="2:26" hidden="1" outlineLevel="1" x14ac:dyDescent="0.25">
      <c r="B186" s="26"/>
      <c r="C186" s="51">
        <f t="shared" si="0"/>
        <v>44552</v>
      </c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3"/>
      <c r="U186" s="23"/>
      <c r="V186" s="23"/>
      <c r="W186" s="24"/>
      <c r="X186" s="25"/>
      <c r="Z186" s="42"/>
    </row>
    <row r="187" spans="2:26" collapsed="1" x14ac:dyDescent="0.25">
      <c r="B187" s="28">
        <f>B174+1</f>
        <v>2021</v>
      </c>
      <c r="C187" s="52">
        <f t="shared" si="0"/>
        <v>44560</v>
      </c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30"/>
      <c r="U187" s="30"/>
      <c r="V187" s="30"/>
      <c r="W187" s="31"/>
      <c r="X187" s="32"/>
      <c r="Z187" s="43"/>
    </row>
    <row r="189" spans="2:26" s="8" customFormat="1" ht="13" x14ac:dyDescent="0.3"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4">
        <f>SUM(T5:T187)</f>
        <v>5862.01</v>
      </c>
      <c r="U189" s="34">
        <f>SUM(U5:U187)</f>
        <v>1431.9</v>
      </c>
      <c r="V189" s="33"/>
      <c r="W189" s="35"/>
      <c r="X189" s="36">
        <f>XIRR(X14:X135,C14:C135,)</f>
        <v>0.1051072180271149</v>
      </c>
      <c r="Z189" s="36">
        <f>XIRR(Z14:Z135,C14:C135,)</f>
        <v>3.2064351439476002E-2</v>
      </c>
    </row>
    <row r="191" spans="2:26" x14ac:dyDescent="0.25">
      <c r="V191" s="37"/>
    </row>
    <row r="192" spans="2:26" x14ac:dyDescent="0.25">
      <c r="V192" s="37"/>
    </row>
    <row r="193" spans="22:22" x14ac:dyDescent="0.25">
      <c r="V193" s="37"/>
    </row>
    <row r="194" spans="22:22" x14ac:dyDescent="0.25">
      <c r="V194" s="37"/>
    </row>
    <row r="195" spans="22:22" x14ac:dyDescent="0.25">
      <c r="V195" s="37"/>
    </row>
    <row r="196" spans="22:22" x14ac:dyDescent="0.25">
      <c r="V196" s="37"/>
    </row>
    <row r="197" spans="22:22" x14ac:dyDescent="0.25">
      <c r="V197" s="37"/>
    </row>
    <row r="198" spans="22:22" x14ac:dyDescent="0.25">
      <c r="V198" s="37"/>
    </row>
    <row r="199" spans="22:22" x14ac:dyDescent="0.25">
      <c r="V199" s="37"/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IZF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Rainer Zufall</dc:creator>
  <cp:lastModifiedBy>Rainer Zufall</cp:lastModifiedBy>
  <dcterms:created xsi:type="dcterms:W3CDTF">2018-04-03T19:29:24Z</dcterms:created>
  <dcterms:modified xsi:type="dcterms:W3CDTF">2018-04-04T18:39:13Z</dcterms:modified>
</cp:coreProperties>
</file>