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3715" windowHeight="12585"/>
  </bookViews>
  <sheets>
    <sheet name="Tabelle1" sheetId="1" r:id="rId1"/>
    <sheet name="Tabelle2" sheetId="2" r:id="rId2"/>
    <sheet name="Tabelle3" sheetId="3" r:id="rId3"/>
  </sheets>
  <calcPr calcId="125725" refMode="R1C1" concurrentCalc="0"/>
</workbook>
</file>

<file path=xl/calcChain.xml><?xml version="1.0" encoding="utf-8"?>
<calcChain xmlns="http://schemas.openxmlformats.org/spreadsheetml/2006/main">
  <c r="E9" i="1"/>
  <c r="F9"/>
  <c r="G9"/>
  <c r="H9"/>
  <c r="I9"/>
  <c r="B10"/>
  <c r="E10"/>
  <c r="F10"/>
  <c r="G10"/>
  <c r="H10"/>
  <c r="I10"/>
  <c r="B11"/>
  <c r="E11"/>
  <c r="F11"/>
  <c r="G11"/>
  <c r="H11"/>
  <c r="I11"/>
  <c r="B12"/>
  <c r="E12"/>
  <c r="F12"/>
  <c r="G12"/>
  <c r="H12"/>
  <c r="I12"/>
  <c r="B13"/>
  <c r="E13"/>
  <c r="F13"/>
  <c r="G13"/>
  <c r="H13"/>
  <c r="I13"/>
  <c r="B14"/>
  <c r="E14"/>
  <c r="F14"/>
  <c r="G14"/>
  <c r="H14"/>
  <c r="I14"/>
  <c r="B15"/>
  <c r="E15"/>
  <c r="F15"/>
  <c r="G15"/>
  <c r="H15"/>
  <c r="I15"/>
  <c r="B16"/>
  <c r="E16"/>
  <c r="F16"/>
  <c r="G16"/>
  <c r="H16"/>
  <c r="I16"/>
  <c r="B17"/>
  <c r="E17"/>
  <c r="F17"/>
  <c r="G17"/>
  <c r="H17"/>
  <c r="I17"/>
  <c r="B18"/>
  <c r="E18"/>
  <c r="F18"/>
  <c r="G18"/>
  <c r="H18"/>
  <c r="I18"/>
  <c r="B19"/>
  <c r="E19"/>
  <c r="F19"/>
  <c r="G19"/>
  <c r="H19"/>
  <c r="I19"/>
  <c r="B20"/>
  <c r="E20"/>
  <c r="F20"/>
  <c r="G20"/>
  <c r="H20"/>
  <c r="I20"/>
  <c r="B21"/>
  <c r="E21"/>
  <c r="F21"/>
  <c r="G21"/>
  <c r="H21"/>
  <c r="I21"/>
  <c r="B22"/>
  <c r="E22"/>
  <c r="F22"/>
  <c r="G22"/>
  <c r="H22"/>
  <c r="I22"/>
  <c r="B23"/>
  <c r="E23"/>
  <c r="F23"/>
  <c r="G23"/>
  <c r="H23"/>
  <c r="I23"/>
  <c r="B24"/>
  <c r="E24"/>
  <c r="F24"/>
  <c r="G24"/>
  <c r="H24"/>
  <c r="I24"/>
  <c r="B25"/>
  <c r="E25"/>
  <c r="F25"/>
  <c r="G25"/>
  <c r="H25"/>
  <c r="I25"/>
  <c r="B26"/>
  <c r="E26"/>
  <c r="F26"/>
  <c r="G26"/>
  <c r="H26"/>
  <c r="I26"/>
  <c r="B27"/>
  <c r="E27"/>
  <c r="F27"/>
  <c r="G27"/>
  <c r="H27"/>
  <c r="I27"/>
  <c r="B28"/>
  <c r="B9"/>
  <c r="B9" i="2"/>
  <c r="E9"/>
  <c r="F9"/>
  <c r="G9"/>
  <c r="H9"/>
  <c r="I9"/>
  <c r="B10"/>
  <c r="E10"/>
  <c r="F10"/>
  <c r="G10"/>
  <c r="H10"/>
  <c r="I10"/>
  <c r="B11"/>
  <c r="E11"/>
  <c r="F11"/>
  <c r="G11"/>
  <c r="H11"/>
  <c r="I11"/>
  <c r="B12"/>
  <c r="E12"/>
  <c r="F12"/>
  <c r="G12"/>
  <c r="H12"/>
  <c r="I12"/>
  <c r="B13"/>
  <c r="C9"/>
  <c r="D9"/>
  <c r="J9"/>
  <c r="C10"/>
  <c r="D10"/>
  <c r="J10"/>
  <c r="C11"/>
  <c r="D11"/>
  <c r="J11"/>
  <c r="C12"/>
  <c r="D12"/>
  <c r="J12"/>
  <c r="C13"/>
  <c r="D13"/>
  <c r="E13"/>
  <c r="F13"/>
  <c r="G13"/>
  <c r="H13"/>
  <c r="I13"/>
  <c r="J13"/>
  <c r="J14"/>
  <c r="J8"/>
  <c r="C9" i="1"/>
  <c r="D9"/>
  <c r="J9"/>
  <c r="C10"/>
  <c r="D10"/>
  <c r="J10"/>
  <c r="C11"/>
  <c r="D11"/>
  <c r="J11"/>
  <c r="C12"/>
  <c r="D12"/>
  <c r="J12"/>
  <c r="C13"/>
  <c r="D13"/>
  <c r="J13"/>
  <c r="C14"/>
  <c r="D14"/>
  <c r="J14"/>
  <c r="C15"/>
  <c r="D15"/>
  <c r="J15"/>
  <c r="C16"/>
  <c r="D16"/>
  <c r="J16"/>
  <c r="C17"/>
  <c r="D17"/>
  <c r="J17"/>
  <c r="C18"/>
  <c r="D18"/>
  <c r="J18"/>
  <c r="C19"/>
  <c r="D19"/>
  <c r="J19"/>
  <c r="C20"/>
  <c r="D20"/>
  <c r="J20"/>
  <c r="C21"/>
  <c r="D21"/>
  <c r="J21"/>
  <c r="C22"/>
  <c r="D22"/>
  <c r="J22"/>
  <c r="C23"/>
  <c r="D23"/>
  <c r="J23"/>
  <c r="C24"/>
  <c r="D24"/>
  <c r="J24"/>
  <c r="C25"/>
  <c r="D25"/>
  <c r="J25"/>
  <c r="C26"/>
  <c r="D26"/>
  <c r="J26"/>
  <c r="C27"/>
  <c r="D27"/>
  <c r="J27"/>
  <c r="C28"/>
  <c r="D28"/>
  <c r="E28"/>
  <c r="F28"/>
  <c r="G28"/>
  <c r="H28"/>
  <c r="I28"/>
  <c r="J28"/>
  <c r="J29"/>
  <c r="J8"/>
  <c r="I8" i="2"/>
  <c r="B3"/>
  <c r="H14"/>
  <c r="F14"/>
  <c r="C14"/>
  <c r="B3" i="1"/>
  <c r="C29"/>
  <c r="F29"/>
  <c r="H29"/>
  <c r="I8"/>
</calcChain>
</file>

<file path=xl/sharedStrings.xml><?xml version="1.0" encoding="utf-8"?>
<sst xmlns="http://schemas.openxmlformats.org/spreadsheetml/2006/main" count="26" uniqueCount="11">
  <si>
    <t>Rendite</t>
  </si>
  <si>
    <t>Trades</t>
  </si>
  <si>
    <t>Gebühren</t>
  </si>
  <si>
    <t>Gewinn</t>
  </si>
  <si>
    <t>Abgeltung</t>
  </si>
  <si>
    <t>Verkauf</t>
  </si>
  <si>
    <t>Erlös</t>
  </si>
  <si>
    <t>Kosten</t>
  </si>
  <si>
    <t>Jahresrendite</t>
  </si>
  <si>
    <t>Bar</t>
  </si>
  <si>
    <t>Invest: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</si>
</sst>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9" fontId="0" fillId="0" borderId="0" xfId="2" applyFont="1"/>
    <xf numFmtId="10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A33" sqref="A33"/>
    </sheetView>
  </sheetViews>
  <sheetFormatPr baseColWidth="10" defaultRowHeight="15"/>
  <cols>
    <col min="1" max="1" width="13.140625" bestFit="1" customWidth="1"/>
    <col min="2" max="2" width="11" bestFit="1" customWidth="1"/>
    <col min="3" max="3" width="11.28515625" bestFit="1" customWidth="1"/>
    <col min="4" max="5" width="11" bestFit="1" customWidth="1"/>
    <col min="6" max="6" width="9.85546875" bestFit="1" customWidth="1"/>
    <col min="7" max="7" width="11" bestFit="1" customWidth="1"/>
    <col min="8" max="8" width="10.140625" bestFit="1" customWidth="1"/>
    <col min="9" max="9" width="11" bestFit="1" customWidth="1"/>
  </cols>
  <sheetData>
    <row r="1" spans="1:10">
      <c r="A1" t="s">
        <v>1</v>
      </c>
      <c r="B1">
        <v>2</v>
      </c>
    </row>
    <row r="2" spans="1:10">
      <c r="A2" t="s">
        <v>8</v>
      </c>
      <c r="B2" s="5">
        <v>0.08</v>
      </c>
    </row>
    <row r="3" spans="1:10">
      <c r="A3" t="s">
        <v>0</v>
      </c>
      <c r="B3" s="5">
        <f>(1+B2)^(1/B1)-1</f>
        <v>3.9230484541326494E-2</v>
      </c>
      <c r="D3" s="1"/>
    </row>
    <row r="4" spans="1:10">
      <c r="A4" t="s">
        <v>2</v>
      </c>
      <c r="B4" s="5">
        <v>5.0000000000000001E-3</v>
      </c>
      <c r="C4" s="1"/>
      <c r="D4" s="1"/>
    </row>
    <row r="5" spans="1:10">
      <c r="A5" t="s">
        <v>10</v>
      </c>
      <c r="B5" s="5">
        <v>0.995</v>
      </c>
      <c r="C5" s="1"/>
      <c r="D5" s="1"/>
    </row>
    <row r="6" spans="1:10">
      <c r="B6" s="1"/>
      <c r="C6" s="1"/>
      <c r="D6" s="1"/>
    </row>
    <row r="7" spans="1:10">
      <c r="B7" s="2"/>
      <c r="C7" s="2" t="s">
        <v>2</v>
      </c>
      <c r="D7" s="2" t="s">
        <v>7</v>
      </c>
      <c r="E7" t="s">
        <v>5</v>
      </c>
      <c r="F7" t="s">
        <v>2</v>
      </c>
      <c r="G7" t="s">
        <v>3</v>
      </c>
      <c r="H7" t="s">
        <v>4</v>
      </c>
      <c r="I7" t="s">
        <v>6</v>
      </c>
      <c r="J7" t="s">
        <v>9</v>
      </c>
    </row>
    <row r="8" spans="1:10">
      <c r="A8">
        <v>0</v>
      </c>
      <c r="B8" s="2">
        <v>3000</v>
      </c>
      <c r="C8" s="2"/>
      <c r="D8" s="2"/>
      <c r="I8" s="3">
        <f>B8</f>
        <v>3000</v>
      </c>
      <c r="J8" s="3">
        <f>I8</f>
        <v>3000</v>
      </c>
    </row>
    <row r="9" spans="1:10">
      <c r="A9">
        <v>1</v>
      </c>
      <c r="B9" s="3">
        <f>I8*$B$5</f>
        <v>2985</v>
      </c>
      <c r="C9" s="3">
        <f>B9*$B$4</f>
        <v>14.925000000000001</v>
      </c>
      <c r="D9" s="3">
        <f>C9+B9</f>
        <v>2999.9250000000002</v>
      </c>
      <c r="E9" s="3">
        <f>B9*$B$3+B9</f>
        <v>3102.1029963558594</v>
      </c>
      <c r="F9" s="3">
        <f>E9*$B$4</f>
        <v>15.510514981779297</v>
      </c>
      <c r="G9" s="3">
        <f>E9-F9</f>
        <v>3086.5924813740803</v>
      </c>
      <c r="H9" s="3">
        <f>(G9-B9)*0.2637</f>
        <v>26.789937338344977</v>
      </c>
      <c r="I9" s="3">
        <f>G9-H9</f>
        <v>3059.8025440357355</v>
      </c>
      <c r="J9" s="3">
        <f>J8-D9+I9</f>
        <v>3059.8775440357354</v>
      </c>
    </row>
    <row r="10" spans="1:10">
      <c r="A10">
        <v>2</v>
      </c>
      <c r="B10" s="3">
        <f t="shared" ref="B10:B28" si="0">I9*$B$5</f>
        <v>3044.5035313155568</v>
      </c>
      <c r="C10" s="3">
        <f t="shared" ref="C10:C28" si="1">B10*$B$4</f>
        <v>15.222517656577784</v>
      </c>
      <c r="D10" s="3">
        <f t="shared" ref="D10:D28" si="2">C10+B10</f>
        <v>3059.7260489721343</v>
      </c>
      <c r="E10" s="3">
        <f t="shared" ref="E10:E28" si="3">B10*$B$3+B10</f>
        <v>3163.9408800368456</v>
      </c>
      <c r="F10" s="3">
        <f t="shared" ref="F10:F28" si="4">E10*$B$4</f>
        <v>15.819704400184229</v>
      </c>
      <c r="G10" s="3">
        <f t="shared" ref="G10:G28" si="5">E10-F10</f>
        <v>3148.1211756366615</v>
      </c>
      <c r="H10" s="3">
        <f t="shared" ref="H10:H28" si="6">(G10-B10)*0.2637</f>
        <v>27.323972807475325</v>
      </c>
      <c r="I10" s="3">
        <f t="shared" ref="I10:I28" si="7">G10-H10</f>
        <v>3120.7972028291861</v>
      </c>
      <c r="J10" s="3">
        <f t="shared" ref="J10:J28" si="8">J9-D10+I10</f>
        <v>3120.9486978927871</v>
      </c>
    </row>
    <row r="11" spans="1:10">
      <c r="A11">
        <v>3</v>
      </c>
      <c r="B11" s="3">
        <f t="shared" si="0"/>
        <v>3105.1932168150402</v>
      </c>
      <c r="C11" s="3">
        <f t="shared" si="1"/>
        <v>15.525966084075201</v>
      </c>
      <c r="D11" s="3">
        <f t="shared" si="2"/>
        <v>3120.7191828991154</v>
      </c>
      <c r="E11" s="3">
        <f t="shared" si="3"/>
        <v>3227.0114513051344</v>
      </c>
      <c r="F11" s="3">
        <f t="shared" si="4"/>
        <v>16.135057256525673</v>
      </c>
      <c r="G11" s="3">
        <f t="shared" si="5"/>
        <v>3210.8763940486087</v>
      </c>
      <c r="H11" s="3">
        <f t="shared" si="6"/>
        <v>27.868653836492037</v>
      </c>
      <c r="I11" s="3">
        <f t="shared" si="7"/>
        <v>3183.0077402121169</v>
      </c>
      <c r="J11" s="3">
        <f t="shared" si="8"/>
        <v>3183.2372552057886</v>
      </c>
    </row>
    <row r="12" spans="1:10">
      <c r="A12">
        <v>4</v>
      </c>
      <c r="B12" s="3">
        <f t="shared" si="0"/>
        <v>3167.0927015110565</v>
      </c>
      <c r="C12" s="3">
        <f t="shared" si="1"/>
        <v>15.835463507555282</v>
      </c>
      <c r="D12" s="3">
        <f t="shared" si="2"/>
        <v>3182.9281650186117</v>
      </c>
      <c r="E12" s="3">
        <f t="shared" si="3"/>
        <v>3291.3392827786338</v>
      </c>
      <c r="F12" s="3">
        <f t="shared" si="4"/>
        <v>16.45669641389317</v>
      </c>
      <c r="G12" s="3">
        <f t="shared" si="5"/>
        <v>3274.8825863647407</v>
      </c>
      <c r="H12" s="3">
        <f t="shared" si="6"/>
        <v>28.42419263591654</v>
      </c>
      <c r="I12" s="3">
        <f t="shared" si="7"/>
        <v>3246.4583937288244</v>
      </c>
      <c r="J12" s="3">
        <f t="shared" si="8"/>
        <v>3246.7674839160013</v>
      </c>
    </row>
    <row r="13" spans="1:10">
      <c r="A13">
        <v>5</v>
      </c>
      <c r="B13" s="3">
        <f t="shared" si="0"/>
        <v>3230.2261017601804</v>
      </c>
      <c r="C13" s="3">
        <f t="shared" si="1"/>
        <v>16.151130508800904</v>
      </c>
      <c r="D13" s="3">
        <f t="shared" si="2"/>
        <v>3246.3772322689815</v>
      </c>
      <c r="E13" s="3">
        <f t="shared" si="3"/>
        <v>3356.9494369102727</v>
      </c>
      <c r="F13" s="3">
        <f t="shared" si="4"/>
        <v>16.784747184551364</v>
      </c>
      <c r="G13" s="3">
        <f t="shared" si="5"/>
        <v>3340.1646897257215</v>
      </c>
      <c r="H13" s="3">
        <f t="shared" si="6"/>
        <v>28.990805646513174</v>
      </c>
      <c r="I13" s="3">
        <f t="shared" si="7"/>
        <v>3311.1738840792082</v>
      </c>
      <c r="J13" s="3">
        <f t="shared" si="8"/>
        <v>3311.564135726228</v>
      </c>
    </row>
    <row r="14" spans="1:10">
      <c r="A14">
        <v>6</v>
      </c>
      <c r="B14" s="3">
        <f t="shared" si="0"/>
        <v>3294.6180146588122</v>
      </c>
      <c r="C14" s="3">
        <f t="shared" si="1"/>
        <v>16.47309007329406</v>
      </c>
      <c r="D14" s="3">
        <f t="shared" si="2"/>
        <v>3311.091104732106</v>
      </c>
      <c r="E14" s="3">
        <f t="shared" si="3"/>
        <v>3423.8674757524605</v>
      </c>
      <c r="F14" s="3">
        <f t="shared" si="4"/>
        <v>17.119337378762303</v>
      </c>
      <c r="G14" s="3">
        <f t="shared" si="5"/>
        <v>3406.7481383736981</v>
      </c>
      <c r="H14" s="3">
        <f t="shared" si="6"/>
        <v>29.56871362361542</v>
      </c>
      <c r="I14" s="3">
        <f t="shared" si="7"/>
        <v>3377.1794247500825</v>
      </c>
      <c r="J14" s="3">
        <f t="shared" si="8"/>
        <v>3377.6524557442044</v>
      </c>
    </row>
    <row r="15" spans="1:10">
      <c r="A15">
        <v>7</v>
      </c>
      <c r="B15" s="3">
        <f t="shared" si="0"/>
        <v>3360.293527626332</v>
      </c>
      <c r="C15" s="3">
        <f t="shared" si="1"/>
        <v>16.801467638131662</v>
      </c>
      <c r="D15" s="3">
        <f t="shared" si="2"/>
        <v>3377.0949952644637</v>
      </c>
      <c r="E15" s="3">
        <f t="shared" si="3"/>
        <v>3492.1194709161964</v>
      </c>
      <c r="F15" s="3">
        <f t="shared" si="4"/>
        <v>17.460597354580983</v>
      </c>
      <c r="G15" s="3">
        <f t="shared" si="5"/>
        <v>3474.6588735616156</v>
      </c>
      <c r="H15" s="3">
        <f t="shared" si="6"/>
        <v>30.158141723134282</v>
      </c>
      <c r="I15" s="3">
        <f t="shared" si="7"/>
        <v>3444.5007318384814</v>
      </c>
      <c r="J15" s="3">
        <f t="shared" si="8"/>
        <v>3445.0581923182222</v>
      </c>
    </row>
    <row r="16" spans="1:10">
      <c r="A16">
        <v>8</v>
      </c>
      <c r="B16" s="3">
        <f t="shared" si="0"/>
        <v>3427.2782281792888</v>
      </c>
      <c r="C16" s="3">
        <f t="shared" si="1"/>
        <v>17.136391140896446</v>
      </c>
      <c r="D16" s="3">
        <f t="shared" si="2"/>
        <v>3444.4146193201855</v>
      </c>
      <c r="E16" s="3">
        <f t="shared" si="3"/>
        <v>3561.7320137287011</v>
      </c>
      <c r="F16" s="3">
        <f t="shared" si="4"/>
        <v>17.808660068643505</v>
      </c>
      <c r="G16" s="3">
        <f t="shared" si="5"/>
        <v>3543.9233536600577</v>
      </c>
      <c r="H16" s="3">
        <f t="shared" si="6"/>
        <v>30.759319589278761</v>
      </c>
      <c r="I16" s="3">
        <f t="shared" si="7"/>
        <v>3513.1640340707791</v>
      </c>
      <c r="J16" s="3">
        <f t="shared" si="8"/>
        <v>3513.8076070688157</v>
      </c>
    </row>
    <row r="17" spans="1:10">
      <c r="A17">
        <v>9</v>
      </c>
      <c r="B17" s="3">
        <f t="shared" si="0"/>
        <v>3495.598213900425</v>
      </c>
      <c r="C17" s="3">
        <f t="shared" si="1"/>
        <v>17.477991069502124</v>
      </c>
      <c r="D17" s="3">
        <f t="shared" si="2"/>
        <v>3513.0762049699269</v>
      </c>
      <c r="E17" s="3">
        <f t="shared" si="3"/>
        <v>3632.7322255935342</v>
      </c>
      <c r="F17" s="3">
        <f t="shared" si="4"/>
        <v>18.163661127967671</v>
      </c>
      <c r="G17" s="3">
        <f t="shared" si="5"/>
        <v>3614.5685644655664</v>
      </c>
      <c r="H17" s="3">
        <f t="shared" si="6"/>
        <v>31.372481444027791</v>
      </c>
      <c r="I17" s="3">
        <f t="shared" si="7"/>
        <v>3583.1960830215385</v>
      </c>
      <c r="J17" s="3">
        <f t="shared" si="8"/>
        <v>3583.9274851204273</v>
      </c>
    </row>
    <row r="18" spans="1:10">
      <c r="A18">
        <v>10</v>
      </c>
      <c r="B18" s="3">
        <f t="shared" si="0"/>
        <v>3565.2801026064308</v>
      </c>
      <c r="C18" s="3">
        <f t="shared" si="1"/>
        <v>17.826400513032155</v>
      </c>
      <c r="D18" s="3">
        <f t="shared" si="2"/>
        <v>3583.106503119463</v>
      </c>
      <c r="E18" s="3">
        <f t="shared" si="3"/>
        <v>3705.1477685572313</v>
      </c>
      <c r="F18" s="3">
        <f t="shared" si="4"/>
        <v>18.525738842786158</v>
      </c>
      <c r="G18" s="3">
        <f t="shared" si="5"/>
        <v>3686.622029714445</v>
      </c>
      <c r="H18" s="3">
        <f t="shared" si="6"/>
        <v>31.997866178383358</v>
      </c>
      <c r="I18" s="3">
        <f t="shared" si="7"/>
        <v>3654.6241635360616</v>
      </c>
      <c r="J18" s="3">
        <f t="shared" si="8"/>
        <v>3655.4451455370258</v>
      </c>
    </row>
    <row r="19" spans="1:10">
      <c r="A19">
        <v>11</v>
      </c>
      <c r="B19" s="3">
        <f t="shared" si="0"/>
        <v>3636.3510427183814</v>
      </c>
      <c r="C19" s="3">
        <f t="shared" si="1"/>
        <v>18.181755213591909</v>
      </c>
      <c r="D19" s="3">
        <f t="shared" si="2"/>
        <v>3654.5327979319732</v>
      </c>
      <c r="E19" s="3">
        <f t="shared" si="3"/>
        <v>3779.0068560865816</v>
      </c>
      <c r="F19" s="3">
        <f t="shared" si="4"/>
        <v>18.89503428043291</v>
      </c>
      <c r="G19" s="3">
        <f t="shared" si="5"/>
        <v>3760.1118218061488</v>
      </c>
      <c r="H19" s="3">
        <f t="shared" si="6"/>
        <v>32.635717445444243</v>
      </c>
      <c r="I19" s="3">
        <f t="shared" si="7"/>
        <v>3727.4761043607045</v>
      </c>
      <c r="J19" s="3">
        <f t="shared" si="8"/>
        <v>3728.3884519657572</v>
      </c>
    </row>
    <row r="20" spans="1:10">
      <c r="A20">
        <v>12</v>
      </c>
      <c r="B20" s="3">
        <f t="shared" si="0"/>
        <v>3708.8387238389009</v>
      </c>
      <c r="C20" s="3">
        <f t="shared" si="1"/>
        <v>18.544193619194505</v>
      </c>
      <c r="D20" s="3">
        <f t="shared" si="2"/>
        <v>3727.3829174580956</v>
      </c>
      <c r="E20" s="3">
        <f t="shared" si="3"/>
        <v>3854.338264060736</v>
      </c>
      <c r="F20" s="3">
        <f t="shared" si="4"/>
        <v>19.271691320303681</v>
      </c>
      <c r="G20" s="3">
        <f t="shared" si="5"/>
        <v>3835.0665727404325</v>
      </c>
      <c r="H20" s="3">
        <f t="shared" si="6"/>
        <v>33.286283755333884</v>
      </c>
      <c r="I20" s="3">
        <f t="shared" si="7"/>
        <v>3801.7802889850987</v>
      </c>
      <c r="J20" s="3">
        <f t="shared" si="8"/>
        <v>3802.7858234927603</v>
      </c>
    </row>
    <row r="21" spans="1:10">
      <c r="A21">
        <v>13</v>
      </c>
      <c r="B21" s="3">
        <f t="shared" si="0"/>
        <v>3782.7713875401732</v>
      </c>
      <c r="C21" s="3">
        <f t="shared" si="1"/>
        <v>18.913856937700867</v>
      </c>
      <c r="D21" s="3">
        <f t="shared" si="2"/>
        <v>3801.6852444778742</v>
      </c>
      <c r="E21" s="3">
        <f t="shared" si="3"/>
        <v>3931.17134198244</v>
      </c>
      <c r="F21" s="3">
        <f t="shared" si="4"/>
        <v>19.6558567099122</v>
      </c>
      <c r="G21" s="3">
        <f t="shared" si="5"/>
        <v>3911.5154852725277</v>
      </c>
      <c r="H21" s="3">
        <f t="shared" si="6"/>
        <v>33.949818572021876</v>
      </c>
      <c r="I21" s="3">
        <f t="shared" si="7"/>
        <v>3877.565666700506</v>
      </c>
      <c r="J21" s="3">
        <f t="shared" si="8"/>
        <v>3878.6662457153921</v>
      </c>
    </row>
    <row r="22" spans="1:10">
      <c r="A22">
        <v>14</v>
      </c>
      <c r="B22" s="3">
        <f t="shared" si="0"/>
        <v>3858.1778383670035</v>
      </c>
      <c r="C22" s="3">
        <f t="shared" si="1"/>
        <v>19.290889191835017</v>
      </c>
      <c r="D22" s="3">
        <f t="shared" si="2"/>
        <v>3877.4687275588385</v>
      </c>
      <c r="E22" s="3">
        <f t="shared" si="3"/>
        <v>4009.5360244127487</v>
      </c>
      <c r="F22" s="3">
        <f t="shared" si="4"/>
        <v>20.047680122063746</v>
      </c>
      <c r="G22" s="3">
        <f t="shared" si="5"/>
        <v>3989.4883442906848</v>
      </c>
      <c r="H22" s="3">
        <f t="shared" si="6"/>
        <v>34.62658041207478</v>
      </c>
      <c r="I22" s="3">
        <f t="shared" si="7"/>
        <v>3954.86176387861</v>
      </c>
      <c r="J22" s="3">
        <f t="shared" si="8"/>
        <v>3956.0592820351635</v>
      </c>
    </row>
    <row r="23" spans="1:10">
      <c r="A23">
        <v>15</v>
      </c>
      <c r="B23" s="3">
        <f t="shared" si="0"/>
        <v>3935.0874550592171</v>
      </c>
      <c r="C23" s="3">
        <f t="shared" si="1"/>
        <v>19.675437275296087</v>
      </c>
      <c r="D23" s="3">
        <f t="shared" si="2"/>
        <v>3954.7628923345133</v>
      </c>
      <c r="E23" s="3">
        <f t="shared" si="3"/>
        <v>4089.4628426336853</v>
      </c>
      <c r="F23" s="3">
        <f t="shared" si="4"/>
        <v>20.447314213168426</v>
      </c>
      <c r="G23" s="3">
        <f t="shared" si="5"/>
        <v>4069.0155284205171</v>
      </c>
      <c r="H23" s="3">
        <f t="shared" si="6"/>
        <v>35.316832945374806</v>
      </c>
      <c r="I23" s="3">
        <f t="shared" si="7"/>
        <v>4033.6986954751424</v>
      </c>
      <c r="J23" s="3">
        <f t="shared" si="8"/>
        <v>4034.9950851757926</v>
      </c>
    </row>
    <row r="24" spans="1:10">
      <c r="A24">
        <v>16</v>
      </c>
      <c r="B24" s="3">
        <f t="shared" si="0"/>
        <v>4013.5302019977667</v>
      </c>
      <c r="C24" s="3">
        <f t="shared" si="1"/>
        <v>20.067651009988833</v>
      </c>
      <c r="D24" s="3">
        <f t="shared" si="2"/>
        <v>4033.5978530077555</v>
      </c>
      <c r="E24" s="3">
        <f t="shared" si="3"/>
        <v>4170.982936543387</v>
      </c>
      <c r="F24" s="3">
        <f t="shared" si="4"/>
        <v>20.854914682716934</v>
      </c>
      <c r="G24" s="3">
        <f t="shared" si="5"/>
        <v>4150.1280218606698</v>
      </c>
      <c r="H24" s="3">
        <f t="shared" si="6"/>
        <v>36.02084509784757</v>
      </c>
      <c r="I24" s="3">
        <f t="shared" si="7"/>
        <v>4114.1071767628218</v>
      </c>
      <c r="J24" s="3">
        <f t="shared" si="8"/>
        <v>4115.5044089308594</v>
      </c>
    </row>
    <row r="25" spans="1:10">
      <c r="A25">
        <v>17</v>
      </c>
      <c r="B25" s="3">
        <f t="shared" si="0"/>
        <v>4093.5366408790078</v>
      </c>
      <c r="C25" s="3">
        <f t="shared" si="1"/>
        <v>20.467683204395041</v>
      </c>
      <c r="D25" s="3">
        <f t="shared" si="2"/>
        <v>4114.0043240834029</v>
      </c>
      <c r="E25" s="3">
        <f t="shared" si="3"/>
        <v>4254.1280667883657</v>
      </c>
      <c r="F25" s="3">
        <f t="shared" si="4"/>
        <v>21.270640333941827</v>
      </c>
      <c r="G25" s="3">
        <f t="shared" si="5"/>
        <v>4232.8574264544241</v>
      </c>
      <c r="H25" s="3">
        <f t="shared" si="6"/>
        <v>36.738891156237266</v>
      </c>
      <c r="I25" s="3">
        <f t="shared" si="7"/>
        <v>4196.1185352981865</v>
      </c>
      <c r="J25" s="3">
        <f t="shared" si="8"/>
        <v>4197.618620145643</v>
      </c>
    </row>
    <row r="26" spans="1:10">
      <c r="A26">
        <v>18</v>
      </c>
      <c r="B26" s="3">
        <f t="shared" si="0"/>
        <v>4175.1379426216954</v>
      </c>
      <c r="C26" s="3">
        <f t="shared" si="1"/>
        <v>20.875689713108478</v>
      </c>
      <c r="D26" s="3">
        <f t="shared" si="2"/>
        <v>4196.0136323348042</v>
      </c>
      <c r="E26" s="3">
        <f t="shared" si="3"/>
        <v>4338.9306271376217</v>
      </c>
      <c r="F26" s="3">
        <f t="shared" si="4"/>
        <v>21.69465313568811</v>
      </c>
      <c r="G26" s="3">
        <f t="shared" si="5"/>
        <v>4317.2359740019338</v>
      </c>
      <c r="H26" s="3">
        <f t="shared" si="6"/>
        <v>37.471250874968852</v>
      </c>
      <c r="I26" s="3">
        <f t="shared" si="7"/>
        <v>4279.7647231269648</v>
      </c>
      <c r="J26" s="3">
        <f t="shared" si="8"/>
        <v>4281.3697109378036</v>
      </c>
    </row>
    <row r="27" spans="1:10">
      <c r="A27">
        <v>19</v>
      </c>
      <c r="B27" s="3">
        <f t="shared" si="0"/>
        <v>4258.3658995113301</v>
      </c>
      <c r="C27" s="3">
        <f t="shared" si="1"/>
        <v>21.291829497556652</v>
      </c>
      <c r="D27" s="3">
        <f t="shared" si="2"/>
        <v>4279.6577290088871</v>
      </c>
      <c r="E27" s="3">
        <f t="shared" si="3"/>
        <v>4425.4236571034216</v>
      </c>
      <c r="F27" s="3">
        <f t="shared" si="4"/>
        <v>22.12711828551711</v>
      </c>
      <c r="G27" s="3">
        <f t="shared" si="5"/>
        <v>4403.2965388179045</v>
      </c>
      <c r="H27" s="3">
        <f t="shared" si="6"/>
        <v>38.218209585143683</v>
      </c>
      <c r="I27" s="3">
        <f t="shared" si="7"/>
        <v>4365.0783292327606</v>
      </c>
      <c r="J27" s="3">
        <f t="shared" si="8"/>
        <v>4366.790311161677</v>
      </c>
    </row>
    <row r="28" spans="1:10">
      <c r="A28">
        <v>20</v>
      </c>
      <c r="B28" s="3">
        <f t="shared" si="0"/>
        <v>4343.252937586597</v>
      </c>
      <c r="C28" s="3">
        <f t="shared" si="1"/>
        <v>21.716264687932984</v>
      </c>
      <c r="D28" s="3">
        <f t="shared" si="2"/>
        <v>4364.9692022745303</v>
      </c>
      <c r="E28" s="3">
        <f t="shared" si="3"/>
        <v>4513.6408548136587</v>
      </c>
      <c r="F28" s="3">
        <f t="shared" si="4"/>
        <v>22.568204274068293</v>
      </c>
      <c r="G28" s="3">
        <f t="shared" si="5"/>
        <v>4491.0726505395905</v>
      </c>
      <c r="H28" s="3">
        <f t="shared" si="6"/>
        <v>38.980058305704397</v>
      </c>
      <c r="I28" s="3">
        <f t="shared" si="7"/>
        <v>4452.0925922338865</v>
      </c>
      <c r="J28" s="3">
        <f t="shared" si="8"/>
        <v>4453.9137011210332</v>
      </c>
    </row>
    <row r="29" spans="1:10">
      <c r="C29" s="3">
        <f>SUM(C9:C28)</f>
        <v>362.40066854246606</v>
      </c>
      <c r="F29" s="3">
        <f>SUM(F9:F28)</f>
        <v>376.61782236748763</v>
      </c>
      <c r="H29" s="3">
        <f>SUM(H9:H28)</f>
        <v>650.4985729733329</v>
      </c>
      <c r="I29" s="3"/>
      <c r="J29" s="3">
        <f>J28-J8</f>
        <v>1453.9137011210332</v>
      </c>
    </row>
    <row r="30" spans="1:10">
      <c r="I30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A20" sqref="A20"/>
    </sheetView>
  </sheetViews>
  <sheetFormatPr baseColWidth="10" defaultRowHeight="15"/>
  <cols>
    <col min="1" max="1" width="13.140625" bestFit="1" customWidth="1"/>
    <col min="2" max="2" width="11" bestFit="1" customWidth="1"/>
    <col min="3" max="3" width="11.28515625" bestFit="1" customWidth="1"/>
    <col min="4" max="5" width="11" bestFit="1" customWidth="1"/>
    <col min="6" max="6" width="9.85546875" bestFit="1" customWidth="1"/>
    <col min="7" max="7" width="11" bestFit="1" customWidth="1"/>
    <col min="8" max="8" width="10.140625" bestFit="1" customWidth="1"/>
    <col min="9" max="9" width="11" bestFit="1" customWidth="1"/>
  </cols>
  <sheetData>
    <row r="1" spans="1:10">
      <c r="A1" t="s">
        <v>1</v>
      </c>
      <c r="B1">
        <v>0.5</v>
      </c>
    </row>
    <row r="2" spans="1:10">
      <c r="A2" t="s">
        <v>8</v>
      </c>
      <c r="B2" s="5">
        <v>0.08</v>
      </c>
    </row>
    <row r="3" spans="1:10">
      <c r="A3" t="s">
        <v>0</v>
      </c>
      <c r="B3" s="5">
        <f>(1+B2)^(1/B1)-1</f>
        <v>0.1664000000000001</v>
      </c>
      <c r="D3" s="1"/>
    </row>
    <row r="4" spans="1:10">
      <c r="A4" t="s">
        <v>2</v>
      </c>
      <c r="B4" s="5">
        <v>5.0000000000000001E-3</v>
      </c>
      <c r="C4" s="1"/>
      <c r="D4" s="1"/>
    </row>
    <row r="5" spans="1:10">
      <c r="A5" t="s">
        <v>10</v>
      </c>
      <c r="B5" s="5">
        <v>0.995</v>
      </c>
      <c r="C5" s="1"/>
      <c r="D5" s="1"/>
    </row>
    <row r="6" spans="1:10">
      <c r="B6" s="1"/>
      <c r="C6" s="1"/>
      <c r="D6" s="1"/>
    </row>
    <row r="7" spans="1:10">
      <c r="B7" s="2"/>
      <c r="C7" s="2" t="s">
        <v>2</v>
      </c>
      <c r="D7" s="2" t="s">
        <v>7</v>
      </c>
      <c r="E7" t="s">
        <v>5</v>
      </c>
      <c r="F7" t="s">
        <v>2</v>
      </c>
      <c r="G7" t="s">
        <v>3</v>
      </c>
      <c r="H7" t="s">
        <v>4</v>
      </c>
      <c r="I7" t="s">
        <v>6</v>
      </c>
      <c r="J7" t="s">
        <v>9</v>
      </c>
    </row>
    <row r="8" spans="1:10">
      <c r="A8">
        <v>0</v>
      </c>
      <c r="B8" s="2">
        <v>3000</v>
      </c>
      <c r="C8" s="2"/>
      <c r="D8" s="2"/>
      <c r="I8" s="3">
        <f>B8</f>
        <v>3000</v>
      </c>
      <c r="J8" s="3">
        <f>I8</f>
        <v>3000</v>
      </c>
    </row>
    <row r="9" spans="1:10">
      <c r="A9">
        <v>1</v>
      </c>
      <c r="B9" s="3">
        <f>I8*$B$5</f>
        <v>2985</v>
      </c>
      <c r="C9" s="3">
        <f>B9*$B$4</f>
        <v>14.925000000000001</v>
      </c>
      <c r="D9" s="3">
        <f>C9+B9</f>
        <v>2999.9250000000002</v>
      </c>
      <c r="E9" s="3">
        <f>B9*$B$3+B9</f>
        <v>3481.7040000000002</v>
      </c>
      <c r="F9" s="3">
        <f>E9*$B$4</f>
        <v>17.408520000000003</v>
      </c>
      <c r="G9" s="3">
        <f>E9-F9</f>
        <v>3464.2954800000002</v>
      </c>
      <c r="H9" s="3">
        <f>(G9-B9)*0.2637</f>
        <v>126.39021807600005</v>
      </c>
      <c r="I9" s="3">
        <f>G9-H9</f>
        <v>3337.9052619240001</v>
      </c>
      <c r="J9" s="3">
        <f>J8-D9+I9</f>
        <v>3337.9802619239999</v>
      </c>
    </row>
    <row r="10" spans="1:10">
      <c r="A10">
        <v>2</v>
      </c>
      <c r="B10" s="3">
        <f t="shared" ref="B10:B13" si="0">I9*$B$5</f>
        <v>3321.2157356143803</v>
      </c>
      <c r="C10" s="3">
        <f>B10*$B$4</f>
        <v>16.606078678071903</v>
      </c>
      <c r="D10" s="3">
        <f>C10+B10</f>
        <v>3337.821814292452</v>
      </c>
      <c r="E10" s="3">
        <f>B10*$B$3+B10</f>
        <v>3873.8660340206134</v>
      </c>
      <c r="F10" s="3">
        <f>E10*$B$4</f>
        <v>19.369330170103066</v>
      </c>
      <c r="G10" s="3">
        <f>E10-F10</f>
        <v>3854.4967038505101</v>
      </c>
      <c r="H10" s="3">
        <f>(G10-B10)*0.2637</f>
        <v>140.62619132386743</v>
      </c>
      <c r="I10" s="3">
        <f>G10-H10</f>
        <v>3713.8705125266429</v>
      </c>
      <c r="J10" s="3">
        <f>J9-D10+I10</f>
        <v>3714.0289601581908</v>
      </c>
    </row>
    <row r="11" spans="1:10">
      <c r="A11">
        <v>3</v>
      </c>
      <c r="B11" s="3">
        <f t="shared" si="0"/>
        <v>3695.3011599640095</v>
      </c>
      <c r="C11" s="3">
        <f>B11*$B$4</f>
        <v>18.476505799820046</v>
      </c>
      <c r="D11" s="3">
        <f>C11+B11</f>
        <v>3713.7776657638296</v>
      </c>
      <c r="E11" s="3">
        <f>B11*$B$3+B11</f>
        <v>4310.1992729820213</v>
      </c>
      <c r="F11" s="3">
        <f>E11*$B$4</f>
        <v>21.550996364910105</v>
      </c>
      <c r="G11" s="3">
        <f>E11-F11</f>
        <v>4288.6482766171112</v>
      </c>
      <c r="H11" s="3">
        <f>(G11-B11)*0.2637</f>
        <v>156.46563466142291</v>
      </c>
      <c r="I11" s="3">
        <f>G11-H11</f>
        <v>4132.1826419556883</v>
      </c>
      <c r="J11" s="3">
        <f>J10-D11+I11</f>
        <v>4132.4339363500494</v>
      </c>
    </row>
    <row r="12" spans="1:10">
      <c r="A12">
        <v>4</v>
      </c>
      <c r="B12" s="3">
        <f t="shared" si="0"/>
        <v>4111.52172874591</v>
      </c>
      <c r="C12" s="3">
        <f>B12*$B$4</f>
        <v>20.557608643729552</v>
      </c>
      <c r="D12" s="3">
        <f>C12+B12</f>
        <v>4132.0793373896395</v>
      </c>
      <c r="E12" s="3">
        <f>B12*$B$3+B12</f>
        <v>4795.6789444092301</v>
      </c>
      <c r="F12" s="3">
        <f>E12*$B$4</f>
        <v>23.978394722046151</v>
      </c>
      <c r="G12" s="3">
        <f>E12-F12</f>
        <v>4771.7005496871843</v>
      </c>
      <c r="H12" s="3">
        <f>(G12-B12)*0.2637</f>
        <v>174.08915508221403</v>
      </c>
      <c r="I12" s="3">
        <f>G12-H12</f>
        <v>4597.61139460497</v>
      </c>
      <c r="J12" s="3">
        <f>J11-D12+I12</f>
        <v>4597.9659935653799</v>
      </c>
    </row>
    <row r="13" spans="1:10">
      <c r="A13">
        <v>5</v>
      </c>
      <c r="B13" s="3">
        <f t="shared" si="0"/>
        <v>4574.6233376319451</v>
      </c>
      <c r="C13" s="3">
        <f>B13*$B$4</f>
        <v>22.873116688159726</v>
      </c>
      <c r="D13" s="3">
        <f>C13+B13</f>
        <v>4597.4964543201049</v>
      </c>
      <c r="E13" s="3">
        <f>B13*$B$3+B13</f>
        <v>5335.8406610139009</v>
      </c>
      <c r="F13" s="3">
        <f>E13*$B$4</f>
        <v>26.679203305069507</v>
      </c>
      <c r="G13" s="3">
        <f>E13-F13</f>
        <v>5309.1614577088312</v>
      </c>
      <c r="H13" s="3">
        <f>(G13-B13)*0.2637</f>
        <v>193.69770226427485</v>
      </c>
      <c r="I13" s="3">
        <f>G13-H13</f>
        <v>5115.4637554445562</v>
      </c>
      <c r="J13" s="3">
        <f>J12-D13+I13</f>
        <v>5115.9332946898312</v>
      </c>
    </row>
    <row r="14" spans="1:10">
      <c r="C14" s="3">
        <f>SUM(C9:C13)</f>
        <v>93.438309809781231</v>
      </c>
      <c r="F14" s="3">
        <f>SUM(F9:F13)</f>
        <v>108.98644456212882</v>
      </c>
      <c r="H14" s="3">
        <f>SUM(H9:H13)</f>
        <v>791.26890140777925</v>
      </c>
      <c r="I14" s="3"/>
      <c r="J14" s="3">
        <f>J13-J8</f>
        <v>2115.9332946898312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2018-04-08T08:13:01Z</dcterms:created>
  <dcterms:modified xsi:type="dcterms:W3CDTF">2018-04-08T08:47:13Z</dcterms:modified>
</cp:coreProperties>
</file>