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en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31" authorId="0">
      <text>
        <r>
          <rPr>
            <b val="true"/>
            <sz val="9"/>
            <color rgb="FF000000"/>
            <rFont val="Segoe UI"/>
            <family val="0"/>
            <charset val="1"/>
          </rPr>
          <t xml:space="preserve">Sucher:
</t>
        </r>
        <r>
          <rPr>
            <sz val="9"/>
            <color rgb="FF000000"/>
            <rFont val="Segoe UI"/>
            <family val="0"/>
            <charset val="1"/>
          </rPr>
          <t xml:space="preserve">Schwankt zwischen -5% und -8%, je nach Marktlage.</t>
        </r>
      </text>
    </comment>
  </commentList>
</comments>
</file>

<file path=xl/sharedStrings.xml><?xml version="1.0" encoding="utf-8"?>
<sst xmlns="http://schemas.openxmlformats.org/spreadsheetml/2006/main" count="47" uniqueCount="41">
  <si>
    <t xml:space="preserve">Soll</t>
  </si>
  <si>
    <t xml:space="preserve">Gesamtvermögen</t>
  </si>
  <si>
    <t xml:space="preserve">Depot</t>
  </si>
  <si>
    <t xml:space="preserve">Tagesgeld</t>
  </si>
  <si>
    <t xml:space="preserve">Position </t>
  </si>
  <si>
    <t xml:space="preserve">MSCI World</t>
  </si>
  <si>
    <t xml:space="preserve">MSCI EM</t>
  </si>
  <si>
    <t xml:space="preserve">Ist-Anteil am Depot</t>
  </si>
  <si>
    <t xml:space="preserve">Soll-Anteil am Depot</t>
  </si>
  <si>
    <t xml:space="preserve">Ist-Werte:</t>
  </si>
  <si>
    <t xml:space="preserve">G</t>
  </si>
  <si>
    <t xml:space="preserve">D</t>
  </si>
  <si>
    <t xml:space="preserve">Ist-Wert der Position</t>
  </si>
  <si>
    <t xml:space="preserve">K</t>
  </si>
  <si>
    <t xml:space="preserve">Aktueller Kurs der Position</t>
  </si>
  <si>
    <t xml:space="preserve">Soll-Werte:</t>
  </si>
  <si>
    <t xml:space="preserve">RK3</t>
  </si>
  <si>
    <t xml:space="preserve">RK3-Depotanteil am Gesamtvermögen</t>
  </si>
  <si>
    <t xml:space="preserve">R</t>
  </si>
  <si>
    <t xml:space="preserve">Anteil der Position am Depot</t>
  </si>
  <si>
    <t xml:space="preserve">Transaktionsparameter:</t>
  </si>
  <si>
    <t xml:space="preserve">T</t>
  </si>
  <si>
    <t xml:space="preserve">Minimale Kaufposition</t>
  </si>
  <si>
    <t xml:space="preserve">Ergebnis</t>
  </si>
  <si>
    <t xml:space="preserve">dK</t>
  </si>
  <si>
    <t xml:space="preserve">Abschlag, der einen Kauf auslöst</t>
  </si>
  <si>
    <t xml:space="preserve">K-</t>
  </si>
  <si>
    <t xml:space="preserve">Einzustellender Limitkurs der Position</t>
  </si>
  <si>
    <t xml:space="preserve">Zweiter Schritt mit vorgegebenem dKfix</t>
  </si>
  <si>
    <t xml:space="preserve">Parameter</t>
  </si>
  <si>
    <t xml:space="preserve">dKfix</t>
  </si>
  <si>
    <t xml:space="preserve">Dummy-Schwellenwert</t>
  </si>
  <si>
    <t xml:space="preserve">Tmin</t>
  </si>
  <si>
    <t xml:space="preserve">T(dKfix)</t>
  </si>
  <si>
    <t xml:space="preserve">Reales Transaktionsvolumen</t>
  </si>
  <si>
    <t xml:space="preserve">T*</t>
  </si>
  <si>
    <t xml:space="preserve">Max [T(dKfix); Tmin)</t>
  </si>
  <si>
    <t xml:space="preserve">dK(T*)</t>
  </si>
  <si>
    <t xml:space="preserve">Abschlag, der einen Kauf auslöst (T*)</t>
  </si>
  <si>
    <t xml:space="preserve">S-</t>
  </si>
  <si>
    <t xml:space="preserve">Einzustellende Stückzahl der Position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</si>
</sst>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€&quot;_-;\-* #,##0.00&quot; €&quot;_-;_-* \-??&quot; €&quot;_-;_-@_-"/>
    <numFmt numFmtId="166" formatCode="_-* #,##0&quot; €&quot;_-;\-* #,##0&quot; €&quot;_-;_-* \-??&quot; €&quot;_-;_-@_-"/>
    <numFmt numFmtId="167" formatCode="0\ %"/>
    <numFmt numFmtId="168" formatCode="0.00\ %"/>
    <numFmt numFmtId="169" formatCode="0.00"/>
    <numFmt numFmtId="170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sz val="9"/>
      <color rgb="FF000000"/>
      <name val="Segoe UI"/>
      <family val="0"/>
      <charset val="1"/>
    </font>
    <font>
      <sz val="9"/>
      <color rgb="FF000000"/>
      <name val="Segoe U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5B3D7"/>
        <bgColor rgb="FF9999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9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G35" activeCellId="0" sqref="G35"/>
    </sheetView>
  </sheetViews>
  <sheetFormatPr defaultRowHeight="13.8" zeroHeight="false" outlineLevelRow="0" outlineLevelCol="0"/>
  <cols>
    <col collapsed="false" customWidth="true" hidden="false" outlineLevel="0" max="1" min="1" style="0" width="10.66"/>
    <col collapsed="false" customWidth="true" hidden="false" outlineLevel="0" max="2" min="2" style="0" width="32.27"/>
    <col collapsed="false" customWidth="true" hidden="false" outlineLevel="0" max="3" min="3" style="0" width="10.99"/>
    <col collapsed="false" customWidth="true" hidden="false" outlineLevel="0" max="4" min="4" style="0" width="10.63"/>
    <col collapsed="false" customWidth="true" hidden="false" outlineLevel="0" max="1025" min="5" style="0" width="10.66"/>
  </cols>
  <sheetData>
    <row r="1" customFormat="false" ht="13.8" hidden="false" customHeight="false" outlineLevel="0" collapsed="false">
      <c r="C1" s="1" t="s">
        <v>0</v>
      </c>
      <c r="D1" s="1" t="s">
        <v>0</v>
      </c>
    </row>
    <row r="2" customFormat="false" ht="13.8" hidden="false" customHeight="false" outlineLevel="0" collapsed="false">
      <c r="B2" s="1" t="s">
        <v>1</v>
      </c>
      <c r="C2" s="2" t="n">
        <v>200000</v>
      </c>
    </row>
    <row r="3" customFormat="false" ht="13.8" hidden="false" customHeight="false" outlineLevel="0" collapsed="false">
      <c r="B3" s="1" t="s">
        <v>2</v>
      </c>
      <c r="C3" s="3" t="n">
        <f aca="false">D3*C2</f>
        <v>120000</v>
      </c>
      <c r="D3" s="4" t="n">
        <v>0.6</v>
      </c>
    </row>
    <row r="4" customFormat="false" ht="13.8" hidden="false" customHeight="false" outlineLevel="0" collapsed="false">
      <c r="B4" s="1" t="s">
        <v>3</v>
      </c>
      <c r="C4" s="3" t="n">
        <f aca="false">C2-C3</f>
        <v>80000</v>
      </c>
      <c r="D4" s="5" t="n">
        <f aca="false">1-D3</f>
        <v>0.4</v>
      </c>
    </row>
    <row r="5" customFormat="false" ht="13.8" hidden="false" customHeight="false" outlineLevel="0" collapsed="false">
      <c r="G5" s="1"/>
    </row>
    <row r="6" customFormat="false" ht="13.8" hidden="false" customHeight="false" outlineLevel="0" collapsed="false">
      <c r="G6" s="1"/>
    </row>
    <row r="7" customFormat="false" ht="13.8" hidden="false" customHeight="false" outlineLevel="0" collapsed="false">
      <c r="B7" s="1" t="s">
        <v>4</v>
      </c>
      <c r="C7" s="1" t="s">
        <v>5</v>
      </c>
      <c r="D7" s="1" t="s">
        <v>6</v>
      </c>
      <c r="H7" s="6"/>
      <c r="L7" s="6"/>
    </row>
    <row r="8" customFormat="false" ht="13.8" hidden="false" customHeight="false" outlineLevel="0" collapsed="false">
      <c r="B8" s="6" t="s">
        <v>7</v>
      </c>
      <c r="C8" s="2" t="n">
        <v>34200</v>
      </c>
      <c r="D8" s="2" t="n">
        <v>10600</v>
      </c>
      <c r="E8" s="2"/>
      <c r="F8" s="2"/>
      <c r="H8" s="6"/>
      <c r="J8" s="6"/>
    </row>
    <row r="9" customFormat="false" ht="13.8" hidden="false" customHeight="false" outlineLevel="0" collapsed="false">
      <c r="B9" s="0" t="s">
        <v>8</v>
      </c>
      <c r="C9" s="4" t="n">
        <v>0.8</v>
      </c>
      <c r="D9" s="4" t="n">
        <v>0.2</v>
      </c>
    </row>
    <row r="12" customFormat="false" ht="13.8" hidden="false" customHeight="false" outlineLevel="0" collapsed="false">
      <c r="A12" s="7" t="s">
        <v>9</v>
      </c>
    </row>
    <row r="13" customFormat="false" ht="13.8" hidden="false" customHeight="false" outlineLevel="0" collapsed="false">
      <c r="A13" s="0" t="s">
        <v>10</v>
      </c>
      <c r="B13" s="0" t="s">
        <v>1</v>
      </c>
      <c r="C13" s="3" t="n">
        <f aca="false">$C$2</f>
        <v>200000</v>
      </c>
      <c r="D13" s="3" t="n">
        <f aca="false">$C$2</f>
        <v>200000</v>
      </c>
      <c r="G13" s="3"/>
    </row>
    <row r="14" customFormat="false" ht="13.8" hidden="false" customHeight="false" outlineLevel="0" collapsed="false">
      <c r="A14" s="0" t="s">
        <v>11</v>
      </c>
      <c r="B14" s="0" t="s">
        <v>12</v>
      </c>
      <c r="C14" s="3" t="n">
        <f aca="false">C8</f>
        <v>34200</v>
      </c>
      <c r="D14" s="3" t="n">
        <f aca="false">D8</f>
        <v>10600</v>
      </c>
      <c r="E14" s="3"/>
      <c r="F14" s="3"/>
      <c r="G14" s="3"/>
    </row>
    <row r="15" customFormat="false" ht="13.8" hidden="false" customHeight="false" outlineLevel="0" collapsed="false">
      <c r="A15" s="0" t="s">
        <v>13</v>
      </c>
      <c r="B15" s="0" t="s">
        <v>14</v>
      </c>
      <c r="C15" s="8" t="n">
        <v>54.87</v>
      </c>
      <c r="D15" s="8" t="n">
        <v>46.34</v>
      </c>
    </row>
    <row r="16" customFormat="false" ht="13.8" hidden="false" customHeight="false" outlineLevel="0" collapsed="false">
      <c r="C16" s="9" t="n">
        <f aca="false">C14/(C3*C9)</f>
        <v>0.35625</v>
      </c>
      <c r="D16" s="9" t="n">
        <f aca="false">D14/(C3*D9)</f>
        <v>0.441666666666667</v>
      </c>
    </row>
    <row r="17" customFormat="false" ht="13.8" hidden="false" customHeight="false" outlineLevel="0" collapsed="false">
      <c r="A17" s="7" t="s">
        <v>15</v>
      </c>
    </row>
    <row r="18" customFormat="false" ht="13.8" hidden="false" customHeight="false" outlineLevel="0" collapsed="false">
      <c r="A18" s="0" t="s">
        <v>16</v>
      </c>
      <c r="B18" s="0" t="s">
        <v>17</v>
      </c>
      <c r="C18" s="5" t="n">
        <f aca="false">$D$3</f>
        <v>0.6</v>
      </c>
      <c r="D18" s="5" t="n">
        <f aca="false">$D$3</f>
        <v>0.6</v>
      </c>
      <c r="G18" s="5"/>
    </row>
    <row r="19" customFormat="false" ht="13.8" hidden="false" customHeight="false" outlineLevel="0" collapsed="false">
      <c r="A19" s="0" t="s">
        <v>18</v>
      </c>
      <c r="B19" s="0" t="s">
        <v>19</v>
      </c>
      <c r="C19" s="5" t="n">
        <f aca="false">C9</f>
        <v>0.8</v>
      </c>
      <c r="D19" s="5" t="n">
        <f aca="false">D9</f>
        <v>0.2</v>
      </c>
      <c r="G19" s="5"/>
    </row>
    <row r="20" customFormat="false" ht="13.8" hidden="false" customHeight="false" outlineLevel="0" collapsed="false">
      <c r="C20" s="5"/>
      <c r="D20" s="5"/>
      <c r="G20" s="5"/>
    </row>
    <row r="21" customFormat="false" ht="13.8" hidden="false" customHeight="false" outlineLevel="0" collapsed="false">
      <c r="A21" s="7" t="s">
        <v>20</v>
      </c>
    </row>
    <row r="22" customFormat="false" ht="13.8" hidden="false" customHeight="false" outlineLevel="0" collapsed="false">
      <c r="A22" s="0" t="s">
        <v>21</v>
      </c>
      <c r="B22" s="0" t="s">
        <v>22</v>
      </c>
      <c r="C22" s="8" t="n">
        <v>1000</v>
      </c>
      <c r="D22" s="0" t="n">
        <f aca="false">$C$22</f>
        <v>1000</v>
      </c>
    </row>
    <row r="24" customFormat="false" ht="13.8" hidden="false" customHeight="false" outlineLevel="0" collapsed="false">
      <c r="A24" s="7" t="s">
        <v>23</v>
      </c>
    </row>
    <row r="25" customFormat="false" ht="13.8" hidden="false" customHeight="false" outlineLevel="0" collapsed="false">
      <c r="A25" s="0" t="s">
        <v>24</v>
      </c>
      <c r="B25" s="10" t="s">
        <v>25</v>
      </c>
      <c r="C25" s="10" t="n">
        <f aca="false">((C13*C19-C14-C22)*C18/(1-C18)-C22)/C14-1</f>
        <v>4.44444444444444</v>
      </c>
      <c r="D25" s="10" t="n">
        <f aca="false">((D13*D19-D14-D22)*D18/(1-D18)-D22)/D14-1</f>
        <v>2.92452830188679</v>
      </c>
    </row>
    <row r="26" customFormat="false" ht="13.8" hidden="false" customHeight="false" outlineLevel="0" collapsed="false">
      <c r="A26" s="0" t="s">
        <v>26</v>
      </c>
      <c r="B26" s="0" t="s">
        <v>27</v>
      </c>
      <c r="C26" s="11" t="n">
        <f aca="false">C15*(1+C25)</f>
        <v>298.736666666667</v>
      </c>
      <c r="D26" s="11" t="n">
        <f aca="false">D15*(1+D25)</f>
        <v>181.862641509434</v>
      </c>
    </row>
    <row r="29" customFormat="false" ht="13.8" hidden="false" customHeight="false" outlineLevel="0" collapsed="false">
      <c r="A29" s="7" t="s">
        <v>28</v>
      </c>
    </row>
    <row r="30" customFormat="false" ht="13.8" hidden="false" customHeight="false" outlineLevel="0" collapsed="false">
      <c r="A30" s="7" t="s">
        <v>29</v>
      </c>
    </row>
    <row r="31" customFormat="false" ht="13.8" hidden="false" customHeight="false" outlineLevel="0" collapsed="false">
      <c r="A31" s="0" t="s">
        <v>30</v>
      </c>
      <c r="B31" s="0" t="s">
        <v>31</v>
      </c>
      <c r="C31" s="4" t="n">
        <v>-0.08</v>
      </c>
      <c r="D31" s="5" t="n">
        <f aca="false">$C$31</f>
        <v>-0.08</v>
      </c>
    </row>
    <row r="32" customFormat="false" ht="13.8" hidden="false" customHeight="false" outlineLevel="0" collapsed="false">
      <c r="A32" s="0" t="s">
        <v>32</v>
      </c>
      <c r="B32" s="0" t="s">
        <v>22</v>
      </c>
      <c r="C32" s="0" t="n">
        <f aca="false">$C$22</f>
        <v>1000</v>
      </c>
      <c r="D32" s="0" t="n">
        <f aca="false">$C$22</f>
        <v>1000</v>
      </c>
    </row>
    <row r="33" customFormat="false" ht="13.8" hidden="false" customHeight="false" outlineLevel="0" collapsed="false">
      <c r="A33" s="0" t="s">
        <v>33</v>
      </c>
      <c r="B33" s="0" t="s">
        <v>34</v>
      </c>
      <c r="C33" s="0" t="n">
        <f aca="false">-C13*C19*C18*(1-C18)*C31</f>
        <v>3072</v>
      </c>
      <c r="D33" s="0" t="n">
        <f aca="false">-D13*D19*D18*(1-D18)*D31</f>
        <v>768</v>
      </c>
    </row>
    <row r="34" customFormat="false" ht="13.8" hidden="false" customHeight="false" outlineLevel="0" collapsed="false">
      <c r="A34" s="0" t="s">
        <v>35</v>
      </c>
      <c r="B34" s="0" t="s">
        <v>36</v>
      </c>
      <c r="C34" s="0" t="n">
        <f aca="false">MAX(C32,C33)</f>
        <v>3072</v>
      </c>
      <c r="D34" s="0" t="n">
        <f aca="false">MAX(D32,D33)</f>
        <v>1000</v>
      </c>
    </row>
    <row r="35" customFormat="false" ht="13.8" hidden="false" customHeight="false" outlineLevel="0" collapsed="false">
      <c r="A35" s="7" t="s">
        <v>23</v>
      </c>
    </row>
    <row r="36" customFormat="false" ht="13.8" hidden="false" customHeight="false" outlineLevel="0" collapsed="false">
      <c r="A36" s="0" t="s">
        <v>37</v>
      </c>
      <c r="B36" s="10" t="s">
        <v>38</v>
      </c>
      <c r="C36" s="10" t="n">
        <f aca="false">((C13*C19-C14-C34)*C18/(1-C18)-C22)/C14-1</f>
        <v>4.35356725146199</v>
      </c>
      <c r="D36" s="10" t="n">
        <f aca="false">((D13*D19-D14-D34)*D18/(1-D18)-D22)/D14-1</f>
        <v>2.92452830188679</v>
      </c>
    </row>
    <row r="37" customFormat="false" ht="13.8" hidden="false" customHeight="false" outlineLevel="0" collapsed="false">
      <c r="A37" s="12" t="s">
        <v>26</v>
      </c>
      <c r="B37" s="12" t="s">
        <v>27</v>
      </c>
      <c r="C37" s="13" t="n">
        <f aca="false">C15*(1+C36)</f>
        <v>293.750235087719</v>
      </c>
      <c r="D37" s="13" t="n">
        <f aca="false">D15*(1+D36)</f>
        <v>181.862641509434</v>
      </c>
    </row>
    <row r="38" customFormat="false" ht="13.8" hidden="false" customHeight="false" outlineLevel="0" collapsed="false">
      <c r="A38" s="12" t="s">
        <v>39</v>
      </c>
      <c r="B38" s="12" t="s">
        <v>40</v>
      </c>
      <c r="C38" s="14" t="n">
        <f aca="false">ROUND(C34/C37,0)</f>
        <v>10</v>
      </c>
      <c r="D38" s="14" t="n">
        <f aca="false">ROUND(D34/D37,0)</f>
        <v>5</v>
      </c>
    </row>
    <row r="39" customFormat="false" ht="13.8" hidden="false" customHeight="false" outlineLevel="0" collapsed="false">
      <c r="C39" s="15" t="n">
        <f aca="false">C37*C38</f>
        <v>2937.50235087719</v>
      </c>
      <c r="D39" s="15" t="n">
        <f aca="false">D37*D38</f>
        <v>909.31320754717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2018-02-20T21:44:24Z</dcterms:created>
  <dc:creator/>
  <dc:description/>
  <dc:language>de-DE</dc:language>
  <cp:lastModifiedBy/>
  <dcterms:modified xsi:type="dcterms:W3CDTF">2018-10-13T12:56:35Z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