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4675" windowHeight="11805"/>
  </bookViews>
  <sheets>
    <sheet name="Tabelle2" sheetId="2" r:id="rId1"/>
    <sheet name="Tabelle3" sheetId="3" r:id="rId2"/>
  </sheets>
  <calcPr calcId="145621"/>
</workbook>
</file>

<file path=xl/calcChain.xml><?xml version="1.0" encoding="utf-8"?>
<calcChain xmlns="http://schemas.openxmlformats.org/spreadsheetml/2006/main">
  <c r="AK4" i="2" l="1"/>
  <c r="AK3" i="2"/>
  <c r="AS4" i="2"/>
  <c r="AS3" i="2"/>
  <c r="AQ265" i="2" l="1"/>
  <c r="AR265" i="2" s="1"/>
  <c r="AQ266" i="2"/>
  <c r="AR266" i="2" s="1"/>
  <c r="AQ267" i="2"/>
  <c r="AR267" i="2" s="1"/>
  <c r="AQ268" i="2"/>
  <c r="AR268" i="2" s="1"/>
  <c r="AQ269" i="2"/>
  <c r="AR269" i="2" s="1"/>
  <c r="AQ270" i="2"/>
  <c r="AR270" i="2" s="1"/>
  <c r="AQ271" i="2"/>
  <c r="AR271" i="2" s="1"/>
  <c r="AQ272" i="2"/>
  <c r="AR272" i="2" s="1"/>
  <c r="AQ273" i="2"/>
  <c r="AR273" i="2" s="1"/>
  <c r="AQ274" i="2"/>
  <c r="AR274" i="2" s="1"/>
  <c r="AQ275" i="2"/>
  <c r="AR275" i="2" s="1"/>
  <c r="AQ276" i="2"/>
  <c r="AR276" i="2" s="1"/>
  <c r="AQ277" i="2"/>
  <c r="AR277" i="2" s="1"/>
  <c r="AQ278" i="2"/>
  <c r="AR278" i="2" s="1"/>
  <c r="AQ279" i="2"/>
  <c r="AR279" i="2" s="1"/>
  <c r="AQ280" i="2"/>
  <c r="AR280" i="2" s="1"/>
  <c r="AQ281" i="2"/>
  <c r="AR281" i="2" s="1"/>
  <c r="AQ282" i="2"/>
  <c r="AR282" i="2" s="1"/>
  <c r="AQ283" i="2"/>
  <c r="AR283" i="2" s="1"/>
  <c r="AQ284" i="2"/>
  <c r="AR284" i="2" s="1"/>
  <c r="AQ285" i="2"/>
  <c r="AR285" i="2" s="1"/>
  <c r="AQ286" i="2"/>
  <c r="AR286" i="2" s="1"/>
  <c r="AQ287" i="2"/>
  <c r="AR287" i="2" s="1"/>
  <c r="AQ288" i="2"/>
  <c r="AR288" i="2" s="1"/>
  <c r="AQ289" i="2"/>
  <c r="AR289" i="2" s="1"/>
  <c r="AQ290" i="2"/>
  <c r="AR290" i="2" s="1"/>
  <c r="AQ291" i="2"/>
  <c r="AR291" i="2" s="1"/>
  <c r="AQ292" i="2"/>
  <c r="AR292" i="2" s="1"/>
  <c r="AQ293" i="2"/>
  <c r="AR293" i="2" s="1"/>
  <c r="AQ294" i="2"/>
  <c r="AR294" i="2" s="1"/>
  <c r="AQ295" i="2"/>
  <c r="AR295" i="2" s="1"/>
  <c r="AQ296" i="2"/>
  <c r="AR296" i="2" s="1"/>
  <c r="AQ297" i="2"/>
  <c r="AR297" i="2" s="1"/>
  <c r="AQ298" i="2"/>
  <c r="AR298" i="2" s="1"/>
  <c r="AQ299" i="2"/>
  <c r="AR299" i="2" s="1"/>
  <c r="AQ300" i="2"/>
  <c r="AR300" i="2" s="1"/>
  <c r="AQ301" i="2"/>
  <c r="AR301" i="2" s="1"/>
  <c r="AQ302" i="2"/>
  <c r="AR302" i="2" s="1"/>
  <c r="AQ303" i="2"/>
  <c r="AR303" i="2" s="1"/>
  <c r="AQ304" i="2"/>
  <c r="AR304" i="2" s="1"/>
  <c r="AQ305" i="2"/>
  <c r="AR305" i="2" s="1"/>
  <c r="AQ306" i="2"/>
  <c r="AR306" i="2" s="1"/>
  <c r="AQ307" i="2"/>
  <c r="AR307" i="2" s="1"/>
  <c r="AQ308" i="2"/>
  <c r="AR308" i="2" s="1"/>
  <c r="AQ309" i="2"/>
  <c r="AR309" i="2" s="1"/>
  <c r="AQ310" i="2"/>
  <c r="AR310" i="2" s="1"/>
  <c r="AQ311" i="2"/>
  <c r="AR311" i="2" s="1"/>
  <c r="AQ312" i="2"/>
  <c r="AR312" i="2" s="1"/>
  <c r="AQ313" i="2"/>
  <c r="AR313" i="2" s="1"/>
  <c r="AQ314" i="2"/>
  <c r="AR314" i="2" s="1"/>
  <c r="AQ315" i="2"/>
  <c r="AR315" i="2" s="1"/>
  <c r="AQ316" i="2"/>
  <c r="AR316" i="2" s="1"/>
  <c r="AQ317" i="2"/>
  <c r="AR317" i="2" s="1"/>
  <c r="AQ318" i="2"/>
  <c r="AR318" i="2" s="1"/>
  <c r="AQ319" i="2"/>
  <c r="AR319" i="2" s="1"/>
  <c r="AQ320" i="2"/>
  <c r="AR320" i="2" s="1"/>
  <c r="AQ321" i="2"/>
  <c r="AR321" i="2"/>
  <c r="AQ322" i="2"/>
  <c r="AR322" i="2" s="1"/>
  <c r="AQ323" i="2"/>
  <c r="AR323" i="2" s="1"/>
  <c r="AQ324" i="2"/>
  <c r="AR324" i="2" s="1"/>
  <c r="AQ325" i="2"/>
  <c r="AR325" i="2" s="1"/>
  <c r="AQ326" i="2"/>
  <c r="AR326" i="2" s="1"/>
  <c r="AQ327" i="2"/>
  <c r="AR327" i="2" s="1"/>
  <c r="AQ328" i="2"/>
  <c r="AR328" i="2" s="1"/>
  <c r="AQ329" i="2"/>
  <c r="AR329" i="2" s="1"/>
  <c r="AQ330" i="2"/>
  <c r="AR330" i="2" s="1"/>
  <c r="AQ331" i="2"/>
  <c r="AR331" i="2" s="1"/>
  <c r="AQ332" i="2"/>
  <c r="AR332" i="2" s="1"/>
  <c r="AQ333" i="2"/>
  <c r="AR333" i="2" s="1"/>
  <c r="AQ334" i="2"/>
  <c r="AR334" i="2" s="1"/>
  <c r="AQ335" i="2"/>
  <c r="AR335" i="2" s="1"/>
  <c r="AQ336" i="2"/>
  <c r="AR336" i="2" s="1"/>
  <c r="AQ337" i="2"/>
  <c r="AR337" i="2" s="1"/>
  <c r="AQ338" i="2"/>
  <c r="AR338" i="2" s="1"/>
  <c r="AQ339" i="2"/>
  <c r="AR339" i="2" s="1"/>
  <c r="AQ340" i="2"/>
  <c r="AR340" i="2" s="1"/>
  <c r="AQ341" i="2"/>
  <c r="AR341" i="2" s="1"/>
  <c r="AQ342" i="2"/>
  <c r="AR342" i="2" s="1"/>
  <c r="AQ343" i="2"/>
  <c r="AR343" i="2" s="1"/>
  <c r="AQ344" i="2"/>
  <c r="AR344" i="2" s="1"/>
  <c r="AQ345" i="2"/>
  <c r="AR345" i="2" s="1"/>
  <c r="AQ346" i="2"/>
  <c r="AR346" i="2" s="1"/>
  <c r="AQ347" i="2"/>
  <c r="AR347" i="2" s="1"/>
  <c r="AQ348" i="2"/>
  <c r="AR348" i="2" s="1"/>
  <c r="AQ349" i="2"/>
  <c r="AR349" i="2" s="1"/>
  <c r="AQ350" i="2"/>
  <c r="AR350" i="2" s="1"/>
  <c r="AQ351" i="2"/>
  <c r="AR351" i="2" s="1"/>
  <c r="AQ352" i="2"/>
  <c r="AR352" i="2" s="1"/>
  <c r="AQ353" i="2"/>
  <c r="AR353" i="2"/>
  <c r="AQ354" i="2"/>
  <c r="AR354" i="2" s="1"/>
  <c r="AQ355" i="2"/>
  <c r="AR355" i="2" s="1"/>
  <c r="AQ356" i="2"/>
  <c r="AR356" i="2" s="1"/>
  <c r="AQ357" i="2"/>
  <c r="AR357" i="2" s="1"/>
  <c r="AQ358" i="2"/>
  <c r="AR358" i="2" s="1"/>
  <c r="AQ359" i="2"/>
  <c r="AR359" i="2" s="1"/>
  <c r="AQ360" i="2"/>
  <c r="AR360" i="2" s="1"/>
  <c r="AQ361" i="2"/>
  <c r="AR361" i="2" s="1"/>
  <c r="AQ362" i="2"/>
  <c r="AR362" i="2" s="1"/>
  <c r="AQ363" i="2"/>
  <c r="AR363" i="2" s="1"/>
  <c r="AQ364" i="2"/>
  <c r="AR364" i="2" s="1"/>
  <c r="AQ365" i="2"/>
  <c r="AR365" i="2" s="1"/>
  <c r="AQ366" i="2"/>
  <c r="AR366" i="2" s="1"/>
  <c r="AQ367" i="2"/>
  <c r="AR367" i="2" s="1"/>
  <c r="AQ368" i="2"/>
  <c r="AR368" i="2" s="1"/>
  <c r="AQ369" i="2"/>
  <c r="AR369" i="2" s="1"/>
  <c r="AQ370" i="2"/>
  <c r="AR370" i="2" s="1"/>
  <c r="AQ371" i="2"/>
  <c r="AR371" i="2" s="1"/>
  <c r="AQ372" i="2"/>
  <c r="AR372" i="2" s="1"/>
  <c r="AQ373" i="2"/>
  <c r="AR373" i="2" s="1"/>
  <c r="AQ374" i="2"/>
  <c r="AR374" i="2" s="1"/>
  <c r="AQ375" i="2"/>
  <c r="AR375" i="2" s="1"/>
  <c r="AQ376" i="2"/>
  <c r="AR376" i="2" s="1"/>
  <c r="AQ377" i="2"/>
  <c r="AR377" i="2" s="1"/>
  <c r="AQ378" i="2"/>
  <c r="AR378" i="2" s="1"/>
  <c r="AQ379" i="2"/>
  <c r="AR379" i="2" s="1"/>
  <c r="AQ380" i="2"/>
  <c r="AR380" i="2" s="1"/>
  <c r="AQ381" i="2"/>
  <c r="AR381" i="2" s="1"/>
  <c r="AQ382" i="2"/>
  <c r="AR382" i="2" s="1"/>
  <c r="AQ383" i="2"/>
  <c r="AR383" i="2" s="1"/>
  <c r="AQ384" i="2"/>
  <c r="AR384" i="2" s="1"/>
  <c r="AQ385" i="2"/>
  <c r="AR385" i="2"/>
  <c r="AQ386" i="2"/>
  <c r="AR386" i="2" s="1"/>
  <c r="AQ387" i="2"/>
  <c r="AR387" i="2" s="1"/>
  <c r="AQ388" i="2"/>
  <c r="AR388" i="2" s="1"/>
  <c r="AQ389" i="2"/>
  <c r="AR389" i="2" s="1"/>
  <c r="AQ390" i="2"/>
  <c r="AR390" i="2" s="1"/>
  <c r="AQ391" i="2"/>
  <c r="AR391" i="2" s="1"/>
  <c r="AQ392" i="2"/>
  <c r="AR392" i="2" s="1"/>
  <c r="AQ393" i="2"/>
  <c r="AR393" i="2" s="1"/>
  <c r="AQ394" i="2"/>
  <c r="AR394" i="2" s="1"/>
  <c r="AQ395" i="2"/>
  <c r="AR395" i="2" s="1"/>
  <c r="AQ396" i="2"/>
  <c r="AR396" i="2" s="1"/>
  <c r="AQ397" i="2"/>
  <c r="AR397" i="2" s="1"/>
  <c r="AQ398" i="2"/>
  <c r="AR398" i="2" s="1"/>
  <c r="AQ399" i="2"/>
  <c r="AR399" i="2" s="1"/>
  <c r="AQ400" i="2"/>
  <c r="AR400" i="2" s="1"/>
  <c r="AQ401" i="2"/>
  <c r="AR401" i="2" s="1"/>
  <c r="AQ402" i="2"/>
  <c r="AR402" i="2" s="1"/>
  <c r="AQ403" i="2"/>
  <c r="AR403" i="2" s="1"/>
  <c r="AQ404" i="2"/>
  <c r="AR404" i="2" s="1"/>
  <c r="AQ405" i="2"/>
  <c r="AR405" i="2" s="1"/>
  <c r="AQ406" i="2"/>
  <c r="AR406" i="2" s="1"/>
  <c r="AQ407" i="2"/>
  <c r="AR407" i="2" s="1"/>
  <c r="AQ408" i="2"/>
  <c r="AR408" i="2" s="1"/>
  <c r="AQ409" i="2"/>
  <c r="AR409" i="2" s="1"/>
  <c r="AQ410" i="2"/>
  <c r="AR410" i="2" s="1"/>
  <c r="AQ411" i="2"/>
  <c r="AR411" i="2" s="1"/>
  <c r="AQ412" i="2"/>
  <c r="AR412" i="2" s="1"/>
  <c r="AQ413" i="2"/>
  <c r="AR413" i="2" s="1"/>
  <c r="AQ414" i="2"/>
  <c r="AR414" i="2" s="1"/>
  <c r="AQ415" i="2"/>
  <c r="AR415" i="2" s="1"/>
  <c r="AQ416" i="2"/>
  <c r="AR416" i="2" s="1"/>
  <c r="AQ417" i="2"/>
  <c r="AR417" i="2"/>
  <c r="AQ418" i="2"/>
  <c r="AR418" i="2" s="1"/>
  <c r="AQ419" i="2"/>
  <c r="AR419" i="2" s="1"/>
  <c r="AQ420" i="2"/>
  <c r="AR420" i="2" s="1"/>
  <c r="AQ421" i="2"/>
  <c r="AR421" i="2" s="1"/>
  <c r="AQ422" i="2"/>
  <c r="AR422" i="2" s="1"/>
  <c r="AQ423" i="2"/>
  <c r="AR423" i="2" s="1"/>
  <c r="AQ424" i="2"/>
  <c r="AR424" i="2" s="1"/>
  <c r="AQ425" i="2"/>
  <c r="AR425" i="2" s="1"/>
  <c r="AQ426" i="2"/>
  <c r="AR426" i="2" s="1"/>
  <c r="AQ427" i="2"/>
  <c r="AR427" i="2" s="1"/>
  <c r="AQ428" i="2"/>
  <c r="AR428" i="2" s="1"/>
  <c r="AQ429" i="2"/>
  <c r="AR429" i="2" s="1"/>
  <c r="AQ430" i="2"/>
  <c r="AR430" i="2" s="1"/>
  <c r="AQ431" i="2"/>
  <c r="AR431" i="2" s="1"/>
  <c r="AQ432" i="2"/>
  <c r="AR432" i="2" s="1"/>
  <c r="AQ433" i="2"/>
  <c r="AR433" i="2" s="1"/>
  <c r="AQ434" i="2"/>
  <c r="AR434" i="2" s="1"/>
  <c r="AQ435" i="2"/>
  <c r="AR435" i="2" s="1"/>
  <c r="AQ436" i="2"/>
  <c r="AR436" i="2" s="1"/>
  <c r="AQ437" i="2"/>
  <c r="AR437" i="2" s="1"/>
  <c r="AQ438" i="2"/>
  <c r="AR438" i="2" s="1"/>
  <c r="AQ439" i="2"/>
  <c r="AR439" i="2" s="1"/>
  <c r="AQ440" i="2"/>
  <c r="AR440" i="2" s="1"/>
  <c r="AQ441" i="2"/>
  <c r="AR441" i="2" s="1"/>
  <c r="AQ442" i="2"/>
  <c r="AR442" i="2" s="1"/>
  <c r="AQ443" i="2"/>
  <c r="AR443" i="2" s="1"/>
  <c r="AQ444" i="2"/>
  <c r="AR444" i="2" s="1"/>
  <c r="AQ445" i="2"/>
  <c r="AR445" i="2" s="1"/>
  <c r="AQ446" i="2"/>
  <c r="AR446" i="2" s="1"/>
  <c r="AQ447" i="2"/>
  <c r="AR447" i="2" s="1"/>
  <c r="AQ448" i="2"/>
  <c r="AR448" i="2" s="1"/>
  <c r="AQ449" i="2"/>
  <c r="AR449" i="2" s="1"/>
  <c r="AQ450" i="2"/>
  <c r="AR450" i="2" s="1"/>
  <c r="AQ451" i="2"/>
  <c r="AR451" i="2" s="1"/>
  <c r="AQ452" i="2"/>
  <c r="AR452" i="2" s="1"/>
  <c r="AQ453" i="2"/>
  <c r="AR453" i="2" s="1"/>
  <c r="AQ454" i="2"/>
  <c r="AR454" i="2" s="1"/>
  <c r="AQ455" i="2"/>
  <c r="AR455" i="2" s="1"/>
  <c r="AQ456" i="2"/>
  <c r="AR456" i="2" s="1"/>
  <c r="AQ457" i="2"/>
  <c r="AR457" i="2" s="1"/>
  <c r="AQ458" i="2"/>
  <c r="AR458" i="2" s="1"/>
  <c r="AQ459" i="2"/>
  <c r="AR459" i="2" s="1"/>
  <c r="AQ460" i="2"/>
  <c r="AR460" i="2" s="1"/>
  <c r="AQ461" i="2"/>
  <c r="AR461" i="2" s="1"/>
  <c r="AQ462" i="2"/>
  <c r="AR462" i="2" s="1"/>
  <c r="AQ463" i="2"/>
  <c r="AR463" i="2" s="1"/>
  <c r="AQ464" i="2"/>
  <c r="AR464" i="2" s="1"/>
  <c r="AQ465" i="2"/>
  <c r="AR465" i="2" s="1"/>
  <c r="AQ466" i="2"/>
  <c r="AR466" i="2" s="1"/>
  <c r="AQ467" i="2"/>
  <c r="AR467" i="2" s="1"/>
  <c r="AQ468" i="2"/>
  <c r="AR468" i="2" s="1"/>
  <c r="AQ469" i="2"/>
  <c r="AR469" i="2" s="1"/>
  <c r="AQ470" i="2"/>
  <c r="AR470" i="2" s="1"/>
  <c r="AQ471" i="2"/>
  <c r="AR471" i="2" s="1"/>
  <c r="AQ472" i="2"/>
  <c r="AR472" i="2" s="1"/>
  <c r="AQ473" i="2"/>
  <c r="AR473" i="2" s="1"/>
  <c r="AQ474" i="2"/>
  <c r="AR474" i="2" s="1"/>
  <c r="AQ475" i="2"/>
  <c r="AR475" i="2" s="1"/>
  <c r="AQ476" i="2"/>
  <c r="AR476" i="2" s="1"/>
  <c r="AQ477" i="2"/>
  <c r="AR477" i="2" s="1"/>
  <c r="AQ478" i="2"/>
  <c r="AR478" i="2" s="1"/>
  <c r="AQ479" i="2"/>
  <c r="AR479" i="2" s="1"/>
  <c r="AQ480" i="2"/>
  <c r="AR480" i="2" s="1"/>
  <c r="AQ481" i="2"/>
  <c r="AR481" i="2" s="1"/>
  <c r="AQ482" i="2"/>
  <c r="AR482" i="2" s="1"/>
  <c r="AQ483" i="2"/>
  <c r="AR483" i="2" s="1"/>
  <c r="AQ484" i="2"/>
  <c r="AR484" i="2" s="1"/>
  <c r="AQ485" i="2"/>
  <c r="AR485" i="2" s="1"/>
  <c r="AQ486" i="2"/>
  <c r="AR486" i="2"/>
  <c r="AQ487" i="2"/>
  <c r="AR487" i="2" s="1"/>
  <c r="AQ488" i="2"/>
  <c r="AR488" i="2" s="1"/>
  <c r="AQ489" i="2"/>
  <c r="AR489" i="2" s="1"/>
  <c r="AQ490" i="2"/>
  <c r="AR490" i="2" s="1"/>
  <c r="AQ491" i="2"/>
  <c r="AR491" i="2" s="1"/>
  <c r="AQ492" i="2"/>
  <c r="AR492" i="2" s="1"/>
  <c r="AQ493" i="2"/>
  <c r="AR493" i="2" s="1"/>
  <c r="AQ494" i="2"/>
  <c r="AR494" i="2" s="1"/>
  <c r="AQ495" i="2"/>
  <c r="AR495" i="2" s="1"/>
  <c r="AQ496" i="2"/>
  <c r="AR496" i="2" s="1"/>
  <c r="AQ497" i="2"/>
  <c r="AR497" i="2" s="1"/>
  <c r="AQ498" i="2"/>
  <c r="AR498" i="2" s="1"/>
  <c r="AQ499" i="2"/>
  <c r="AR499" i="2" s="1"/>
  <c r="AQ500" i="2"/>
  <c r="AR500" i="2" s="1"/>
  <c r="AQ501" i="2"/>
  <c r="AR501" i="2" s="1"/>
  <c r="AQ502" i="2"/>
  <c r="AR502" i="2" s="1"/>
  <c r="AQ503" i="2"/>
  <c r="AR503" i="2" s="1"/>
  <c r="AQ504" i="2"/>
  <c r="AR504" i="2" s="1"/>
  <c r="AQ505" i="2"/>
  <c r="AR505" i="2" s="1"/>
  <c r="AQ506" i="2"/>
  <c r="AR506" i="2" s="1"/>
  <c r="AQ507" i="2"/>
  <c r="AR507" i="2" s="1"/>
  <c r="AQ508" i="2"/>
  <c r="AR508" i="2" s="1"/>
  <c r="AQ509" i="2"/>
  <c r="AR509" i="2" s="1"/>
  <c r="AQ510" i="2"/>
  <c r="AR510" i="2" s="1"/>
  <c r="AQ511" i="2"/>
  <c r="AR511" i="2" s="1"/>
  <c r="AQ512" i="2"/>
  <c r="AR512" i="2" s="1"/>
  <c r="AQ513" i="2"/>
  <c r="AR513" i="2" s="1"/>
  <c r="AQ514" i="2"/>
  <c r="AR514" i="2" s="1"/>
  <c r="AQ515" i="2"/>
  <c r="AR515" i="2" s="1"/>
  <c r="AQ516" i="2"/>
  <c r="AR516" i="2" s="1"/>
  <c r="AQ517" i="2"/>
  <c r="AR517" i="2" s="1"/>
  <c r="AQ518" i="2"/>
  <c r="AR518" i="2" s="1"/>
  <c r="AQ519" i="2"/>
  <c r="AR519" i="2" s="1"/>
  <c r="AQ520" i="2"/>
  <c r="AR520" i="2" s="1"/>
  <c r="AQ521" i="2"/>
  <c r="AR521" i="2" s="1"/>
  <c r="AQ522" i="2"/>
  <c r="AR522" i="2" s="1"/>
  <c r="AQ523" i="2"/>
  <c r="AR523" i="2" s="1"/>
  <c r="AQ525" i="2"/>
  <c r="AR525" i="2" s="1"/>
  <c r="AQ526" i="2"/>
  <c r="AR526" i="2" s="1"/>
  <c r="AQ527" i="2"/>
  <c r="AR527" i="2" s="1"/>
  <c r="AQ528" i="2"/>
  <c r="AR528" i="2" s="1"/>
  <c r="AQ529" i="2"/>
  <c r="AR529" i="2" s="1"/>
  <c r="AQ530" i="2"/>
  <c r="AR530" i="2" s="1"/>
  <c r="AQ531" i="2"/>
  <c r="AR531" i="2" s="1"/>
  <c r="AQ532" i="2"/>
  <c r="AR532" i="2" s="1"/>
  <c r="AQ533" i="2"/>
  <c r="AR533" i="2" s="1"/>
  <c r="AQ534" i="2"/>
  <c r="AR534" i="2" s="1"/>
  <c r="AQ535" i="2"/>
  <c r="AR535" i="2" s="1"/>
  <c r="AQ536" i="2"/>
  <c r="AR536" i="2" s="1"/>
  <c r="AQ537" i="2"/>
  <c r="AR537" i="2" s="1"/>
  <c r="AQ538" i="2"/>
  <c r="AR538" i="2" s="1"/>
  <c r="AQ539" i="2"/>
  <c r="AR539" i="2" s="1"/>
  <c r="AQ540" i="2"/>
  <c r="AR540" i="2" s="1"/>
  <c r="AQ541" i="2"/>
  <c r="AR541" i="2" s="1"/>
  <c r="AQ542" i="2"/>
  <c r="AR542" i="2" s="1"/>
  <c r="AQ543" i="2"/>
  <c r="AR543" i="2" s="1"/>
  <c r="AQ544" i="2"/>
  <c r="AR544" i="2" s="1"/>
  <c r="AQ545" i="2"/>
  <c r="AR545" i="2" s="1"/>
  <c r="AQ546" i="2"/>
  <c r="AR546" i="2" s="1"/>
  <c r="AQ547" i="2"/>
  <c r="AR547" i="2" s="1"/>
  <c r="AQ548" i="2"/>
  <c r="AR548" i="2" s="1"/>
  <c r="AQ549" i="2"/>
  <c r="AR549" i="2" s="1"/>
  <c r="AQ550" i="2"/>
  <c r="AR550" i="2" s="1"/>
  <c r="AQ551" i="2"/>
  <c r="AR551" i="2" s="1"/>
  <c r="AQ552" i="2"/>
  <c r="AR552" i="2" s="1"/>
  <c r="AQ553" i="2"/>
  <c r="AR553" i="2" s="1"/>
  <c r="AQ554" i="2"/>
  <c r="AR554" i="2" s="1"/>
  <c r="AQ555" i="2"/>
  <c r="AR555" i="2" s="1"/>
  <c r="AQ556" i="2"/>
  <c r="AR556" i="2" s="1"/>
  <c r="AQ557" i="2"/>
  <c r="AR557" i="2" s="1"/>
  <c r="AQ558" i="2"/>
  <c r="AR558" i="2" s="1"/>
  <c r="AQ559" i="2"/>
  <c r="AR559" i="2" s="1"/>
  <c r="AQ560" i="2"/>
  <c r="AR560" i="2" s="1"/>
  <c r="AQ561" i="2"/>
  <c r="AR561" i="2" s="1"/>
  <c r="AQ562" i="2"/>
  <c r="AR562" i="2"/>
  <c r="AQ563" i="2"/>
  <c r="AR563" i="2" s="1"/>
  <c r="AQ564" i="2"/>
  <c r="AR564" i="2" s="1"/>
  <c r="AQ565" i="2"/>
  <c r="AR565" i="2" s="1"/>
  <c r="AQ566" i="2"/>
  <c r="AR566" i="2"/>
  <c r="AQ567" i="2"/>
  <c r="AR567" i="2" s="1"/>
  <c r="AQ568" i="2"/>
  <c r="AR568" i="2" s="1"/>
  <c r="AQ569" i="2"/>
  <c r="AR569" i="2" s="1"/>
  <c r="AQ570" i="2"/>
  <c r="AR570" i="2"/>
  <c r="AQ571" i="2"/>
  <c r="AR571" i="2" s="1"/>
  <c r="AQ572" i="2"/>
  <c r="AR572" i="2" s="1"/>
  <c r="AQ573" i="2"/>
  <c r="AR573" i="2" s="1"/>
  <c r="AQ574" i="2"/>
  <c r="AR574" i="2"/>
  <c r="AQ575" i="2"/>
  <c r="AR575" i="2" s="1"/>
  <c r="AQ576" i="2"/>
  <c r="AR576" i="2" s="1"/>
  <c r="AQ577" i="2"/>
  <c r="AR577" i="2" s="1"/>
  <c r="AQ578" i="2"/>
  <c r="AR578" i="2"/>
  <c r="AQ579" i="2"/>
  <c r="AR579" i="2" s="1"/>
  <c r="AQ580" i="2"/>
  <c r="AR580" i="2" s="1"/>
  <c r="AQ581" i="2"/>
  <c r="AR581" i="2" s="1"/>
  <c r="AQ582" i="2"/>
  <c r="AR582" i="2"/>
  <c r="AQ583" i="2"/>
  <c r="AR583" i="2" s="1"/>
  <c r="AQ584" i="2"/>
  <c r="AR584" i="2" s="1"/>
  <c r="AQ585" i="2"/>
  <c r="AR585" i="2" s="1"/>
  <c r="AQ586" i="2"/>
  <c r="AR586" i="2"/>
  <c r="AQ587" i="2"/>
  <c r="AR587" i="2" s="1"/>
  <c r="AQ588" i="2"/>
  <c r="AR588" i="2" s="1"/>
  <c r="AQ589" i="2"/>
  <c r="AR589" i="2" s="1"/>
  <c r="AQ590" i="2"/>
  <c r="AR590" i="2"/>
  <c r="AQ591" i="2"/>
  <c r="AR591" i="2" s="1"/>
  <c r="AQ592" i="2"/>
  <c r="AR592" i="2" s="1"/>
  <c r="AQ593" i="2"/>
  <c r="AR593" i="2" s="1"/>
  <c r="AQ594" i="2"/>
  <c r="AR594" i="2"/>
  <c r="AQ595" i="2"/>
  <c r="AR595" i="2" s="1"/>
  <c r="AQ596" i="2"/>
  <c r="AR596" i="2" s="1"/>
  <c r="AQ597" i="2"/>
  <c r="AR597" i="2" s="1"/>
  <c r="AQ598" i="2"/>
  <c r="AR598" i="2"/>
  <c r="AQ599" i="2"/>
  <c r="AR599" i="2" s="1"/>
  <c r="AQ600" i="2"/>
  <c r="AR600" i="2" s="1"/>
  <c r="AQ601" i="2"/>
  <c r="AR601" i="2" s="1"/>
  <c r="AQ602" i="2"/>
  <c r="AR602" i="2"/>
  <c r="AQ603" i="2"/>
  <c r="AR603" i="2" s="1"/>
  <c r="AQ604" i="2"/>
  <c r="AR604" i="2" s="1"/>
  <c r="AQ605" i="2"/>
  <c r="AR605" i="2" s="1"/>
  <c r="AQ606" i="2"/>
  <c r="AR606" i="2"/>
  <c r="AQ607" i="2"/>
  <c r="AR607" i="2" s="1"/>
  <c r="AQ608" i="2"/>
  <c r="AR608" i="2" s="1"/>
  <c r="AQ609" i="2"/>
  <c r="AR609" i="2" s="1"/>
  <c r="AQ610" i="2"/>
  <c r="AR610" i="2"/>
  <c r="AQ611" i="2"/>
  <c r="AR611" i="2" s="1"/>
  <c r="AQ612" i="2"/>
  <c r="AR612" i="2" s="1"/>
  <c r="AQ613" i="2"/>
  <c r="AR613" i="2" s="1"/>
  <c r="AQ614" i="2"/>
  <c r="AR614" i="2"/>
  <c r="AI525" i="2"/>
  <c r="AJ525" i="2" s="1"/>
  <c r="AI526" i="2"/>
  <c r="AJ526" i="2" s="1"/>
  <c r="AI527" i="2"/>
  <c r="AJ527" i="2" s="1"/>
  <c r="AI528" i="2"/>
  <c r="AJ528" i="2" s="1"/>
  <c r="AI529" i="2"/>
  <c r="AJ529" i="2" s="1"/>
  <c r="AI530" i="2"/>
  <c r="AJ530" i="2" s="1"/>
  <c r="AI531" i="2"/>
  <c r="AJ531" i="2" s="1"/>
  <c r="AI532" i="2"/>
  <c r="AJ532" i="2" s="1"/>
  <c r="AI533" i="2"/>
  <c r="AJ533" i="2" s="1"/>
  <c r="AI534" i="2"/>
  <c r="AJ534" i="2" s="1"/>
  <c r="AI535" i="2"/>
  <c r="AJ535" i="2" s="1"/>
  <c r="AI536" i="2"/>
  <c r="AJ536" i="2" s="1"/>
  <c r="AI537" i="2"/>
  <c r="AJ537" i="2" s="1"/>
  <c r="AI538" i="2"/>
  <c r="AJ538" i="2" s="1"/>
  <c r="AI539" i="2"/>
  <c r="AJ539" i="2" s="1"/>
  <c r="AI540" i="2"/>
  <c r="AJ540" i="2" s="1"/>
  <c r="AI541" i="2"/>
  <c r="AJ541" i="2" s="1"/>
  <c r="AI542" i="2"/>
  <c r="AJ542" i="2" s="1"/>
  <c r="AI543" i="2"/>
  <c r="AJ543" i="2" s="1"/>
  <c r="AI544" i="2"/>
  <c r="AJ544" i="2" s="1"/>
  <c r="AI545" i="2"/>
  <c r="AJ545" i="2" s="1"/>
  <c r="AI546" i="2"/>
  <c r="AJ546" i="2" s="1"/>
  <c r="AI547" i="2"/>
  <c r="AJ547" i="2" s="1"/>
  <c r="AI548" i="2"/>
  <c r="AJ548" i="2" s="1"/>
  <c r="AI549" i="2"/>
  <c r="AJ549" i="2" s="1"/>
  <c r="AI550" i="2"/>
  <c r="AJ550" i="2" s="1"/>
  <c r="AI551" i="2"/>
  <c r="AJ551" i="2" s="1"/>
  <c r="AI552" i="2"/>
  <c r="AJ552" i="2" s="1"/>
  <c r="AI553" i="2"/>
  <c r="AJ553" i="2" s="1"/>
  <c r="AI554" i="2"/>
  <c r="AJ554" i="2" s="1"/>
  <c r="AI555" i="2"/>
  <c r="AJ555" i="2" s="1"/>
  <c r="AI556" i="2"/>
  <c r="AJ556" i="2" s="1"/>
  <c r="AI557" i="2"/>
  <c r="AJ557" i="2" s="1"/>
  <c r="AI558" i="2"/>
  <c r="AJ558" i="2" s="1"/>
  <c r="AI559" i="2"/>
  <c r="AJ559" i="2" s="1"/>
  <c r="AI560" i="2"/>
  <c r="AJ560" i="2" s="1"/>
  <c r="AI561" i="2"/>
  <c r="AJ561" i="2" s="1"/>
  <c r="AI562" i="2"/>
  <c r="AJ562" i="2" s="1"/>
  <c r="AI563" i="2"/>
  <c r="AJ563" i="2" s="1"/>
  <c r="AI564" i="2"/>
  <c r="AJ564" i="2" s="1"/>
  <c r="AI565" i="2"/>
  <c r="AJ565" i="2" s="1"/>
  <c r="AI566" i="2"/>
  <c r="AJ566" i="2" s="1"/>
  <c r="AI567" i="2"/>
  <c r="AJ567" i="2" s="1"/>
  <c r="AI568" i="2"/>
  <c r="AJ568" i="2" s="1"/>
  <c r="AI569" i="2"/>
  <c r="AJ569" i="2" s="1"/>
  <c r="AI570" i="2"/>
  <c r="AJ570" i="2" s="1"/>
  <c r="AI571" i="2"/>
  <c r="AJ571" i="2" s="1"/>
  <c r="AI572" i="2"/>
  <c r="AJ572" i="2" s="1"/>
  <c r="AI573" i="2"/>
  <c r="AJ573" i="2" s="1"/>
  <c r="AI574" i="2"/>
  <c r="AJ574" i="2" s="1"/>
  <c r="AI575" i="2"/>
  <c r="AJ575" i="2" s="1"/>
  <c r="AI576" i="2"/>
  <c r="AJ576" i="2" s="1"/>
  <c r="AI577" i="2"/>
  <c r="AJ577" i="2" s="1"/>
  <c r="AI578" i="2"/>
  <c r="AJ578" i="2" s="1"/>
  <c r="AI579" i="2"/>
  <c r="AJ579" i="2" s="1"/>
  <c r="AI580" i="2"/>
  <c r="AJ580" i="2" s="1"/>
  <c r="AI581" i="2"/>
  <c r="AJ581" i="2" s="1"/>
  <c r="AI582" i="2"/>
  <c r="AJ582" i="2" s="1"/>
  <c r="AI583" i="2"/>
  <c r="AJ583" i="2" s="1"/>
  <c r="AI584" i="2"/>
  <c r="AJ584" i="2" s="1"/>
  <c r="AI585" i="2"/>
  <c r="AJ585" i="2" s="1"/>
  <c r="AI586" i="2"/>
  <c r="AJ586" i="2" s="1"/>
  <c r="AI587" i="2"/>
  <c r="AJ587" i="2" s="1"/>
  <c r="AI588" i="2"/>
  <c r="AJ588" i="2" s="1"/>
  <c r="AI589" i="2"/>
  <c r="AJ589" i="2" s="1"/>
  <c r="AI590" i="2"/>
  <c r="AJ590" i="2" s="1"/>
  <c r="AI591" i="2"/>
  <c r="AJ591" i="2" s="1"/>
  <c r="AI592" i="2"/>
  <c r="AJ592" i="2" s="1"/>
  <c r="AI593" i="2"/>
  <c r="AJ593" i="2" s="1"/>
  <c r="AI594" i="2"/>
  <c r="AJ594" i="2" s="1"/>
  <c r="AI595" i="2"/>
  <c r="AJ595" i="2" s="1"/>
  <c r="AI596" i="2"/>
  <c r="AJ596" i="2" s="1"/>
  <c r="AI597" i="2"/>
  <c r="AJ597" i="2" s="1"/>
  <c r="AI598" i="2"/>
  <c r="AJ598" i="2" s="1"/>
  <c r="AI599" i="2"/>
  <c r="AJ599" i="2" s="1"/>
  <c r="AI600" i="2"/>
  <c r="AJ600" i="2" s="1"/>
  <c r="AI601" i="2"/>
  <c r="AJ601" i="2" s="1"/>
  <c r="AI602" i="2"/>
  <c r="AJ602" i="2" s="1"/>
  <c r="AI603" i="2"/>
  <c r="AJ603" i="2" s="1"/>
  <c r="AI604" i="2"/>
  <c r="AJ604" i="2" s="1"/>
  <c r="AI605" i="2"/>
  <c r="AJ605" i="2" s="1"/>
  <c r="AI606" i="2"/>
  <c r="AJ606" i="2" s="1"/>
  <c r="AI607" i="2"/>
  <c r="AJ607" i="2" s="1"/>
  <c r="AI608" i="2"/>
  <c r="AJ608" i="2" s="1"/>
  <c r="AI609" i="2"/>
  <c r="AJ609" i="2" s="1"/>
  <c r="AI610" i="2"/>
  <c r="AJ610" i="2" s="1"/>
  <c r="AI611" i="2"/>
  <c r="AJ611" i="2" s="1"/>
  <c r="AI612" i="2"/>
  <c r="AJ612" i="2" s="1"/>
  <c r="AI613" i="2"/>
  <c r="AJ613" i="2" s="1"/>
  <c r="AI614" i="2"/>
  <c r="AJ614" i="2" s="1"/>
  <c r="Y497" i="2"/>
  <c r="Z497" i="2" s="1"/>
  <c r="Y498" i="2"/>
  <c r="Z498" i="2" s="1"/>
  <c r="Y499" i="2"/>
  <c r="Z499" i="2" s="1"/>
  <c r="Y500" i="2"/>
  <c r="Z500" i="2" s="1"/>
  <c r="Y501" i="2"/>
  <c r="Z501" i="2" s="1"/>
  <c r="Y502" i="2"/>
  <c r="Z502" i="2" s="1"/>
  <c r="Y503" i="2"/>
  <c r="Z503" i="2" s="1"/>
  <c r="Y504" i="2"/>
  <c r="Z504" i="2" s="1"/>
  <c r="Y505" i="2"/>
  <c r="Z505" i="2" s="1"/>
  <c r="Y506" i="2"/>
  <c r="Z506" i="2" s="1"/>
  <c r="Y507" i="2"/>
  <c r="Z507" i="2" s="1"/>
  <c r="Y508" i="2"/>
  <c r="Z508" i="2" s="1"/>
  <c r="Y509" i="2"/>
  <c r="Z509" i="2" s="1"/>
  <c r="Y510" i="2"/>
  <c r="Z510" i="2" s="1"/>
  <c r="Y511" i="2"/>
  <c r="Z511" i="2" s="1"/>
  <c r="Y512" i="2"/>
  <c r="Z512" i="2" s="1"/>
  <c r="Y513" i="2"/>
  <c r="Z513" i="2" s="1"/>
  <c r="Y514" i="2"/>
  <c r="Z514" i="2" s="1"/>
  <c r="Y515" i="2"/>
  <c r="Z515" i="2" s="1"/>
  <c r="Y516" i="2"/>
  <c r="Z516" i="2" s="1"/>
  <c r="Y517" i="2"/>
  <c r="Z517" i="2" s="1"/>
  <c r="Y518" i="2"/>
  <c r="Z518" i="2" s="1"/>
  <c r="Y519" i="2"/>
  <c r="Z519" i="2" s="1"/>
  <c r="Y520" i="2"/>
  <c r="Z520" i="2" s="1"/>
  <c r="Y521" i="2"/>
  <c r="Z521" i="2" s="1"/>
  <c r="Y522" i="2"/>
  <c r="Z522" i="2" s="1"/>
  <c r="Y523" i="2"/>
  <c r="Z523" i="2" s="1"/>
  <c r="Y524" i="2"/>
  <c r="Z524" i="2" s="1"/>
  <c r="Y525" i="2"/>
  <c r="Z525" i="2" s="1"/>
  <c r="Y526" i="2"/>
  <c r="Z526" i="2" s="1"/>
  <c r="Y527" i="2"/>
  <c r="Z527" i="2" s="1"/>
  <c r="Y528" i="2"/>
  <c r="Z528" i="2" s="1"/>
  <c r="Y529" i="2"/>
  <c r="Z529" i="2" s="1"/>
  <c r="Y530" i="2"/>
  <c r="Z530" i="2" s="1"/>
  <c r="Y531" i="2"/>
  <c r="Z531" i="2" s="1"/>
  <c r="Y532" i="2"/>
  <c r="Z532" i="2" s="1"/>
  <c r="Y533" i="2"/>
  <c r="Z533" i="2" s="1"/>
  <c r="Y534" i="2"/>
  <c r="Z534" i="2" s="1"/>
  <c r="Y535" i="2"/>
  <c r="Z535" i="2" s="1"/>
  <c r="Y536" i="2"/>
  <c r="Z536" i="2" s="1"/>
  <c r="Y537" i="2"/>
  <c r="Z537" i="2" s="1"/>
  <c r="Y538" i="2"/>
  <c r="Z538" i="2" s="1"/>
  <c r="Y539" i="2"/>
  <c r="Z539" i="2" s="1"/>
  <c r="Y540" i="2"/>
  <c r="Z540" i="2" s="1"/>
  <c r="Y541" i="2"/>
  <c r="Z541" i="2" s="1"/>
  <c r="Y542" i="2"/>
  <c r="Z542" i="2" s="1"/>
  <c r="Y543" i="2"/>
  <c r="Z543" i="2" s="1"/>
  <c r="Y544" i="2"/>
  <c r="Z544" i="2" s="1"/>
  <c r="Y545" i="2"/>
  <c r="Z545" i="2" s="1"/>
  <c r="Y546" i="2"/>
  <c r="Z546" i="2" s="1"/>
  <c r="Y547" i="2"/>
  <c r="Z547" i="2" s="1"/>
  <c r="Y548" i="2"/>
  <c r="Z548" i="2" s="1"/>
  <c r="Y549" i="2"/>
  <c r="Z549" i="2" s="1"/>
  <c r="Y550" i="2"/>
  <c r="Z550" i="2" s="1"/>
  <c r="Y551" i="2"/>
  <c r="Z551" i="2" s="1"/>
  <c r="Y552" i="2"/>
  <c r="Z552" i="2" s="1"/>
  <c r="Y553" i="2"/>
  <c r="Z553" i="2" s="1"/>
  <c r="Y554" i="2"/>
  <c r="Z554" i="2" s="1"/>
  <c r="Y555" i="2"/>
  <c r="Z555" i="2" s="1"/>
  <c r="Y556" i="2"/>
  <c r="Z556" i="2" s="1"/>
  <c r="Y557" i="2"/>
  <c r="Z557" i="2" s="1"/>
  <c r="Y558" i="2"/>
  <c r="Z558" i="2" s="1"/>
  <c r="Y559" i="2"/>
  <c r="Z559" i="2" s="1"/>
  <c r="Y560" i="2"/>
  <c r="Z560" i="2" s="1"/>
  <c r="Y561" i="2"/>
  <c r="Z561" i="2" s="1"/>
  <c r="Y562" i="2"/>
  <c r="Z562" i="2" s="1"/>
  <c r="Y563" i="2"/>
  <c r="Z563" i="2" s="1"/>
  <c r="Y564" i="2"/>
  <c r="Z564" i="2" s="1"/>
  <c r="Y565" i="2"/>
  <c r="Z565" i="2" s="1"/>
  <c r="Y566" i="2"/>
  <c r="Z566" i="2" s="1"/>
  <c r="Y567" i="2"/>
  <c r="Z567" i="2" s="1"/>
  <c r="Y568" i="2"/>
  <c r="Z568" i="2" s="1"/>
  <c r="Y569" i="2"/>
  <c r="Z569" i="2" s="1"/>
  <c r="Y570" i="2"/>
  <c r="Z570" i="2" s="1"/>
  <c r="Y571" i="2"/>
  <c r="Z571" i="2" s="1"/>
  <c r="Y572" i="2"/>
  <c r="Z572" i="2" s="1"/>
  <c r="Y573" i="2"/>
  <c r="Z573" i="2" s="1"/>
  <c r="Y574" i="2"/>
  <c r="Z574" i="2" s="1"/>
  <c r="Y575" i="2"/>
  <c r="Z575" i="2" s="1"/>
  <c r="Y576" i="2"/>
  <c r="Z576" i="2" s="1"/>
  <c r="Y577" i="2"/>
  <c r="Z577" i="2" s="1"/>
  <c r="Y578" i="2"/>
  <c r="Z578" i="2" s="1"/>
  <c r="Y579" i="2"/>
  <c r="Z579" i="2" s="1"/>
  <c r="Y580" i="2"/>
  <c r="Z580" i="2" s="1"/>
  <c r="Y581" i="2"/>
  <c r="Z581" i="2" s="1"/>
  <c r="Y582" i="2"/>
  <c r="Z582" i="2" s="1"/>
  <c r="Y583" i="2"/>
  <c r="Z583" i="2" s="1"/>
  <c r="Y584" i="2"/>
  <c r="Z584" i="2" s="1"/>
  <c r="Y585" i="2"/>
  <c r="Z585" i="2" s="1"/>
  <c r="Y586" i="2"/>
  <c r="Z586" i="2" s="1"/>
  <c r="Y587" i="2"/>
  <c r="Z587" i="2" s="1"/>
  <c r="Y588" i="2"/>
  <c r="Z588" i="2" s="1"/>
  <c r="Y589" i="2"/>
  <c r="Z589" i="2" s="1"/>
  <c r="Y590" i="2"/>
  <c r="Z590" i="2" s="1"/>
  <c r="Y591" i="2"/>
  <c r="Z591" i="2" s="1"/>
  <c r="Y592" i="2"/>
  <c r="Z592" i="2" s="1"/>
  <c r="Y593" i="2"/>
  <c r="Z593" i="2" s="1"/>
  <c r="Y594" i="2"/>
  <c r="Z594" i="2" s="1"/>
  <c r="Y595" i="2"/>
  <c r="Z595" i="2" s="1"/>
  <c r="Y596" i="2"/>
  <c r="Z596" i="2" s="1"/>
  <c r="Y597" i="2"/>
  <c r="Z597" i="2" s="1"/>
  <c r="Y598" i="2"/>
  <c r="Z598" i="2" s="1"/>
  <c r="Y599" i="2"/>
  <c r="Z599" i="2" s="1"/>
  <c r="Y600" i="2"/>
  <c r="Z600" i="2" s="1"/>
  <c r="Y601" i="2"/>
  <c r="Z601" i="2" s="1"/>
  <c r="Y602" i="2"/>
  <c r="Z602" i="2" s="1"/>
  <c r="Y603" i="2"/>
  <c r="Z603" i="2" s="1"/>
  <c r="Y604" i="2"/>
  <c r="Z604" i="2" s="1"/>
  <c r="Y605" i="2"/>
  <c r="Z605" i="2" s="1"/>
  <c r="Y606" i="2"/>
  <c r="Z606" i="2" s="1"/>
  <c r="Y607" i="2"/>
  <c r="Z607" i="2" s="1"/>
  <c r="Y608" i="2"/>
  <c r="Z608" i="2" s="1"/>
  <c r="Y609" i="2"/>
  <c r="Z609" i="2" s="1"/>
  <c r="Y610" i="2"/>
  <c r="Z610" i="2" s="1"/>
  <c r="Y611" i="2"/>
  <c r="Z611" i="2" s="1"/>
  <c r="Y612" i="2"/>
  <c r="Z612" i="2" s="1"/>
  <c r="Y613" i="2"/>
  <c r="Z613" i="2" s="1"/>
  <c r="Y614" i="2"/>
  <c r="Z614" i="2" s="1"/>
  <c r="Y496" i="2"/>
  <c r="Q265" i="2"/>
  <c r="R265" i="2" s="1"/>
  <c r="Q266" i="2"/>
  <c r="R266" i="2" s="1"/>
  <c r="Q267" i="2"/>
  <c r="R267" i="2" s="1"/>
  <c r="Q268" i="2"/>
  <c r="R268" i="2" s="1"/>
  <c r="Q269" i="2"/>
  <c r="R269" i="2"/>
  <c r="Q270" i="2"/>
  <c r="R270" i="2" s="1"/>
  <c r="Q271" i="2"/>
  <c r="R271" i="2" s="1"/>
  <c r="Q272" i="2"/>
  <c r="R272" i="2" s="1"/>
  <c r="Q273" i="2"/>
  <c r="R273" i="2" s="1"/>
  <c r="Q274" i="2"/>
  <c r="R274" i="2" s="1"/>
  <c r="Q275" i="2"/>
  <c r="R275" i="2" s="1"/>
  <c r="Q276" i="2"/>
  <c r="R276" i="2" s="1"/>
  <c r="Q277" i="2"/>
  <c r="R277" i="2"/>
  <c r="Q278" i="2"/>
  <c r="R278" i="2" s="1"/>
  <c r="Q279" i="2"/>
  <c r="R279" i="2" s="1"/>
  <c r="Q280" i="2"/>
  <c r="R280" i="2" s="1"/>
  <c r="Q281" i="2"/>
  <c r="R281" i="2" s="1"/>
  <c r="Q282" i="2"/>
  <c r="R282" i="2" s="1"/>
  <c r="Q283" i="2"/>
  <c r="R283" i="2" s="1"/>
  <c r="Q284" i="2"/>
  <c r="R284" i="2" s="1"/>
  <c r="Q285" i="2"/>
  <c r="R285" i="2"/>
  <c r="Q286" i="2"/>
  <c r="R286" i="2" s="1"/>
  <c r="Q287" i="2"/>
  <c r="R287" i="2" s="1"/>
  <c r="Q288" i="2"/>
  <c r="R288" i="2" s="1"/>
  <c r="Q289" i="2"/>
  <c r="R289" i="2" s="1"/>
  <c r="Q290" i="2"/>
  <c r="R290" i="2" s="1"/>
  <c r="Q291" i="2"/>
  <c r="R291" i="2" s="1"/>
  <c r="Q292" i="2"/>
  <c r="R292" i="2" s="1"/>
  <c r="Q293" i="2"/>
  <c r="R293" i="2"/>
  <c r="Q294" i="2"/>
  <c r="R294" i="2" s="1"/>
  <c r="Q295" i="2"/>
  <c r="R295" i="2" s="1"/>
  <c r="Q296" i="2"/>
  <c r="R296" i="2" s="1"/>
  <c r="Q297" i="2"/>
  <c r="R297" i="2" s="1"/>
  <c r="Q298" i="2"/>
  <c r="R298" i="2" s="1"/>
  <c r="Q299" i="2"/>
  <c r="R299" i="2" s="1"/>
  <c r="Q300" i="2"/>
  <c r="R300" i="2" s="1"/>
  <c r="Q301" i="2"/>
  <c r="R301" i="2"/>
  <c r="Q302" i="2"/>
  <c r="R302" i="2" s="1"/>
  <c r="Q303" i="2"/>
  <c r="R303" i="2" s="1"/>
  <c r="Q304" i="2"/>
  <c r="R304" i="2" s="1"/>
  <c r="Q305" i="2"/>
  <c r="R305" i="2" s="1"/>
  <c r="Q306" i="2"/>
  <c r="R306" i="2" s="1"/>
  <c r="Q307" i="2"/>
  <c r="R307" i="2" s="1"/>
  <c r="Q308" i="2"/>
  <c r="R308" i="2" s="1"/>
  <c r="Q309" i="2"/>
  <c r="R309" i="2"/>
  <c r="Q310" i="2"/>
  <c r="R310" i="2" s="1"/>
  <c r="Q311" i="2"/>
  <c r="R311" i="2"/>
  <c r="Q312" i="2"/>
  <c r="R312" i="2" s="1"/>
  <c r="Q313" i="2"/>
  <c r="R313" i="2" s="1"/>
  <c r="Q314" i="2"/>
  <c r="R314" i="2" s="1"/>
  <c r="Q315" i="2"/>
  <c r="R315" i="2" s="1"/>
  <c r="Q316" i="2"/>
  <c r="R316" i="2" s="1"/>
  <c r="Q317" i="2"/>
  <c r="R317" i="2"/>
  <c r="Q318" i="2"/>
  <c r="R318" i="2" s="1"/>
  <c r="Q319" i="2"/>
  <c r="R319" i="2"/>
  <c r="Q320" i="2"/>
  <c r="R320" i="2" s="1"/>
  <c r="Q321" i="2"/>
  <c r="R321" i="2" s="1"/>
  <c r="Q322" i="2"/>
  <c r="R322" i="2" s="1"/>
  <c r="Q323" i="2"/>
  <c r="R323" i="2" s="1"/>
  <c r="Q324" i="2"/>
  <c r="R324" i="2" s="1"/>
  <c r="Q325" i="2"/>
  <c r="R325" i="2"/>
  <c r="Q326" i="2"/>
  <c r="R326" i="2" s="1"/>
  <c r="Q327" i="2"/>
  <c r="R327" i="2"/>
  <c r="Q328" i="2"/>
  <c r="R328" i="2" s="1"/>
  <c r="Q329" i="2"/>
  <c r="R329" i="2" s="1"/>
  <c r="Q330" i="2"/>
  <c r="R330" i="2" s="1"/>
  <c r="Q331" i="2"/>
  <c r="R331" i="2" s="1"/>
  <c r="Q332" i="2"/>
  <c r="R332" i="2" s="1"/>
  <c r="Q333" i="2"/>
  <c r="R333" i="2"/>
  <c r="Q334" i="2"/>
  <c r="R334" i="2" s="1"/>
  <c r="Q335" i="2"/>
  <c r="R335" i="2"/>
  <c r="Q336" i="2"/>
  <c r="R336" i="2" s="1"/>
  <c r="Q337" i="2"/>
  <c r="R337" i="2" s="1"/>
  <c r="Q338" i="2"/>
  <c r="R338" i="2" s="1"/>
  <c r="Q339" i="2"/>
  <c r="R339" i="2" s="1"/>
  <c r="Q340" i="2"/>
  <c r="R340" i="2" s="1"/>
  <c r="Q341" i="2"/>
  <c r="R341" i="2"/>
  <c r="Q342" i="2"/>
  <c r="R342" i="2" s="1"/>
  <c r="Q343" i="2"/>
  <c r="R343" i="2"/>
  <c r="Q344" i="2"/>
  <c r="R344" i="2" s="1"/>
  <c r="Q345" i="2"/>
  <c r="R345" i="2" s="1"/>
  <c r="Q346" i="2"/>
  <c r="R346" i="2" s="1"/>
  <c r="Q347" i="2"/>
  <c r="R347" i="2" s="1"/>
  <c r="Q348" i="2"/>
  <c r="R348" i="2" s="1"/>
  <c r="Q349" i="2"/>
  <c r="R349" i="2"/>
  <c r="Q350" i="2"/>
  <c r="R350" i="2" s="1"/>
  <c r="Q351" i="2"/>
  <c r="R351" i="2"/>
  <c r="Q352" i="2"/>
  <c r="R352" i="2" s="1"/>
  <c r="Q353" i="2"/>
  <c r="R353" i="2" s="1"/>
  <c r="Q354" i="2"/>
  <c r="R354" i="2" s="1"/>
  <c r="Q355" i="2"/>
  <c r="R355" i="2" s="1"/>
  <c r="Q356" i="2"/>
  <c r="R356" i="2" s="1"/>
  <c r="Q357" i="2"/>
  <c r="R357" i="2"/>
  <c r="Q358" i="2"/>
  <c r="R358" i="2" s="1"/>
  <c r="Q359" i="2"/>
  <c r="R359" i="2"/>
  <c r="Q360" i="2"/>
  <c r="R360" i="2" s="1"/>
  <c r="Q361" i="2"/>
  <c r="R361" i="2" s="1"/>
  <c r="Q362" i="2"/>
  <c r="R362" i="2" s="1"/>
  <c r="Q363" i="2"/>
  <c r="R363" i="2" s="1"/>
  <c r="Q364" i="2"/>
  <c r="R364" i="2" s="1"/>
  <c r="Q365" i="2"/>
  <c r="R365" i="2"/>
  <c r="Q366" i="2"/>
  <c r="R366" i="2" s="1"/>
  <c r="Q367" i="2"/>
  <c r="R367" i="2"/>
  <c r="Q368" i="2"/>
  <c r="R368" i="2" s="1"/>
  <c r="Q369" i="2"/>
  <c r="R369" i="2" s="1"/>
  <c r="Q370" i="2"/>
  <c r="R370" i="2" s="1"/>
  <c r="Q371" i="2"/>
  <c r="R371" i="2" s="1"/>
  <c r="Q372" i="2"/>
  <c r="R372" i="2" s="1"/>
  <c r="Q373" i="2"/>
  <c r="R373" i="2"/>
  <c r="Q374" i="2"/>
  <c r="R374" i="2" s="1"/>
  <c r="Q375" i="2"/>
  <c r="R375" i="2"/>
  <c r="Q376" i="2"/>
  <c r="R376" i="2" s="1"/>
  <c r="Q377" i="2"/>
  <c r="R377" i="2" s="1"/>
  <c r="Q378" i="2"/>
  <c r="R378" i="2" s="1"/>
  <c r="Q379" i="2"/>
  <c r="R379" i="2" s="1"/>
  <c r="Q380" i="2"/>
  <c r="R380" i="2" s="1"/>
  <c r="Q381" i="2"/>
  <c r="R381" i="2"/>
  <c r="Q382" i="2"/>
  <c r="R382" i="2" s="1"/>
  <c r="Q383" i="2"/>
  <c r="R383" i="2"/>
  <c r="Q384" i="2"/>
  <c r="R384" i="2" s="1"/>
  <c r="Q385" i="2"/>
  <c r="R385" i="2"/>
  <c r="Q386" i="2"/>
  <c r="R386" i="2" s="1"/>
  <c r="Q387" i="2"/>
  <c r="R387" i="2" s="1"/>
  <c r="Q388" i="2"/>
  <c r="R388" i="2" s="1"/>
  <c r="Q389" i="2"/>
  <c r="R389" i="2"/>
  <c r="Q390" i="2"/>
  <c r="R390" i="2" s="1"/>
  <c r="Q391" i="2"/>
  <c r="R391" i="2"/>
  <c r="Q392" i="2"/>
  <c r="R392" i="2" s="1"/>
  <c r="Q393" i="2"/>
  <c r="R393" i="2"/>
  <c r="Q394" i="2"/>
  <c r="R394" i="2" s="1"/>
  <c r="Q395" i="2"/>
  <c r="R395" i="2" s="1"/>
  <c r="Q396" i="2"/>
  <c r="R396" i="2" s="1"/>
  <c r="Q397" i="2"/>
  <c r="R397" i="2"/>
  <c r="Q398" i="2"/>
  <c r="R398" i="2" s="1"/>
  <c r="Q399" i="2"/>
  <c r="R399" i="2"/>
  <c r="Q400" i="2"/>
  <c r="R400" i="2" s="1"/>
  <c r="Q401" i="2"/>
  <c r="R401" i="2"/>
  <c r="Q402" i="2"/>
  <c r="R402" i="2" s="1"/>
  <c r="Q403" i="2"/>
  <c r="R403" i="2" s="1"/>
  <c r="Q404" i="2"/>
  <c r="R404" i="2" s="1"/>
  <c r="Q405" i="2"/>
  <c r="R405" i="2"/>
  <c r="Q406" i="2"/>
  <c r="R406" i="2" s="1"/>
  <c r="Q407" i="2"/>
  <c r="R407" i="2"/>
  <c r="Q408" i="2"/>
  <c r="R408" i="2" s="1"/>
  <c r="Q409" i="2"/>
  <c r="R409" i="2"/>
  <c r="Q410" i="2"/>
  <c r="R410" i="2" s="1"/>
  <c r="Q411" i="2"/>
  <c r="R411" i="2" s="1"/>
  <c r="Q412" i="2"/>
  <c r="R412" i="2" s="1"/>
  <c r="Q413" i="2"/>
  <c r="R413" i="2"/>
  <c r="Q414" i="2"/>
  <c r="R414" i="2" s="1"/>
  <c r="Q415" i="2"/>
  <c r="R415" i="2"/>
  <c r="Q416" i="2"/>
  <c r="R416" i="2" s="1"/>
  <c r="Q417" i="2"/>
  <c r="R417" i="2"/>
  <c r="Q418" i="2"/>
  <c r="R418" i="2" s="1"/>
  <c r="Q419" i="2"/>
  <c r="R419" i="2" s="1"/>
  <c r="Q420" i="2"/>
  <c r="R420" i="2" s="1"/>
  <c r="Q421" i="2"/>
  <c r="R421" i="2"/>
  <c r="Q422" i="2"/>
  <c r="R422" i="2" s="1"/>
  <c r="Q423" i="2"/>
  <c r="R423" i="2"/>
  <c r="Q424" i="2"/>
  <c r="R424" i="2" s="1"/>
  <c r="Q425" i="2"/>
  <c r="R425" i="2"/>
  <c r="Q426" i="2"/>
  <c r="R426" i="2" s="1"/>
  <c r="Q427" i="2"/>
  <c r="R427" i="2" s="1"/>
  <c r="Q428" i="2"/>
  <c r="R428" i="2" s="1"/>
  <c r="Q429" i="2"/>
  <c r="R429" i="2"/>
  <c r="Q430" i="2"/>
  <c r="R430" i="2" s="1"/>
  <c r="Q431" i="2"/>
  <c r="R431" i="2"/>
  <c r="Q432" i="2"/>
  <c r="R432" i="2" s="1"/>
  <c r="Q433" i="2"/>
  <c r="R433" i="2"/>
  <c r="Q434" i="2"/>
  <c r="R434" i="2" s="1"/>
  <c r="Q435" i="2"/>
  <c r="R435" i="2" s="1"/>
  <c r="Q436" i="2"/>
  <c r="R436" i="2"/>
  <c r="Q437" i="2"/>
  <c r="R437" i="2" s="1"/>
  <c r="Q438" i="2"/>
  <c r="R438" i="2"/>
  <c r="Q439" i="2"/>
  <c r="R439" i="2" s="1"/>
  <c r="Q440" i="2"/>
  <c r="R440" i="2"/>
  <c r="Q441" i="2"/>
  <c r="R441" i="2" s="1"/>
  <c r="Q442" i="2"/>
  <c r="R442" i="2"/>
  <c r="Q443" i="2"/>
  <c r="R443" i="2" s="1"/>
  <c r="Q444" i="2"/>
  <c r="R444" i="2"/>
  <c r="Q445" i="2"/>
  <c r="R445" i="2" s="1"/>
  <c r="Q446" i="2"/>
  <c r="R446" i="2"/>
  <c r="Q447" i="2"/>
  <c r="R447" i="2" s="1"/>
  <c r="Q448" i="2"/>
  <c r="R448" i="2"/>
  <c r="Q449" i="2"/>
  <c r="R449" i="2" s="1"/>
  <c r="Q450" i="2"/>
  <c r="R450" i="2"/>
  <c r="Q451" i="2"/>
  <c r="R451" i="2" s="1"/>
  <c r="Q452" i="2"/>
  <c r="R452" i="2"/>
  <c r="Q453" i="2"/>
  <c r="R453" i="2" s="1"/>
  <c r="Q454" i="2"/>
  <c r="R454" i="2"/>
  <c r="Q455" i="2"/>
  <c r="R455" i="2" s="1"/>
  <c r="Q456" i="2"/>
  <c r="R456" i="2"/>
  <c r="Q457" i="2"/>
  <c r="R457" i="2" s="1"/>
  <c r="Q458" i="2"/>
  <c r="R458" i="2"/>
  <c r="Q459" i="2"/>
  <c r="R459" i="2" s="1"/>
  <c r="Q460" i="2"/>
  <c r="R460" i="2"/>
  <c r="Q461" i="2"/>
  <c r="R461" i="2" s="1"/>
  <c r="Q462" i="2"/>
  <c r="R462" i="2"/>
  <c r="Q463" i="2"/>
  <c r="R463" i="2" s="1"/>
  <c r="Q464" i="2"/>
  <c r="R464" i="2"/>
  <c r="Q465" i="2"/>
  <c r="R465" i="2" s="1"/>
  <c r="Q466" i="2"/>
  <c r="R466" i="2"/>
  <c r="Q467" i="2"/>
  <c r="R467" i="2" s="1"/>
  <c r="Q468" i="2"/>
  <c r="R468" i="2"/>
  <c r="Q469" i="2"/>
  <c r="R469" i="2" s="1"/>
  <c r="Q470" i="2"/>
  <c r="R470" i="2"/>
  <c r="Q471" i="2"/>
  <c r="R471" i="2" s="1"/>
  <c r="Q472" i="2"/>
  <c r="R472" i="2"/>
  <c r="Q473" i="2"/>
  <c r="R473" i="2" s="1"/>
  <c r="Q474" i="2"/>
  <c r="R474" i="2"/>
  <c r="Q475" i="2"/>
  <c r="R475" i="2" s="1"/>
  <c r="Q476" i="2"/>
  <c r="R476" i="2"/>
  <c r="Q477" i="2"/>
  <c r="R477" i="2" s="1"/>
  <c r="Q478" i="2"/>
  <c r="R478" i="2"/>
  <c r="Q479" i="2"/>
  <c r="R479" i="2" s="1"/>
  <c r="Q480" i="2"/>
  <c r="R480" i="2"/>
  <c r="Q481" i="2"/>
  <c r="R481" i="2" s="1"/>
  <c r="Q482" i="2"/>
  <c r="R482" i="2"/>
  <c r="Q483" i="2"/>
  <c r="R483" i="2" s="1"/>
  <c r="Q484" i="2"/>
  <c r="R484" i="2"/>
  <c r="Q485" i="2"/>
  <c r="R485" i="2" s="1"/>
  <c r="Q486" i="2"/>
  <c r="R486" i="2"/>
  <c r="Q487" i="2"/>
  <c r="R487" i="2" s="1"/>
  <c r="Q488" i="2"/>
  <c r="R488" i="2"/>
  <c r="Q489" i="2"/>
  <c r="R489" i="2" s="1"/>
  <c r="Q490" i="2"/>
  <c r="R490" i="2"/>
  <c r="Q491" i="2"/>
  <c r="R491" i="2" s="1"/>
  <c r="Q492" i="2"/>
  <c r="R492" i="2"/>
  <c r="Q493" i="2"/>
  <c r="R493" i="2" s="1"/>
  <c r="Q494" i="2"/>
  <c r="R494" i="2"/>
  <c r="Q495" i="2"/>
  <c r="R495" i="2" s="1"/>
  <c r="Q496" i="2"/>
  <c r="R496" i="2"/>
  <c r="Q497" i="2"/>
  <c r="R497" i="2" s="1"/>
  <c r="Q498" i="2"/>
  <c r="R498" i="2"/>
  <c r="Q499" i="2"/>
  <c r="R499" i="2" s="1"/>
  <c r="Q500" i="2"/>
  <c r="R500" i="2"/>
  <c r="Q501" i="2"/>
  <c r="R501" i="2" s="1"/>
  <c r="Q502" i="2"/>
  <c r="R502" i="2"/>
  <c r="Q503" i="2"/>
  <c r="R503" i="2" s="1"/>
  <c r="Q504" i="2"/>
  <c r="R504" i="2"/>
  <c r="Q505" i="2"/>
  <c r="R505" i="2" s="1"/>
  <c r="Q506" i="2"/>
  <c r="R506" i="2"/>
  <c r="Q507" i="2"/>
  <c r="R507" i="2" s="1"/>
  <c r="Q508" i="2"/>
  <c r="R508" i="2"/>
  <c r="Q509" i="2"/>
  <c r="R509" i="2" s="1"/>
  <c r="Q510" i="2"/>
  <c r="R510" i="2"/>
  <c r="Q511" i="2"/>
  <c r="R511" i="2" s="1"/>
  <c r="Q512" i="2"/>
  <c r="R512" i="2"/>
  <c r="Q513" i="2"/>
  <c r="R513" i="2" s="1"/>
  <c r="Q514" i="2"/>
  <c r="R514" i="2"/>
  <c r="Q515" i="2"/>
  <c r="R515" i="2" s="1"/>
  <c r="Q516" i="2"/>
  <c r="R516" i="2"/>
  <c r="Q517" i="2"/>
  <c r="R517" i="2" s="1"/>
  <c r="Q518" i="2"/>
  <c r="R518" i="2"/>
  <c r="Q519" i="2"/>
  <c r="R519" i="2" s="1"/>
  <c r="Q520" i="2"/>
  <c r="R520" i="2" s="1"/>
  <c r="Q521" i="2"/>
  <c r="R521" i="2" s="1"/>
  <c r="Q522" i="2"/>
  <c r="R522" i="2"/>
  <c r="Q523" i="2"/>
  <c r="R523" i="2" s="1"/>
  <c r="Q525" i="2"/>
  <c r="R525" i="2" s="1"/>
  <c r="Q526" i="2"/>
  <c r="R526" i="2"/>
  <c r="Q527" i="2"/>
  <c r="R527" i="2" s="1"/>
  <c r="Q528" i="2"/>
  <c r="R528" i="2" s="1"/>
  <c r="Q529" i="2"/>
  <c r="R529" i="2" s="1"/>
  <c r="Q530" i="2"/>
  <c r="R530" i="2"/>
  <c r="Q531" i="2"/>
  <c r="R531" i="2" s="1"/>
  <c r="Q532" i="2"/>
  <c r="R532" i="2" s="1"/>
  <c r="Q533" i="2"/>
  <c r="R533" i="2" s="1"/>
  <c r="Q534" i="2"/>
  <c r="R534" i="2"/>
  <c r="Q535" i="2"/>
  <c r="R535" i="2" s="1"/>
  <c r="Q536" i="2"/>
  <c r="R536" i="2" s="1"/>
  <c r="Q537" i="2"/>
  <c r="R537" i="2" s="1"/>
  <c r="Q538" i="2"/>
  <c r="R538" i="2"/>
  <c r="Q539" i="2"/>
  <c r="R539" i="2" s="1"/>
  <c r="Q540" i="2"/>
  <c r="R540" i="2" s="1"/>
  <c r="Q541" i="2"/>
  <c r="R541" i="2" s="1"/>
  <c r="Q542" i="2"/>
  <c r="R542" i="2"/>
  <c r="Q543" i="2"/>
  <c r="R543" i="2" s="1"/>
  <c r="Q544" i="2"/>
  <c r="R544" i="2" s="1"/>
  <c r="Q545" i="2"/>
  <c r="R545" i="2" s="1"/>
  <c r="Q546" i="2"/>
  <c r="R546" i="2"/>
  <c r="Q547" i="2"/>
  <c r="R547" i="2" s="1"/>
  <c r="Q548" i="2"/>
  <c r="R548" i="2" s="1"/>
  <c r="Q549" i="2"/>
  <c r="R549" i="2" s="1"/>
  <c r="Q550" i="2"/>
  <c r="R550" i="2"/>
  <c r="Q551" i="2"/>
  <c r="R551" i="2" s="1"/>
  <c r="Q552" i="2"/>
  <c r="R552" i="2" s="1"/>
  <c r="Q553" i="2"/>
  <c r="R553" i="2" s="1"/>
  <c r="Q554" i="2"/>
  <c r="R554" i="2"/>
  <c r="Q555" i="2"/>
  <c r="R555" i="2" s="1"/>
  <c r="Q556" i="2"/>
  <c r="R556" i="2" s="1"/>
  <c r="Q557" i="2"/>
  <c r="R557" i="2" s="1"/>
  <c r="Q558" i="2"/>
  <c r="R558" i="2"/>
  <c r="Q559" i="2"/>
  <c r="R559" i="2" s="1"/>
  <c r="Q560" i="2"/>
  <c r="R560" i="2" s="1"/>
  <c r="Q561" i="2"/>
  <c r="R561" i="2" s="1"/>
  <c r="Q562" i="2"/>
  <c r="R562" i="2"/>
  <c r="Q563" i="2"/>
  <c r="R563" i="2"/>
  <c r="Q564" i="2"/>
  <c r="R564" i="2"/>
  <c r="Q565" i="2"/>
  <c r="R565" i="2"/>
  <c r="Q566" i="2"/>
  <c r="R566" i="2"/>
  <c r="Q567" i="2"/>
  <c r="R567" i="2"/>
  <c r="Q568" i="2"/>
  <c r="R568" i="2"/>
  <c r="Q569" i="2"/>
  <c r="R569" i="2"/>
  <c r="Q570" i="2"/>
  <c r="R570" i="2"/>
  <c r="Q571" i="2"/>
  <c r="R571" i="2"/>
  <c r="Q572" i="2"/>
  <c r="R572" i="2"/>
  <c r="Q573" i="2"/>
  <c r="R573" i="2"/>
  <c r="Q574" i="2"/>
  <c r="R574" i="2"/>
  <c r="Q575" i="2"/>
  <c r="R575" i="2"/>
  <c r="Q576" i="2"/>
  <c r="R576" i="2"/>
  <c r="Q577" i="2"/>
  <c r="R577" i="2"/>
  <c r="Q578" i="2"/>
  <c r="R578" i="2"/>
  <c r="Q579" i="2"/>
  <c r="R579" i="2"/>
  <c r="Q580" i="2"/>
  <c r="R580" i="2"/>
  <c r="Q581" i="2"/>
  <c r="R581" i="2"/>
  <c r="Q582" i="2"/>
  <c r="R582" i="2"/>
  <c r="Q583" i="2"/>
  <c r="R583" i="2"/>
  <c r="Q584" i="2"/>
  <c r="R584" i="2"/>
  <c r="Q585" i="2"/>
  <c r="R585" i="2"/>
  <c r="Q586" i="2"/>
  <c r="R586" i="2"/>
  <c r="Q587" i="2"/>
  <c r="R587" i="2"/>
  <c r="Q588" i="2"/>
  <c r="R588" i="2"/>
  <c r="Q589" i="2"/>
  <c r="R589" i="2"/>
  <c r="Q590" i="2"/>
  <c r="R590" i="2"/>
  <c r="Q591" i="2"/>
  <c r="R591" i="2"/>
  <c r="Q592" i="2"/>
  <c r="R592" i="2"/>
  <c r="Q593" i="2"/>
  <c r="R593" i="2"/>
  <c r="Q594" i="2"/>
  <c r="R594" i="2"/>
  <c r="Q595" i="2"/>
  <c r="R595" i="2"/>
  <c r="Q596" i="2"/>
  <c r="R596" i="2"/>
  <c r="Q597" i="2"/>
  <c r="R597" i="2"/>
  <c r="Q598" i="2"/>
  <c r="R598" i="2"/>
  <c r="Q599" i="2"/>
  <c r="R599" i="2"/>
  <c r="Q600" i="2"/>
  <c r="R600" i="2"/>
  <c r="Q601" i="2"/>
  <c r="R601" i="2"/>
  <c r="Q602" i="2"/>
  <c r="R602" i="2"/>
  <c r="Q603" i="2"/>
  <c r="R603" i="2"/>
  <c r="Q604" i="2"/>
  <c r="R604" i="2"/>
  <c r="Q605" i="2"/>
  <c r="R605" i="2"/>
  <c r="Q606" i="2"/>
  <c r="R606" i="2"/>
  <c r="Q607" i="2"/>
  <c r="R607" i="2"/>
  <c r="Q608" i="2"/>
  <c r="R608" i="2"/>
  <c r="Q609" i="2"/>
  <c r="R609" i="2"/>
  <c r="Q610" i="2"/>
  <c r="R610" i="2"/>
  <c r="Q611" i="2"/>
  <c r="R611" i="2"/>
  <c r="Q612" i="2"/>
  <c r="R612" i="2"/>
  <c r="Q613" i="2"/>
  <c r="R613" i="2"/>
  <c r="Q614" i="2"/>
  <c r="R614" i="2"/>
  <c r="I265" i="2"/>
  <c r="J265" i="2"/>
  <c r="I266" i="2"/>
  <c r="J266" i="2" s="1"/>
  <c r="I267" i="2"/>
  <c r="J267" i="2" s="1"/>
  <c r="I268" i="2"/>
  <c r="J268" i="2" s="1"/>
  <c r="I269" i="2"/>
  <c r="J269" i="2"/>
  <c r="I270" i="2"/>
  <c r="J270" i="2" s="1"/>
  <c r="I271" i="2"/>
  <c r="J271" i="2" s="1"/>
  <c r="I272" i="2"/>
  <c r="J272" i="2" s="1"/>
  <c r="I273" i="2"/>
  <c r="J273" i="2"/>
  <c r="I274" i="2"/>
  <c r="J274" i="2" s="1"/>
  <c r="I275" i="2"/>
  <c r="J275" i="2" s="1"/>
  <c r="I276" i="2"/>
  <c r="J276" i="2" s="1"/>
  <c r="I277" i="2"/>
  <c r="J277" i="2"/>
  <c r="I278" i="2"/>
  <c r="J278" i="2" s="1"/>
  <c r="I279" i="2"/>
  <c r="J279" i="2" s="1"/>
  <c r="I280" i="2"/>
  <c r="J280" i="2" s="1"/>
  <c r="I281" i="2"/>
  <c r="J281" i="2"/>
  <c r="I282" i="2"/>
  <c r="J282" i="2" s="1"/>
  <c r="I283" i="2"/>
  <c r="J283" i="2" s="1"/>
  <c r="I284" i="2"/>
  <c r="J284" i="2" s="1"/>
  <c r="I285" i="2"/>
  <c r="J285" i="2"/>
  <c r="I286" i="2"/>
  <c r="J286" i="2" s="1"/>
  <c r="I287" i="2"/>
  <c r="J287" i="2" s="1"/>
  <c r="I288" i="2"/>
  <c r="J288" i="2" s="1"/>
  <c r="I289" i="2"/>
  <c r="J289" i="2"/>
  <c r="I290" i="2"/>
  <c r="J290" i="2" s="1"/>
  <c r="I291" i="2"/>
  <c r="J291" i="2" s="1"/>
  <c r="I292" i="2"/>
  <c r="J292" i="2" s="1"/>
  <c r="I293" i="2"/>
  <c r="J293" i="2"/>
  <c r="I294" i="2"/>
  <c r="J294" i="2" s="1"/>
  <c r="I295" i="2"/>
  <c r="J295" i="2" s="1"/>
  <c r="I296" i="2"/>
  <c r="J296" i="2" s="1"/>
  <c r="I297" i="2"/>
  <c r="J297" i="2"/>
  <c r="I298" i="2"/>
  <c r="J298" i="2" s="1"/>
  <c r="I299" i="2"/>
  <c r="J299" i="2" s="1"/>
  <c r="I300" i="2"/>
  <c r="J300" i="2" s="1"/>
  <c r="I301" i="2"/>
  <c r="J301" i="2"/>
  <c r="I302" i="2"/>
  <c r="J302" i="2" s="1"/>
  <c r="I303" i="2"/>
  <c r="J303" i="2" s="1"/>
  <c r="I304" i="2"/>
  <c r="J304" i="2" s="1"/>
  <c r="I305" i="2"/>
  <c r="J305" i="2"/>
  <c r="I306" i="2"/>
  <c r="J306" i="2" s="1"/>
  <c r="I307" i="2"/>
  <c r="J307" i="2" s="1"/>
  <c r="I308" i="2"/>
  <c r="J308" i="2" s="1"/>
  <c r="I309" i="2"/>
  <c r="J309" i="2"/>
  <c r="I310" i="2"/>
  <c r="J310" i="2" s="1"/>
  <c r="I311" i="2"/>
  <c r="J311" i="2" s="1"/>
  <c r="I312" i="2"/>
  <c r="J312" i="2" s="1"/>
  <c r="I313" i="2"/>
  <c r="J313" i="2"/>
  <c r="I314" i="2"/>
  <c r="J314" i="2" s="1"/>
  <c r="I315" i="2"/>
  <c r="J315" i="2" s="1"/>
  <c r="I316" i="2"/>
  <c r="J316" i="2" s="1"/>
  <c r="I317" i="2"/>
  <c r="J317" i="2"/>
  <c r="I318" i="2"/>
  <c r="J318" i="2" s="1"/>
  <c r="I319" i="2"/>
  <c r="J319" i="2" s="1"/>
  <c r="I320" i="2"/>
  <c r="J320" i="2" s="1"/>
  <c r="I321" i="2"/>
  <c r="J321" i="2"/>
  <c r="I322" i="2"/>
  <c r="J322" i="2" s="1"/>
  <c r="I323" i="2"/>
  <c r="J323" i="2" s="1"/>
  <c r="I324" i="2"/>
  <c r="J324" i="2" s="1"/>
  <c r="I325" i="2"/>
  <c r="J325" i="2"/>
  <c r="I326" i="2"/>
  <c r="J326" i="2" s="1"/>
  <c r="I327" i="2"/>
  <c r="J327" i="2" s="1"/>
  <c r="I328" i="2"/>
  <c r="J328" i="2" s="1"/>
  <c r="I329" i="2"/>
  <c r="J329" i="2"/>
  <c r="I330" i="2"/>
  <c r="J330" i="2" s="1"/>
  <c r="I331" i="2"/>
  <c r="J331" i="2" s="1"/>
  <c r="I332" i="2"/>
  <c r="J332" i="2" s="1"/>
  <c r="I333" i="2"/>
  <c r="J333" i="2"/>
  <c r="I334" i="2"/>
  <c r="J334" i="2" s="1"/>
  <c r="I335" i="2"/>
  <c r="J335" i="2" s="1"/>
  <c r="I336" i="2"/>
  <c r="J336" i="2" s="1"/>
  <c r="I337" i="2"/>
  <c r="J337" i="2"/>
  <c r="I338" i="2"/>
  <c r="J338" i="2" s="1"/>
  <c r="I339" i="2"/>
  <c r="J339" i="2" s="1"/>
  <c r="I340" i="2"/>
  <c r="J340" i="2" s="1"/>
  <c r="I341" i="2"/>
  <c r="J341" i="2"/>
  <c r="I342" i="2"/>
  <c r="J342" i="2" s="1"/>
  <c r="I343" i="2"/>
  <c r="J343" i="2" s="1"/>
  <c r="I344" i="2"/>
  <c r="J344" i="2" s="1"/>
  <c r="I345" i="2"/>
  <c r="J345" i="2"/>
  <c r="I346" i="2"/>
  <c r="J346" i="2" s="1"/>
  <c r="I347" i="2"/>
  <c r="J347" i="2" s="1"/>
  <c r="I348" i="2"/>
  <c r="J348" i="2" s="1"/>
  <c r="I349" i="2"/>
  <c r="J349" i="2"/>
  <c r="I350" i="2"/>
  <c r="J350" i="2" s="1"/>
  <c r="I351" i="2"/>
  <c r="J351" i="2" s="1"/>
  <c r="I352" i="2"/>
  <c r="J352" i="2" s="1"/>
  <c r="I353" i="2"/>
  <c r="J353" i="2"/>
  <c r="I354" i="2"/>
  <c r="J354" i="2" s="1"/>
  <c r="I355" i="2"/>
  <c r="J355" i="2" s="1"/>
  <c r="I356" i="2"/>
  <c r="J356" i="2" s="1"/>
  <c r="I357" i="2"/>
  <c r="J357" i="2"/>
  <c r="I358" i="2"/>
  <c r="J358" i="2" s="1"/>
  <c r="I359" i="2"/>
  <c r="J359" i="2" s="1"/>
  <c r="I360" i="2"/>
  <c r="J360" i="2" s="1"/>
  <c r="I361" i="2"/>
  <c r="J361" i="2" s="1"/>
  <c r="I362" i="2"/>
  <c r="J362" i="2" s="1"/>
  <c r="I363" i="2"/>
  <c r="J363" i="2" s="1"/>
  <c r="I364" i="2"/>
  <c r="J364" i="2" s="1"/>
  <c r="I365" i="2"/>
  <c r="J365" i="2"/>
  <c r="I366" i="2"/>
  <c r="J366" i="2" s="1"/>
  <c r="I367" i="2"/>
  <c r="J367" i="2" s="1"/>
  <c r="I368" i="2"/>
  <c r="J368" i="2" s="1"/>
  <c r="I369" i="2"/>
  <c r="J369" i="2" s="1"/>
  <c r="I370" i="2"/>
  <c r="J370" i="2" s="1"/>
  <c r="I371" i="2"/>
  <c r="J371" i="2" s="1"/>
  <c r="I372" i="2"/>
  <c r="J372" i="2" s="1"/>
  <c r="I373" i="2"/>
  <c r="J373" i="2"/>
  <c r="I374" i="2"/>
  <c r="J374" i="2" s="1"/>
  <c r="I375" i="2"/>
  <c r="J375" i="2" s="1"/>
  <c r="I376" i="2"/>
  <c r="J376" i="2" s="1"/>
  <c r="I377" i="2"/>
  <c r="J377" i="2" s="1"/>
  <c r="I378" i="2"/>
  <c r="J378" i="2" s="1"/>
  <c r="I379" i="2"/>
  <c r="J379" i="2"/>
  <c r="I380" i="2"/>
  <c r="J380" i="2" s="1"/>
  <c r="I381" i="2"/>
  <c r="J381" i="2"/>
  <c r="I382" i="2"/>
  <c r="J382" i="2" s="1"/>
  <c r="I383" i="2"/>
  <c r="J383" i="2" s="1"/>
  <c r="I384" i="2"/>
  <c r="J384" i="2" s="1"/>
  <c r="I385" i="2"/>
  <c r="J385" i="2"/>
  <c r="I386" i="2"/>
  <c r="J386" i="2" s="1"/>
  <c r="I387" i="2"/>
  <c r="J387" i="2" s="1"/>
  <c r="I388" i="2"/>
  <c r="J388" i="2" s="1"/>
  <c r="I389" i="2"/>
  <c r="J389" i="2"/>
  <c r="I390" i="2"/>
  <c r="J390" i="2" s="1"/>
  <c r="I391" i="2"/>
  <c r="J391" i="2" s="1"/>
  <c r="I392" i="2"/>
  <c r="J392" i="2" s="1"/>
  <c r="I393" i="2"/>
  <c r="J393" i="2" s="1"/>
  <c r="I394" i="2"/>
  <c r="J394" i="2" s="1"/>
  <c r="I395" i="2"/>
  <c r="J395" i="2" s="1"/>
  <c r="I396" i="2"/>
  <c r="J396" i="2" s="1"/>
  <c r="I397" i="2"/>
  <c r="J397" i="2"/>
  <c r="I398" i="2"/>
  <c r="J398" i="2" s="1"/>
  <c r="I399" i="2"/>
  <c r="J399" i="2" s="1"/>
  <c r="I400" i="2"/>
  <c r="J400" i="2" s="1"/>
  <c r="I401" i="2"/>
  <c r="J401" i="2" s="1"/>
  <c r="I402" i="2"/>
  <c r="J402" i="2" s="1"/>
  <c r="I403" i="2"/>
  <c r="J403" i="2" s="1"/>
  <c r="I404" i="2"/>
  <c r="J404" i="2" s="1"/>
  <c r="I405" i="2"/>
  <c r="J405" i="2"/>
  <c r="I406" i="2"/>
  <c r="J406" i="2" s="1"/>
  <c r="I407" i="2"/>
  <c r="J407" i="2" s="1"/>
  <c r="I408" i="2"/>
  <c r="J408" i="2" s="1"/>
  <c r="I409" i="2"/>
  <c r="J409" i="2" s="1"/>
  <c r="I410" i="2"/>
  <c r="J410" i="2" s="1"/>
  <c r="I411" i="2"/>
  <c r="J411" i="2"/>
  <c r="I412" i="2"/>
  <c r="J412" i="2" s="1"/>
  <c r="I413" i="2"/>
  <c r="J413" i="2"/>
  <c r="I414" i="2"/>
  <c r="J414" i="2" s="1"/>
  <c r="I415" i="2"/>
  <c r="J415" i="2" s="1"/>
  <c r="I416" i="2"/>
  <c r="J416" i="2" s="1"/>
  <c r="I417" i="2"/>
  <c r="J417" i="2"/>
  <c r="I418" i="2"/>
  <c r="J418" i="2" s="1"/>
  <c r="I419" i="2"/>
  <c r="J419" i="2" s="1"/>
  <c r="I420" i="2"/>
  <c r="J420" i="2" s="1"/>
  <c r="I421" i="2"/>
  <c r="J421" i="2"/>
  <c r="I422" i="2"/>
  <c r="J422" i="2" s="1"/>
  <c r="I423" i="2"/>
  <c r="J423" i="2" s="1"/>
  <c r="I424" i="2"/>
  <c r="J424" i="2" s="1"/>
  <c r="I425" i="2"/>
  <c r="J425" i="2" s="1"/>
  <c r="I426" i="2"/>
  <c r="J426" i="2" s="1"/>
  <c r="I427" i="2"/>
  <c r="J427" i="2"/>
  <c r="I428" i="2"/>
  <c r="J428" i="2" s="1"/>
  <c r="I429" i="2"/>
  <c r="J429" i="2"/>
  <c r="I430" i="2"/>
  <c r="J430" i="2" s="1"/>
  <c r="I431" i="2"/>
  <c r="J431" i="2" s="1"/>
  <c r="I432" i="2"/>
  <c r="J432" i="2" s="1"/>
  <c r="I433" i="2"/>
  <c r="J433" i="2"/>
  <c r="I434" i="2"/>
  <c r="J434" i="2" s="1"/>
  <c r="I435" i="2"/>
  <c r="J435" i="2" s="1"/>
  <c r="I436" i="2"/>
  <c r="J436" i="2" s="1"/>
  <c r="I437" i="2"/>
  <c r="J437" i="2"/>
  <c r="I438" i="2"/>
  <c r="J438" i="2" s="1"/>
  <c r="I439" i="2"/>
  <c r="J439" i="2" s="1"/>
  <c r="I440" i="2"/>
  <c r="J440" i="2" s="1"/>
  <c r="I441" i="2"/>
  <c r="J441" i="2"/>
  <c r="I442" i="2"/>
  <c r="J442" i="2" s="1"/>
  <c r="I443" i="2"/>
  <c r="J443" i="2" s="1"/>
  <c r="I444" i="2"/>
  <c r="J444" i="2" s="1"/>
  <c r="I445" i="2"/>
  <c r="J445" i="2"/>
  <c r="I446" i="2"/>
  <c r="J446" i="2" s="1"/>
  <c r="I447" i="2"/>
  <c r="J447" i="2" s="1"/>
  <c r="I448" i="2"/>
  <c r="J448" i="2" s="1"/>
  <c r="I449" i="2"/>
  <c r="J449" i="2"/>
  <c r="I450" i="2"/>
  <c r="J450" i="2" s="1"/>
  <c r="I451" i="2"/>
  <c r="J451" i="2" s="1"/>
  <c r="I452" i="2"/>
  <c r="J452" i="2" s="1"/>
  <c r="I453" i="2"/>
  <c r="J453" i="2"/>
  <c r="I454" i="2"/>
  <c r="J454" i="2" s="1"/>
  <c r="I455" i="2"/>
  <c r="J455" i="2" s="1"/>
  <c r="I456" i="2"/>
  <c r="J456" i="2" s="1"/>
  <c r="I457" i="2"/>
  <c r="J457" i="2"/>
  <c r="I458" i="2"/>
  <c r="J458" i="2" s="1"/>
  <c r="I459" i="2"/>
  <c r="J459" i="2" s="1"/>
  <c r="I460" i="2"/>
  <c r="J460" i="2" s="1"/>
  <c r="I461" i="2"/>
  <c r="J461" i="2"/>
  <c r="I462" i="2"/>
  <c r="J462" i="2" s="1"/>
  <c r="I463" i="2"/>
  <c r="J463" i="2" s="1"/>
  <c r="I464" i="2"/>
  <c r="J464" i="2" s="1"/>
  <c r="I465" i="2"/>
  <c r="J465" i="2"/>
  <c r="I466" i="2"/>
  <c r="J466" i="2" s="1"/>
  <c r="I467" i="2"/>
  <c r="J467" i="2" s="1"/>
  <c r="I468" i="2"/>
  <c r="J468" i="2" s="1"/>
  <c r="I469" i="2"/>
  <c r="J469" i="2"/>
  <c r="I470" i="2"/>
  <c r="J470" i="2" s="1"/>
  <c r="I471" i="2"/>
  <c r="J471" i="2" s="1"/>
  <c r="I472" i="2"/>
  <c r="J472" i="2" s="1"/>
  <c r="I473" i="2"/>
  <c r="J473" i="2"/>
  <c r="I474" i="2"/>
  <c r="J474" i="2" s="1"/>
  <c r="I475" i="2"/>
  <c r="J475" i="2" s="1"/>
  <c r="I476" i="2"/>
  <c r="J476" i="2" s="1"/>
  <c r="I477" i="2"/>
  <c r="J477" i="2"/>
  <c r="I478" i="2"/>
  <c r="J478" i="2" s="1"/>
  <c r="I479" i="2"/>
  <c r="J479" i="2" s="1"/>
  <c r="I480" i="2"/>
  <c r="J480" i="2" s="1"/>
  <c r="I481" i="2"/>
  <c r="J481" i="2"/>
  <c r="I482" i="2"/>
  <c r="J482" i="2" s="1"/>
  <c r="I483" i="2"/>
  <c r="J483" i="2" s="1"/>
  <c r="I484" i="2"/>
  <c r="J484" i="2" s="1"/>
  <c r="I485" i="2"/>
  <c r="J485" i="2"/>
  <c r="I486" i="2"/>
  <c r="J486" i="2" s="1"/>
  <c r="I487" i="2"/>
  <c r="J487" i="2" s="1"/>
  <c r="I488" i="2"/>
  <c r="J488" i="2" s="1"/>
  <c r="I489" i="2"/>
  <c r="J489" i="2" s="1"/>
  <c r="I490" i="2"/>
  <c r="J490" i="2" s="1"/>
  <c r="I491" i="2"/>
  <c r="J491" i="2" s="1"/>
  <c r="I492" i="2"/>
  <c r="J492" i="2" s="1"/>
  <c r="I493" i="2"/>
  <c r="J493" i="2"/>
  <c r="I494" i="2"/>
  <c r="J494" i="2" s="1"/>
  <c r="I495" i="2"/>
  <c r="J495" i="2" s="1"/>
  <c r="I496" i="2"/>
  <c r="J496" i="2" s="1"/>
  <c r="I497" i="2"/>
  <c r="J497" i="2" s="1"/>
  <c r="I498" i="2"/>
  <c r="J498" i="2" s="1"/>
  <c r="I499" i="2"/>
  <c r="J499" i="2"/>
  <c r="I500" i="2"/>
  <c r="J500" i="2" s="1"/>
  <c r="I501" i="2"/>
  <c r="J501" i="2"/>
  <c r="I502" i="2"/>
  <c r="J502" i="2" s="1"/>
  <c r="I503" i="2"/>
  <c r="J503" i="2" s="1"/>
  <c r="I504" i="2"/>
  <c r="J504" i="2" s="1"/>
  <c r="I505" i="2"/>
  <c r="J505" i="2" s="1"/>
  <c r="I506" i="2"/>
  <c r="J506" i="2" s="1"/>
  <c r="I507" i="2"/>
  <c r="J507" i="2"/>
  <c r="I508" i="2"/>
  <c r="J508" i="2" s="1"/>
  <c r="I509" i="2"/>
  <c r="J509" i="2"/>
  <c r="I510" i="2"/>
  <c r="J510" i="2" s="1"/>
  <c r="I511" i="2"/>
  <c r="J511" i="2" s="1"/>
  <c r="I512" i="2"/>
  <c r="J512" i="2" s="1"/>
  <c r="I513" i="2"/>
  <c r="J513" i="2" s="1"/>
  <c r="I514" i="2"/>
  <c r="J514" i="2" s="1"/>
  <c r="I515" i="2"/>
  <c r="J515" i="2"/>
  <c r="I516" i="2"/>
  <c r="J516" i="2" s="1"/>
  <c r="I517" i="2"/>
  <c r="J517" i="2"/>
  <c r="I518" i="2"/>
  <c r="J518" i="2" s="1"/>
  <c r="I519" i="2"/>
  <c r="J519" i="2" s="1"/>
  <c r="I520" i="2"/>
  <c r="J520" i="2" s="1"/>
  <c r="I521" i="2"/>
  <c r="J521" i="2" s="1"/>
  <c r="I522" i="2"/>
  <c r="J522" i="2" s="1"/>
  <c r="I523" i="2"/>
  <c r="J523" i="2"/>
  <c r="I525" i="2"/>
  <c r="J525" i="2"/>
  <c r="I526" i="2"/>
  <c r="J526" i="2" s="1"/>
  <c r="I527" i="2"/>
  <c r="J527" i="2" s="1"/>
  <c r="I528" i="2"/>
  <c r="J528" i="2" s="1"/>
  <c r="I529" i="2"/>
  <c r="J529" i="2"/>
  <c r="I530" i="2"/>
  <c r="J530" i="2" s="1"/>
  <c r="I531" i="2"/>
  <c r="J531" i="2"/>
  <c r="I532" i="2"/>
  <c r="J532" i="2" s="1"/>
  <c r="I533" i="2"/>
  <c r="J533" i="2"/>
  <c r="I534" i="2"/>
  <c r="J534" i="2" s="1"/>
  <c r="I535" i="2"/>
  <c r="J535" i="2" s="1"/>
  <c r="I536" i="2"/>
  <c r="J536" i="2" s="1"/>
  <c r="I537" i="2"/>
  <c r="J537" i="2"/>
  <c r="I538" i="2"/>
  <c r="J538" i="2" s="1"/>
  <c r="I539" i="2"/>
  <c r="J539" i="2"/>
  <c r="I540" i="2"/>
  <c r="J540" i="2" s="1"/>
  <c r="I541" i="2"/>
  <c r="J541" i="2"/>
  <c r="I542" i="2"/>
  <c r="J542" i="2" s="1"/>
  <c r="I543" i="2"/>
  <c r="J543" i="2" s="1"/>
  <c r="I544" i="2"/>
  <c r="J544" i="2" s="1"/>
  <c r="I545" i="2"/>
  <c r="J545" i="2"/>
  <c r="I546" i="2"/>
  <c r="J546" i="2" s="1"/>
  <c r="I547" i="2"/>
  <c r="J547" i="2"/>
  <c r="I548" i="2"/>
  <c r="J548" i="2" s="1"/>
  <c r="I549" i="2"/>
  <c r="J549" i="2"/>
  <c r="I550" i="2"/>
  <c r="J550" i="2" s="1"/>
  <c r="I551" i="2"/>
  <c r="J551" i="2" s="1"/>
  <c r="I552" i="2"/>
  <c r="J552" i="2" s="1"/>
  <c r="I553" i="2"/>
  <c r="J553" i="2"/>
  <c r="I554" i="2"/>
  <c r="J554" i="2" s="1"/>
  <c r="I555" i="2"/>
  <c r="J555" i="2"/>
  <c r="I556" i="2"/>
  <c r="J556" i="2" s="1"/>
  <c r="I557" i="2"/>
  <c r="J557" i="2"/>
  <c r="I558" i="2"/>
  <c r="J558" i="2" s="1"/>
  <c r="I559" i="2"/>
  <c r="J559" i="2" s="1"/>
  <c r="I560" i="2"/>
  <c r="J560" i="2" s="1"/>
  <c r="I561" i="2"/>
  <c r="J561" i="2"/>
  <c r="I562" i="2"/>
  <c r="J562" i="2" s="1"/>
  <c r="I563" i="2"/>
  <c r="J563" i="2"/>
  <c r="I564" i="2"/>
  <c r="J564" i="2" s="1"/>
  <c r="I565" i="2"/>
  <c r="J565" i="2"/>
  <c r="I566" i="2"/>
  <c r="J566" i="2" s="1"/>
  <c r="I567" i="2"/>
  <c r="J567" i="2"/>
  <c r="I568" i="2"/>
  <c r="J568" i="2" s="1"/>
  <c r="I569" i="2"/>
  <c r="J569" i="2"/>
  <c r="I570" i="2"/>
  <c r="J570" i="2" s="1"/>
  <c r="I571" i="2"/>
  <c r="J571" i="2"/>
  <c r="I572" i="2"/>
  <c r="J572" i="2" s="1"/>
  <c r="I573" i="2"/>
  <c r="J573" i="2"/>
  <c r="I574" i="2"/>
  <c r="J574" i="2" s="1"/>
  <c r="I575" i="2"/>
  <c r="J575" i="2"/>
  <c r="I576" i="2"/>
  <c r="J576" i="2" s="1"/>
  <c r="I577" i="2"/>
  <c r="J577" i="2"/>
  <c r="I578" i="2"/>
  <c r="J578" i="2" s="1"/>
  <c r="I579" i="2"/>
  <c r="J579" i="2"/>
  <c r="I580" i="2"/>
  <c r="J580" i="2" s="1"/>
  <c r="I581" i="2"/>
  <c r="J581" i="2"/>
  <c r="I582" i="2"/>
  <c r="J582" i="2" s="1"/>
  <c r="I583" i="2"/>
  <c r="J583" i="2"/>
  <c r="I584" i="2"/>
  <c r="J584" i="2" s="1"/>
  <c r="I585" i="2"/>
  <c r="J585" i="2"/>
  <c r="I586" i="2"/>
  <c r="J586" i="2" s="1"/>
  <c r="I587" i="2"/>
  <c r="J587" i="2"/>
  <c r="I588" i="2"/>
  <c r="J588" i="2" s="1"/>
  <c r="I589" i="2"/>
  <c r="J589" i="2"/>
  <c r="I590" i="2"/>
  <c r="J590" i="2" s="1"/>
  <c r="I591" i="2"/>
  <c r="J591" i="2"/>
  <c r="I592" i="2"/>
  <c r="J592" i="2" s="1"/>
  <c r="I593" i="2"/>
  <c r="J593" i="2"/>
  <c r="I594" i="2"/>
  <c r="J594" i="2" s="1"/>
  <c r="I595" i="2"/>
  <c r="J595" i="2"/>
  <c r="I596" i="2"/>
  <c r="J596" i="2" s="1"/>
  <c r="I597" i="2"/>
  <c r="J597" i="2"/>
  <c r="I598" i="2"/>
  <c r="J598" i="2" s="1"/>
  <c r="I599" i="2"/>
  <c r="J599" i="2"/>
  <c r="I600" i="2"/>
  <c r="J600" i="2" s="1"/>
  <c r="I601" i="2"/>
  <c r="J601" i="2"/>
  <c r="I602" i="2"/>
  <c r="J602" i="2" s="1"/>
  <c r="I603" i="2"/>
  <c r="J603" i="2"/>
  <c r="I604" i="2"/>
  <c r="J604" i="2" s="1"/>
  <c r="I605" i="2"/>
  <c r="J605" i="2"/>
  <c r="I606" i="2"/>
  <c r="J606" i="2" s="1"/>
  <c r="I607" i="2"/>
  <c r="J607" i="2"/>
  <c r="I608" i="2"/>
  <c r="J608" i="2" s="1"/>
  <c r="I609" i="2"/>
  <c r="J609" i="2"/>
  <c r="I610" i="2"/>
  <c r="J610" i="2" s="1"/>
  <c r="I611" i="2"/>
  <c r="J611" i="2"/>
  <c r="I612" i="2"/>
  <c r="J612" i="2" s="1"/>
  <c r="I613" i="2"/>
  <c r="J613" i="2"/>
  <c r="I614" i="2"/>
  <c r="J614" i="2" s="1"/>
  <c r="Y264" i="2"/>
  <c r="Q264" i="2"/>
  <c r="I264" i="2"/>
  <c r="AN614" i="2" l="1"/>
  <c r="AO614" i="2" s="1"/>
  <c r="AG614" i="2"/>
  <c r="AE614" i="2"/>
  <c r="AF614" i="2" s="1"/>
  <c r="W614" i="2"/>
  <c r="V614" i="2"/>
  <c r="N614" i="2"/>
  <c r="O614" i="2" s="1"/>
  <c r="G614" i="2"/>
  <c r="E614" i="2"/>
  <c r="F614" i="2" s="1"/>
  <c r="AN613" i="2"/>
  <c r="AO613" i="2" s="1"/>
  <c r="AG613" i="2"/>
  <c r="AE613" i="2"/>
  <c r="AF613" i="2" s="1"/>
  <c r="V613" i="2"/>
  <c r="W613" i="2" s="1"/>
  <c r="N613" i="2"/>
  <c r="O613" i="2" s="1"/>
  <c r="G613" i="2"/>
  <c r="F613" i="2"/>
  <c r="E613" i="2"/>
  <c r="AO612" i="2"/>
  <c r="AN612" i="2"/>
  <c r="AG612" i="2"/>
  <c r="AE612" i="2"/>
  <c r="AF612" i="2" s="1"/>
  <c r="V612" i="2"/>
  <c r="W612" i="2" s="1"/>
  <c r="N612" i="2"/>
  <c r="O612" i="2" s="1"/>
  <c r="G612" i="2"/>
  <c r="E612" i="2"/>
  <c r="F612" i="2" s="1"/>
  <c r="AN611" i="2"/>
  <c r="AO611" i="2" s="1"/>
  <c r="AG611" i="2"/>
  <c r="AE611" i="2"/>
  <c r="AF611" i="2" s="1"/>
  <c r="V611" i="2"/>
  <c r="W611" i="2" s="1"/>
  <c r="N611" i="2"/>
  <c r="O611" i="2" s="1"/>
  <c r="G611" i="2"/>
  <c r="F611" i="2"/>
  <c r="E611" i="2"/>
  <c r="AO610" i="2"/>
  <c r="AN610" i="2"/>
  <c r="AG610" i="2"/>
  <c r="AE610" i="2"/>
  <c r="AF610" i="2" s="1"/>
  <c r="V610" i="2"/>
  <c r="W610" i="2" s="1"/>
  <c r="N610" i="2"/>
  <c r="O610" i="2" s="1"/>
  <c r="G610" i="2"/>
  <c r="F610" i="2"/>
  <c r="E610" i="2"/>
  <c r="AN609" i="2"/>
  <c r="AO609" i="2" s="1"/>
  <c r="AG609" i="2"/>
  <c r="AE609" i="2"/>
  <c r="AF609" i="2" s="1"/>
  <c r="V609" i="2"/>
  <c r="W609" i="2" s="1"/>
  <c r="N609" i="2"/>
  <c r="O609" i="2" s="1"/>
  <c r="G609" i="2"/>
  <c r="F609" i="2"/>
  <c r="E609" i="2"/>
  <c r="AO608" i="2"/>
  <c r="AN608" i="2"/>
  <c r="AG608" i="2"/>
  <c r="AE608" i="2"/>
  <c r="AF608" i="2" s="1"/>
  <c r="V608" i="2"/>
  <c r="W608" i="2" s="1"/>
  <c r="N608" i="2"/>
  <c r="O608" i="2" s="1"/>
  <c r="G608" i="2"/>
  <c r="F608" i="2"/>
  <c r="E608" i="2"/>
  <c r="AO607" i="2"/>
  <c r="AN607" i="2"/>
  <c r="AG607" i="2"/>
  <c r="AE607" i="2"/>
  <c r="AF607" i="2" s="1"/>
  <c r="V607" i="2"/>
  <c r="W607" i="2" s="1"/>
  <c r="N607" i="2"/>
  <c r="O607" i="2" s="1"/>
  <c r="G607" i="2"/>
  <c r="F607" i="2"/>
  <c r="E607" i="2"/>
  <c r="AO606" i="2"/>
  <c r="AN606" i="2"/>
  <c r="AG606" i="2"/>
  <c r="AE606" i="2"/>
  <c r="AF606" i="2" s="1"/>
  <c r="V606" i="2"/>
  <c r="W606" i="2" s="1"/>
  <c r="N606" i="2"/>
  <c r="O606" i="2" s="1"/>
  <c r="G606" i="2"/>
  <c r="F606" i="2"/>
  <c r="E606" i="2"/>
  <c r="AO605" i="2"/>
  <c r="AN605" i="2"/>
  <c r="AG605" i="2"/>
  <c r="AE605" i="2"/>
  <c r="AF605" i="2" s="1"/>
  <c r="V605" i="2"/>
  <c r="W605" i="2" s="1"/>
  <c r="N605" i="2"/>
  <c r="O605" i="2" s="1"/>
  <c r="G605" i="2"/>
  <c r="F605" i="2"/>
  <c r="E605" i="2"/>
  <c r="AO604" i="2"/>
  <c r="AN604" i="2"/>
  <c r="AG604" i="2"/>
  <c r="AE604" i="2"/>
  <c r="AF604" i="2" s="1"/>
  <c r="V604" i="2"/>
  <c r="W604" i="2" s="1"/>
  <c r="N604" i="2"/>
  <c r="O604" i="2" s="1"/>
  <c r="G604" i="2"/>
  <c r="F604" i="2"/>
  <c r="E604" i="2"/>
  <c r="AO603" i="2"/>
  <c r="AN603" i="2"/>
  <c r="AG603" i="2"/>
  <c r="AE603" i="2"/>
  <c r="AF603" i="2" s="1"/>
  <c r="V603" i="2"/>
  <c r="W603" i="2" s="1"/>
  <c r="N603" i="2"/>
  <c r="O603" i="2" s="1"/>
  <c r="G603" i="2"/>
  <c r="F603" i="2"/>
  <c r="E603" i="2"/>
  <c r="AO602" i="2"/>
  <c r="AN602" i="2"/>
  <c r="AG602" i="2"/>
  <c r="AE602" i="2"/>
  <c r="AF602" i="2" s="1"/>
  <c r="V602" i="2"/>
  <c r="W602" i="2" s="1"/>
  <c r="N602" i="2"/>
  <c r="O602" i="2" s="1"/>
  <c r="G602" i="2"/>
  <c r="F602" i="2"/>
  <c r="E602" i="2"/>
  <c r="AO601" i="2"/>
  <c r="AN601" i="2"/>
  <c r="AG601" i="2"/>
  <c r="AE601" i="2"/>
  <c r="AF601" i="2" s="1"/>
  <c r="W601" i="2"/>
  <c r="V601" i="2"/>
  <c r="N601" i="2"/>
  <c r="O601" i="2" s="1"/>
  <c r="G601" i="2"/>
  <c r="F601" i="2"/>
  <c r="E601" i="2"/>
  <c r="AO600" i="2"/>
  <c r="AN600" i="2"/>
  <c r="AG600" i="2"/>
  <c r="AF600" i="2"/>
  <c r="AE600" i="2"/>
  <c r="V600" i="2"/>
  <c r="W600" i="2" s="1"/>
  <c r="O600" i="2"/>
  <c r="N600" i="2"/>
  <c r="G600" i="2"/>
  <c r="F600" i="2"/>
  <c r="E600" i="2"/>
  <c r="AO599" i="2"/>
  <c r="AN599" i="2"/>
  <c r="AG599" i="2"/>
  <c r="AE599" i="2"/>
  <c r="AF599" i="2" s="1"/>
  <c r="W599" i="2"/>
  <c r="V599" i="2"/>
  <c r="N599" i="2"/>
  <c r="O599" i="2" s="1"/>
  <c r="G599" i="2"/>
  <c r="F599" i="2"/>
  <c r="E599" i="2"/>
  <c r="AO598" i="2"/>
  <c r="AN598" i="2"/>
  <c r="AG598" i="2"/>
  <c r="AF598" i="2"/>
  <c r="AE598" i="2"/>
  <c r="V598" i="2"/>
  <c r="W598" i="2" s="1"/>
  <c r="O598" i="2"/>
  <c r="N598" i="2"/>
  <c r="G598" i="2"/>
  <c r="F598" i="2"/>
  <c r="E598" i="2"/>
  <c r="AO597" i="2"/>
  <c r="AN597" i="2"/>
  <c r="AG597" i="2"/>
  <c r="AE597" i="2"/>
  <c r="AF597" i="2" s="1"/>
  <c r="W597" i="2"/>
  <c r="V597" i="2"/>
  <c r="N597" i="2"/>
  <c r="O597" i="2" s="1"/>
  <c r="G597" i="2"/>
  <c r="F597" i="2"/>
  <c r="E597" i="2"/>
  <c r="AO596" i="2"/>
  <c r="AN596" i="2"/>
  <c r="AG596" i="2"/>
  <c r="AF596" i="2"/>
  <c r="AE596" i="2"/>
  <c r="V596" i="2"/>
  <c r="W596" i="2" s="1"/>
  <c r="O596" i="2"/>
  <c r="N596" i="2"/>
  <c r="G596" i="2"/>
  <c r="F596" i="2"/>
  <c r="E596" i="2"/>
  <c r="AO595" i="2"/>
  <c r="AN595" i="2"/>
  <c r="AG595" i="2"/>
  <c r="AE595" i="2"/>
  <c r="AF595" i="2" s="1"/>
  <c r="W595" i="2"/>
  <c r="V595" i="2"/>
  <c r="N595" i="2"/>
  <c r="O595" i="2" s="1"/>
  <c r="G595" i="2"/>
  <c r="F595" i="2"/>
  <c r="E595" i="2"/>
  <c r="AO594" i="2"/>
  <c r="AN594" i="2"/>
  <c r="AG594" i="2"/>
  <c r="AF594" i="2"/>
  <c r="AE594" i="2"/>
  <c r="V594" i="2"/>
  <c r="W594" i="2" s="1"/>
  <c r="O594" i="2"/>
  <c r="N594" i="2"/>
  <c r="G594" i="2"/>
  <c r="F594" i="2"/>
  <c r="E594" i="2"/>
  <c r="AO593" i="2"/>
  <c r="AN593" i="2"/>
  <c r="AG593" i="2"/>
  <c r="AE593" i="2"/>
  <c r="AF593" i="2" s="1"/>
  <c r="W593" i="2"/>
  <c r="V593" i="2"/>
  <c r="N593" i="2"/>
  <c r="O593" i="2" s="1"/>
  <c r="G593" i="2"/>
  <c r="F593" i="2"/>
  <c r="E593" i="2"/>
  <c r="AO592" i="2"/>
  <c r="AN592" i="2"/>
  <c r="AG592" i="2"/>
  <c r="AF592" i="2"/>
  <c r="AE592" i="2"/>
  <c r="V592" i="2"/>
  <c r="W592" i="2" s="1"/>
  <c r="O592" i="2"/>
  <c r="N592" i="2"/>
  <c r="G592" i="2"/>
  <c r="E592" i="2"/>
  <c r="F592" i="2" s="1"/>
  <c r="AN591" i="2"/>
  <c r="AO591" i="2" s="1"/>
  <c r="AG591" i="2"/>
  <c r="AE591" i="2"/>
  <c r="AF591" i="2" s="1"/>
  <c r="W591" i="2"/>
  <c r="V591" i="2"/>
  <c r="N591" i="2"/>
  <c r="O591" i="2" s="1"/>
  <c r="G591" i="2"/>
  <c r="F591" i="2"/>
  <c r="E591" i="2"/>
  <c r="AO590" i="2"/>
  <c r="AN590" i="2"/>
  <c r="AG590" i="2"/>
  <c r="AF590" i="2"/>
  <c r="AE590" i="2"/>
  <c r="V590" i="2"/>
  <c r="W590" i="2" s="1"/>
  <c r="O590" i="2"/>
  <c r="N590" i="2"/>
  <c r="G590" i="2"/>
  <c r="E590" i="2"/>
  <c r="F590" i="2" s="1"/>
  <c r="AN589" i="2"/>
  <c r="AO589" i="2" s="1"/>
  <c r="AG589" i="2"/>
  <c r="AE589" i="2"/>
  <c r="AF589" i="2" s="1"/>
  <c r="W589" i="2"/>
  <c r="V589" i="2"/>
  <c r="N589" i="2"/>
  <c r="O589" i="2" s="1"/>
  <c r="G589" i="2"/>
  <c r="E589" i="2"/>
  <c r="F589" i="2" s="1"/>
  <c r="AN588" i="2"/>
  <c r="AO588" i="2" s="1"/>
  <c r="AG588" i="2"/>
  <c r="AF588" i="2"/>
  <c r="AE588" i="2"/>
  <c r="V588" i="2"/>
  <c r="W588" i="2" s="1"/>
  <c r="O588" i="2"/>
  <c r="N588" i="2"/>
  <c r="G588" i="2"/>
  <c r="F588" i="2"/>
  <c r="E588" i="2"/>
  <c r="AO587" i="2"/>
  <c r="AN587" i="2"/>
  <c r="AG587" i="2"/>
  <c r="AE587" i="2"/>
  <c r="AF587" i="2" s="1"/>
  <c r="W587" i="2"/>
  <c r="V587" i="2"/>
  <c r="N587" i="2"/>
  <c r="O587" i="2" s="1"/>
  <c r="G587" i="2"/>
  <c r="E587" i="2"/>
  <c r="F587" i="2" s="1"/>
  <c r="AN586" i="2"/>
  <c r="AO586" i="2" s="1"/>
  <c r="AG586" i="2"/>
  <c r="AF586" i="2"/>
  <c r="AE586" i="2"/>
  <c r="V586" i="2"/>
  <c r="W586" i="2" s="1"/>
  <c r="O586" i="2"/>
  <c r="N586" i="2"/>
  <c r="G586" i="2"/>
  <c r="F586" i="2"/>
  <c r="E586" i="2"/>
  <c r="AO585" i="2"/>
  <c r="AN585" i="2"/>
  <c r="AG585" i="2"/>
  <c r="AE585" i="2"/>
  <c r="AF585" i="2" s="1"/>
  <c r="W585" i="2"/>
  <c r="V585" i="2"/>
  <c r="N585" i="2"/>
  <c r="O585" i="2" s="1"/>
  <c r="G585" i="2"/>
  <c r="F585" i="2"/>
  <c r="E585" i="2"/>
  <c r="AN584" i="2"/>
  <c r="AO584" i="2" s="1"/>
  <c r="AG584" i="2"/>
  <c r="AF584" i="2"/>
  <c r="AE584" i="2"/>
  <c r="V584" i="2"/>
  <c r="W584" i="2" s="1"/>
  <c r="O584" i="2"/>
  <c r="N584" i="2"/>
  <c r="G584" i="2"/>
  <c r="F584" i="2"/>
  <c r="E584" i="2"/>
  <c r="AO583" i="2"/>
  <c r="AN583" i="2"/>
  <c r="AG583" i="2"/>
  <c r="AE583" i="2"/>
  <c r="AF583" i="2" s="1"/>
  <c r="W583" i="2"/>
  <c r="V583" i="2"/>
  <c r="N583" i="2"/>
  <c r="O583" i="2" s="1"/>
  <c r="G583" i="2"/>
  <c r="F583" i="2"/>
  <c r="E583" i="2"/>
  <c r="AO582" i="2"/>
  <c r="AN582" i="2"/>
  <c r="AG582" i="2"/>
  <c r="AF582" i="2"/>
  <c r="AE582" i="2"/>
  <c r="V582" i="2"/>
  <c r="W582" i="2" s="1"/>
  <c r="O582" i="2"/>
  <c r="N582" i="2"/>
  <c r="G582" i="2"/>
  <c r="E582" i="2"/>
  <c r="F582" i="2" s="1"/>
  <c r="AO581" i="2"/>
  <c r="AN581" i="2"/>
  <c r="AG581" i="2"/>
  <c r="AE581" i="2"/>
  <c r="AF581" i="2" s="1"/>
  <c r="W581" i="2"/>
  <c r="V581" i="2"/>
  <c r="N581" i="2"/>
  <c r="O581" i="2" s="1"/>
  <c r="G581" i="2"/>
  <c r="F581" i="2"/>
  <c r="E581" i="2"/>
  <c r="AO580" i="2"/>
  <c r="AN580" i="2"/>
  <c r="AG580" i="2"/>
  <c r="AF580" i="2"/>
  <c r="AE580" i="2"/>
  <c r="V580" i="2"/>
  <c r="W580" i="2" s="1"/>
  <c r="O580" i="2"/>
  <c r="N580" i="2"/>
  <c r="G580" i="2"/>
  <c r="E580" i="2"/>
  <c r="F580" i="2" s="1"/>
  <c r="AN579" i="2"/>
  <c r="AO579" i="2" s="1"/>
  <c r="AG579" i="2"/>
  <c r="AE579" i="2"/>
  <c r="AF579" i="2" s="1"/>
  <c r="V579" i="2"/>
  <c r="W579" i="2" s="1"/>
  <c r="N579" i="2"/>
  <c r="O579" i="2" s="1"/>
  <c r="G579" i="2"/>
  <c r="F579" i="2"/>
  <c r="E579" i="2"/>
  <c r="AO578" i="2"/>
  <c r="AN578" i="2"/>
  <c r="AG578" i="2"/>
  <c r="AE578" i="2"/>
  <c r="AF578" i="2" s="1"/>
  <c r="V578" i="2"/>
  <c r="W578" i="2" s="1"/>
  <c r="N578" i="2"/>
  <c r="O578" i="2" s="1"/>
  <c r="G578" i="2"/>
  <c r="F578" i="2"/>
  <c r="E578" i="2"/>
  <c r="AO577" i="2"/>
  <c r="AN577" i="2"/>
  <c r="AG577" i="2"/>
  <c r="AE577" i="2"/>
  <c r="AF577" i="2" s="1"/>
  <c r="V577" i="2"/>
  <c r="W577" i="2" s="1"/>
  <c r="N577" i="2"/>
  <c r="O577" i="2" s="1"/>
  <c r="G577" i="2"/>
  <c r="E577" i="2"/>
  <c r="F577" i="2" s="1"/>
  <c r="AN576" i="2"/>
  <c r="AO576" i="2" s="1"/>
  <c r="AG576" i="2"/>
  <c r="AE576" i="2"/>
  <c r="AF576" i="2" s="1"/>
  <c r="V576" i="2"/>
  <c r="W576" i="2" s="1"/>
  <c r="N576" i="2"/>
  <c r="O576" i="2" s="1"/>
  <c r="G576" i="2"/>
  <c r="F576" i="2"/>
  <c r="E576" i="2"/>
  <c r="AO575" i="2"/>
  <c r="AN575" i="2"/>
  <c r="AG575" i="2"/>
  <c r="AE575" i="2"/>
  <c r="AF575" i="2" s="1"/>
  <c r="V575" i="2"/>
  <c r="W575" i="2" s="1"/>
  <c r="N575" i="2"/>
  <c r="O575" i="2" s="1"/>
  <c r="G575" i="2"/>
  <c r="E575" i="2"/>
  <c r="F575" i="2" s="1"/>
  <c r="AN574" i="2"/>
  <c r="AO574" i="2" s="1"/>
  <c r="AG574" i="2"/>
  <c r="AE574" i="2"/>
  <c r="AF574" i="2" s="1"/>
  <c r="V574" i="2"/>
  <c r="W574" i="2" s="1"/>
  <c r="N574" i="2"/>
  <c r="O574" i="2" s="1"/>
  <c r="G574" i="2"/>
  <c r="F574" i="2"/>
  <c r="E574" i="2"/>
  <c r="AO573" i="2"/>
  <c r="AN573" i="2"/>
  <c r="AG573" i="2"/>
  <c r="AE573" i="2"/>
  <c r="AF573" i="2" s="1"/>
  <c r="V573" i="2"/>
  <c r="W573" i="2" s="1"/>
  <c r="N573" i="2"/>
  <c r="O573" i="2" s="1"/>
  <c r="G573" i="2"/>
  <c r="E573" i="2"/>
  <c r="F573" i="2" s="1"/>
  <c r="AN572" i="2"/>
  <c r="AO572" i="2" s="1"/>
  <c r="AG572" i="2"/>
  <c r="AE572" i="2"/>
  <c r="AF572" i="2" s="1"/>
  <c r="V572" i="2"/>
  <c r="W572" i="2" s="1"/>
  <c r="N572" i="2"/>
  <c r="O572" i="2" s="1"/>
  <c r="G572" i="2"/>
  <c r="F572" i="2"/>
  <c r="E572" i="2"/>
  <c r="AO571" i="2"/>
  <c r="AN571" i="2"/>
  <c r="AG571" i="2"/>
  <c r="AE571" i="2"/>
  <c r="AF571" i="2" s="1"/>
  <c r="V571" i="2"/>
  <c r="W571" i="2" s="1"/>
  <c r="N571" i="2"/>
  <c r="O571" i="2" s="1"/>
  <c r="G571" i="2"/>
  <c r="E571" i="2"/>
  <c r="F571" i="2" s="1"/>
  <c r="AN570" i="2"/>
  <c r="AO570" i="2" s="1"/>
  <c r="AG570" i="2"/>
  <c r="AE570" i="2"/>
  <c r="AF570" i="2" s="1"/>
  <c r="V570" i="2"/>
  <c r="W570" i="2" s="1"/>
  <c r="N570" i="2"/>
  <c r="O570" i="2" s="1"/>
  <c r="G570" i="2"/>
  <c r="F570" i="2"/>
  <c r="E570" i="2"/>
  <c r="AO569" i="2"/>
  <c r="AN569" i="2"/>
  <c r="AG569" i="2"/>
  <c r="AE569" i="2"/>
  <c r="AF569" i="2" s="1"/>
  <c r="V569" i="2"/>
  <c r="W569" i="2" s="1"/>
  <c r="N569" i="2"/>
  <c r="O569" i="2" s="1"/>
  <c r="G569" i="2"/>
  <c r="E569" i="2"/>
  <c r="F569" i="2" s="1"/>
  <c r="AN568" i="2"/>
  <c r="AO568" i="2" s="1"/>
  <c r="AG568" i="2"/>
  <c r="AE568" i="2"/>
  <c r="AF568" i="2" s="1"/>
  <c r="V568" i="2"/>
  <c r="W568" i="2" s="1"/>
  <c r="N568" i="2"/>
  <c r="O568" i="2" s="1"/>
  <c r="G568" i="2"/>
  <c r="F568" i="2"/>
  <c r="E568" i="2"/>
  <c r="AO567" i="2"/>
  <c r="AN567" i="2"/>
  <c r="AG567" i="2"/>
  <c r="AE567" i="2"/>
  <c r="AF567" i="2" s="1"/>
  <c r="V567" i="2"/>
  <c r="W567" i="2" s="1"/>
  <c r="N567" i="2"/>
  <c r="O567" i="2" s="1"/>
  <c r="G567" i="2"/>
  <c r="E567" i="2"/>
  <c r="F567" i="2" s="1"/>
  <c r="AN566" i="2"/>
  <c r="AO566" i="2" s="1"/>
  <c r="AG566" i="2"/>
  <c r="AE566" i="2"/>
  <c r="AF566" i="2" s="1"/>
  <c r="V566" i="2"/>
  <c r="W566" i="2" s="1"/>
  <c r="N566" i="2"/>
  <c r="O566" i="2" s="1"/>
  <c r="G566" i="2"/>
  <c r="F566" i="2"/>
  <c r="E566" i="2"/>
  <c r="AO565" i="2"/>
  <c r="AN565" i="2"/>
  <c r="AG565" i="2"/>
  <c r="AE565" i="2"/>
  <c r="AF565" i="2" s="1"/>
  <c r="V565" i="2"/>
  <c r="W565" i="2" s="1"/>
  <c r="N565" i="2"/>
  <c r="O565" i="2" s="1"/>
  <c r="G565" i="2"/>
  <c r="E565" i="2"/>
  <c r="F565" i="2" s="1"/>
  <c r="AN564" i="2"/>
  <c r="AO564" i="2" s="1"/>
  <c r="AG564" i="2"/>
  <c r="AE564" i="2"/>
  <c r="AF564" i="2" s="1"/>
  <c r="V564" i="2"/>
  <c r="W564" i="2" s="1"/>
  <c r="N564" i="2"/>
  <c r="O564" i="2" s="1"/>
  <c r="G564" i="2"/>
  <c r="F564" i="2"/>
  <c r="E564" i="2"/>
  <c r="AO563" i="2"/>
  <c r="AN563" i="2"/>
  <c r="AG563" i="2"/>
  <c r="AE563" i="2"/>
  <c r="AF563" i="2" s="1"/>
  <c r="V563" i="2"/>
  <c r="W563" i="2" s="1"/>
  <c r="N563" i="2"/>
  <c r="O563" i="2" s="1"/>
  <c r="G563" i="2"/>
  <c r="E563" i="2"/>
  <c r="F563" i="2" s="1"/>
  <c r="AN562" i="2"/>
  <c r="AO562" i="2" s="1"/>
  <c r="AG562" i="2"/>
  <c r="AE562" i="2"/>
  <c r="AF562" i="2" s="1"/>
  <c r="V562" i="2"/>
  <c r="W562" i="2" s="1"/>
  <c r="N562" i="2"/>
  <c r="O562" i="2" s="1"/>
  <c r="G562" i="2"/>
  <c r="F562" i="2"/>
  <c r="E562" i="2"/>
  <c r="AO561" i="2"/>
  <c r="AN561" i="2"/>
  <c r="AG561" i="2"/>
  <c r="AE561" i="2"/>
  <c r="AF561" i="2" s="1"/>
  <c r="V561" i="2"/>
  <c r="W561" i="2" s="1"/>
  <c r="N561" i="2"/>
  <c r="O561" i="2" s="1"/>
  <c r="G561" i="2"/>
  <c r="E561" i="2"/>
  <c r="F561" i="2" s="1"/>
  <c r="AN560" i="2"/>
  <c r="AO560" i="2" s="1"/>
  <c r="AG560" i="2"/>
  <c r="AE560" i="2"/>
  <c r="AF560" i="2" s="1"/>
  <c r="W560" i="2"/>
  <c r="V560" i="2"/>
  <c r="N560" i="2"/>
  <c r="O560" i="2" s="1"/>
  <c r="G560" i="2"/>
  <c r="F560" i="2"/>
  <c r="E560" i="2"/>
  <c r="AO559" i="2"/>
  <c r="AN559" i="2"/>
  <c r="AG559" i="2"/>
  <c r="AF559" i="2"/>
  <c r="AE559" i="2"/>
  <c r="V559" i="2"/>
  <c r="W559" i="2" s="1"/>
  <c r="O559" i="2"/>
  <c r="N559" i="2"/>
  <c r="G559" i="2"/>
  <c r="E559" i="2"/>
  <c r="F559" i="2" s="1"/>
  <c r="AN558" i="2"/>
  <c r="AO558" i="2" s="1"/>
  <c r="AG558" i="2"/>
  <c r="AE558" i="2"/>
  <c r="AF558" i="2" s="1"/>
  <c r="W558" i="2"/>
  <c r="V558" i="2"/>
  <c r="N558" i="2"/>
  <c r="O558" i="2" s="1"/>
  <c r="G558" i="2"/>
  <c r="F558" i="2"/>
  <c r="E558" i="2"/>
  <c r="AO557" i="2"/>
  <c r="AN557" i="2"/>
  <c r="AG557" i="2"/>
  <c r="AF557" i="2"/>
  <c r="AE557" i="2"/>
  <c r="V557" i="2"/>
  <c r="W557" i="2" s="1"/>
  <c r="O557" i="2"/>
  <c r="N557" i="2"/>
  <c r="G557" i="2"/>
  <c r="E557" i="2"/>
  <c r="F557" i="2" s="1"/>
  <c r="AN556" i="2"/>
  <c r="AO556" i="2" s="1"/>
  <c r="AG556" i="2"/>
  <c r="AE556" i="2"/>
  <c r="AF556" i="2" s="1"/>
  <c r="W556" i="2"/>
  <c r="V556" i="2"/>
  <c r="N556" i="2"/>
  <c r="O556" i="2" s="1"/>
  <c r="G556" i="2"/>
  <c r="F556" i="2"/>
  <c r="E556" i="2"/>
  <c r="AO555" i="2"/>
  <c r="AN555" i="2"/>
  <c r="AG555" i="2"/>
  <c r="AF555" i="2"/>
  <c r="AE555" i="2"/>
  <c r="V555" i="2"/>
  <c r="W555" i="2" s="1"/>
  <c r="O555" i="2"/>
  <c r="N555" i="2"/>
  <c r="G555" i="2"/>
  <c r="E555" i="2"/>
  <c r="F555" i="2" s="1"/>
  <c r="AN554" i="2"/>
  <c r="AO554" i="2" s="1"/>
  <c r="AG554" i="2"/>
  <c r="AE554" i="2"/>
  <c r="AF554" i="2" s="1"/>
  <c r="W554" i="2"/>
  <c r="V554" i="2"/>
  <c r="N554" i="2"/>
  <c r="O554" i="2" s="1"/>
  <c r="G554" i="2"/>
  <c r="F554" i="2"/>
  <c r="E554" i="2"/>
  <c r="AO553" i="2"/>
  <c r="AN553" i="2"/>
  <c r="AG553" i="2"/>
  <c r="AF553" i="2"/>
  <c r="AE553" i="2"/>
  <c r="W553" i="2"/>
  <c r="V553" i="2"/>
  <c r="N553" i="2"/>
  <c r="O553" i="2" s="1"/>
  <c r="G553" i="2"/>
  <c r="E553" i="2"/>
  <c r="F553" i="2" s="1"/>
  <c r="AN552" i="2"/>
  <c r="AO552" i="2" s="1"/>
  <c r="AG552" i="2"/>
  <c r="AF552" i="2"/>
  <c r="AE552" i="2"/>
  <c r="V552" i="2"/>
  <c r="W552" i="2" s="1"/>
  <c r="O552" i="2"/>
  <c r="N552" i="2"/>
  <c r="G552" i="2"/>
  <c r="F552" i="2"/>
  <c r="E552" i="2"/>
  <c r="AO551" i="2"/>
  <c r="AN551" i="2"/>
  <c r="AG551" i="2"/>
  <c r="AE551" i="2"/>
  <c r="AF551" i="2" s="1"/>
  <c r="W551" i="2"/>
  <c r="V551" i="2"/>
  <c r="N551" i="2"/>
  <c r="O551" i="2" s="1"/>
  <c r="G551" i="2"/>
  <c r="E551" i="2"/>
  <c r="F551" i="2" s="1"/>
  <c r="AN550" i="2"/>
  <c r="AO550" i="2" s="1"/>
  <c r="AG550" i="2"/>
  <c r="AF550" i="2"/>
  <c r="AE550" i="2"/>
  <c r="V550" i="2"/>
  <c r="W550" i="2" s="1"/>
  <c r="O550" i="2"/>
  <c r="N550" i="2"/>
  <c r="G550" i="2"/>
  <c r="F550" i="2"/>
  <c r="E550" i="2"/>
  <c r="AO549" i="2"/>
  <c r="AN549" i="2"/>
  <c r="AG549" i="2"/>
  <c r="AE549" i="2"/>
  <c r="AF549" i="2" s="1"/>
  <c r="W549" i="2"/>
  <c r="V549" i="2"/>
  <c r="N549" i="2"/>
  <c r="O549" i="2" s="1"/>
  <c r="G549" i="2"/>
  <c r="E549" i="2"/>
  <c r="F549" i="2" s="1"/>
  <c r="AN548" i="2"/>
  <c r="AO548" i="2" s="1"/>
  <c r="AG548" i="2"/>
  <c r="AF548" i="2"/>
  <c r="AE548" i="2"/>
  <c r="V548" i="2"/>
  <c r="W548" i="2" s="1"/>
  <c r="O548" i="2"/>
  <c r="N548" i="2"/>
  <c r="G548" i="2"/>
  <c r="F548" i="2"/>
  <c r="E548" i="2"/>
  <c r="AO547" i="2"/>
  <c r="AN547" i="2"/>
  <c r="AG547" i="2"/>
  <c r="AE547" i="2"/>
  <c r="AF547" i="2" s="1"/>
  <c r="W547" i="2"/>
  <c r="V547" i="2"/>
  <c r="N547" i="2"/>
  <c r="O547" i="2" s="1"/>
  <c r="G547" i="2"/>
  <c r="E547" i="2"/>
  <c r="F547" i="2" s="1"/>
  <c r="AN546" i="2"/>
  <c r="AO546" i="2" s="1"/>
  <c r="AG546" i="2"/>
  <c r="AF546" i="2"/>
  <c r="AE546" i="2"/>
  <c r="V546" i="2"/>
  <c r="W546" i="2" s="1"/>
  <c r="O546" i="2"/>
  <c r="N546" i="2"/>
  <c r="G546" i="2"/>
  <c r="F546" i="2"/>
  <c r="E546" i="2"/>
  <c r="AO545" i="2"/>
  <c r="AN545" i="2"/>
  <c r="AG545" i="2"/>
  <c r="AE545" i="2"/>
  <c r="AF545" i="2" s="1"/>
  <c r="W545" i="2"/>
  <c r="V545" i="2"/>
  <c r="N545" i="2"/>
  <c r="O545" i="2" s="1"/>
  <c r="G545" i="2"/>
  <c r="E545" i="2"/>
  <c r="F545" i="2" s="1"/>
  <c r="AN544" i="2"/>
  <c r="AO544" i="2" s="1"/>
  <c r="AG544" i="2"/>
  <c r="AF544" i="2"/>
  <c r="AE544" i="2"/>
  <c r="V544" i="2"/>
  <c r="W544" i="2" s="1"/>
  <c r="O544" i="2"/>
  <c r="N544" i="2"/>
  <c r="G544" i="2"/>
  <c r="F544" i="2"/>
  <c r="E544" i="2"/>
  <c r="AO543" i="2"/>
  <c r="AN543" i="2"/>
  <c r="AG543" i="2"/>
  <c r="AE543" i="2"/>
  <c r="AF543" i="2" s="1"/>
  <c r="W543" i="2"/>
  <c r="V543" i="2"/>
  <c r="N543" i="2"/>
  <c r="O543" i="2" s="1"/>
  <c r="G543" i="2"/>
  <c r="E543" i="2"/>
  <c r="F543" i="2" s="1"/>
  <c r="AN542" i="2"/>
  <c r="AO542" i="2" s="1"/>
  <c r="AG542" i="2"/>
  <c r="AF542" i="2"/>
  <c r="AE542" i="2"/>
  <c r="V542" i="2"/>
  <c r="W542" i="2" s="1"/>
  <c r="O542" i="2"/>
  <c r="N542" i="2"/>
  <c r="G542" i="2"/>
  <c r="F542" i="2"/>
  <c r="E542" i="2"/>
  <c r="AO541" i="2"/>
  <c r="AN541" i="2"/>
  <c r="AG541" i="2"/>
  <c r="AE541" i="2"/>
  <c r="AF541" i="2" s="1"/>
  <c r="W541" i="2"/>
  <c r="V541" i="2"/>
  <c r="N541" i="2"/>
  <c r="O541" i="2" s="1"/>
  <c r="G541" i="2"/>
  <c r="E541" i="2"/>
  <c r="F541" i="2" s="1"/>
  <c r="AN540" i="2"/>
  <c r="AO540" i="2" s="1"/>
  <c r="AG540" i="2"/>
  <c r="AF540" i="2"/>
  <c r="AE540" i="2"/>
  <c r="V540" i="2"/>
  <c r="W540" i="2" s="1"/>
  <c r="O540" i="2"/>
  <c r="N540" i="2"/>
  <c r="G540" i="2"/>
  <c r="F540" i="2"/>
  <c r="E540" i="2"/>
  <c r="AO539" i="2"/>
  <c r="AN539" i="2"/>
  <c r="AG539" i="2"/>
  <c r="AE539" i="2"/>
  <c r="AF539" i="2" s="1"/>
  <c r="W539" i="2"/>
  <c r="V539" i="2"/>
  <c r="N539" i="2"/>
  <c r="O539" i="2" s="1"/>
  <c r="G539" i="2"/>
  <c r="E539" i="2"/>
  <c r="F539" i="2" s="1"/>
  <c r="AN538" i="2"/>
  <c r="AO538" i="2" s="1"/>
  <c r="AG538" i="2"/>
  <c r="AF538" i="2"/>
  <c r="AE538" i="2"/>
  <c r="V538" i="2"/>
  <c r="W538" i="2" s="1"/>
  <c r="O538" i="2"/>
  <c r="N538" i="2"/>
  <c r="G538" i="2"/>
  <c r="F538" i="2"/>
  <c r="E538" i="2"/>
  <c r="AO537" i="2"/>
  <c r="AN537" i="2"/>
  <c r="AG537" i="2"/>
  <c r="AE537" i="2"/>
  <c r="AF537" i="2" s="1"/>
  <c r="W537" i="2"/>
  <c r="V537" i="2"/>
  <c r="N537" i="2"/>
  <c r="O537" i="2" s="1"/>
  <c r="G537" i="2"/>
  <c r="E537" i="2"/>
  <c r="F537" i="2" s="1"/>
  <c r="AN536" i="2"/>
  <c r="AO536" i="2" s="1"/>
  <c r="AG536" i="2"/>
  <c r="AF536" i="2"/>
  <c r="AE536" i="2"/>
  <c r="V536" i="2"/>
  <c r="W536" i="2" s="1"/>
  <c r="O536" i="2"/>
  <c r="N536" i="2"/>
  <c r="G536" i="2"/>
  <c r="F536" i="2"/>
  <c r="E536" i="2"/>
  <c r="AO535" i="2"/>
  <c r="AN535" i="2"/>
  <c r="AG535" i="2"/>
  <c r="AE535" i="2"/>
  <c r="AF535" i="2" s="1"/>
  <c r="W535" i="2"/>
  <c r="V535" i="2"/>
  <c r="N535" i="2"/>
  <c r="O535" i="2" s="1"/>
  <c r="G535" i="2"/>
  <c r="E535" i="2"/>
  <c r="F535" i="2" s="1"/>
  <c r="AN534" i="2"/>
  <c r="AO534" i="2" s="1"/>
  <c r="AG534" i="2"/>
  <c r="AF534" i="2"/>
  <c r="AE534" i="2"/>
  <c r="V534" i="2"/>
  <c r="W534" i="2" s="1"/>
  <c r="O534" i="2"/>
  <c r="N534" i="2"/>
  <c r="G534" i="2"/>
  <c r="F534" i="2"/>
  <c r="E534" i="2"/>
  <c r="AO533" i="2"/>
  <c r="AN533" i="2"/>
  <c r="AG533" i="2"/>
  <c r="AE533" i="2"/>
  <c r="AF533" i="2" s="1"/>
  <c r="W533" i="2"/>
  <c r="V533" i="2"/>
  <c r="N533" i="2"/>
  <c r="O533" i="2" s="1"/>
  <c r="G533" i="2"/>
  <c r="E533" i="2"/>
  <c r="F533" i="2" s="1"/>
  <c r="AN532" i="2"/>
  <c r="AO532" i="2" s="1"/>
  <c r="AG532" i="2"/>
  <c r="AF532" i="2"/>
  <c r="AE532" i="2"/>
  <c r="V532" i="2"/>
  <c r="W532" i="2" s="1"/>
  <c r="O532" i="2"/>
  <c r="N532" i="2"/>
  <c r="G532" i="2"/>
  <c r="E532" i="2"/>
  <c r="F532" i="2" s="1"/>
  <c r="AN531" i="2"/>
  <c r="AO531" i="2" s="1"/>
  <c r="AG531" i="2"/>
  <c r="AE531" i="2"/>
  <c r="AF531" i="2" s="1"/>
  <c r="W531" i="2"/>
  <c r="V531" i="2"/>
  <c r="N531" i="2"/>
  <c r="O531" i="2" s="1"/>
  <c r="G531" i="2"/>
  <c r="F531" i="2"/>
  <c r="E531" i="2"/>
  <c r="AO530" i="2"/>
  <c r="AN530" i="2"/>
  <c r="AG530" i="2"/>
  <c r="AF530" i="2"/>
  <c r="AE530" i="2"/>
  <c r="V530" i="2"/>
  <c r="W530" i="2" s="1"/>
  <c r="O530" i="2"/>
  <c r="N530" i="2"/>
  <c r="G530" i="2"/>
  <c r="E530" i="2"/>
  <c r="F530" i="2" s="1"/>
  <c r="AN529" i="2"/>
  <c r="AO529" i="2" s="1"/>
  <c r="AG529" i="2"/>
  <c r="AE529" i="2"/>
  <c r="AF529" i="2" s="1"/>
  <c r="W529" i="2"/>
  <c r="V529" i="2"/>
  <c r="N529" i="2"/>
  <c r="O529" i="2" s="1"/>
  <c r="G529" i="2"/>
  <c r="F529" i="2"/>
  <c r="E529" i="2"/>
  <c r="AO528" i="2"/>
  <c r="AN528" i="2"/>
  <c r="AG528" i="2"/>
  <c r="AF528" i="2"/>
  <c r="AE528" i="2"/>
  <c r="V528" i="2"/>
  <c r="W528" i="2" s="1"/>
  <c r="O528" i="2"/>
  <c r="N528" i="2"/>
  <c r="G528" i="2"/>
  <c r="E528" i="2"/>
  <c r="F528" i="2" s="1"/>
  <c r="AN527" i="2"/>
  <c r="AO527" i="2" s="1"/>
  <c r="AG527" i="2"/>
  <c r="AE527" i="2"/>
  <c r="AF527" i="2" s="1"/>
  <c r="W527" i="2"/>
  <c r="V527" i="2"/>
  <c r="N527" i="2"/>
  <c r="O527" i="2" s="1"/>
  <c r="G527" i="2"/>
  <c r="F527" i="2"/>
  <c r="E527" i="2"/>
  <c r="AO526" i="2"/>
  <c r="AN526" i="2"/>
  <c r="AG526" i="2"/>
  <c r="AF526" i="2"/>
  <c r="AE526" i="2"/>
  <c r="V526" i="2"/>
  <c r="W526" i="2" s="1"/>
  <c r="O526" i="2"/>
  <c r="N526" i="2"/>
  <c r="G526" i="2"/>
  <c r="E526" i="2"/>
  <c r="F526" i="2" s="1"/>
  <c r="AN525" i="2"/>
  <c r="AO525" i="2" s="1"/>
  <c r="AG525" i="2"/>
  <c r="AE525" i="2"/>
  <c r="AF525" i="2" s="1"/>
  <c r="W525" i="2"/>
  <c r="V525" i="2"/>
  <c r="N525" i="2"/>
  <c r="O525" i="2" s="1"/>
  <c r="G525" i="2"/>
  <c r="F525" i="2"/>
  <c r="E525" i="2"/>
  <c r="AO524" i="2"/>
  <c r="AN524" i="2"/>
  <c r="AG524" i="2"/>
  <c r="AF524" i="2"/>
  <c r="AE524" i="2"/>
  <c r="V524" i="2"/>
  <c r="W524" i="2" s="1"/>
  <c r="O524" i="2"/>
  <c r="N524" i="2"/>
  <c r="G524" i="2"/>
  <c r="E524" i="2"/>
  <c r="F524" i="2" s="1"/>
  <c r="AN523" i="2"/>
  <c r="AO523" i="2" s="1"/>
  <c r="AI523" i="2"/>
  <c r="AJ523" i="2" s="1"/>
  <c r="AG523" i="2"/>
  <c r="AE523" i="2"/>
  <c r="AF523" i="2" s="1"/>
  <c r="W523" i="2"/>
  <c r="V523" i="2"/>
  <c r="N523" i="2"/>
  <c r="O523" i="2" s="1"/>
  <c r="G523" i="2"/>
  <c r="F523" i="2"/>
  <c r="E523" i="2"/>
  <c r="AO522" i="2"/>
  <c r="AN522" i="2"/>
  <c r="AI522" i="2"/>
  <c r="AJ522" i="2" s="1"/>
  <c r="AG522" i="2"/>
  <c r="AF522" i="2"/>
  <c r="AE522" i="2"/>
  <c r="V522" i="2"/>
  <c r="W522" i="2" s="1"/>
  <c r="O522" i="2"/>
  <c r="N522" i="2"/>
  <c r="G522" i="2"/>
  <c r="E522" i="2"/>
  <c r="F522" i="2" s="1"/>
  <c r="AN521" i="2"/>
  <c r="AO521" i="2" s="1"/>
  <c r="AI521" i="2"/>
  <c r="AJ521" i="2" s="1"/>
  <c r="AG521" i="2"/>
  <c r="AE521" i="2"/>
  <c r="AF521" i="2" s="1"/>
  <c r="W521" i="2"/>
  <c r="V521" i="2"/>
  <c r="N521" i="2"/>
  <c r="O521" i="2" s="1"/>
  <c r="G521" i="2"/>
  <c r="F521" i="2"/>
  <c r="E521" i="2"/>
  <c r="AO520" i="2"/>
  <c r="AN520" i="2"/>
  <c r="AI520" i="2"/>
  <c r="AJ520" i="2" s="1"/>
  <c r="AG520" i="2"/>
  <c r="AF520" i="2"/>
  <c r="AE520" i="2"/>
  <c r="V520" i="2"/>
  <c r="W520" i="2" s="1"/>
  <c r="O520" i="2"/>
  <c r="N520" i="2"/>
  <c r="G520" i="2"/>
  <c r="E520" i="2"/>
  <c r="F520" i="2" s="1"/>
  <c r="AO519" i="2"/>
  <c r="AN519" i="2"/>
  <c r="AI519" i="2"/>
  <c r="AJ519" i="2" s="1"/>
  <c r="AG519" i="2"/>
  <c r="AE519" i="2"/>
  <c r="AF519" i="2" s="1"/>
  <c r="W519" i="2"/>
  <c r="V519" i="2"/>
  <c r="N519" i="2"/>
  <c r="O519" i="2" s="1"/>
  <c r="G519" i="2"/>
  <c r="F519" i="2"/>
  <c r="E519" i="2"/>
  <c r="AO518" i="2"/>
  <c r="AN518" i="2"/>
  <c r="AI518" i="2"/>
  <c r="AJ518" i="2" s="1"/>
  <c r="AG518" i="2"/>
  <c r="AF518" i="2"/>
  <c r="AE518" i="2"/>
  <c r="V518" i="2"/>
  <c r="W518" i="2" s="1"/>
  <c r="O518" i="2"/>
  <c r="N518" i="2"/>
  <c r="G518" i="2"/>
  <c r="E518" i="2"/>
  <c r="F518" i="2" s="1"/>
  <c r="AN517" i="2"/>
  <c r="AO517" i="2" s="1"/>
  <c r="AI517" i="2"/>
  <c r="AJ517" i="2" s="1"/>
  <c r="AG517" i="2"/>
  <c r="AE517" i="2"/>
  <c r="AF517" i="2" s="1"/>
  <c r="W517" i="2"/>
  <c r="V517" i="2"/>
  <c r="N517" i="2"/>
  <c r="O517" i="2" s="1"/>
  <c r="G517" i="2"/>
  <c r="F517" i="2"/>
  <c r="E517" i="2"/>
  <c r="AO516" i="2"/>
  <c r="AN516" i="2"/>
  <c r="AI516" i="2"/>
  <c r="AJ516" i="2" s="1"/>
  <c r="AG516" i="2"/>
  <c r="AE516" i="2"/>
  <c r="AF516" i="2" s="1"/>
  <c r="V516" i="2"/>
  <c r="W516" i="2" s="1"/>
  <c r="O516" i="2"/>
  <c r="N516" i="2"/>
  <c r="G516" i="2"/>
  <c r="E516" i="2"/>
  <c r="F516" i="2" s="1"/>
  <c r="AN515" i="2"/>
  <c r="AO515" i="2" s="1"/>
  <c r="AI515" i="2"/>
  <c r="AJ515" i="2" s="1"/>
  <c r="AG515" i="2"/>
  <c r="AE515" i="2"/>
  <c r="AF515" i="2" s="1"/>
  <c r="V515" i="2"/>
  <c r="W515" i="2" s="1"/>
  <c r="N515" i="2"/>
  <c r="O515" i="2" s="1"/>
  <c r="G515" i="2"/>
  <c r="F515" i="2"/>
  <c r="E515" i="2"/>
  <c r="AO514" i="2"/>
  <c r="AN514" i="2"/>
  <c r="AI514" i="2"/>
  <c r="AJ514" i="2" s="1"/>
  <c r="AG514" i="2"/>
  <c r="AE514" i="2"/>
  <c r="AF514" i="2" s="1"/>
  <c r="V514" i="2"/>
  <c r="W514" i="2" s="1"/>
  <c r="O514" i="2"/>
  <c r="N514" i="2"/>
  <c r="G514" i="2"/>
  <c r="E514" i="2"/>
  <c r="F514" i="2" s="1"/>
  <c r="AN513" i="2"/>
  <c r="AO513" i="2" s="1"/>
  <c r="AI513" i="2"/>
  <c r="AJ513" i="2" s="1"/>
  <c r="AG513" i="2"/>
  <c r="AE513" i="2"/>
  <c r="AF513" i="2" s="1"/>
  <c r="V513" i="2"/>
  <c r="W513" i="2" s="1"/>
  <c r="N513" i="2"/>
  <c r="O513" i="2" s="1"/>
  <c r="G513" i="2"/>
  <c r="F513" i="2"/>
  <c r="E513" i="2"/>
  <c r="AO512" i="2"/>
  <c r="AN512" i="2"/>
  <c r="AI512" i="2"/>
  <c r="AJ512" i="2" s="1"/>
  <c r="AG512" i="2"/>
  <c r="AE512" i="2"/>
  <c r="AF512" i="2" s="1"/>
  <c r="V512" i="2"/>
  <c r="W512" i="2" s="1"/>
  <c r="O512" i="2"/>
  <c r="N512" i="2"/>
  <c r="G512" i="2"/>
  <c r="E512" i="2"/>
  <c r="F512" i="2" s="1"/>
  <c r="AN511" i="2"/>
  <c r="AO511" i="2" s="1"/>
  <c r="AI511" i="2"/>
  <c r="AJ511" i="2" s="1"/>
  <c r="AG511" i="2"/>
  <c r="AE511" i="2"/>
  <c r="AF511" i="2" s="1"/>
  <c r="V511" i="2"/>
  <c r="W511" i="2" s="1"/>
  <c r="N511" i="2"/>
  <c r="O511" i="2" s="1"/>
  <c r="G511" i="2"/>
  <c r="F511" i="2"/>
  <c r="E511" i="2"/>
  <c r="AO510" i="2"/>
  <c r="AN510" i="2"/>
  <c r="AI510" i="2"/>
  <c r="AJ510" i="2" s="1"/>
  <c r="AG510" i="2"/>
  <c r="AE510" i="2"/>
  <c r="AF510" i="2" s="1"/>
  <c r="V510" i="2"/>
  <c r="W510" i="2" s="1"/>
  <c r="O510" i="2"/>
  <c r="N510" i="2"/>
  <c r="G510" i="2"/>
  <c r="E510" i="2"/>
  <c r="F510" i="2" s="1"/>
  <c r="AN509" i="2"/>
  <c r="AO509" i="2" s="1"/>
  <c r="AI509" i="2"/>
  <c r="AJ509" i="2" s="1"/>
  <c r="AG509" i="2"/>
  <c r="AE509" i="2"/>
  <c r="AF509" i="2" s="1"/>
  <c r="V509" i="2"/>
  <c r="W509" i="2" s="1"/>
  <c r="N509" i="2"/>
  <c r="O509" i="2" s="1"/>
  <c r="G509" i="2"/>
  <c r="F509" i="2"/>
  <c r="E509" i="2"/>
  <c r="AO508" i="2"/>
  <c r="AN508" i="2"/>
  <c r="AI508" i="2"/>
  <c r="AJ508" i="2" s="1"/>
  <c r="AG508" i="2"/>
  <c r="AE508" i="2"/>
  <c r="AF508" i="2" s="1"/>
  <c r="V508" i="2"/>
  <c r="W508" i="2" s="1"/>
  <c r="O508" i="2"/>
  <c r="N508" i="2"/>
  <c r="G508" i="2"/>
  <c r="E508" i="2"/>
  <c r="F508" i="2" s="1"/>
  <c r="AN507" i="2"/>
  <c r="AO507" i="2" s="1"/>
  <c r="AI507" i="2"/>
  <c r="AJ507" i="2" s="1"/>
  <c r="AG507" i="2"/>
  <c r="AE507" i="2"/>
  <c r="AF507" i="2" s="1"/>
  <c r="V507" i="2"/>
  <c r="W507" i="2" s="1"/>
  <c r="N507" i="2"/>
  <c r="O507" i="2" s="1"/>
  <c r="G507" i="2"/>
  <c r="F507" i="2"/>
  <c r="E507" i="2"/>
  <c r="AO506" i="2"/>
  <c r="AN506" i="2"/>
  <c r="AI506" i="2"/>
  <c r="AJ506" i="2" s="1"/>
  <c r="AG506" i="2"/>
  <c r="AE506" i="2"/>
  <c r="AF506" i="2" s="1"/>
  <c r="V506" i="2"/>
  <c r="W506" i="2" s="1"/>
  <c r="N506" i="2"/>
  <c r="O506" i="2" s="1"/>
  <c r="G506" i="2"/>
  <c r="E506" i="2"/>
  <c r="F506" i="2" s="1"/>
  <c r="AN505" i="2"/>
  <c r="AO505" i="2" s="1"/>
  <c r="AI505" i="2"/>
  <c r="AJ505" i="2" s="1"/>
  <c r="AG505" i="2"/>
  <c r="AE505" i="2"/>
  <c r="AF505" i="2" s="1"/>
  <c r="V505" i="2"/>
  <c r="W505" i="2" s="1"/>
  <c r="N505" i="2"/>
  <c r="O505" i="2" s="1"/>
  <c r="G505" i="2"/>
  <c r="F505" i="2"/>
  <c r="E505" i="2"/>
  <c r="AO504" i="2"/>
  <c r="AN504" i="2"/>
  <c r="AJ504" i="2"/>
  <c r="AI504" i="2"/>
  <c r="AG504" i="2"/>
  <c r="AE504" i="2"/>
  <c r="AF504" i="2" s="1"/>
  <c r="V504" i="2"/>
  <c r="W504" i="2" s="1"/>
  <c r="N504" i="2"/>
  <c r="O504" i="2" s="1"/>
  <c r="G504" i="2"/>
  <c r="E504" i="2"/>
  <c r="F504" i="2" s="1"/>
  <c r="AN503" i="2"/>
  <c r="AO503" i="2" s="1"/>
  <c r="AI503" i="2"/>
  <c r="AJ503" i="2" s="1"/>
  <c r="AG503" i="2"/>
  <c r="AE503" i="2"/>
  <c r="AF503" i="2" s="1"/>
  <c r="V503" i="2"/>
  <c r="W503" i="2" s="1"/>
  <c r="N503" i="2"/>
  <c r="O503" i="2" s="1"/>
  <c r="G503" i="2"/>
  <c r="F503" i="2"/>
  <c r="E503" i="2"/>
  <c r="AO502" i="2"/>
  <c r="AN502" i="2"/>
  <c r="AI502" i="2"/>
  <c r="AJ502" i="2" s="1"/>
  <c r="AG502" i="2"/>
  <c r="AE502" i="2"/>
  <c r="AF502" i="2" s="1"/>
  <c r="V502" i="2"/>
  <c r="W502" i="2" s="1"/>
  <c r="N502" i="2"/>
  <c r="O502" i="2" s="1"/>
  <c r="G502" i="2"/>
  <c r="E502" i="2"/>
  <c r="F502" i="2" s="1"/>
  <c r="AN501" i="2"/>
  <c r="AO501" i="2" s="1"/>
  <c r="AI501" i="2"/>
  <c r="AJ501" i="2" s="1"/>
  <c r="AG501" i="2"/>
  <c r="AE501" i="2"/>
  <c r="AF501" i="2" s="1"/>
  <c r="V501" i="2"/>
  <c r="W501" i="2" s="1"/>
  <c r="N501" i="2"/>
  <c r="O501" i="2" s="1"/>
  <c r="G501" i="2"/>
  <c r="F501" i="2"/>
  <c r="E501" i="2"/>
  <c r="AO500" i="2"/>
  <c r="AN500" i="2"/>
  <c r="AI500" i="2"/>
  <c r="AJ500" i="2" s="1"/>
  <c r="AG500" i="2"/>
  <c r="AF500" i="2"/>
  <c r="AE500" i="2"/>
  <c r="V500" i="2"/>
  <c r="W500" i="2" s="1"/>
  <c r="O500" i="2"/>
  <c r="N500" i="2"/>
  <c r="G500" i="2"/>
  <c r="F500" i="2"/>
  <c r="E500" i="2"/>
  <c r="AO499" i="2"/>
  <c r="AN499" i="2"/>
  <c r="AI499" i="2"/>
  <c r="AJ499" i="2" s="1"/>
  <c r="AG499" i="2"/>
  <c r="AE499" i="2"/>
  <c r="AF499" i="2" s="1"/>
  <c r="V499" i="2"/>
  <c r="W499" i="2" s="1"/>
  <c r="N499" i="2"/>
  <c r="O499" i="2" s="1"/>
  <c r="G499" i="2"/>
  <c r="F499" i="2"/>
  <c r="E499" i="2"/>
  <c r="AO498" i="2"/>
  <c r="AN498" i="2"/>
  <c r="AI498" i="2"/>
  <c r="AJ498" i="2" s="1"/>
  <c r="AG498" i="2"/>
  <c r="AE498" i="2"/>
  <c r="AF498" i="2" s="1"/>
  <c r="V498" i="2"/>
  <c r="W498" i="2" s="1"/>
  <c r="N498" i="2"/>
  <c r="O498" i="2" s="1"/>
  <c r="G498" i="2"/>
  <c r="E498" i="2"/>
  <c r="F498" i="2" s="1"/>
  <c r="AO497" i="2"/>
  <c r="AN497" i="2"/>
  <c r="AI497" i="2"/>
  <c r="AJ497" i="2" s="1"/>
  <c r="AG497" i="2"/>
  <c r="AE497" i="2"/>
  <c r="AF497" i="2" s="1"/>
  <c r="V497" i="2"/>
  <c r="W497" i="2" s="1"/>
  <c r="N497" i="2"/>
  <c r="O497" i="2" s="1"/>
  <c r="G497" i="2"/>
  <c r="F497" i="2"/>
  <c r="E497" i="2"/>
  <c r="AO496" i="2"/>
  <c r="AN496" i="2"/>
  <c r="AI496" i="2"/>
  <c r="AJ496" i="2" s="1"/>
  <c r="AG496" i="2"/>
  <c r="AE496" i="2"/>
  <c r="AF496" i="2" s="1"/>
  <c r="V496" i="2"/>
  <c r="W496" i="2" s="1"/>
  <c r="N496" i="2"/>
  <c r="O496" i="2" s="1"/>
  <c r="G496" i="2"/>
  <c r="E496" i="2"/>
  <c r="F496" i="2" s="1"/>
  <c r="AO495" i="2"/>
  <c r="AN495" i="2"/>
  <c r="AI495" i="2"/>
  <c r="AJ495" i="2" s="1"/>
  <c r="AG495" i="2"/>
  <c r="AE495" i="2"/>
  <c r="AF495" i="2" s="1"/>
  <c r="Y495" i="2"/>
  <c r="Z495" i="2" s="1"/>
  <c r="V495" i="2"/>
  <c r="W495" i="2" s="1"/>
  <c r="N495" i="2"/>
  <c r="O495" i="2" s="1"/>
  <c r="G495" i="2"/>
  <c r="F495" i="2"/>
  <c r="E495" i="2"/>
  <c r="AO494" i="2"/>
  <c r="AN494" i="2"/>
  <c r="AI494" i="2"/>
  <c r="AJ494" i="2" s="1"/>
  <c r="AG494" i="2"/>
  <c r="AE494" i="2"/>
  <c r="AF494" i="2" s="1"/>
  <c r="Y494" i="2"/>
  <c r="Z494" i="2" s="1"/>
  <c r="V494" i="2"/>
  <c r="W494" i="2" s="1"/>
  <c r="O494" i="2"/>
  <c r="N494" i="2"/>
  <c r="G494" i="2"/>
  <c r="E494" i="2"/>
  <c r="F494" i="2" s="1"/>
  <c r="AO493" i="2"/>
  <c r="AN493" i="2"/>
  <c r="AI493" i="2"/>
  <c r="AJ493" i="2" s="1"/>
  <c r="AG493" i="2"/>
  <c r="AE493" i="2"/>
  <c r="AF493" i="2" s="1"/>
  <c r="Y493" i="2"/>
  <c r="Z493" i="2" s="1"/>
  <c r="V493" i="2"/>
  <c r="W493" i="2" s="1"/>
  <c r="N493" i="2"/>
  <c r="O493" i="2" s="1"/>
  <c r="G493" i="2"/>
  <c r="F493" i="2"/>
  <c r="E493" i="2"/>
  <c r="AO492" i="2"/>
  <c r="AN492" i="2"/>
  <c r="AI492" i="2"/>
  <c r="AJ492" i="2" s="1"/>
  <c r="AG492" i="2"/>
  <c r="AE492" i="2"/>
  <c r="AF492" i="2" s="1"/>
  <c r="Y492" i="2"/>
  <c r="Z492" i="2" s="1"/>
  <c r="V492" i="2"/>
  <c r="W492" i="2" s="1"/>
  <c r="O492" i="2"/>
  <c r="N492" i="2"/>
  <c r="G492" i="2"/>
  <c r="E492" i="2"/>
  <c r="F492" i="2" s="1"/>
  <c r="AO491" i="2"/>
  <c r="AN491" i="2"/>
  <c r="AI491" i="2"/>
  <c r="AJ491" i="2" s="1"/>
  <c r="AG491" i="2"/>
  <c r="AE491" i="2"/>
  <c r="AF491" i="2" s="1"/>
  <c r="Y491" i="2"/>
  <c r="Z491" i="2" s="1"/>
  <c r="V491" i="2"/>
  <c r="W491" i="2" s="1"/>
  <c r="N491" i="2"/>
  <c r="O491" i="2" s="1"/>
  <c r="G491" i="2"/>
  <c r="F491" i="2"/>
  <c r="E491" i="2"/>
  <c r="AO490" i="2"/>
  <c r="AN490" i="2"/>
  <c r="AI490" i="2"/>
  <c r="AJ490" i="2" s="1"/>
  <c r="AG490" i="2"/>
  <c r="AE490" i="2"/>
  <c r="AF490" i="2" s="1"/>
  <c r="Y490" i="2"/>
  <c r="Z490" i="2" s="1"/>
  <c r="V490" i="2"/>
  <c r="W490" i="2" s="1"/>
  <c r="O490" i="2"/>
  <c r="N490" i="2"/>
  <c r="G490" i="2"/>
  <c r="E490" i="2"/>
  <c r="F490" i="2" s="1"/>
  <c r="AO489" i="2"/>
  <c r="AN489" i="2"/>
  <c r="AI489" i="2"/>
  <c r="AJ489" i="2" s="1"/>
  <c r="AG489" i="2"/>
  <c r="AE489" i="2"/>
  <c r="AF489" i="2" s="1"/>
  <c r="Y489" i="2"/>
  <c r="Z489" i="2" s="1"/>
  <c r="W489" i="2"/>
  <c r="V489" i="2"/>
  <c r="N489" i="2"/>
  <c r="O489" i="2" s="1"/>
  <c r="G489" i="2"/>
  <c r="F489" i="2"/>
  <c r="E489" i="2"/>
  <c r="AO488" i="2"/>
  <c r="AN488" i="2"/>
  <c r="AI488" i="2"/>
  <c r="AJ488" i="2" s="1"/>
  <c r="AG488" i="2"/>
  <c r="AF488" i="2"/>
  <c r="AE488" i="2"/>
  <c r="Y488" i="2"/>
  <c r="Z488" i="2" s="1"/>
  <c r="V488" i="2"/>
  <c r="W488" i="2" s="1"/>
  <c r="O488" i="2"/>
  <c r="N488" i="2"/>
  <c r="G488" i="2"/>
  <c r="E488" i="2"/>
  <c r="F488" i="2" s="1"/>
  <c r="AN487" i="2"/>
  <c r="AO487" i="2" s="1"/>
  <c r="AI487" i="2"/>
  <c r="AJ487" i="2" s="1"/>
  <c r="AG487" i="2"/>
  <c r="AE487" i="2"/>
  <c r="AF487" i="2" s="1"/>
  <c r="Y487" i="2"/>
  <c r="Z487" i="2" s="1"/>
  <c r="W487" i="2"/>
  <c r="V487" i="2"/>
  <c r="N487" i="2"/>
  <c r="O487" i="2" s="1"/>
  <c r="G487" i="2"/>
  <c r="F487" i="2"/>
  <c r="E487" i="2"/>
  <c r="AO486" i="2"/>
  <c r="AN486" i="2"/>
  <c r="AI486" i="2"/>
  <c r="AJ486" i="2" s="1"/>
  <c r="AG486" i="2"/>
  <c r="AF486" i="2"/>
  <c r="AE486" i="2"/>
  <c r="Y486" i="2"/>
  <c r="Z486" i="2" s="1"/>
  <c r="V486" i="2"/>
  <c r="W486" i="2" s="1"/>
  <c r="O486" i="2"/>
  <c r="N486" i="2"/>
  <c r="G486" i="2"/>
  <c r="E486" i="2"/>
  <c r="F486" i="2" s="1"/>
  <c r="AN485" i="2"/>
  <c r="AO485" i="2" s="1"/>
  <c r="AI485" i="2"/>
  <c r="AJ485" i="2" s="1"/>
  <c r="AG485" i="2"/>
  <c r="AE485" i="2"/>
  <c r="AF485" i="2" s="1"/>
  <c r="Y485" i="2"/>
  <c r="Z485" i="2" s="1"/>
  <c r="W485" i="2"/>
  <c r="V485" i="2"/>
  <c r="N485" i="2"/>
  <c r="O485" i="2" s="1"/>
  <c r="G485" i="2"/>
  <c r="F485" i="2"/>
  <c r="E485" i="2"/>
  <c r="AO484" i="2"/>
  <c r="AN484" i="2"/>
  <c r="AI484" i="2"/>
  <c r="AJ484" i="2" s="1"/>
  <c r="AG484" i="2"/>
  <c r="AF484" i="2"/>
  <c r="AE484" i="2"/>
  <c r="Y484" i="2"/>
  <c r="Z484" i="2" s="1"/>
  <c r="V484" i="2"/>
  <c r="W484" i="2" s="1"/>
  <c r="O484" i="2"/>
  <c r="N484" i="2"/>
  <c r="G484" i="2"/>
  <c r="E484" i="2"/>
  <c r="F484" i="2" s="1"/>
  <c r="AN483" i="2"/>
  <c r="AO483" i="2" s="1"/>
  <c r="AI483" i="2"/>
  <c r="AJ483" i="2" s="1"/>
  <c r="AG483" i="2"/>
  <c r="AE483" i="2"/>
  <c r="AF483" i="2" s="1"/>
  <c r="Y483" i="2"/>
  <c r="Z483" i="2" s="1"/>
  <c r="W483" i="2"/>
  <c r="V483" i="2"/>
  <c r="N483" i="2"/>
  <c r="O483" i="2" s="1"/>
  <c r="G483" i="2"/>
  <c r="F483" i="2"/>
  <c r="E483" i="2"/>
  <c r="AO482" i="2"/>
  <c r="AN482" i="2"/>
  <c r="AI482" i="2"/>
  <c r="AJ482" i="2" s="1"/>
  <c r="AG482" i="2"/>
  <c r="AF482" i="2"/>
  <c r="AE482" i="2"/>
  <c r="Y482" i="2"/>
  <c r="Z482" i="2" s="1"/>
  <c r="V482" i="2"/>
  <c r="W482" i="2" s="1"/>
  <c r="O482" i="2"/>
  <c r="N482" i="2"/>
  <c r="G482" i="2"/>
  <c r="E482" i="2"/>
  <c r="F482" i="2" s="1"/>
  <c r="AN481" i="2"/>
  <c r="AO481" i="2" s="1"/>
  <c r="AI481" i="2"/>
  <c r="AJ481" i="2" s="1"/>
  <c r="AG481" i="2"/>
  <c r="AE481" i="2"/>
  <c r="AF481" i="2" s="1"/>
  <c r="Y481" i="2"/>
  <c r="Z481" i="2" s="1"/>
  <c r="W481" i="2"/>
  <c r="V481" i="2"/>
  <c r="N481" i="2"/>
  <c r="O481" i="2" s="1"/>
  <c r="G481" i="2"/>
  <c r="F481" i="2"/>
  <c r="E481" i="2"/>
  <c r="AO480" i="2"/>
  <c r="AN480" i="2"/>
  <c r="AI480" i="2"/>
  <c r="AJ480" i="2" s="1"/>
  <c r="AG480" i="2"/>
  <c r="AF480" i="2"/>
  <c r="AE480" i="2"/>
  <c r="Z480" i="2"/>
  <c r="Y480" i="2"/>
  <c r="V480" i="2"/>
  <c r="W480" i="2" s="1"/>
  <c r="O480" i="2"/>
  <c r="N480" i="2"/>
  <c r="G480" i="2"/>
  <c r="E480" i="2"/>
  <c r="F480" i="2" s="1"/>
  <c r="AN479" i="2"/>
  <c r="AO479" i="2" s="1"/>
  <c r="AI479" i="2"/>
  <c r="AJ479" i="2" s="1"/>
  <c r="AG479" i="2"/>
  <c r="AE479" i="2"/>
  <c r="AF479" i="2" s="1"/>
  <c r="Y479" i="2"/>
  <c r="Z479" i="2" s="1"/>
  <c r="W479" i="2"/>
  <c r="V479" i="2"/>
  <c r="N479" i="2"/>
  <c r="O479" i="2" s="1"/>
  <c r="G479" i="2"/>
  <c r="F479" i="2"/>
  <c r="E479" i="2"/>
  <c r="AO478" i="2"/>
  <c r="AN478" i="2"/>
  <c r="AI478" i="2"/>
  <c r="AJ478" i="2" s="1"/>
  <c r="AG478" i="2"/>
  <c r="AF478" i="2"/>
  <c r="AE478" i="2"/>
  <c r="Z478" i="2"/>
  <c r="Y478" i="2"/>
  <c r="V478" i="2"/>
  <c r="W478" i="2" s="1"/>
  <c r="O478" i="2"/>
  <c r="N478" i="2"/>
  <c r="G478" i="2"/>
  <c r="E478" i="2"/>
  <c r="F478" i="2" s="1"/>
  <c r="AN477" i="2"/>
  <c r="AO477" i="2" s="1"/>
  <c r="AI477" i="2"/>
  <c r="AJ477" i="2" s="1"/>
  <c r="AG477" i="2"/>
  <c r="AE477" i="2"/>
  <c r="AF477" i="2" s="1"/>
  <c r="Y477" i="2"/>
  <c r="Z477" i="2" s="1"/>
  <c r="W477" i="2"/>
  <c r="V477" i="2"/>
  <c r="N477" i="2"/>
  <c r="O477" i="2" s="1"/>
  <c r="G477" i="2"/>
  <c r="F477" i="2"/>
  <c r="E477" i="2"/>
  <c r="AO476" i="2"/>
  <c r="AN476" i="2"/>
  <c r="AI476" i="2"/>
  <c r="AJ476" i="2" s="1"/>
  <c r="AG476" i="2"/>
  <c r="AF476" i="2"/>
  <c r="AE476" i="2"/>
  <c r="Y476" i="2"/>
  <c r="Z476" i="2" s="1"/>
  <c r="V476" i="2"/>
  <c r="W476" i="2" s="1"/>
  <c r="O476" i="2"/>
  <c r="N476" i="2"/>
  <c r="G476" i="2"/>
  <c r="E476" i="2"/>
  <c r="F476" i="2" s="1"/>
  <c r="AN475" i="2"/>
  <c r="AO475" i="2" s="1"/>
  <c r="AI475" i="2"/>
  <c r="AJ475" i="2" s="1"/>
  <c r="AG475" i="2"/>
  <c r="AE475" i="2"/>
  <c r="AF475" i="2" s="1"/>
  <c r="Y475" i="2"/>
  <c r="Z475" i="2" s="1"/>
  <c r="W475" i="2"/>
  <c r="V475" i="2"/>
  <c r="N475" i="2"/>
  <c r="O475" i="2" s="1"/>
  <c r="G475" i="2"/>
  <c r="F475" i="2"/>
  <c r="E475" i="2"/>
  <c r="AO474" i="2"/>
  <c r="AN474" i="2"/>
  <c r="AI474" i="2"/>
  <c r="AJ474" i="2" s="1"/>
  <c r="AG474" i="2"/>
  <c r="AF474" i="2"/>
  <c r="AE474" i="2"/>
  <c r="Z474" i="2"/>
  <c r="Y474" i="2"/>
  <c r="V474" i="2"/>
  <c r="W474" i="2" s="1"/>
  <c r="N474" i="2"/>
  <c r="O474" i="2" s="1"/>
  <c r="G474" i="2"/>
  <c r="E474" i="2"/>
  <c r="F474" i="2" s="1"/>
  <c r="AN473" i="2"/>
  <c r="AO473" i="2" s="1"/>
  <c r="AI473" i="2"/>
  <c r="AJ473" i="2" s="1"/>
  <c r="AG473" i="2"/>
  <c r="AE473" i="2"/>
  <c r="AF473" i="2" s="1"/>
  <c r="Y473" i="2"/>
  <c r="Z473" i="2" s="1"/>
  <c r="W473" i="2"/>
  <c r="V473" i="2"/>
  <c r="N473" i="2"/>
  <c r="O473" i="2" s="1"/>
  <c r="G473" i="2"/>
  <c r="F473" i="2"/>
  <c r="E473" i="2"/>
  <c r="AO472" i="2"/>
  <c r="AN472" i="2"/>
  <c r="AI472" i="2"/>
  <c r="AJ472" i="2" s="1"/>
  <c r="AG472" i="2"/>
  <c r="AE472" i="2"/>
  <c r="AF472" i="2" s="1"/>
  <c r="Y472" i="2"/>
  <c r="Z472" i="2" s="1"/>
  <c r="V472" i="2"/>
  <c r="W472" i="2" s="1"/>
  <c r="N472" i="2"/>
  <c r="O472" i="2" s="1"/>
  <c r="G472" i="2"/>
  <c r="F472" i="2"/>
  <c r="E472" i="2"/>
  <c r="AO471" i="2"/>
  <c r="AN471" i="2"/>
  <c r="AI471" i="2"/>
  <c r="AJ471" i="2" s="1"/>
  <c r="AG471" i="2"/>
  <c r="AE471" i="2"/>
  <c r="AF471" i="2" s="1"/>
  <c r="Y471" i="2"/>
  <c r="Z471" i="2" s="1"/>
  <c r="V471" i="2"/>
  <c r="W471" i="2" s="1"/>
  <c r="N471" i="2"/>
  <c r="O471" i="2" s="1"/>
  <c r="G471" i="2"/>
  <c r="F471" i="2"/>
  <c r="E471" i="2"/>
  <c r="AO470" i="2"/>
  <c r="AN470" i="2"/>
  <c r="AI470" i="2"/>
  <c r="AJ470" i="2" s="1"/>
  <c r="AG470" i="2"/>
  <c r="AE470" i="2"/>
  <c r="AF470" i="2" s="1"/>
  <c r="Y470" i="2"/>
  <c r="Z470" i="2" s="1"/>
  <c r="V470" i="2"/>
  <c r="W470" i="2" s="1"/>
  <c r="N470" i="2"/>
  <c r="O470" i="2" s="1"/>
  <c r="G470" i="2"/>
  <c r="F470" i="2"/>
  <c r="E470" i="2"/>
  <c r="AO469" i="2"/>
  <c r="AN469" i="2"/>
  <c r="AI469" i="2"/>
  <c r="AJ469" i="2" s="1"/>
  <c r="AG469" i="2"/>
  <c r="AE469" i="2"/>
  <c r="AF469" i="2" s="1"/>
  <c r="Y469" i="2"/>
  <c r="Z469" i="2" s="1"/>
  <c r="V469" i="2"/>
  <c r="W469" i="2" s="1"/>
  <c r="N469" i="2"/>
  <c r="O469" i="2" s="1"/>
  <c r="G469" i="2"/>
  <c r="F469" i="2"/>
  <c r="E469" i="2"/>
  <c r="AO468" i="2"/>
  <c r="AN468" i="2"/>
  <c r="AI468" i="2"/>
  <c r="AJ468" i="2" s="1"/>
  <c r="AG468" i="2"/>
  <c r="AE468" i="2"/>
  <c r="AF468" i="2" s="1"/>
  <c r="Y468" i="2"/>
  <c r="Z468" i="2" s="1"/>
  <c r="V468" i="2"/>
  <c r="W468" i="2" s="1"/>
  <c r="N468" i="2"/>
  <c r="O468" i="2" s="1"/>
  <c r="G468" i="2"/>
  <c r="F468" i="2"/>
  <c r="E468" i="2"/>
  <c r="AO467" i="2"/>
  <c r="AN467" i="2"/>
  <c r="AI467" i="2"/>
  <c r="AJ467" i="2" s="1"/>
  <c r="AG467" i="2"/>
  <c r="AE467" i="2"/>
  <c r="AF467" i="2" s="1"/>
  <c r="Y467" i="2"/>
  <c r="Z467" i="2" s="1"/>
  <c r="V467" i="2"/>
  <c r="W467" i="2" s="1"/>
  <c r="N467" i="2"/>
  <c r="O467" i="2" s="1"/>
  <c r="G467" i="2"/>
  <c r="F467" i="2"/>
  <c r="E467" i="2"/>
  <c r="AO466" i="2"/>
  <c r="AN466" i="2"/>
  <c r="AI466" i="2"/>
  <c r="AJ466" i="2" s="1"/>
  <c r="AG466" i="2"/>
  <c r="AE466" i="2"/>
  <c r="AF466" i="2" s="1"/>
  <c r="Y466" i="2"/>
  <c r="Z466" i="2" s="1"/>
  <c r="V466" i="2"/>
  <c r="W466" i="2" s="1"/>
  <c r="N466" i="2"/>
  <c r="O466" i="2" s="1"/>
  <c r="G466" i="2"/>
  <c r="F466" i="2"/>
  <c r="E466" i="2"/>
  <c r="AO465" i="2"/>
  <c r="AN465" i="2"/>
  <c r="AI465" i="2"/>
  <c r="AJ465" i="2" s="1"/>
  <c r="AG465" i="2"/>
  <c r="AE465" i="2"/>
  <c r="AF465" i="2" s="1"/>
  <c r="Y465" i="2"/>
  <c r="Z465" i="2" s="1"/>
  <c r="V465" i="2"/>
  <c r="W465" i="2" s="1"/>
  <c r="N465" i="2"/>
  <c r="O465" i="2" s="1"/>
  <c r="G465" i="2"/>
  <c r="F465" i="2"/>
  <c r="E465" i="2"/>
  <c r="AO464" i="2"/>
  <c r="AN464" i="2"/>
  <c r="AI464" i="2"/>
  <c r="AJ464" i="2" s="1"/>
  <c r="AG464" i="2"/>
  <c r="AE464" i="2"/>
  <c r="AF464" i="2" s="1"/>
  <c r="Y464" i="2"/>
  <c r="Z464" i="2" s="1"/>
  <c r="V464" i="2"/>
  <c r="W464" i="2" s="1"/>
  <c r="N464" i="2"/>
  <c r="O464" i="2" s="1"/>
  <c r="G464" i="2"/>
  <c r="F464" i="2"/>
  <c r="E464" i="2"/>
  <c r="AO463" i="2"/>
  <c r="AN463" i="2"/>
  <c r="AI463" i="2"/>
  <c r="AJ463" i="2" s="1"/>
  <c r="AG463" i="2"/>
  <c r="AE463" i="2"/>
  <c r="AF463" i="2" s="1"/>
  <c r="Y463" i="2"/>
  <c r="Z463" i="2" s="1"/>
  <c r="V463" i="2"/>
  <c r="W463" i="2" s="1"/>
  <c r="N463" i="2"/>
  <c r="O463" i="2" s="1"/>
  <c r="G463" i="2"/>
  <c r="F463" i="2"/>
  <c r="E463" i="2"/>
  <c r="AO462" i="2"/>
  <c r="AN462" i="2"/>
  <c r="AI462" i="2"/>
  <c r="AJ462" i="2" s="1"/>
  <c r="AG462" i="2"/>
  <c r="AE462" i="2"/>
  <c r="AF462" i="2" s="1"/>
  <c r="Y462" i="2"/>
  <c r="Z462" i="2" s="1"/>
  <c r="V462" i="2"/>
  <c r="W462" i="2" s="1"/>
  <c r="N462" i="2"/>
  <c r="O462" i="2" s="1"/>
  <c r="G462" i="2"/>
  <c r="F462" i="2"/>
  <c r="E462" i="2"/>
  <c r="AO461" i="2"/>
  <c r="AN461" i="2"/>
  <c r="AI461" i="2"/>
  <c r="AJ461" i="2" s="1"/>
  <c r="AG461" i="2"/>
  <c r="AE461" i="2"/>
  <c r="AF461" i="2" s="1"/>
  <c r="Y461" i="2"/>
  <c r="Z461" i="2" s="1"/>
  <c r="V461" i="2"/>
  <c r="W461" i="2" s="1"/>
  <c r="N461" i="2"/>
  <c r="O461" i="2" s="1"/>
  <c r="G461" i="2"/>
  <c r="F461" i="2"/>
  <c r="E461" i="2"/>
  <c r="AO460" i="2"/>
  <c r="AN460" i="2"/>
  <c r="AI460" i="2"/>
  <c r="AJ460" i="2" s="1"/>
  <c r="AG460" i="2"/>
  <c r="AE460" i="2"/>
  <c r="AF460" i="2" s="1"/>
  <c r="Y460" i="2"/>
  <c r="Z460" i="2" s="1"/>
  <c r="V460" i="2"/>
  <c r="W460" i="2" s="1"/>
  <c r="N460" i="2"/>
  <c r="O460" i="2" s="1"/>
  <c r="G460" i="2"/>
  <c r="F460" i="2"/>
  <c r="E460" i="2"/>
  <c r="AO459" i="2"/>
  <c r="AN459" i="2"/>
  <c r="AI459" i="2"/>
  <c r="AJ459" i="2" s="1"/>
  <c r="AG459" i="2"/>
  <c r="AE459" i="2"/>
  <c r="AF459" i="2" s="1"/>
  <c r="Y459" i="2"/>
  <c r="Z459" i="2" s="1"/>
  <c r="V459" i="2"/>
  <c r="W459" i="2" s="1"/>
  <c r="N459" i="2"/>
  <c r="O459" i="2" s="1"/>
  <c r="G459" i="2"/>
  <c r="F459" i="2"/>
  <c r="E459" i="2"/>
  <c r="AO458" i="2"/>
  <c r="AN458" i="2"/>
  <c r="AI458" i="2"/>
  <c r="AJ458" i="2" s="1"/>
  <c r="AG458" i="2"/>
  <c r="AE458" i="2"/>
  <c r="AF458" i="2" s="1"/>
  <c r="Y458" i="2"/>
  <c r="Z458" i="2" s="1"/>
  <c r="V458" i="2"/>
  <c r="W458" i="2" s="1"/>
  <c r="N458" i="2"/>
  <c r="O458" i="2" s="1"/>
  <c r="G458" i="2"/>
  <c r="F458" i="2"/>
  <c r="E458" i="2"/>
  <c r="AO457" i="2"/>
  <c r="AN457" i="2"/>
  <c r="AI457" i="2"/>
  <c r="AJ457" i="2" s="1"/>
  <c r="AG457" i="2"/>
  <c r="AE457" i="2"/>
  <c r="AF457" i="2" s="1"/>
  <c r="Y457" i="2"/>
  <c r="Z457" i="2" s="1"/>
  <c r="V457" i="2"/>
  <c r="W457" i="2" s="1"/>
  <c r="N457" i="2"/>
  <c r="O457" i="2" s="1"/>
  <c r="G457" i="2"/>
  <c r="F457" i="2"/>
  <c r="E457" i="2"/>
  <c r="AO456" i="2"/>
  <c r="AN456" i="2"/>
  <c r="AI456" i="2"/>
  <c r="AJ456" i="2" s="1"/>
  <c r="AG456" i="2"/>
  <c r="AE456" i="2"/>
  <c r="AF456" i="2" s="1"/>
  <c r="Y456" i="2"/>
  <c r="Z456" i="2" s="1"/>
  <c r="V456" i="2"/>
  <c r="W456" i="2" s="1"/>
  <c r="O456" i="2"/>
  <c r="N456" i="2"/>
  <c r="G456" i="2"/>
  <c r="F456" i="2"/>
  <c r="E456" i="2"/>
  <c r="AO455" i="2"/>
  <c r="AN455" i="2"/>
  <c r="AI455" i="2"/>
  <c r="AJ455" i="2" s="1"/>
  <c r="AG455" i="2"/>
  <c r="AE455" i="2"/>
  <c r="AF455" i="2" s="1"/>
  <c r="Y455" i="2"/>
  <c r="Z455" i="2" s="1"/>
  <c r="V455" i="2"/>
  <c r="W455" i="2" s="1"/>
  <c r="N455" i="2"/>
  <c r="O455" i="2" s="1"/>
  <c r="G455" i="2"/>
  <c r="F455" i="2"/>
  <c r="E455" i="2"/>
  <c r="AO454" i="2"/>
  <c r="AN454" i="2"/>
  <c r="AI454" i="2"/>
  <c r="AJ454" i="2" s="1"/>
  <c r="AG454" i="2"/>
  <c r="AE454" i="2"/>
  <c r="AF454" i="2" s="1"/>
  <c r="Y454" i="2"/>
  <c r="Z454" i="2" s="1"/>
  <c r="V454" i="2"/>
  <c r="W454" i="2" s="1"/>
  <c r="O454" i="2"/>
  <c r="N454" i="2"/>
  <c r="G454" i="2"/>
  <c r="F454" i="2"/>
  <c r="E454" i="2"/>
  <c r="AO453" i="2"/>
  <c r="AN453" i="2"/>
  <c r="AI453" i="2"/>
  <c r="AJ453" i="2" s="1"/>
  <c r="AG453" i="2"/>
  <c r="AE453" i="2"/>
  <c r="AF453" i="2" s="1"/>
  <c r="Y453" i="2"/>
  <c r="Z453" i="2" s="1"/>
  <c r="V453" i="2"/>
  <c r="W453" i="2" s="1"/>
  <c r="N453" i="2"/>
  <c r="O453" i="2" s="1"/>
  <c r="G453" i="2"/>
  <c r="F453" i="2"/>
  <c r="E453" i="2"/>
  <c r="AO452" i="2"/>
  <c r="AN452" i="2"/>
  <c r="AI452" i="2"/>
  <c r="AJ452" i="2" s="1"/>
  <c r="AG452" i="2"/>
  <c r="AE452" i="2"/>
  <c r="AF452" i="2" s="1"/>
  <c r="Z452" i="2"/>
  <c r="Y452" i="2"/>
  <c r="V452" i="2"/>
  <c r="W452" i="2" s="1"/>
  <c r="O452" i="2"/>
  <c r="N452" i="2"/>
  <c r="G452" i="2"/>
  <c r="F452" i="2"/>
  <c r="E452" i="2"/>
  <c r="AO451" i="2"/>
  <c r="AN451" i="2"/>
  <c r="AI451" i="2"/>
  <c r="AJ451" i="2" s="1"/>
  <c r="AG451" i="2"/>
  <c r="AE451" i="2"/>
  <c r="AF451" i="2" s="1"/>
  <c r="Y451" i="2"/>
  <c r="Z451" i="2" s="1"/>
  <c r="V451" i="2"/>
  <c r="W451" i="2" s="1"/>
  <c r="N451" i="2"/>
  <c r="O451" i="2" s="1"/>
  <c r="G451" i="2"/>
  <c r="F451" i="2"/>
  <c r="E451" i="2"/>
  <c r="AO450" i="2"/>
  <c r="AN450" i="2"/>
  <c r="AI450" i="2"/>
  <c r="AJ450" i="2" s="1"/>
  <c r="AG450" i="2"/>
  <c r="AE450" i="2"/>
  <c r="AF450" i="2" s="1"/>
  <c r="Y450" i="2"/>
  <c r="Z450" i="2" s="1"/>
  <c r="V450" i="2"/>
  <c r="W450" i="2" s="1"/>
  <c r="O450" i="2"/>
  <c r="N450" i="2"/>
  <c r="G450" i="2"/>
  <c r="F450" i="2"/>
  <c r="E450" i="2"/>
  <c r="AO449" i="2"/>
  <c r="AN449" i="2"/>
  <c r="AI449" i="2"/>
  <c r="AJ449" i="2" s="1"/>
  <c r="AG449" i="2"/>
  <c r="AE449" i="2"/>
  <c r="AF449" i="2" s="1"/>
  <c r="Y449" i="2"/>
  <c r="Z449" i="2" s="1"/>
  <c r="V449" i="2"/>
  <c r="W449" i="2" s="1"/>
  <c r="N449" i="2"/>
  <c r="O449" i="2" s="1"/>
  <c r="G449" i="2"/>
  <c r="F449" i="2"/>
  <c r="E449" i="2"/>
  <c r="AO448" i="2"/>
  <c r="AN448" i="2"/>
  <c r="AI448" i="2"/>
  <c r="AJ448" i="2" s="1"/>
  <c r="AG448" i="2"/>
  <c r="AE448" i="2"/>
  <c r="AF448" i="2" s="1"/>
  <c r="Y448" i="2"/>
  <c r="Z448" i="2" s="1"/>
  <c r="V448" i="2"/>
  <c r="W448" i="2" s="1"/>
  <c r="O448" i="2"/>
  <c r="N448" i="2"/>
  <c r="G448" i="2"/>
  <c r="F448" i="2"/>
  <c r="E448" i="2"/>
  <c r="AO447" i="2"/>
  <c r="AN447" i="2"/>
  <c r="AI447" i="2"/>
  <c r="AJ447" i="2" s="1"/>
  <c r="AG447" i="2"/>
  <c r="AE447" i="2"/>
  <c r="AF447" i="2" s="1"/>
  <c r="Y447" i="2"/>
  <c r="Z447" i="2" s="1"/>
  <c r="V447" i="2"/>
  <c r="W447" i="2" s="1"/>
  <c r="N447" i="2"/>
  <c r="O447" i="2" s="1"/>
  <c r="G447" i="2"/>
  <c r="F447" i="2"/>
  <c r="E447" i="2"/>
  <c r="AO446" i="2"/>
  <c r="AN446" i="2"/>
  <c r="AI446" i="2"/>
  <c r="AJ446" i="2" s="1"/>
  <c r="AG446" i="2"/>
  <c r="AE446" i="2"/>
  <c r="AF446" i="2" s="1"/>
  <c r="Z446" i="2"/>
  <c r="Y446" i="2"/>
  <c r="V446" i="2"/>
  <c r="W446" i="2" s="1"/>
  <c r="O446" i="2"/>
  <c r="N446" i="2"/>
  <c r="G446" i="2"/>
  <c r="E446" i="2"/>
  <c r="F446" i="2" s="1"/>
  <c r="AO445" i="2"/>
  <c r="AN445" i="2"/>
  <c r="AI445" i="2"/>
  <c r="AJ445" i="2" s="1"/>
  <c r="AG445" i="2"/>
  <c r="AE445" i="2"/>
  <c r="AF445" i="2" s="1"/>
  <c r="Y445" i="2"/>
  <c r="Z445" i="2" s="1"/>
  <c r="V445" i="2"/>
  <c r="W445" i="2" s="1"/>
  <c r="N445" i="2"/>
  <c r="O445" i="2" s="1"/>
  <c r="G445" i="2"/>
  <c r="F445" i="2"/>
  <c r="E445" i="2"/>
  <c r="AO444" i="2"/>
  <c r="AN444" i="2"/>
  <c r="AI444" i="2"/>
  <c r="AJ444" i="2" s="1"/>
  <c r="AG444" i="2"/>
  <c r="AE444" i="2"/>
  <c r="AF444" i="2" s="1"/>
  <c r="Y444" i="2"/>
  <c r="Z444" i="2" s="1"/>
  <c r="V444" i="2"/>
  <c r="W444" i="2" s="1"/>
  <c r="O444" i="2"/>
  <c r="N444" i="2"/>
  <c r="G444" i="2"/>
  <c r="E444" i="2"/>
  <c r="F444" i="2" s="1"/>
  <c r="AO443" i="2"/>
  <c r="AN443" i="2"/>
  <c r="AI443" i="2"/>
  <c r="AJ443" i="2" s="1"/>
  <c r="AG443" i="2"/>
  <c r="AE443" i="2"/>
  <c r="AF443" i="2" s="1"/>
  <c r="Y443" i="2"/>
  <c r="Z443" i="2" s="1"/>
  <c r="V443" i="2"/>
  <c r="W443" i="2" s="1"/>
  <c r="N443" i="2"/>
  <c r="O443" i="2" s="1"/>
  <c r="G443" i="2"/>
  <c r="F443" i="2"/>
  <c r="E443" i="2"/>
  <c r="AO442" i="2"/>
  <c r="AN442" i="2"/>
  <c r="AI442" i="2"/>
  <c r="AJ442" i="2" s="1"/>
  <c r="AG442" i="2"/>
  <c r="AE442" i="2"/>
  <c r="AF442" i="2" s="1"/>
  <c r="Y442" i="2"/>
  <c r="Z442" i="2" s="1"/>
  <c r="V442" i="2"/>
  <c r="W442" i="2" s="1"/>
  <c r="O442" i="2"/>
  <c r="N442" i="2"/>
  <c r="G442" i="2"/>
  <c r="E442" i="2"/>
  <c r="F442" i="2" s="1"/>
  <c r="AO441" i="2"/>
  <c r="AN441" i="2"/>
  <c r="AI441" i="2"/>
  <c r="AJ441" i="2" s="1"/>
  <c r="AG441" i="2"/>
  <c r="AE441" i="2"/>
  <c r="AF441" i="2" s="1"/>
  <c r="Y441" i="2"/>
  <c r="Z441" i="2" s="1"/>
  <c r="V441" i="2"/>
  <c r="W441" i="2" s="1"/>
  <c r="N441" i="2"/>
  <c r="O441" i="2" s="1"/>
  <c r="G441" i="2"/>
  <c r="E441" i="2"/>
  <c r="F441" i="2" s="1"/>
  <c r="AN440" i="2"/>
  <c r="AO440" i="2" s="1"/>
  <c r="AI440" i="2"/>
  <c r="AJ440" i="2" s="1"/>
  <c r="AG440" i="2"/>
  <c r="AF440" i="2"/>
  <c r="AE440" i="2"/>
  <c r="Y440" i="2"/>
  <c r="Z440" i="2" s="1"/>
  <c r="V440" i="2"/>
  <c r="W440" i="2" s="1"/>
  <c r="O440" i="2"/>
  <c r="N440" i="2"/>
  <c r="G440" i="2"/>
  <c r="F440" i="2"/>
  <c r="E440" i="2"/>
  <c r="AO439" i="2"/>
  <c r="AN439" i="2"/>
  <c r="AI439" i="2"/>
  <c r="AJ439" i="2" s="1"/>
  <c r="AG439" i="2"/>
  <c r="AE439" i="2"/>
  <c r="AF439" i="2" s="1"/>
  <c r="Y439" i="2"/>
  <c r="Z439" i="2" s="1"/>
  <c r="W439" i="2"/>
  <c r="V439" i="2"/>
  <c r="N439" i="2"/>
  <c r="O439" i="2" s="1"/>
  <c r="G439" i="2"/>
  <c r="E439" i="2"/>
  <c r="F439" i="2" s="1"/>
  <c r="AN438" i="2"/>
  <c r="AO438" i="2" s="1"/>
  <c r="AI438" i="2"/>
  <c r="AJ438" i="2" s="1"/>
  <c r="AG438" i="2"/>
  <c r="AF438" i="2"/>
  <c r="AE438" i="2"/>
  <c r="Y438" i="2"/>
  <c r="Z438" i="2" s="1"/>
  <c r="V438" i="2"/>
  <c r="W438" i="2" s="1"/>
  <c r="O438" i="2"/>
  <c r="N438" i="2"/>
  <c r="G438" i="2"/>
  <c r="F438" i="2"/>
  <c r="E438" i="2"/>
  <c r="AO437" i="2"/>
  <c r="AN437" i="2"/>
  <c r="AI437" i="2"/>
  <c r="AJ437" i="2" s="1"/>
  <c r="AG437" i="2"/>
  <c r="AE437" i="2"/>
  <c r="AF437" i="2" s="1"/>
  <c r="Y437" i="2"/>
  <c r="Z437" i="2" s="1"/>
  <c r="W437" i="2"/>
  <c r="V437" i="2"/>
  <c r="N437" i="2"/>
  <c r="O437" i="2" s="1"/>
  <c r="G437" i="2"/>
  <c r="E437" i="2"/>
  <c r="F437" i="2" s="1"/>
  <c r="AN436" i="2"/>
  <c r="AO436" i="2" s="1"/>
  <c r="AI436" i="2"/>
  <c r="AJ436" i="2" s="1"/>
  <c r="AG436" i="2"/>
  <c r="AF436" i="2"/>
  <c r="AE436" i="2"/>
  <c r="Z436" i="2"/>
  <c r="Y436" i="2"/>
  <c r="V436" i="2"/>
  <c r="W436" i="2" s="1"/>
  <c r="O436" i="2"/>
  <c r="N436" i="2"/>
  <c r="G436" i="2"/>
  <c r="F436" i="2"/>
  <c r="E436" i="2"/>
  <c r="AO435" i="2"/>
  <c r="AN435" i="2"/>
  <c r="AI435" i="2"/>
  <c r="AJ435" i="2" s="1"/>
  <c r="AG435" i="2"/>
  <c r="AE435" i="2"/>
  <c r="AF435" i="2" s="1"/>
  <c r="Y435" i="2"/>
  <c r="Z435" i="2" s="1"/>
  <c r="W435" i="2"/>
  <c r="V435" i="2"/>
  <c r="N435" i="2"/>
  <c r="O435" i="2" s="1"/>
  <c r="G435" i="2"/>
  <c r="E435" i="2"/>
  <c r="F435" i="2" s="1"/>
  <c r="AN434" i="2"/>
  <c r="AO434" i="2" s="1"/>
  <c r="AI434" i="2"/>
  <c r="AJ434" i="2" s="1"/>
  <c r="AG434" i="2"/>
  <c r="AF434" i="2"/>
  <c r="AE434" i="2"/>
  <c r="Z434" i="2"/>
  <c r="Y434" i="2"/>
  <c r="V434" i="2"/>
  <c r="W434" i="2" s="1"/>
  <c r="O434" i="2"/>
  <c r="N434" i="2"/>
  <c r="G434" i="2"/>
  <c r="F434" i="2"/>
  <c r="E434" i="2"/>
  <c r="AO433" i="2"/>
  <c r="AN433" i="2"/>
  <c r="AJ433" i="2"/>
  <c r="AI433" i="2"/>
  <c r="AG433" i="2"/>
  <c r="AE433" i="2"/>
  <c r="AF433" i="2" s="1"/>
  <c r="Y433" i="2"/>
  <c r="Z433" i="2" s="1"/>
  <c r="W433" i="2"/>
  <c r="V433" i="2"/>
  <c r="N433" i="2"/>
  <c r="O433" i="2" s="1"/>
  <c r="G433" i="2"/>
  <c r="F433" i="2"/>
  <c r="E433" i="2"/>
  <c r="AN432" i="2"/>
  <c r="AO432" i="2" s="1"/>
  <c r="AI432" i="2"/>
  <c r="AJ432" i="2" s="1"/>
  <c r="AG432" i="2"/>
  <c r="AF432" i="2"/>
  <c r="AE432" i="2"/>
  <c r="Y432" i="2"/>
  <c r="Z432" i="2" s="1"/>
  <c r="V432" i="2"/>
  <c r="W432" i="2" s="1"/>
  <c r="O432" i="2"/>
  <c r="N432" i="2"/>
  <c r="G432" i="2"/>
  <c r="F432" i="2"/>
  <c r="E432" i="2"/>
  <c r="AO431" i="2"/>
  <c r="AN431" i="2"/>
  <c r="AI431" i="2"/>
  <c r="AJ431" i="2" s="1"/>
  <c r="AG431" i="2"/>
  <c r="AE431" i="2"/>
  <c r="AF431" i="2" s="1"/>
  <c r="Y431" i="2"/>
  <c r="Z431" i="2" s="1"/>
  <c r="W431" i="2"/>
  <c r="V431" i="2"/>
  <c r="N431" i="2"/>
  <c r="O431" i="2" s="1"/>
  <c r="G431" i="2"/>
  <c r="F431" i="2"/>
  <c r="E431" i="2"/>
  <c r="AO430" i="2"/>
  <c r="AN430" i="2"/>
  <c r="AI430" i="2"/>
  <c r="AJ430" i="2" s="1"/>
  <c r="AG430" i="2"/>
  <c r="AF430" i="2"/>
  <c r="AE430" i="2"/>
  <c r="Y430" i="2"/>
  <c r="Z430" i="2" s="1"/>
  <c r="V430" i="2"/>
  <c r="W430" i="2" s="1"/>
  <c r="O430" i="2"/>
  <c r="N430" i="2"/>
  <c r="G430" i="2"/>
  <c r="F430" i="2"/>
  <c r="E430" i="2"/>
  <c r="AO429" i="2"/>
  <c r="AN429" i="2"/>
  <c r="AI429" i="2"/>
  <c r="AJ429" i="2" s="1"/>
  <c r="AG429" i="2"/>
  <c r="AE429" i="2"/>
  <c r="AF429" i="2" s="1"/>
  <c r="Y429" i="2"/>
  <c r="Z429" i="2" s="1"/>
  <c r="W429" i="2"/>
  <c r="V429" i="2"/>
  <c r="N429" i="2"/>
  <c r="O429" i="2" s="1"/>
  <c r="G429" i="2"/>
  <c r="F429" i="2"/>
  <c r="E429" i="2"/>
  <c r="AO428" i="2"/>
  <c r="AN428" i="2"/>
  <c r="AJ428" i="2"/>
  <c r="AI428" i="2"/>
  <c r="AG428" i="2"/>
  <c r="AF428" i="2"/>
  <c r="AE428" i="2"/>
  <c r="Y428" i="2"/>
  <c r="Z428" i="2" s="1"/>
  <c r="V428" i="2"/>
  <c r="W428" i="2" s="1"/>
  <c r="O428" i="2"/>
  <c r="N428" i="2"/>
  <c r="G428" i="2"/>
  <c r="F428" i="2"/>
  <c r="E428" i="2"/>
  <c r="AO427" i="2"/>
  <c r="AN427" i="2"/>
  <c r="AI427" i="2"/>
  <c r="AJ427" i="2" s="1"/>
  <c r="AG427" i="2"/>
  <c r="AE427" i="2"/>
  <c r="AF427" i="2" s="1"/>
  <c r="Y427" i="2"/>
  <c r="Z427" i="2" s="1"/>
  <c r="W427" i="2"/>
  <c r="V427" i="2"/>
  <c r="N427" i="2"/>
  <c r="O427" i="2" s="1"/>
  <c r="G427" i="2"/>
  <c r="F427" i="2"/>
  <c r="E427" i="2"/>
  <c r="AO426" i="2"/>
  <c r="AN426" i="2"/>
  <c r="AI426" i="2"/>
  <c r="AJ426" i="2" s="1"/>
  <c r="AG426" i="2"/>
  <c r="AF426" i="2"/>
  <c r="AE426" i="2"/>
  <c r="Z426" i="2"/>
  <c r="Y426" i="2"/>
  <c r="V426" i="2"/>
  <c r="W426" i="2" s="1"/>
  <c r="O426" i="2"/>
  <c r="N426" i="2"/>
  <c r="G426" i="2"/>
  <c r="F426" i="2"/>
  <c r="E426" i="2"/>
  <c r="AO425" i="2"/>
  <c r="AN425" i="2"/>
  <c r="AI425" i="2"/>
  <c r="AJ425" i="2" s="1"/>
  <c r="AG425" i="2"/>
  <c r="AE425" i="2"/>
  <c r="AF425" i="2" s="1"/>
  <c r="Y425" i="2"/>
  <c r="Z425" i="2" s="1"/>
  <c r="W425" i="2"/>
  <c r="V425" i="2"/>
  <c r="N425" i="2"/>
  <c r="O425" i="2" s="1"/>
  <c r="G425" i="2"/>
  <c r="F425" i="2"/>
  <c r="E425" i="2"/>
  <c r="AO424" i="2"/>
  <c r="AN424" i="2"/>
  <c r="AI424" i="2"/>
  <c r="AJ424" i="2" s="1"/>
  <c r="AG424" i="2"/>
  <c r="AF424" i="2"/>
  <c r="AE424" i="2"/>
  <c r="Y424" i="2"/>
  <c r="Z424" i="2" s="1"/>
  <c r="V424" i="2"/>
  <c r="W424" i="2" s="1"/>
  <c r="O424" i="2"/>
  <c r="N424" i="2"/>
  <c r="G424" i="2"/>
  <c r="F424" i="2"/>
  <c r="E424" i="2"/>
  <c r="AO423" i="2"/>
  <c r="AN423" i="2"/>
  <c r="AI423" i="2"/>
  <c r="AJ423" i="2" s="1"/>
  <c r="AG423" i="2"/>
  <c r="AE423" i="2"/>
  <c r="AF423" i="2" s="1"/>
  <c r="Y423" i="2"/>
  <c r="Z423" i="2" s="1"/>
  <c r="W423" i="2"/>
  <c r="V423" i="2"/>
  <c r="N423" i="2"/>
  <c r="O423" i="2" s="1"/>
  <c r="G423" i="2"/>
  <c r="F423" i="2"/>
  <c r="E423" i="2"/>
  <c r="AO422" i="2"/>
  <c r="AN422" i="2"/>
  <c r="AI422" i="2"/>
  <c r="AJ422" i="2" s="1"/>
  <c r="AG422" i="2"/>
  <c r="AF422" i="2"/>
  <c r="AE422" i="2"/>
  <c r="Y422" i="2"/>
  <c r="Z422" i="2" s="1"/>
  <c r="V422" i="2"/>
  <c r="W422" i="2" s="1"/>
  <c r="O422" i="2"/>
  <c r="N422" i="2"/>
  <c r="G422" i="2"/>
  <c r="F422" i="2"/>
  <c r="E422" i="2"/>
  <c r="AO421" i="2"/>
  <c r="AN421" i="2"/>
  <c r="AI421" i="2"/>
  <c r="AJ421" i="2" s="1"/>
  <c r="AG421" i="2"/>
  <c r="AE421" i="2"/>
  <c r="AF421" i="2" s="1"/>
  <c r="Y421" i="2"/>
  <c r="Z421" i="2" s="1"/>
  <c r="W421" i="2"/>
  <c r="V421" i="2"/>
  <c r="N421" i="2"/>
  <c r="O421" i="2" s="1"/>
  <c r="G421" i="2"/>
  <c r="F421" i="2"/>
  <c r="E421" i="2"/>
  <c r="AO420" i="2"/>
  <c r="AN420" i="2"/>
  <c r="AI420" i="2"/>
  <c r="AJ420" i="2" s="1"/>
  <c r="AG420" i="2"/>
  <c r="AF420" i="2"/>
  <c r="AE420" i="2"/>
  <c r="Y420" i="2"/>
  <c r="Z420" i="2" s="1"/>
  <c r="V420" i="2"/>
  <c r="W420" i="2" s="1"/>
  <c r="O420" i="2"/>
  <c r="N420" i="2"/>
  <c r="G420" i="2"/>
  <c r="F420" i="2"/>
  <c r="E420" i="2"/>
  <c r="AO419" i="2"/>
  <c r="AN419" i="2"/>
  <c r="AI419" i="2"/>
  <c r="AJ419" i="2" s="1"/>
  <c r="AG419" i="2"/>
  <c r="AE419" i="2"/>
  <c r="AF419" i="2" s="1"/>
  <c r="Y419" i="2"/>
  <c r="Z419" i="2" s="1"/>
  <c r="W419" i="2"/>
  <c r="V419" i="2"/>
  <c r="N419" i="2"/>
  <c r="O419" i="2" s="1"/>
  <c r="G419" i="2"/>
  <c r="F419" i="2"/>
  <c r="E419" i="2"/>
  <c r="AO418" i="2"/>
  <c r="AN418" i="2"/>
  <c r="AI418" i="2"/>
  <c r="AJ418" i="2" s="1"/>
  <c r="AG418" i="2"/>
  <c r="AF418" i="2"/>
  <c r="AE418" i="2"/>
  <c r="Y418" i="2"/>
  <c r="Z418" i="2" s="1"/>
  <c r="V418" i="2"/>
  <c r="W418" i="2" s="1"/>
  <c r="O418" i="2"/>
  <c r="N418" i="2"/>
  <c r="G418" i="2"/>
  <c r="F418" i="2"/>
  <c r="E418" i="2"/>
  <c r="AO417" i="2"/>
  <c r="AN417" i="2"/>
  <c r="AI417" i="2"/>
  <c r="AJ417" i="2" s="1"/>
  <c r="AG417" i="2"/>
  <c r="AE417" i="2"/>
  <c r="AF417" i="2" s="1"/>
  <c r="Y417" i="2"/>
  <c r="Z417" i="2" s="1"/>
  <c r="W417" i="2"/>
  <c r="V417" i="2"/>
  <c r="N417" i="2"/>
  <c r="O417" i="2" s="1"/>
  <c r="G417" i="2"/>
  <c r="F417" i="2"/>
  <c r="E417" i="2"/>
  <c r="AO416" i="2"/>
  <c r="AN416" i="2"/>
  <c r="AJ416" i="2"/>
  <c r="AI416" i="2"/>
  <c r="AG416" i="2"/>
  <c r="AF416" i="2"/>
  <c r="AE416" i="2"/>
  <c r="Z416" i="2"/>
  <c r="Y416" i="2"/>
  <c r="V416" i="2"/>
  <c r="W416" i="2" s="1"/>
  <c r="O416" i="2"/>
  <c r="N416" i="2"/>
  <c r="G416" i="2"/>
  <c r="F416" i="2"/>
  <c r="E416" i="2"/>
  <c r="AO415" i="2"/>
  <c r="AN415" i="2"/>
  <c r="AI415" i="2"/>
  <c r="AJ415" i="2" s="1"/>
  <c r="AG415" i="2"/>
  <c r="AE415" i="2"/>
  <c r="AF415" i="2" s="1"/>
  <c r="Y415" i="2"/>
  <c r="Z415" i="2" s="1"/>
  <c r="W415" i="2"/>
  <c r="V415" i="2"/>
  <c r="N415" i="2"/>
  <c r="O415" i="2" s="1"/>
  <c r="G415" i="2"/>
  <c r="F415" i="2"/>
  <c r="E415" i="2"/>
  <c r="AO414" i="2"/>
  <c r="AN414" i="2"/>
  <c r="AI414" i="2"/>
  <c r="AJ414" i="2" s="1"/>
  <c r="AG414" i="2"/>
  <c r="AF414" i="2"/>
  <c r="AE414" i="2"/>
  <c r="Y414" i="2"/>
  <c r="Z414" i="2" s="1"/>
  <c r="V414" i="2"/>
  <c r="W414" i="2" s="1"/>
  <c r="N414" i="2"/>
  <c r="O414" i="2" s="1"/>
  <c r="G414" i="2"/>
  <c r="F414" i="2"/>
  <c r="E414" i="2"/>
  <c r="AO413" i="2"/>
  <c r="AN413" i="2"/>
  <c r="AI413" i="2"/>
  <c r="AJ413" i="2" s="1"/>
  <c r="AG413" i="2"/>
  <c r="AE413" i="2"/>
  <c r="AF413" i="2" s="1"/>
  <c r="Y413" i="2"/>
  <c r="Z413" i="2" s="1"/>
  <c r="W413" i="2"/>
  <c r="V413" i="2"/>
  <c r="N413" i="2"/>
  <c r="O413" i="2" s="1"/>
  <c r="G413" i="2"/>
  <c r="F413" i="2"/>
  <c r="E413" i="2"/>
  <c r="AO412" i="2"/>
  <c r="AN412" i="2"/>
  <c r="AI412" i="2"/>
  <c r="AJ412" i="2" s="1"/>
  <c r="AG412" i="2"/>
  <c r="AE412" i="2"/>
  <c r="AF412" i="2" s="1"/>
  <c r="Y412" i="2"/>
  <c r="Z412" i="2" s="1"/>
  <c r="V412" i="2"/>
  <c r="W412" i="2" s="1"/>
  <c r="N412" i="2"/>
  <c r="O412" i="2" s="1"/>
  <c r="G412" i="2"/>
  <c r="F412" i="2"/>
  <c r="E412" i="2"/>
  <c r="AO411" i="2"/>
  <c r="AN411" i="2"/>
  <c r="AJ411" i="2"/>
  <c r="AI411" i="2"/>
  <c r="AG411" i="2"/>
  <c r="AE411" i="2"/>
  <c r="AF411" i="2" s="1"/>
  <c r="Y411" i="2"/>
  <c r="Z411" i="2" s="1"/>
  <c r="V411" i="2"/>
  <c r="W411" i="2" s="1"/>
  <c r="N411" i="2"/>
  <c r="O411" i="2" s="1"/>
  <c r="G411" i="2"/>
  <c r="F411" i="2"/>
  <c r="E411" i="2"/>
  <c r="AO410" i="2"/>
  <c r="AN410" i="2"/>
  <c r="AI410" i="2"/>
  <c r="AJ410" i="2" s="1"/>
  <c r="AG410" i="2"/>
  <c r="AE410" i="2"/>
  <c r="AF410" i="2" s="1"/>
  <c r="Y410" i="2"/>
  <c r="Z410" i="2" s="1"/>
  <c r="V410" i="2"/>
  <c r="W410" i="2" s="1"/>
  <c r="O410" i="2"/>
  <c r="N410" i="2"/>
  <c r="G410" i="2"/>
  <c r="E410" i="2"/>
  <c r="F410" i="2" s="1"/>
  <c r="AN409" i="2"/>
  <c r="AO409" i="2" s="1"/>
  <c r="AJ409" i="2"/>
  <c r="AI409" i="2"/>
  <c r="AG409" i="2"/>
  <c r="AE409" i="2"/>
  <c r="AF409" i="2" s="1"/>
  <c r="Y409" i="2"/>
  <c r="Z409" i="2" s="1"/>
  <c r="V409" i="2"/>
  <c r="W409" i="2" s="1"/>
  <c r="N409" i="2"/>
  <c r="O409" i="2" s="1"/>
  <c r="G409" i="2"/>
  <c r="F409" i="2"/>
  <c r="E409" i="2"/>
  <c r="AO408" i="2"/>
  <c r="AN408" i="2"/>
  <c r="AI408" i="2"/>
  <c r="AJ408" i="2" s="1"/>
  <c r="AG408" i="2"/>
  <c r="AE408" i="2"/>
  <c r="AF408" i="2" s="1"/>
  <c r="Y408" i="2"/>
  <c r="Z408" i="2" s="1"/>
  <c r="V408" i="2"/>
  <c r="W408" i="2" s="1"/>
  <c r="O408" i="2"/>
  <c r="N408" i="2"/>
  <c r="G408" i="2"/>
  <c r="E408" i="2"/>
  <c r="F408" i="2" s="1"/>
  <c r="AN407" i="2"/>
  <c r="AO407" i="2" s="1"/>
  <c r="AJ407" i="2"/>
  <c r="AI407" i="2"/>
  <c r="AG407" i="2"/>
  <c r="AE407" i="2"/>
  <c r="AF407" i="2" s="1"/>
  <c r="Y407" i="2"/>
  <c r="Z407" i="2" s="1"/>
  <c r="V407" i="2"/>
  <c r="W407" i="2" s="1"/>
  <c r="N407" i="2"/>
  <c r="O407" i="2" s="1"/>
  <c r="G407" i="2"/>
  <c r="F407" i="2"/>
  <c r="E407" i="2"/>
  <c r="AO406" i="2"/>
  <c r="AN406" i="2"/>
  <c r="AI406" i="2"/>
  <c r="AJ406" i="2" s="1"/>
  <c r="AG406" i="2"/>
  <c r="AE406" i="2"/>
  <c r="AF406" i="2" s="1"/>
  <c r="Y406" i="2"/>
  <c r="Z406" i="2" s="1"/>
  <c r="V406" i="2"/>
  <c r="W406" i="2" s="1"/>
  <c r="O406" i="2"/>
  <c r="N406" i="2"/>
  <c r="G406" i="2"/>
  <c r="E406" i="2"/>
  <c r="F406" i="2" s="1"/>
  <c r="AN405" i="2"/>
  <c r="AO405" i="2" s="1"/>
  <c r="AJ405" i="2"/>
  <c r="AI405" i="2"/>
  <c r="AG405" i="2"/>
  <c r="AE405" i="2"/>
  <c r="AF405" i="2" s="1"/>
  <c r="Y405" i="2"/>
  <c r="Z405" i="2" s="1"/>
  <c r="V405" i="2"/>
  <c r="W405" i="2" s="1"/>
  <c r="N405" i="2"/>
  <c r="O405" i="2" s="1"/>
  <c r="G405" i="2"/>
  <c r="F405" i="2"/>
  <c r="E405" i="2"/>
  <c r="AN404" i="2"/>
  <c r="AO404" i="2" s="1"/>
  <c r="AI404" i="2"/>
  <c r="AJ404" i="2" s="1"/>
  <c r="AG404" i="2"/>
  <c r="AF404" i="2"/>
  <c r="AE404" i="2"/>
  <c r="Z404" i="2"/>
  <c r="Y404" i="2"/>
  <c r="V404" i="2"/>
  <c r="W404" i="2" s="1"/>
  <c r="O404" i="2"/>
  <c r="N404" i="2"/>
  <c r="G404" i="2"/>
  <c r="E404" i="2"/>
  <c r="F404" i="2" s="1"/>
  <c r="AN403" i="2"/>
  <c r="AO403" i="2" s="1"/>
  <c r="AI403" i="2"/>
  <c r="AJ403" i="2" s="1"/>
  <c r="AG403" i="2"/>
  <c r="AE403" i="2"/>
  <c r="AF403" i="2" s="1"/>
  <c r="Y403" i="2"/>
  <c r="Z403" i="2" s="1"/>
  <c r="W403" i="2"/>
  <c r="V403" i="2"/>
  <c r="N403" i="2"/>
  <c r="O403" i="2" s="1"/>
  <c r="G403" i="2"/>
  <c r="E403" i="2"/>
  <c r="F403" i="2" s="1"/>
  <c r="AN402" i="2"/>
  <c r="AO402" i="2" s="1"/>
  <c r="AI402" i="2"/>
  <c r="AJ402" i="2" s="1"/>
  <c r="AG402" i="2"/>
  <c r="AF402" i="2"/>
  <c r="AE402" i="2"/>
  <c r="Z402" i="2"/>
  <c r="Y402" i="2"/>
  <c r="V402" i="2"/>
  <c r="W402" i="2" s="1"/>
  <c r="O402" i="2"/>
  <c r="N402" i="2"/>
  <c r="G402" i="2"/>
  <c r="E402" i="2"/>
  <c r="F402" i="2" s="1"/>
  <c r="AN401" i="2"/>
  <c r="AO401" i="2" s="1"/>
  <c r="AI401" i="2"/>
  <c r="AJ401" i="2" s="1"/>
  <c r="AG401" i="2"/>
  <c r="AE401" i="2"/>
  <c r="AF401" i="2" s="1"/>
  <c r="Y401" i="2"/>
  <c r="Z401" i="2" s="1"/>
  <c r="W401" i="2"/>
  <c r="V401" i="2"/>
  <c r="N401" i="2"/>
  <c r="O401" i="2" s="1"/>
  <c r="G401" i="2"/>
  <c r="E401" i="2"/>
  <c r="F401" i="2" s="1"/>
  <c r="AN400" i="2"/>
  <c r="AO400" i="2" s="1"/>
  <c r="AI400" i="2"/>
  <c r="AJ400" i="2" s="1"/>
  <c r="AG400" i="2"/>
  <c r="AF400" i="2"/>
  <c r="AE400" i="2"/>
  <c r="Y400" i="2"/>
  <c r="Z400" i="2" s="1"/>
  <c r="V400" i="2"/>
  <c r="W400" i="2" s="1"/>
  <c r="O400" i="2"/>
  <c r="N400" i="2"/>
  <c r="G400" i="2"/>
  <c r="E400" i="2"/>
  <c r="F400" i="2" s="1"/>
  <c r="AN399" i="2"/>
  <c r="AO399" i="2" s="1"/>
  <c r="AI399" i="2"/>
  <c r="AJ399" i="2" s="1"/>
  <c r="AG399" i="2"/>
  <c r="AE399" i="2"/>
  <c r="AF399" i="2" s="1"/>
  <c r="Y399" i="2"/>
  <c r="Z399" i="2" s="1"/>
  <c r="W399" i="2"/>
  <c r="V399" i="2"/>
  <c r="N399" i="2"/>
  <c r="O399" i="2" s="1"/>
  <c r="G399" i="2"/>
  <c r="E399" i="2"/>
  <c r="F399" i="2" s="1"/>
  <c r="AN398" i="2"/>
  <c r="AO398" i="2" s="1"/>
  <c r="AI398" i="2"/>
  <c r="AJ398" i="2" s="1"/>
  <c r="AG398" i="2"/>
  <c r="AF398" i="2"/>
  <c r="AE398" i="2"/>
  <c r="Y398" i="2"/>
  <c r="Z398" i="2" s="1"/>
  <c r="V398" i="2"/>
  <c r="W398" i="2" s="1"/>
  <c r="O398" i="2"/>
  <c r="N398" i="2"/>
  <c r="G398" i="2"/>
  <c r="E398" i="2"/>
  <c r="F398" i="2" s="1"/>
  <c r="AN397" i="2"/>
  <c r="AO397" i="2" s="1"/>
  <c r="AI397" i="2"/>
  <c r="AJ397" i="2" s="1"/>
  <c r="AG397" i="2"/>
  <c r="AE397" i="2"/>
  <c r="AF397" i="2" s="1"/>
  <c r="Y397" i="2"/>
  <c r="Z397" i="2" s="1"/>
  <c r="W397" i="2"/>
  <c r="V397" i="2"/>
  <c r="N397" i="2"/>
  <c r="O397" i="2" s="1"/>
  <c r="G397" i="2"/>
  <c r="E397" i="2"/>
  <c r="F397" i="2" s="1"/>
  <c r="AN396" i="2"/>
  <c r="AO396" i="2" s="1"/>
  <c r="AI396" i="2"/>
  <c r="AJ396" i="2" s="1"/>
  <c r="AF396" i="2"/>
  <c r="AE396" i="2"/>
  <c r="Y396" i="2"/>
  <c r="Z396" i="2" s="1"/>
  <c r="V396" i="2"/>
  <c r="W396" i="2" s="1"/>
  <c r="O396" i="2"/>
  <c r="N396" i="2"/>
  <c r="E396" i="2"/>
  <c r="F396" i="2" s="1"/>
  <c r="AN395" i="2"/>
  <c r="AO395" i="2" s="1"/>
  <c r="AI395" i="2"/>
  <c r="AJ395" i="2" s="1"/>
  <c r="AG395" i="2"/>
  <c r="AE395" i="2"/>
  <c r="AF395" i="2" s="1"/>
  <c r="Y395" i="2"/>
  <c r="Z395" i="2" s="1"/>
  <c r="W395" i="2"/>
  <c r="V395" i="2"/>
  <c r="N395" i="2"/>
  <c r="O395" i="2" s="1"/>
  <c r="G395" i="2"/>
  <c r="E395" i="2"/>
  <c r="F395" i="2" s="1"/>
  <c r="AN394" i="2"/>
  <c r="AO394" i="2" s="1"/>
  <c r="AI394" i="2"/>
  <c r="AJ394" i="2" s="1"/>
  <c r="AG394" i="2"/>
  <c r="AF394" i="2"/>
  <c r="AE394" i="2"/>
  <c r="Y394" i="2"/>
  <c r="Z394" i="2" s="1"/>
  <c r="V394" i="2"/>
  <c r="W394" i="2" s="1"/>
  <c r="O394" i="2"/>
  <c r="N394" i="2"/>
  <c r="G394" i="2"/>
  <c r="E394" i="2"/>
  <c r="F394" i="2" s="1"/>
  <c r="AN393" i="2"/>
  <c r="AO393" i="2" s="1"/>
  <c r="AI393" i="2"/>
  <c r="AJ393" i="2" s="1"/>
  <c r="AG393" i="2"/>
  <c r="AE393" i="2"/>
  <c r="AF393" i="2" s="1"/>
  <c r="Y393" i="2"/>
  <c r="Z393" i="2" s="1"/>
  <c r="W393" i="2"/>
  <c r="V393" i="2"/>
  <c r="N393" i="2"/>
  <c r="O393" i="2" s="1"/>
  <c r="G393" i="2"/>
  <c r="E393" i="2"/>
  <c r="F393" i="2" s="1"/>
  <c r="AN392" i="2"/>
  <c r="AO392" i="2" s="1"/>
  <c r="AI392" i="2"/>
  <c r="AJ392" i="2" s="1"/>
  <c r="AG392" i="2"/>
  <c r="AF392" i="2"/>
  <c r="AE392" i="2"/>
  <c r="Y392" i="2"/>
  <c r="Z392" i="2" s="1"/>
  <c r="V392" i="2"/>
  <c r="W392" i="2" s="1"/>
  <c r="O392" i="2"/>
  <c r="N392" i="2"/>
  <c r="G392" i="2"/>
  <c r="E392" i="2"/>
  <c r="F392" i="2" s="1"/>
  <c r="AN391" i="2"/>
  <c r="AO391" i="2" s="1"/>
  <c r="AI391" i="2"/>
  <c r="AJ391" i="2" s="1"/>
  <c r="AG391" i="2"/>
  <c r="AE391" i="2"/>
  <c r="AF391" i="2" s="1"/>
  <c r="Y391" i="2"/>
  <c r="Z391" i="2" s="1"/>
  <c r="W391" i="2"/>
  <c r="V391" i="2"/>
  <c r="N391" i="2"/>
  <c r="O391" i="2" s="1"/>
  <c r="G391" i="2"/>
  <c r="E391" i="2"/>
  <c r="F391" i="2" s="1"/>
  <c r="AN390" i="2"/>
  <c r="AO390" i="2" s="1"/>
  <c r="AI390" i="2"/>
  <c r="AJ390" i="2" s="1"/>
  <c r="AG390" i="2"/>
  <c r="AF390" i="2"/>
  <c r="AE390" i="2"/>
  <c r="Y390" i="2"/>
  <c r="Z390" i="2" s="1"/>
  <c r="V390" i="2"/>
  <c r="W390" i="2" s="1"/>
  <c r="O390" i="2"/>
  <c r="N390" i="2"/>
  <c r="G390" i="2"/>
  <c r="E390" i="2"/>
  <c r="F390" i="2" s="1"/>
  <c r="AN389" i="2"/>
  <c r="AO389" i="2" s="1"/>
  <c r="AI389" i="2"/>
  <c r="AJ389" i="2" s="1"/>
  <c r="AG389" i="2"/>
  <c r="AE389" i="2"/>
  <c r="AF389" i="2" s="1"/>
  <c r="Y389" i="2"/>
  <c r="Z389" i="2" s="1"/>
  <c r="W389" i="2"/>
  <c r="V389" i="2"/>
  <c r="N389" i="2"/>
  <c r="O389" i="2" s="1"/>
  <c r="G389" i="2"/>
  <c r="E389" i="2"/>
  <c r="F389" i="2" s="1"/>
  <c r="AN388" i="2"/>
  <c r="AO388" i="2" s="1"/>
  <c r="AI388" i="2"/>
  <c r="AJ388" i="2" s="1"/>
  <c r="AG388" i="2"/>
  <c r="AF388" i="2"/>
  <c r="AE388" i="2"/>
  <c r="Y388" i="2"/>
  <c r="Z388" i="2" s="1"/>
  <c r="V388" i="2"/>
  <c r="W388" i="2" s="1"/>
  <c r="O388" i="2"/>
  <c r="N388" i="2"/>
  <c r="G388" i="2"/>
  <c r="E388" i="2"/>
  <c r="F388" i="2" s="1"/>
  <c r="AN387" i="2"/>
  <c r="AO387" i="2" s="1"/>
  <c r="AI387" i="2"/>
  <c r="AJ387" i="2" s="1"/>
  <c r="AG387" i="2"/>
  <c r="AE387" i="2"/>
  <c r="AF387" i="2" s="1"/>
  <c r="Y387" i="2"/>
  <c r="Z387" i="2" s="1"/>
  <c r="W387" i="2"/>
  <c r="V387" i="2"/>
  <c r="N387" i="2"/>
  <c r="O387" i="2" s="1"/>
  <c r="G387" i="2"/>
  <c r="E387" i="2"/>
  <c r="F387" i="2" s="1"/>
  <c r="AN386" i="2"/>
  <c r="AO386" i="2" s="1"/>
  <c r="AI386" i="2"/>
  <c r="AJ386" i="2" s="1"/>
  <c r="AG386" i="2"/>
  <c r="AF386" i="2"/>
  <c r="AE386" i="2"/>
  <c r="Y386" i="2"/>
  <c r="Z386" i="2" s="1"/>
  <c r="V386" i="2"/>
  <c r="W386" i="2" s="1"/>
  <c r="O386" i="2"/>
  <c r="N386" i="2"/>
  <c r="G386" i="2"/>
  <c r="E386" i="2"/>
  <c r="F386" i="2" s="1"/>
  <c r="AN385" i="2"/>
  <c r="AO385" i="2" s="1"/>
  <c r="AI385" i="2"/>
  <c r="AJ385" i="2" s="1"/>
  <c r="AG385" i="2"/>
  <c r="AE385" i="2"/>
  <c r="AF385" i="2" s="1"/>
  <c r="Y385" i="2"/>
  <c r="Z385" i="2" s="1"/>
  <c r="W385" i="2"/>
  <c r="V385" i="2"/>
  <c r="N385" i="2"/>
  <c r="O385" i="2" s="1"/>
  <c r="G385" i="2"/>
  <c r="F385" i="2"/>
  <c r="E385" i="2"/>
  <c r="AN384" i="2"/>
  <c r="AO384" i="2" s="1"/>
  <c r="AI384" i="2"/>
  <c r="AJ384" i="2" s="1"/>
  <c r="AG384" i="2"/>
  <c r="AF384" i="2"/>
  <c r="AE384" i="2"/>
  <c r="Y384" i="2"/>
  <c r="Z384" i="2" s="1"/>
  <c r="V384" i="2"/>
  <c r="W384" i="2" s="1"/>
  <c r="O384" i="2"/>
  <c r="N384" i="2"/>
  <c r="G384" i="2"/>
  <c r="E384" i="2"/>
  <c r="F384" i="2" s="1"/>
  <c r="AN383" i="2"/>
  <c r="AO383" i="2" s="1"/>
  <c r="AI383" i="2"/>
  <c r="AJ383" i="2" s="1"/>
  <c r="AG383" i="2"/>
  <c r="AE383" i="2"/>
  <c r="AF383" i="2" s="1"/>
  <c r="Y383" i="2"/>
  <c r="Z383" i="2" s="1"/>
  <c r="W383" i="2"/>
  <c r="V383" i="2"/>
  <c r="N383" i="2"/>
  <c r="O383" i="2" s="1"/>
  <c r="G383" i="2"/>
  <c r="F383" i="2"/>
  <c r="E383" i="2"/>
  <c r="AO382" i="2"/>
  <c r="AN382" i="2"/>
  <c r="AI382" i="2"/>
  <c r="AJ382" i="2" s="1"/>
  <c r="AG382" i="2"/>
  <c r="AF382" i="2"/>
  <c r="AE382" i="2"/>
  <c r="Y382" i="2"/>
  <c r="Z382" i="2" s="1"/>
  <c r="V382" i="2"/>
  <c r="W382" i="2" s="1"/>
  <c r="O382" i="2"/>
  <c r="N382" i="2"/>
  <c r="G382" i="2"/>
  <c r="E382" i="2"/>
  <c r="F382" i="2" s="1"/>
  <c r="AN381" i="2"/>
  <c r="AO381" i="2" s="1"/>
  <c r="AI381" i="2"/>
  <c r="AJ381" i="2" s="1"/>
  <c r="AG381" i="2"/>
  <c r="AE381" i="2"/>
  <c r="AF381" i="2" s="1"/>
  <c r="Y381" i="2"/>
  <c r="Z381" i="2" s="1"/>
  <c r="W381" i="2"/>
  <c r="V381" i="2"/>
  <c r="N381" i="2"/>
  <c r="O381" i="2" s="1"/>
  <c r="G381" i="2"/>
  <c r="F381" i="2"/>
  <c r="E381" i="2"/>
  <c r="AO380" i="2"/>
  <c r="AN380" i="2"/>
  <c r="AI380" i="2"/>
  <c r="AJ380" i="2" s="1"/>
  <c r="AG380" i="2"/>
  <c r="AF380" i="2"/>
  <c r="AE380" i="2"/>
  <c r="Y380" i="2"/>
  <c r="Z380" i="2" s="1"/>
  <c r="V380" i="2"/>
  <c r="W380" i="2" s="1"/>
  <c r="O380" i="2"/>
  <c r="N380" i="2"/>
  <c r="G380" i="2"/>
  <c r="E380" i="2"/>
  <c r="F380" i="2" s="1"/>
  <c r="AN379" i="2"/>
  <c r="AO379" i="2" s="1"/>
  <c r="AI379" i="2"/>
  <c r="AJ379" i="2" s="1"/>
  <c r="AG379" i="2"/>
  <c r="AE379" i="2"/>
  <c r="AF379" i="2" s="1"/>
  <c r="Y379" i="2"/>
  <c r="Z379" i="2" s="1"/>
  <c r="W379" i="2"/>
  <c r="V379" i="2"/>
  <c r="N379" i="2"/>
  <c r="O379" i="2" s="1"/>
  <c r="G379" i="2"/>
  <c r="F379" i="2"/>
  <c r="E379" i="2"/>
  <c r="AO378" i="2"/>
  <c r="AN378" i="2"/>
  <c r="AI378" i="2"/>
  <c r="AJ378" i="2" s="1"/>
  <c r="AG378" i="2"/>
  <c r="AF378" i="2"/>
  <c r="AE378" i="2"/>
  <c r="Y378" i="2"/>
  <c r="Z378" i="2" s="1"/>
  <c r="V378" i="2"/>
  <c r="W378" i="2" s="1"/>
  <c r="O378" i="2"/>
  <c r="N378" i="2"/>
  <c r="G378" i="2"/>
  <c r="E378" i="2"/>
  <c r="F378" i="2" s="1"/>
  <c r="AN377" i="2"/>
  <c r="AO377" i="2" s="1"/>
  <c r="AI377" i="2"/>
  <c r="AJ377" i="2" s="1"/>
  <c r="AG377" i="2"/>
  <c r="AE377" i="2"/>
  <c r="AF377" i="2" s="1"/>
  <c r="Y377" i="2"/>
  <c r="Z377" i="2" s="1"/>
  <c r="W377" i="2"/>
  <c r="V377" i="2"/>
  <c r="N377" i="2"/>
  <c r="O377" i="2" s="1"/>
  <c r="G377" i="2"/>
  <c r="F377" i="2"/>
  <c r="E377" i="2"/>
  <c r="AO376" i="2"/>
  <c r="AN376" i="2"/>
  <c r="AI376" i="2"/>
  <c r="AJ376" i="2" s="1"/>
  <c r="AG376" i="2"/>
  <c r="AF376" i="2"/>
  <c r="AE376" i="2"/>
  <c r="Y376" i="2"/>
  <c r="Z376" i="2" s="1"/>
  <c r="V376" i="2"/>
  <c r="W376" i="2" s="1"/>
  <c r="O376" i="2"/>
  <c r="N376" i="2"/>
  <c r="G376" i="2"/>
  <c r="E376" i="2"/>
  <c r="F376" i="2" s="1"/>
  <c r="AN375" i="2"/>
  <c r="AO375" i="2" s="1"/>
  <c r="AI375" i="2"/>
  <c r="AJ375" i="2" s="1"/>
  <c r="AG375" i="2"/>
  <c r="AE375" i="2"/>
  <c r="AF375" i="2" s="1"/>
  <c r="Y375" i="2"/>
  <c r="Z375" i="2" s="1"/>
  <c r="W375" i="2"/>
  <c r="V375" i="2"/>
  <c r="N375" i="2"/>
  <c r="O375" i="2" s="1"/>
  <c r="G375" i="2"/>
  <c r="F375" i="2"/>
  <c r="E375" i="2"/>
  <c r="AO374" i="2"/>
  <c r="AN374" i="2"/>
  <c r="AI374" i="2"/>
  <c r="AJ374" i="2" s="1"/>
  <c r="AG374" i="2"/>
  <c r="AF374" i="2"/>
  <c r="AE374" i="2"/>
  <c r="Z374" i="2"/>
  <c r="Y374" i="2"/>
  <c r="V374" i="2"/>
  <c r="W374" i="2" s="1"/>
  <c r="O374" i="2"/>
  <c r="N374" i="2"/>
  <c r="G374" i="2"/>
  <c r="E374" i="2"/>
  <c r="F374" i="2" s="1"/>
  <c r="AN373" i="2"/>
  <c r="AO373" i="2" s="1"/>
  <c r="AI373" i="2"/>
  <c r="AJ373" i="2" s="1"/>
  <c r="AG373" i="2"/>
  <c r="AE373" i="2"/>
  <c r="AF373" i="2" s="1"/>
  <c r="Y373" i="2"/>
  <c r="Z373" i="2" s="1"/>
  <c r="W373" i="2"/>
  <c r="V373" i="2"/>
  <c r="N373" i="2"/>
  <c r="O373" i="2" s="1"/>
  <c r="G373" i="2"/>
  <c r="F373" i="2"/>
  <c r="E373" i="2"/>
  <c r="AO372" i="2"/>
  <c r="AN372" i="2"/>
  <c r="AI372" i="2"/>
  <c r="AJ372" i="2" s="1"/>
  <c r="AG372" i="2"/>
  <c r="AF372" i="2"/>
  <c r="AE372" i="2"/>
  <c r="Z372" i="2"/>
  <c r="Y372" i="2"/>
  <c r="V372" i="2"/>
  <c r="W372" i="2" s="1"/>
  <c r="O372" i="2"/>
  <c r="N372" i="2"/>
  <c r="G372" i="2"/>
  <c r="E372" i="2"/>
  <c r="F372" i="2" s="1"/>
  <c r="AN371" i="2"/>
  <c r="AO371" i="2" s="1"/>
  <c r="AI371" i="2"/>
  <c r="AJ371" i="2" s="1"/>
  <c r="AG371" i="2"/>
  <c r="AE371" i="2"/>
  <c r="AF371" i="2" s="1"/>
  <c r="Y371" i="2"/>
  <c r="Z371" i="2" s="1"/>
  <c r="W371" i="2"/>
  <c r="V371" i="2"/>
  <c r="N371" i="2"/>
  <c r="O371" i="2" s="1"/>
  <c r="G371" i="2"/>
  <c r="F371" i="2"/>
  <c r="E371" i="2"/>
  <c r="AO370" i="2"/>
  <c r="AN370" i="2"/>
  <c r="AI370" i="2"/>
  <c r="AJ370" i="2" s="1"/>
  <c r="AG370" i="2"/>
  <c r="AF370" i="2"/>
  <c r="AE370" i="2"/>
  <c r="Y370" i="2"/>
  <c r="Z370" i="2" s="1"/>
  <c r="V370" i="2"/>
  <c r="W370" i="2" s="1"/>
  <c r="O370" i="2"/>
  <c r="N370" i="2"/>
  <c r="G370" i="2"/>
  <c r="F370" i="2"/>
  <c r="E370" i="2"/>
  <c r="AO369" i="2"/>
  <c r="AN369" i="2"/>
  <c r="AI369" i="2"/>
  <c r="AJ369" i="2" s="1"/>
  <c r="AG369" i="2"/>
  <c r="AE369" i="2"/>
  <c r="AF369" i="2" s="1"/>
  <c r="Y369" i="2"/>
  <c r="Z369" i="2" s="1"/>
  <c r="W369" i="2"/>
  <c r="V369" i="2"/>
  <c r="N369" i="2"/>
  <c r="O369" i="2" s="1"/>
  <c r="F369" i="2"/>
  <c r="E369" i="2"/>
  <c r="AO368" i="2"/>
  <c r="AN368" i="2"/>
  <c r="AI368" i="2"/>
  <c r="AJ368" i="2" s="1"/>
  <c r="AG368" i="2"/>
  <c r="AF368" i="2"/>
  <c r="AE368" i="2"/>
  <c r="Y368" i="2"/>
  <c r="Z368" i="2" s="1"/>
  <c r="V368" i="2"/>
  <c r="W368" i="2" s="1"/>
  <c r="O368" i="2"/>
  <c r="N368" i="2"/>
  <c r="G368" i="2"/>
  <c r="F368" i="2"/>
  <c r="E368" i="2"/>
  <c r="AO367" i="2"/>
  <c r="AN367" i="2"/>
  <c r="AI367" i="2"/>
  <c r="AJ367" i="2" s="1"/>
  <c r="AG367" i="2"/>
  <c r="AE367" i="2"/>
  <c r="AF367" i="2" s="1"/>
  <c r="Y367" i="2"/>
  <c r="Z367" i="2" s="1"/>
  <c r="W367" i="2"/>
  <c r="V367" i="2"/>
  <c r="N367" i="2"/>
  <c r="O367" i="2" s="1"/>
  <c r="G367" i="2"/>
  <c r="F367" i="2"/>
  <c r="E367" i="2"/>
  <c r="AO366" i="2"/>
  <c r="AN366" i="2"/>
  <c r="AI366" i="2"/>
  <c r="AJ366" i="2" s="1"/>
  <c r="AG366" i="2"/>
  <c r="AF366" i="2"/>
  <c r="AE366" i="2"/>
  <c r="Y366" i="2"/>
  <c r="Z366" i="2" s="1"/>
  <c r="V366" i="2"/>
  <c r="W366" i="2" s="1"/>
  <c r="O366" i="2"/>
  <c r="N366" i="2"/>
  <c r="G366" i="2"/>
  <c r="E366" i="2"/>
  <c r="F366" i="2" s="1"/>
  <c r="AO365" i="2"/>
  <c r="AN365" i="2"/>
  <c r="AI365" i="2"/>
  <c r="AJ365" i="2" s="1"/>
  <c r="AG365" i="2"/>
  <c r="AE365" i="2"/>
  <c r="AF365" i="2" s="1"/>
  <c r="Y365" i="2"/>
  <c r="Z365" i="2" s="1"/>
  <c r="W365" i="2"/>
  <c r="V365" i="2"/>
  <c r="N365" i="2"/>
  <c r="O365" i="2" s="1"/>
  <c r="G365" i="2"/>
  <c r="F365" i="2"/>
  <c r="E365" i="2"/>
  <c r="AO364" i="2"/>
  <c r="AN364" i="2"/>
  <c r="AJ364" i="2"/>
  <c r="AI364" i="2"/>
  <c r="AG364" i="2"/>
  <c r="AF364" i="2"/>
  <c r="AE364" i="2"/>
  <c r="Y364" i="2"/>
  <c r="Z364" i="2" s="1"/>
  <c r="V364" i="2"/>
  <c r="W364" i="2" s="1"/>
  <c r="O364" i="2"/>
  <c r="N364" i="2"/>
  <c r="G364" i="2"/>
  <c r="E364" i="2"/>
  <c r="F364" i="2" s="1"/>
  <c r="AN363" i="2"/>
  <c r="AO363" i="2" s="1"/>
  <c r="AI363" i="2"/>
  <c r="AJ363" i="2" s="1"/>
  <c r="AG363" i="2"/>
  <c r="AE363" i="2"/>
  <c r="AF363" i="2" s="1"/>
  <c r="Y363" i="2"/>
  <c r="Z363" i="2" s="1"/>
  <c r="W363" i="2"/>
  <c r="V363" i="2"/>
  <c r="N363" i="2"/>
  <c r="O363" i="2" s="1"/>
  <c r="G363" i="2"/>
  <c r="F363" i="2"/>
  <c r="E363" i="2"/>
  <c r="AO362" i="2"/>
  <c r="AN362" i="2"/>
  <c r="AI362" i="2"/>
  <c r="AJ362" i="2" s="1"/>
  <c r="AG362" i="2"/>
  <c r="AE362" i="2"/>
  <c r="AF362" i="2" s="1"/>
  <c r="Y362" i="2"/>
  <c r="Z362" i="2" s="1"/>
  <c r="V362" i="2"/>
  <c r="W362" i="2" s="1"/>
  <c r="O362" i="2"/>
  <c r="N362" i="2"/>
  <c r="G362" i="2"/>
  <c r="E362" i="2"/>
  <c r="F362" i="2" s="1"/>
  <c r="AN361" i="2"/>
  <c r="AO361" i="2" s="1"/>
  <c r="AI361" i="2"/>
  <c r="AJ361" i="2" s="1"/>
  <c r="AG361" i="2"/>
  <c r="AE361" i="2"/>
  <c r="AF361" i="2" s="1"/>
  <c r="Y361" i="2"/>
  <c r="Z361" i="2" s="1"/>
  <c r="V361" i="2"/>
  <c r="W361" i="2" s="1"/>
  <c r="N361" i="2"/>
  <c r="O361" i="2" s="1"/>
  <c r="G361" i="2"/>
  <c r="F361" i="2"/>
  <c r="E361" i="2"/>
  <c r="AO360" i="2"/>
  <c r="AN360" i="2"/>
  <c r="AI360" i="2"/>
  <c r="AJ360" i="2" s="1"/>
  <c r="AG360" i="2"/>
  <c r="AE360" i="2"/>
  <c r="AF360" i="2" s="1"/>
  <c r="Y360" i="2"/>
  <c r="Z360" i="2" s="1"/>
  <c r="V360" i="2"/>
  <c r="W360" i="2" s="1"/>
  <c r="O360" i="2"/>
  <c r="N360" i="2"/>
  <c r="G360" i="2"/>
  <c r="E360" i="2"/>
  <c r="F360" i="2" s="1"/>
  <c r="AN359" i="2"/>
  <c r="AO359" i="2" s="1"/>
  <c r="AI359" i="2"/>
  <c r="AJ359" i="2" s="1"/>
  <c r="AG359" i="2"/>
  <c r="AE359" i="2"/>
  <c r="AF359" i="2" s="1"/>
  <c r="Y359" i="2"/>
  <c r="Z359" i="2" s="1"/>
  <c r="V359" i="2"/>
  <c r="W359" i="2" s="1"/>
  <c r="N359" i="2"/>
  <c r="O359" i="2" s="1"/>
  <c r="G359" i="2"/>
  <c r="F359" i="2"/>
  <c r="E359" i="2"/>
  <c r="AO358" i="2"/>
  <c r="AN358" i="2"/>
  <c r="AI358" i="2"/>
  <c r="AJ358" i="2" s="1"/>
  <c r="AG358" i="2"/>
  <c r="AE358" i="2"/>
  <c r="AF358" i="2" s="1"/>
  <c r="Y358" i="2"/>
  <c r="Z358" i="2" s="1"/>
  <c r="V358" i="2"/>
  <c r="W358" i="2" s="1"/>
  <c r="O358" i="2"/>
  <c r="N358" i="2"/>
  <c r="G358" i="2"/>
  <c r="E358" i="2"/>
  <c r="F358" i="2" s="1"/>
  <c r="AN357" i="2"/>
  <c r="AO357" i="2" s="1"/>
  <c r="AI357" i="2"/>
  <c r="AJ357" i="2" s="1"/>
  <c r="AG357" i="2"/>
  <c r="AE357" i="2"/>
  <c r="AF357" i="2" s="1"/>
  <c r="Y357" i="2"/>
  <c r="Z357" i="2" s="1"/>
  <c r="V357" i="2"/>
  <c r="W357" i="2" s="1"/>
  <c r="N357" i="2"/>
  <c r="O357" i="2" s="1"/>
  <c r="G357" i="2"/>
  <c r="F357" i="2"/>
  <c r="E357" i="2"/>
  <c r="AO356" i="2"/>
  <c r="AN356" i="2"/>
  <c r="AI356" i="2"/>
  <c r="AJ356" i="2" s="1"/>
  <c r="AG356" i="2"/>
  <c r="AE356" i="2"/>
  <c r="AF356" i="2" s="1"/>
  <c r="Y356" i="2"/>
  <c r="Z356" i="2" s="1"/>
  <c r="V356" i="2"/>
  <c r="W356" i="2" s="1"/>
  <c r="N356" i="2"/>
  <c r="O356" i="2" s="1"/>
  <c r="G356" i="2"/>
  <c r="E356" i="2"/>
  <c r="F356" i="2" s="1"/>
  <c r="AN355" i="2"/>
  <c r="AO355" i="2" s="1"/>
  <c r="AI355" i="2"/>
  <c r="AJ355" i="2" s="1"/>
  <c r="AG355" i="2"/>
  <c r="AE355" i="2"/>
  <c r="AF355" i="2" s="1"/>
  <c r="Y355" i="2"/>
  <c r="Z355" i="2" s="1"/>
  <c r="V355" i="2"/>
  <c r="W355" i="2" s="1"/>
  <c r="N355" i="2"/>
  <c r="O355" i="2" s="1"/>
  <c r="G355" i="2"/>
  <c r="F355" i="2"/>
  <c r="E355" i="2"/>
  <c r="AO354" i="2"/>
  <c r="AN354" i="2"/>
  <c r="AI354" i="2"/>
  <c r="AJ354" i="2" s="1"/>
  <c r="AG354" i="2"/>
  <c r="AE354" i="2"/>
  <c r="AF354" i="2" s="1"/>
  <c r="Y354" i="2"/>
  <c r="Z354" i="2" s="1"/>
  <c r="V354" i="2"/>
  <c r="W354" i="2" s="1"/>
  <c r="N354" i="2"/>
  <c r="O354" i="2" s="1"/>
  <c r="G354" i="2"/>
  <c r="E354" i="2"/>
  <c r="F354" i="2" s="1"/>
  <c r="AN353" i="2"/>
  <c r="AO353" i="2" s="1"/>
  <c r="AI353" i="2"/>
  <c r="AJ353" i="2" s="1"/>
  <c r="AG353" i="2"/>
  <c r="AE353" i="2"/>
  <c r="AF353" i="2" s="1"/>
  <c r="Y353" i="2"/>
  <c r="Z353" i="2" s="1"/>
  <c r="V353" i="2"/>
  <c r="W353" i="2" s="1"/>
  <c r="N353" i="2"/>
  <c r="O353" i="2" s="1"/>
  <c r="G353" i="2"/>
  <c r="F353" i="2"/>
  <c r="E353" i="2"/>
  <c r="AO352" i="2"/>
  <c r="AN352" i="2"/>
  <c r="AI352" i="2"/>
  <c r="AJ352" i="2" s="1"/>
  <c r="AG352" i="2"/>
  <c r="AE352" i="2"/>
  <c r="AF352" i="2" s="1"/>
  <c r="Y352" i="2"/>
  <c r="Z352" i="2" s="1"/>
  <c r="V352" i="2"/>
  <c r="W352" i="2" s="1"/>
  <c r="N352" i="2"/>
  <c r="O352" i="2" s="1"/>
  <c r="G352" i="2"/>
  <c r="E352" i="2"/>
  <c r="F352" i="2" s="1"/>
  <c r="AN351" i="2"/>
  <c r="AO351" i="2" s="1"/>
  <c r="AI351" i="2"/>
  <c r="AJ351" i="2" s="1"/>
  <c r="AG351" i="2"/>
  <c r="AE351" i="2"/>
  <c r="AF351" i="2" s="1"/>
  <c r="Y351" i="2"/>
  <c r="Z351" i="2" s="1"/>
  <c r="V351" i="2"/>
  <c r="W351" i="2" s="1"/>
  <c r="N351" i="2"/>
  <c r="O351" i="2" s="1"/>
  <c r="G351" i="2"/>
  <c r="F351" i="2"/>
  <c r="E351" i="2"/>
  <c r="AO350" i="2"/>
  <c r="AN350" i="2"/>
  <c r="AI350" i="2"/>
  <c r="AJ350" i="2" s="1"/>
  <c r="AG350" i="2"/>
  <c r="AE350" i="2"/>
  <c r="AF350" i="2" s="1"/>
  <c r="Y350" i="2"/>
  <c r="Z350" i="2" s="1"/>
  <c r="V350" i="2"/>
  <c r="W350" i="2" s="1"/>
  <c r="N350" i="2"/>
  <c r="O350" i="2" s="1"/>
  <c r="G350" i="2"/>
  <c r="E350" i="2"/>
  <c r="F350" i="2" s="1"/>
  <c r="AN349" i="2"/>
  <c r="AO349" i="2" s="1"/>
  <c r="AI349" i="2"/>
  <c r="AJ349" i="2" s="1"/>
  <c r="AG349" i="2"/>
  <c r="AE349" i="2"/>
  <c r="AF349" i="2" s="1"/>
  <c r="Y349" i="2"/>
  <c r="Z349" i="2" s="1"/>
  <c r="V349" i="2"/>
  <c r="W349" i="2" s="1"/>
  <c r="N349" i="2"/>
  <c r="O349" i="2" s="1"/>
  <c r="G349" i="2"/>
  <c r="F349" i="2"/>
  <c r="E349" i="2"/>
  <c r="AO348" i="2"/>
  <c r="AN348" i="2"/>
  <c r="AI348" i="2"/>
  <c r="AJ348" i="2" s="1"/>
  <c r="AG348" i="2"/>
  <c r="AE348" i="2"/>
  <c r="AF348" i="2" s="1"/>
  <c r="Y348" i="2"/>
  <c r="Z348" i="2" s="1"/>
  <c r="V348" i="2"/>
  <c r="W348" i="2" s="1"/>
  <c r="N348" i="2"/>
  <c r="O348" i="2" s="1"/>
  <c r="G348" i="2"/>
  <c r="E348" i="2"/>
  <c r="F348" i="2" s="1"/>
  <c r="AN347" i="2"/>
  <c r="AO347" i="2" s="1"/>
  <c r="AI347" i="2"/>
  <c r="AJ347" i="2" s="1"/>
  <c r="AG347" i="2"/>
  <c r="AE347" i="2"/>
  <c r="AF347" i="2" s="1"/>
  <c r="Y347" i="2"/>
  <c r="Z347" i="2" s="1"/>
  <c r="V347" i="2"/>
  <c r="W347" i="2" s="1"/>
  <c r="N347" i="2"/>
  <c r="O347" i="2" s="1"/>
  <c r="G347" i="2"/>
  <c r="F347" i="2"/>
  <c r="E347" i="2"/>
  <c r="AO346" i="2"/>
  <c r="AN346" i="2"/>
  <c r="AI346" i="2"/>
  <c r="AJ346" i="2" s="1"/>
  <c r="AG346" i="2"/>
  <c r="AE346" i="2"/>
  <c r="AF346" i="2" s="1"/>
  <c r="Y346" i="2"/>
  <c r="Z346" i="2" s="1"/>
  <c r="V346" i="2"/>
  <c r="W346" i="2" s="1"/>
  <c r="N346" i="2"/>
  <c r="O346" i="2" s="1"/>
  <c r="G346" i="2"/>
  <c r="E346" i="2"/>
  <c r="F346" i="2" s="1"/>
  <c r="AN345" i="2"/>
  <c r="AO345" i="2" s="1"/>
  <c r="AI345" i="2"/>
  <c r="AJ345" i="2" s="1"/>
  <c r="AG345" i="2"/>
  <c r="AE345" i="2"/>
  <c r="AF345" i="2" s="1"/>
  <c r="Y345" i="2"/>
  <c r="Z345" i="2" s="1"/>
  <c r="V345" i="2"/>
  <c r="W345" i="2" s="1"/>
  <c r="N345" i="2"/>
  <c r="O345" i="2" s="1"/>
  <c r="G345" i="2"/>
  <c r="F345" i="2"/>
  <c r="E345" i="2"/>
  <c r="AO344" i="2"/>
  <c r="AN344" i="2"/>
  <c r="AI344" i="2"/>
  <c r="AJ344" i="2" s="1"/>
  <c r="AG344" i="2"/>
  <c r="AE344" i="2"/>
  <c r="AF344" i="2" s="1"/>
  <c r="Y344" i="2"/>
  <c r="Z344" i="2" s="1"/>
  <c r="V344" i="2"/>
  <c r="W344" i="2" s="1"/>
  <c r="N344" i="2"/>
  <c r="O344" i="2" s="1"/>
  <c r="G344" i="2"/>
  <c r="E344" i="2"/>
  <c r="F344" i="2" s="1"/>
  <c r="AN343" i="2"/>
  <c r="AO343" i="2" s="1"/>
  <c r="AI343" i="2"/>
  <c r="AJ343" i="2" s="1"/>
  <c r="AG343" i="2"/>
  <c r="AE343" i="2"/>
  <c r="AF343" i="2" s="1"/>
  <c r="Y343" i="2"/>
  <c r="Z343" i="2" s="1"/>
  <c r="V343" i="2"/>
  <c r="W343" i="2" s="1"/>
  <c r="N343" i="2"/>
  <c r="O343" i="2" s="1"/>
  <c r="G343" i="2"/>
  <c r="F343" i="2"/>
  <c r="E343" i="2"/>
  <c r="AO342" i="2"/>
  <c r="AN342" i="2"/>
  <c r="AI342" i="2"/>
  <c r="AJ342" i="2" s="1"/>
  <c r="AG342" i="2"/>
  <c r="AE342" i="2"/>
  <c r="AF342" i="2" s="1"/>
  <c r="Y342" i="2"/>
  <c r="Z342" i="2" s="1"/>
  <c r="V342" i="2"/>
  <c r="W342" i="2" s="1"/>
  <c r="N342" i="2"/>
  <c r="O342" i="2" s="1"/>
  <c r="G342" i="2"/>
  <c r="E342" i="2"/>
  <c r="F342" i="2" s="1"/>
  <c r="AN341" i="2"/>
  <c r="AO341" i="2" s="1"/>
  <c r="AI341" i="2"/>
  <c r="AJ341" i="2" s="1"/>
  <c r="AG341" i="2"/>
  <c r="AE341" i="2"/>
  <c r="AF341" i="2" s="1"/>
  <c r="Y341" i="2"/>
  <c r="Z341" i="2" s="1"/>
  <c r="V341" i="2"/>
  <c r="W341" i="2" s="1"/>
  <c r="N341" i="2"/>
  <c r="O341" i="2" s="1"/>
  <c r="G341" i="2"/>
  <c r="F341" i="2"/>
  <c r="E341" i="2"/>
  <c r="AO340" i="2"/>
  <c r="AN340" i="2"/>
  <c r="AI340" i="2"/>
  <c r="AJ340" i="2" s="1"/>
  <c r="AG340" i="2"/>
  <c r="AE340" i="2"/>
  <c r="AF340" i="2" s="1"/>
  <c r="Y340" i="2"/>
  <c r="Z340" i="2" s="1"/>
  <c r="V340" i="2"/>
  <c r="W340" i="2" s="1"/>
  <c r="N340" i="2"/>
  <c r="O340" i="2" s="1"/>
  <c r="G340" i="2"/>
  <c r="E340" i="2"/>
  <c r="F340" i="2" s="1"/>
  <c r="AN339" i="2"/>
  <c r="AO339" i="2" s="1"/>
  <c r="AI339" i="2"/>
  <c r="AJ339" i="2" s="1"/>
  <c r="AG339" i="2"/>
  <c r="AE339" i="2"/>
  <c r="AF339" i="2" s="1"/>
  <c r="Y339" i="2"/>
  <c r="Z339" i="2" s="1"/>
  <c r="V339" i="2"/>
  <c r="W339" i="2" s="1"/>
  <c r="N339" i="2"/>
  <c r="O339" i="2" s="1"/>
  <c r="G339" i="2"/>
  <c r="F339" i="2"/>
  <c r="E339" i="2"/>
  <c r="AO338" i="2"/>
  <c r="AN338" i="2"/>
  <c r="AI338" i="2"/>
  <c r="AJ338" i="2" s="1"/>
  <c r="AG338" i="2"/>
  <c r="AE338" i="2"/>
  <c r="AF338" i="2" s="1"/>
  <c r="Y338" i="2"/>
  <c r="Z338" i="2" s="1"/>
  <c r="V338" i="2"/>
  <c r="W338" i="2" s="1"/>
  <c r="N338" i="2"/>
  <c r="O338" i="2" s="1"/>
  <c r="G338" i="2"/>
  <c r="E338" i="2"/>
  <c r="F338" i="2" s="1"/>
  <c r="AN337" i="2"/>
  <c r="AO337" i="2" s="1"/>
  <c r="AI337" i="2"/>
  <c r="AJ337" i="2" s="1"/>
  <c r="AG337" i="2"/>
  <c r="AE337" i="2"/>
  <c r="AF337" i="2" s="1"/>
  <c r="Y337" i="2"/>
  <c r="Z337" i="2" s="1"/>
  <c r="V337" i="2"/>
  <c r="W337" i="2" s="1"/>
  <c r="N337" i="2"/>
  <c r="O337" i="2" s="1"/>
  <c r="G337" i="2"/>
  <c r="F337" i="2"/>
  <c r="E337" i="2"/>
  <c r="AO336" i="2"/>
  <c r="AN336" i="2"/>
  <c r="AI336" i="2"/>
  <c r="AJ336" i="2" s="1"/>
  <c r="AG336" i="2"/>
  <c r="AE336" i="2"/>
  <c r="AF336" i="2" s="1"/>
  <c r="Y336" i="2"/>
  <c r="Z336" i="2" s="1"/>
  <c r="V336" i="2"/>
  <c r="W336" i="2" s="1"/>
  <c r="N336" i="2"/>
  <c r="O336" i="2" s="1"/>
  <c r="G336" i="2"/>
  <c r="E336" i="2"/>
  <c r="F336" i="2" s="1"/>
  <c r="AN335" i="2"/>
  <c r="AO335" i="2" s="1"/>
  <c r="AI335" i="2"/>
  <c r="AJ335" i="2" s="1"/>
  <c r="AG335" i="2"/>
  <c r="AE335" i="2"/>
  <c r="AF335" i="2" s="1"/>
  <c r="Y335" i="2"/>
  <c r="Z335" i="2" s="1"/>
  <c r="V335" i="2"/>
  <c r="W335" i="2" s="1"/>
  <c r="N335" i="2"/>
  <c r="O335" i="2" s="1"/>
  <c r="G335" i="2"/>
  <c r="F335" i="2"/>
  <c r="E335" i="2"/>
  <c r="AO334" i="2"/>
  <c r="AN334" i="2"/>
  <c r="AI334" i="2"/>
  <c r="AJ334" i="2" s="1"/>
  <c r="AG334" i="2"/>
  <c r="AE334" i="2"/>
  <c r="AF334" i="2" s="1"/>
  <c r="Y334" i="2"/>
  <c r="Z334" i="2" s="1"/>
  <c r="V334" i="2"/>
  <c r="W334" i="2" s="1"/>
  <c r="N334" i="2"/>
  <c r="O334" i="2" s="1"/>
  <c r="G334" i="2"/>
  <c r="E334" i="2"/>
  <c r="F334" i="2" s="1"/>
  <c r="AN333" i="2"/>
  <c r="AO333" i="2" s="1"/>
  <c r="AI333" i="2"/>
  <c r="AJ333" i="2" s="1"/>
  <c r="AG333" i="2"/>
  <c r="AE333" i="2"/>
  <c r="AF333" i="2" s="1"/>
  <c r="Y333" i="2"/>
  <c r="Z333" i="2" s="1"/>
  <c r="V333" i="2"/>
  <c r="W333" i="2" s="1"/>
  <c r="N333" i="2"/>
  <c r="O333" i="2" s="1"/>
  <c r="G333" i="2"/>
  <c r="F333" i="2"/>
  <c r="E333" i="2"/>
  <c r="AO332" i="2"/>
  <c r="AN332" i="2"/>
  <c r="AI332" i="2"/>
  <c r="AJ332" i="2" s="1"/>
  <c r="AG332" i="2"/>
  <c r="AE332" i="2"/>
  <c r="AF332" i="2" s="1"/>
  <c r="Y332" i="2"/>
  <c r="Z332" i="2" s="1"/>
  <c r="V332" i="2"/>
  <c r="W332" i="2" s="1"/>
  <c r="N332" i="2"/>
  <c r="O332" i="2" s="1"/>
  <c r="G332" i="2"/>
  <c r="F332" i="2"/>
  <c r="E332" i="2"/>
  <c r="AN331" i="2"/>
  <c r="AO331" i="2" s="1"/>
  <c r="AI331" i="2"/>
  <c r="AJ331" i="2" s="1"/>
  <c r="AG331" i="2"/>
  <c r="AE331" i="2"/>
  <c r="AF331" i="2" s="1"/>
  <c r="Y331" i="2"/>
  <c r="Z331" i="2" s="1"/>
  <c r="V331" i="2"/>
  <c r="W331" i="2" s="1"/>
  <c r="N331" i="2"/>
  <c r="O331" i="2" s="1"/>
  <c r="G331" i="2"/>
  <c r="F331" i="2"/>
  <c r="E331" i="2"/>
  <c r="AO330" i="2"/>
  <c r="AN330" i="2"/>
  <c r="AI330" i="2"/>
  <c r="AJ330" i="2" s="1"/>
  <c r="AE330" i="2"/>
  <c r="AF330" i="2" s="1"/>
  <c r="Y330" i="2"/>
  <c r="Z330" i="2" s="1"/>
  <c r="V330" i="2"/>
  <c r="W330" i="2" s="1"/>
  <c r="N330" i="2"/>
  <c r="O330" i="2" s="1"/>
  <c r="G330" i="2"/>
  <c r="F330" i="2"/>
  <c r="E330" i="2"/>
  <c r="AO329" i="2"/>
  <c r="AN329" i="2"/>
  <c r="AI329" i="2"/>
  <c r="AJ329" i="2" s="1"/>
  <c r="AG329" i="2"/>
  <c r="AE329" i="2"/>
  <c r="AF329" i="2" s="1"/>
  <c r="Y329" i="2"/>
  <c r="Z329" i="2" s="1"/>
  <c r="V329" i="2"/>
  <c r="W329" i="2" s="1"/>
  <c r="N329" i="2"/>
  <c r="O329" i="2" s="1"/>
  <c r="G329" i="2"/>
  <c r="F329" i="2"/>
  <c r="E329" i="2"/>
  <c r="AO328" i="2"/>
  <c r="AN328" i="2"/>
  <c r="AI328" i="2"/>
  <c r="AJ328" i="2" s="1"/>
  <c r="AG328" i="2"/>
  <c r="AE328" i="2"/>
  <c r="AF328" i="2" s="1"/>
  <c r="Y328" i="2"/>
  <c r="Z328" i="2" s="1"/>
  <c r="V328" i="2"/>
  <c r="W328" i="2" s="1"/>
  <c r="N328" i="2"/>
  <c r="O328" i="2" s="1"/>
  <c r="G328" i="2"/>
  <c r="F328" i="2"/>
  <c r="E328" i="2"/>
  <c r="AO327" i="2"/>
  <c r="AN327" i="2"/>
  <c r="AI327" i="2"/>
  <c r="AJ327" i="2" s="1"/>
  <c r="AG327" i="2"/>
  <c r="AE327" i="2"/>
  <c r="AF327" i="2" s="1"/>
  <c r="Y327" i="2"/>
  <c r="Z327" i="2" s="1"/>
  <c r="V327" i="2"/>
  <c r="W327" i="2" s="1"/>
  <c r="N327" i="2"/>
  <c r="O327" i="2" s="1"/>
  <c r="G327" i="2"/>
  <c r="F327" i="2"/>
  <c r="E327" i="2"/>
  <c r="AO326" i="2"/>
  <c r="AN326" i="2"/>
  <c r="AI326" i="2"/>
  <c r="AJ326" i="2" s="1"/>
  <c r="AG326" i="2"/>
  <c r="AE326" i="2"/>
  <c r="AF326" i="2" s="1"/>
  <c r="Y326" i="2"/>
  <c r="Z326" i="2" s="1"/>
  <c r="V326" i="2"/>
  <c r="W326" i="2" s="1"/>
  <c r="N326" i="2"/>
  <c r="O326" i="2" s="1"/>
  <c r="G326" i="2"/>
  <c r="F326" i="2"/>
  <c r="E326" i="2"/>
  <c r="AO325" i="2"/>
  <c r="AN325" i="2"/>
  <c r="AI325" i="2"/>
  <c r="AJ325" i="2" s="1"/>
  <c r="AG325" i="2"/>
  <c r="AE325" i="2"/>
  <c r="AF325" i="2" s="1"/>
  <c r="Y325" i="2"/>
  <c r="Z325" i="2" s="1"/>
  <c r="V325" i="2"/>
  <c r="W325" i="2" s="1"/>
  <c r="N325" i="2"/>
  <c r="O325" i="2" s="1"/>
  <c r="G325" i="2"/>
  <c r="F325" i="2"/>
  <c r="E325" i="2"/>
  <c r="AO324" i="2"/>
  <c r="AN324" i="2"/>
  <c r="AI324" i="2"/>
  <c r="AJ324" i="2" s="1"/>
  <c r="AG324" i="2"/>
  <c r="AE324" i="2"/>
  <c r="AF324" i="2" s="1"/>
  <c r="Y324" i="2"/>
  <c r="Z324" i="2" s="1"/>
  <c r="V324" i="2"/>
  <c r="W324" i="2" s="1"/>
  <c r="N324" i="2"/>
  <c r="O324" i="2" s="1"/>
  <c r="G324" i="2"/>
  <c r="F324" i="2"/>
  <c r="E324" i="2"/>
  <c r="AO323" i="2"/>
  <c r="AN323" i="2"/>
  <c r="AI323" i="2"/>
  <c r="AJ323" i="2" s="1"/>
  <c r="AG323" i="2"/>
  <c r="AE323" i="2"/>
  <c r="AF323" i="2" s="1"/>
  <c r="Y323" i="2"/>
  <c r="Z323" i="2" s="1"/>
  <c r="V323" i="2"/>
  <c r="W323" i="2" s="1"/>
  <c r="N323" i="2"/>
  <c r="O323" i="2" s="1"/>
  <c r="G323" i="2"/>
  <c r="F323" i="2"/>
  <c r="E323" i="2"/>
  <c r="AO322" i="2"/>
  <c r="AN322" i="2"/>
  <c r="AI322" i="2"/>
  <c r="AJ322" i="2" s="1"/>
  <c r="AG322" i="2"/>
  <c r="AE322" i="2"/>
  <c r="AF322" i="2" s="1"/>
  <c r="Y322" i="2"/>
  <c r="Z322" i="2" s="1"/>
  <c r="V322" i="2"/>
  <c r="W322" i="2" s="1"/>
  <c r="N322" i="2"/>
  <c r="O322" i="2" s="1"/>
  <c r="G322" i="2"/>
  <c r="F322" i="2"/>
  <c r="E322" i="2"/>
  <c r="AO321" i="2"/>
  <c r="AN321" i="2"/>
  <c r="AI321" i="2"/>
  <c r="AJ321" i="2" s="1"/>
  <c r="AG321" i="2"/>
  <c r="AE321" i="2"/>
  <c r="AF321" i="2" s="1"/>
  <c r="Y321" i="2"/>
  <c r="Z321" i="2" s="1"/>
  <c r="V321" i="2"/>
  <c r="W321" i="2" s="1"/>
  <c r="N321" i="2"/>
  <c r="O321" i="2" s="1"/>
  <c r="G321" i="2"/>
  <c r="F321" i="2"/>
  <c r="E321" i="2"/>
  <c r="AO320" i="2"/>
  <c r="AN320" i="2"/>
  <c r="AI320" i="2"/>
  <c r="AJ320" i="2" s="1"/>
  <c r="AG320" i="2"/>
  <c r="AE320" i="2"/>
  <c r="AF320" i="2" s="1"/>
  <c r="Y320" i="2"/>
  <c r="Z320" i="2" s="1"/>
  <c r="V320" i="2"/>
  <c r="W320" i="2" s="1"/>
  <c r="N320" i="2"/>
  <c r="O320" i="2" s="1"/>
  <c r="G320" i="2"/>
  <c r="F320" i="2"/>
  <c r="E320" i="2"/>
  <c r="AO319" i="2"/>
  <c r="AN319" i="2"/>
  <c r="AI319" i="2"/>
  <c r="AJ319" i="2" s="1"/>
  <c r="AG319" i="2"/>
  <c r="AE319" i="2"/>
  <c r="AF319" i="2" s="1"/>
  <c r="Y319" i="2"/>
  <c r="Z319" i="2" s="1"/>
  <c r="V319" i="2"/>
  <c r="W319" i="2" s="1"/>
  <c r="N319" i="2"/>
  <c r="O319" i="2" s="1"/>
  <c r="G319" i="2"/>
  <c r="F319" i="2"/>
  <c r="E319" i="2"/>
  <c r="AO318" i="2"/>
  <c r="AN318" i="2"/>
  <c r="AI318" i="2"/>
  <c r="AJ318" i="2" s="1"/>
  <c r="AG318" i="2"/>
  <c r="AE318" i="2"/>
  <c r="AF318" i="2" s="1"/>
  <c r="Y318" i="2"/>
  <c r="Z318" i="2" s="1"/>
  <c r="V318" i="2"/>
  <c r="W318" i="2" s="1"/>
  <c r="N318" i="2"/>
  <c r="O318" i="2" s="1"/>
  <c r="G318" i="2"/>
  <c r="F318" i="2"/>
  <c r="E318" i="2"/>
  <c r="AO317" i="2"/>
  <c r="AN317" i="2"/>
  <c r="AI317" i="2"/>
  <c r="AJ317" i="2" s="1"/>
  <c r="AG317" i="2"/>
  <c r="AE317" i="2"/>
  <c r="AF317" i="2" s="1"/>
  <c r="Y317" i="2"/>
  <c r="Z317" i="2" s="1"/>
  <c r="V317" i="2"/>
  <c r="W317" i="2" s="1"/>
  <c r="N317" i="2"/>
  <c r="O317" i="2" s="1"/>
  <c r="G317" i="2"/>
  <c r="F317" i="2"/>
  <c r="E317" i="2"/>
  <c r="AO316" i="2"/>
  <c r="AN316" i="2"/>
  <c r="AI316" i="2"/>
  <c r="AJ316" i="2" s="1"/>
  <c r="AG316" i="2"/>
  <c r="AE316" i="2"/>
  <c r="AF316" i="2" s="1"/>
  <c r="Y316" i="2"/>
  <c r="Z316" i="2" s="1"/>
  <c r="V316" i="2"/>
  <c r="W316" i="2" s="1"/>
  <c r="N316" i="2"/>
  <c r="O316" i="2" s="1"/>
  <c r="G316" i="2"/>
  <c r="F316" i="2"/>
  <c r="E316" i="2"/>
  <c r="AO315" i="2"/>
  <c r="AN315" i="2"/>
  <c r="AI315" i="2"/>
  <c r="AJ315" i="2" s="1"/>
  <c r="AG315" i="2"/>
  <c r="AE315" i="2"/>
  <c r="AF315" i="2" s="1"/>
  <c r="Y315" i="2"/>
  <c r="Z315" i="2" s="1"/>
  <c r="V315" i="2"/>
  <c r="W315" i="2" s="1"/>
  <c r="N315" i="2"/>
  <c r="O315" i="2" s="1"/>
  <c r="G315" i="2"/>
  <c r="F315" i="2"/>
  <c r="E315" i="2"/>
  <c r="AO314" i="2"/>
  <c r="AN314" i="2"/>
  <c r="AI314" i="2"/>
  <c r="AJ314" i="2" s="1"/>
  <c r="AG314" i="2"/>
  <c r="AF314" i="2"/>
  <c r="AE314" i="2"/>
  <c r="Y314" i="2"/>
  <c r="Z314" i="2" s="1"/>
  <c r="V314" i="2"/>
  <c r="W314" i="2" s="1"/>
  <c r="O314" i="2"/>
  <c r="N314" i="2"/>
  <c r="G314" i="2"/>
  <c r="E314" i="2"/>
  <c r="F314" i="2" s="1"/>
  <c r="AO313" i="2"/>
  <c r="AN313" i="2"/>
  <c r="AJ313" i="2"/>
  <c r="AI313" i="2"/>
  <c r="AG313" i="2"/>
  <c r="AE313" i="2"/>
  <c r="AF313" i="2" s="1"/>
  <c r="Y313" i="2"/>
  <c r="Z313" i="2" s="1"/>
  <c r="W313" i="2"/>
  <c r="V313" i="2"/>
  <c r="N313" i="2"/>
  <c r="O313" i="2" s="1"/>
  <c r="G313" i="2"/>
  <c r="F313" i="2"/>
  <c r="E313" i="2"/>
  <c r="AO312" i="2"/>
  <c r="AN312" i="2"/>
  <c r="AI312" i="2"/>
  <c r="AJ312" i="2" s="1"/>
  <c r="AG312" i="2"/>
  <c r="AF312" i="2"/>
  <c r="AE312" i="2"/>
  <c r="Y312" i="2"/>
  <c r="Z312" i="2" s="1"/>
  <c r="V312" i="2"/>
  <c r="W312" i="2" s="1"/>
  <c r="O312" i="2"/>
  <c r="N312" i="2"/>
  <c r="G312" i="2"/>
  <c r="E312" i="2"/>
  <c r="F312" i="2" s="1"/>
  <c r="AO311" i="2"/>
  <c r="AN311" i="2"/>
  <c r="AI311" i="2"/>
  <c r="AJ311" i="2" s="1"/>
  <c r="AG311" i="2"/>
  <c r="AE311" i="2"/>
  <c r="AF311" i="2" s="1"/>
  <c r="Y311" i="2"/>
  <c r="Z311" i="2" s="1"/>
  <c r="W311" i="2"/>
  <c r="V311" i="2"/>
  <c r="N311" i="2"/>
  <c r="O311" i="2" s="1"/>
  <c r="G311" i="2"/>
  <c r="F311" i="2"/>
  <c r="E311" i="2"/>
  <c r="AO310" i="2"/>
  <c r="AN310" i="2"/>
  <c r="AI310" i="2"/>
  <c r="AJ310" i="2" s="1"/>
  <c r="AG310" i="2"/>
  <c r="AF310" i="2"/>
  <c r="AE310" i="2"/>
  <c r="Y310" i="2"/>
  <c r="Z310" i="2" s="1"/>
  <c r="V310" i="2"/>
  <c r="W310" i="2" s="1"/>
  <c r="O310" i="2"/>
  <c r="N310" i="2"/>
  <c r="G310" i="2"/>
  <c r="F310" i="2"/>
  <c r="E310" i="2"/>
  <c r="AO309" i="2"/>
  <c r="AN309" i="2"/>
  <c r="AI309" i="2"/>
  <c r="AJ309" i="2" s="1"/>
  <c r="AG309" i="2"/>
  <c r="AE309" i="2"/>
  <c r="AF309" i="2" s="1"/>
  <c r="Y309" i="2"/>
  <c r="Z309" i="2" s="1"/>
  <c r="W309" i="2"/>
  <c r="V309" i="2"/>
  <c r="N309" i="2"/>
  <c r="O309" i="2" s="1"/>
  <c r="G309" i="2"/>
  <c r="F309" i="2"/>
  <c r="E309" i="2"/>
  <c r="AO308" i="2"/>
  <c r="AN308" i="2"/>
  <c r="AI308" i="2"/>
  <c r="AJ308" i="2" s="1"/>
  <c r="AG308" i="2"/>
  <c r="AF308" i="2"/>
  <c r="AE308" i="2"/>
  <c r="Y308" i="2"/>
  <c r="Z308" i="2" s="1"/>
  <c r="V308" i="2"/>
  <c r="W308" i="2" s="1"/>
  <c r="O308" i="2"/>
  <c r="N308" i="2"/>
  <c r="G308" i="2"/>
  <c r="F308" i="2"/>
  <c r="E308" i="2"/>
  <c r="AO307" i="2"/>
  <c r="AN307" i="2"/>
  <c r="AI307" i="2"/>
  <c r="AJ307" i="2" s="1"/>
  <c r="AG307" i="2"/>
  <c r="AE307" i="2"/>
  <c r="AF307" i="2" s="1"/>
  <c r="Y307" i="2"/>
  <c r="Z307" i="2" s="1"/>
  <c r="W307" i="2"/>
  <c r="V307" i="2"/>
  <c r="N307" i="2"/>
  <c r="O307" i="2" s="1"/>
  <c r="G307" i="2"/>
  <c r="F307" i="2"/>
  <c r="E307" i="2"/>
  <c r="AO306" i="2"/>
  <c r="AN306" i="2"/>
  <c r="AI306" i="2"/>
  <c r="AJ306" i="2" s="1"/>
  <c r="AG306" i="2"/>
  <c r="AF306" i="2"/>
  <c r="AE306" i="2"/>
  <c r="Z306" i="2"/>
  <c r="Y306" i="2"/>
  <c r="V306" i="2"/>
  <c r="W306" i="2" s="1"/>
  <c r="O306" i="2"/>
  <c r="N306" i="2"/>
  <c r="G306" i="2"/>
  <c r="F306" i="2"/>
  <c r="E306" i="2"/>
  <c r="AO305" i="2"/>
  <c r="AN305" i="2"/>
  <c r="AI305" i="2"/>
  <c r="AJ305" i="2" s="1"/>
  <c r="AG305" i="2"/>
  <c r="AE305" i="2"/>
  <c r="AF305" i="2" s="1"/>
  <c r="Y305" i="2"/>
  <c r="Z305" i="2" s="1"/>
  <c r="W305" i="2"/>
  <c r="V305" i="2"/>
  <c r="N305" i="2"/>
  <c r="O305" i="2" s="1"/>
  <c r="G305" i="2"/>
  <c r="F305" i="2"/>
  <c r="E305" i="2"/>
  <c r="AO304" i="2"/>
  <c r="AN304" i="2"/>
  <c r="AI304" i="2"/>
  <c r="AJ304" i="2" s="1"/>
  <c r="AG304" i="2"/>
  <c r="AF304" i="2"/>
  <c r="AE304" i="2"/>
  <c r="Y304" i="2"/>
  <c r="Z304" i="2" s="1"/>
  <c r="V304" i="2"/>
  <c r="W304" i="2" s="1"/>
  <c r="O304" i="2"/>
  <c r="N304" i="2"/>
  <c r="G304" i="2"/>
  <c r="F304" i="2"/>
  <c r="E304" i="2"/>
  <c r="AO303" i="2"/>
  <c r="AN303" i="2"/>
  <c r="AI303" i="2"/>
  <c r="AJ303" i="2" s="1"/>
  <c r="AG303" i="2"/>
  <c r="AE303" i="2"/>
  <c r="AF303" i="2" s="1"/>
  <c r="Y303" i="2"/>
  <c r="Z303" i="2" s="1"/>
  <c r="W303" i="2"/>
  <c r="V303" i="2"/>
  <c r="N303" i="2"/>
  <c r="O303" i="2" s="1"/>
  <c r="G303" i="2"/>
  <c r="F303" i="2"/>
  <c r="E303" i="2"/>
  <c r="AO302" i="2"/>
  <c r="AN302" i="2"/>
  <c r="AI302" i="2"/>
  <c r="AJ302" i="2" s="1"/>
  <c r="AG302" i="2"/>
  <c r="AF302" i="2"/>
  <c r="AE302" i="2"/>
  <c r="Y302" i="2"/>
  <c r="Z302" i="2" s="1"/>
  <c r="V302" i="2"/>
  <c r="W302" i="2" s="1"/>
  <c r="O302" i="2"/>
  <c r="N302" i="2"/>
  <c r="G302" i="2"/>
  <c r="F302" i="2"/>
  <c r="E302" i="2"/>
  <c r="AO301" i="2"/>
  <c r="AN301" i="2"/>
  <c r="AI301" i="2"/>
  <c r="AJ301" i="2" s="1"/>
  <c r="AG301" i="2"/>
  <c r="AE301" i="2"/>
  <c r="AF301" i="2" s="1"/>
  <c r="Y301" i="2"/>
  <c r="Z301" i="2" s="1"/>
  <c r="W301" i="2"/>
  <c r="V301" i="2"/>
  <c r="N301" i="2"/>
  <c r="O301" i="2" s="1"/>
  <c r="G301" i="2"/>
  <c r="F301" i="2"/>
  <c r="E301" i="2"/>
  <c r="AO300" i="2"/>
  <c r="AN300" i="2"/>
  <c r="AJ300" i="2"/>
  <c r="AI300" i="2"/>
  <c r="AG300" i="2"/>
  <c r="AF300" i="2"/>
  <c r="AE300" i="2"/>
  <c r="Z300" i="2"/>
  <c r="Y300" i="2"/>
  <c r="V300" i="2"/>
  <c r="W300" i="2" s="1"/>
  <c r="O300" i="2"/>
  <c r="N300" i="2"/>
  <c r="G300" i="2"/>
  <c r="F300" i="2"/>
  <c r="E300" i="2"/>
  <c r="AO299" i="2"/>
  <c r="AN299" i="2"/>
  <c r="AI299" i="2"/>
  <c r="AJ299" i="2" s="1"/>
  <c r="AG299" i="2"/>
  <c r="AE299" i="2"/>
  <c r="AF299" i="2" s="1"/>
  <c r="Y299" i="2"/>
  <c r="Z299" i="2" s="1"/>
  <c r="W299" i="2"/>
  <c r="V299" i="2"/>
  <c r="N299" i="2"/>
  <c r="O299" i="2" s="1"/>
  <c r="G299" i="2"/>
  <c r="F299" i="2"/>
  <c r="E299" i="2"/>
  <c r="AO298" i="2"/>
  <c r="AN298" i="2"/>
  <c r="AI298" i="2"/>
  <c r="AJ298" i="2" s="1"/>
  <c r="AG298" i="2"/>
  <c r="AF298" i="2"/>
  <c r="AE298" i="2"/>
  <c r="Z298" i="2"/>
  <c r="Y298" i="2"/>
  <c r="V298" i="2"/>
  <c r="W298" i="2" s="1"/>
  <c r="O298" i="2"/>
  <c r="N298" i="2"/>
  <c r="G298" i="2"/>
  <c r="F298" i="2"/>
  <c r="E298" i="2"/>
  <c r="AO297" i="2"/>
  <c r="AN297" i="2"/>
  <c r="AI297" i="2"/>
  <c r="AJ297" i="2" s="1"/>
  <c r="AG297" i="2"/>
  <c r="AE297" i="2"/>
  <c r="AF297" i="2" s="1"/>
  <c r="Y297" i="2"/>
  <c r="Z297" i="2" s="1"/>
  <c r="W297" i="2"/>
  <c r="V297" i="2"/>
  <c r="N297" i="2"/>
  <c r="O297" i="2" s="1"/>
  <c r="G297" i="2"/>
  <c r="F297" i="2"/>
  <c r="E297" i="2"/>
  <c r="AO296" i="2"/>
  <c r="AN296" i="2"/>
  <c r="AI296" i="2"/>
  <c r="AJ296" i="2" s="1"/>
  <c r="AG296" i="2"/>
  <c r="AF296" i="2"/>
  <c r="AE296" i="2"/>
  <c r="Y296" i="2"/>
  <c r="Z296" i="2" s="1"/>
  <c r="V296" i="2"/>
  <c r="W296" i="2" s="1"/>
  <c r="O296" i="2"/>
  <c r="N296" i="2"/>
  <c r="G296" i="2"/>
  <c r="F296" i="2"/>
  <c r="E296" i="2"/>
  <c r="AO295" i="2"/>
  <c r="AN295" i="2"/>
  <c r="AJ295" i="2"/>
  <c r="AI295" i="2"/>
  <c r="AG295" i="2"/>
  <c r="AE295" i="2"/>
  <c r="AF295" i="2" s="1"/>
  <c r="Y295" i="2"/>
  <c r="Z295" i="2" s="1"/>
  <c r="W295" i="2"/>
  <c r="V295" i="2"/>
  <c r="N295" i="2"/>
  <c r="O295" i="2" s="1"/>
  <c r="G295" i="2"/>
  <c r="F295" i="2"/>
  <c r="E295" i="2"/>
  <c r="AO294" i="2"/>
  <c r="AN294" i="2"/>
  <c r="AI294" i="2"/>
  <c r="AJ294" i="2" s="1"/>
  <c r="AG294" i="2"/>
  <c r="AF294" i="2"/>
  <c r="AE294" i="2"/>
  <c r="Z294" i="2"/>
  <c r="Y294" i="2"/>
  <c r="V294" i="2"/>
  <c r="W294" i="2" s="1"/>
  <c r="O294" i="2"/>
  <c r="N294" i="2"/>
  <c r="G294" i="2"/>
  <c r="F294" i="2"/>
  <c r="E294" i="2"/>
  <c r="AO293" i="2"/>
  <c r="AN293" i="2"/>
  <c r="AI293" i="2"/>
  <c r="AJ293" i="2" s="1"/>
  <c r="AG293" i="2"/>
  <c r="AE293" i="2"/>
  <c r="AF293" i="2" s="1"/>
  <c r="Y293" i="2"/>
  <c r="Z293" i="2" s="1"/>
  <c r="W293" i="2"/>
  <c r="V293" i="2"/>
  <c r="N293" i="2"/>
  <c r="O293" i="2" s="1"/>
  <c r="G293" i="2"/>
  <c r="F293" i="2"/>
  <c r="E293" i="2"/>
  <c r="AO292" i="2"/>
  <c r="AN292" i="2"/>
  <c r="AI292" i="2"/>
  <c r="AJ292" i="2" s="1"/>
  <c r="AG292" i="2"/>
  <c r="AF292" i="2"/>
  <c r="AE292" i="2"/>
  <c r="Y292" i="2"/>
  <c r="Z292" i="2" s="1"/>
  <c r="V292" i="2"/>
  <c r="W292" i="2" s="1"/>
  <c r="N292" i="2"/>
  <c r="O292" i="2" s="1"/>
  <c r="G292" i="2"/>
  <c r="F292" i="2"/>
  <c r="E292" i="2"/>
  <c r="AO291" i="2"/>
  <c r="AN291" i="2"/>
  <c r="AI291" i="2"/>
  <c r="AJ291" i="2" s="1"/>
  <c r="AG291" i="2"/>
  <c r="AE291" i="2"/>
  <c r="AF291" i="2" s="1"/>
  <c r="Y291" i="2"/>
  <c r="Z291" i="2" s="1"/>
  <c r="V291" i="2"/>
  <c r="W291" i="2" s="1"/>
  <c r="N291" i="2"/>
  <c r="O291" i="2" s="1"/>
  <c r="G291" i="2"/>
  <c r="F291" i="2"/>
  <c r="E291" i="2"/>
  <c r="AO290" i="2"/>
  <c r="AN290" i="2"/>
  <c r="AI290" i="2"/>
  <c r="AJ290" i="2" s="1"/>
  <c r="AG290" i="2"/>
  <c r="AE290" i="2"/>
  <c r="AF290" i="2" s="1"/>
  <c r="Y290" i="2"/>
  <c r="Z290" i="2" s="1"/>
  <c r="V290" i="2"/>
  <c r="W290" i="2" s="1"/>
  <c r="N290" i="2"/>
  <c r="O290" i="2" s="1"/>
  <c r="G290" i="2"/>
  <c r="F290" i="2"/>
  <c r="E290" i="2"/>
  <c r="AO289" i="2"/>
  <c r="AN289" i="2"/>
  <c r="AI289" i="2"/>
  <c r="AJ289" i="2" s="1"/>
  <c r="AG289" i="2"/>
  <c r="AE289" i="2"/>
  <c r="AF289" i="2" s="1"/>
  <c r="Y289" i="2"/>
  <c r="Z289" i="2" s="1"/>
  <c r="V289" i="2"/>
  <c r="W289" i="2" s="1"/>
  <c r="N289" i="2"/>
  <c r="O289" i="2" s="1"/>
  <c r="G289" i="2"/>
  <c r="F289" i="2"/>
  <c r="E289" i="2"/>
  <c r="AO288" i="2"/>
  <c r="AN288" i="2"/>
  <c r="AI288" i="2"/>
  <c r="AJ288" i="2" s="1"/>
  <c r="AG288" i="2"/>
  <c r="AE288" i="2"/>
  <c r="AF288" i="2" s="1"/>
  <c r="Y288" i="2"/>
  <c r="Z288" i="2" s="1"/>
  <c r="V288" i="2"/>
  <c r="W288" i="2" s="1"/>
  <c r="N288" i="2"/>
  <c r="O288" i="2" s="1"/>
  <c r="G288" i="2"/>
  <c r="F288" i="2"/>
  <c r="E288" i="2"/>
  <c r="AO287" i="2"/>
  <c r="AN287" i="2"/>
  <c r="AI287" i="2"/>
  <c r="AJ287" i="2" s="1"/>
  <c r="AG287" i="2"/>
  <c r="AE287" i="2"/>
  <c r="AF287" i="2" s="1"/>
  <c r="Y287" i="2"/>
  <c r="Z287" i="2" s="1"/>
  <c r="V287" i="2"/>
  <c r="W287" i="2" s="1"/>
  <c r="N287" i="2"/>
  <c r="O287" i="2" s="1"/>
  <c r="G287" i="2"/>
  <c r="F287" i="2"/>
  <c r="E287" i="2"/>
  <c r="AO286" i="2"/>
  <c r="AN286" i="2"/>
  <c r="AI286" i="2"/>
  <c r="AJ286" i="2" s="1"/>
  <c r="AG286" i="2"/>
  <c r="AE286" i="2"/>
  <c r="AF286" i="2" s="1"/>
  <c r="Y286" i="2"/>
  <c r="Z286" i="2" s="1"/>
  <c r="V286" i="2"/>
  <c r="W286" i="2" s="1"/>
  <c r="N286" i="2"/>
  <c r="O286" i="2" s="1"/>
  <c r="G286" i="2"/>
  <c r="F286" i="2"/>
  <c r="E286" i="2"/>
  <c r="AO285" i="2"/>
  <c r="AN285" i="2"/>
  <c r="AI285" i="2"/>
  <c r="AJ285" i="2" s="1"/>
  <c r="AG285" i="2"/>
  <c r="AE285" i="2"/>
  <c r="AF285" i="2" s="1"/>
  <c r="Y285" i="2"/>
  <c r="Z285" i="2" s="1"/>
  <c r="V285" i="2"/>
  <c r="W285" i="2" s="1"/>
  <c r="N285" i="2"/>
  <c r="O285" i="2" s="1"/>
  <c r="G285" i="2"/>
  <c r="F285" i="2"/>
  <c r="E285" i="2"/>
  <c r="AO284" i="2"/>
  <c r="AN284" i="2"/>
  <c r="AI284" i="2"/>
  <c r="AJ284" i="2" s="1"/>
  <c r="AG284" i="2"/>
  <c r="AE284" i="2"/>
  <c r="AF284" i="2" s="1"/>
  <c r="Y284" i="2"/>
  <c r="Z284" i="2" s="1"/>
  <c r="V284" i="2"/>
  <c r="W284" i="2" s="1"/>
  <c r="N284" i="2"/>
  <c r="O284" i="2" s="1"/>
  <c r="G284" i="2"/>
  <c r="F284" i="2"/>
  <c r="E284" i="2"/>
  <c r="AO283" i="2"/>
  <c r="AN283" i="2"/>
  <c r="AI283" i="2"/>
  <c r="AJ283" i="2" s="1"/>
  <c r="AG283" i="2"/>
  <c r="AE283" i="2"/>
  <c r="AF283" i="2" s="1"/>
  <c r="Y283" i="2"/>
  <c r="Z283" i="2" s="1"/>
  <c r="V283" i="2"/>
  <c r="W283" i="2" s="1"/>
  <c r="N283" i="2"/>
  <c r="O283" i="2" s="1"/>
  <c r="G283" i="2"/>
  <c r="F283" i="2"/>
  <c r="E283" i="2"/>
  <c r="AO282" i="2"/>
  <c r="AN282" i="2"/>
  <c r="AI282" i="2"/>
  <c r="AJ282" i="2" s="1"/>
  <c r="AG282" i="2"/>
  <c r="AE282" i="2"/>
  <c r="AF282" i="2" s="1"/>
  <c r="Y282" i="2"/>
  <c r="Z282" i="2" s="1"/>
  <c r="V282" i="2"/>
  <c r="W282" i="2" s="1"/>
  <c r="N282" i="2"/>
  <c r="O282" i="2" s="1"/>
  <c r="G282" i="2"/>
  <c r="F282" i="2"/>
  <c r="E282" i="2"/>
  <c r="AO281" i="2"/>
  <c r="AN281" i="2"/>
  <c r="AI281" i="2"/>
  <c r="AJ281" i="2" s="1"/>
  <c r="AG281" i="2"/>
  <c r="AE281" i="2"/>
  <c r="AF281" i="2" s="1"/>
  <c r="Y281" i="2"/>
  <c r="Z281" i="2" s="1"/>
  <c r="V281" i="2"/>
  <c r="W281" i="2" s="1"/>
  <c r="N281" i="2"/>
  <c r="O281" i="2" s="1"/>
  <c r="G281" i="2"/>
  <c r="F281" i="2"/>
  <c r="E281" i="2"/>
  <c r="AO280" i="2"/>
  <c r="AN280" i="2"/>
  <c r="AI280" i="2"/>
  <c r="AJ280" i="2" s="1"/>
  <c r="AG280" i="2"/>
  <c r="AE280" i="2"/>
  <c r="AF280" i="2" s="1"/>
  <c r="Y280" i="2"/>
  <c r="Z280" i="2" s="1"/>
  <c r="V280" i="2"/>
  <c r="W280" i="2" s="1"/>
  <c r="N280" i="2"/>
  <c r="O280" i="2" s="1"/>
  <c r="G280" i="2"/>
  <c r="F280" i="2"/>
  <c r="E280" i="2"/>
  <c r="AO279" i="2"/>
  <c r="AN279" i="2"/>
  <c r="AI279" i="2"/>
  <c r="AJ279" i="2" s="1"/>
  <c r="AG279" i="2"/>
  <c r="AE279" i="2"/>
  <c r="AF279" i="2" s="1"/>
  <c r="Y279" i="2"/>
  <c r="Z279" i="2" s="1"/>
  <c r="V279" i="2"/>
  <c r="W279" i="2" s="1"/>
  <c r="N279" i="2"/>
  <c r="O279" i="2" s="1"/>
  <c r="G279" i="2"/>
  <c r="F279" i="2"/>
  <c r="E279" i="2"/>
  <c r="AO278" i="2"/>
  <c r="AN278" i="2"/>
  <c r="AI278" i="2"/>
  <c r="AJ278" i="2" s="1"/>
  <c r="AG278" i="2"/>
  <c r="AE278" i="2"/>
  <c r="AF278" i="2" s="1"/>
  <c r="Y278" i="2"/>
  <c r="Z278" i="2" s="1"/>
  <c r="V278" i="2"/>
  <c r="W278" i="2" s="1"/>
  <c r="N278" i="2"/>
  <c r="O278" i="2" s="1"/>
  <c r="G278" i="2"/>
  <c r="F278" i="2"/>
  <c r="E278" i="2"/>
  <c r="AO277" i="2"/>
  <c r="AN277" i="2"/>
  <c r="AI277" i="2"/>
  <c r="AJ277" i="2" s="1"/>
  <c r="AG277" i="2"/>
  <c r="AE277" i="2"/>
  <c r="AF277" i="2" s="1"/>
  <c r="Y277" i="2"/>
  <c r="Z277" i="2" s="1"/>
  <c r="V277" i="2"/>
  <c r="W277" i="2" s="1"/>
  <c r="N277" i="2"/>
  <c r="O277" i="2" s="1"/>
  <c r="G277" i="2"/>
  <c r="F277" i="2"/>
  <c r="E277" i="2"/>
  <c r="AO276" i="2"/>
  <c r="AN276" i="2"/>
  <c r="AI276" i="2"/>
  <c r="AJ276" i="2" s="1"/>
  <c r="AG276" i="2"/>
  <c r="AE276" i="2"/>
  <c r="AF276" i="2" s="1"/>
  <c r="Y276" i="2"/>
  <c r="Z276" i="2" s="1"/>
  <c r="V276" i="2"/>
  <c r="W276" i="2" s="1"/>
  <c r="N276" i="2"/>
  <c r="O276" i="2" s="1"/>
  <c r="G276" i="2"/>
  <c r="F276" i="2"/>
  <c r="E276" i="2"/>
  <c r="AO275" i="2"/>
  <c r="AN275" i="2"/>
  <c r="AI275" i="2"/>
  <c r="AJ275" i="2" s="1"/>
  <c r="AG275" i="2"/>
  <c r="AE275" i="2"/>
  <c r="AF275" i="2" s="1"/>
  <c r="Y275" i="2"/>
  <c r="Z275" i="2" s="1"/>
  <c r="V275" i="2"/>
  <c r="W275" i="2" s="1"/>
  <c r="N275" i="2"/>
  <c r="O275" i="2" s="1"/>
  <c r="G275" i="2"/>
  <c r="F275" i="2"/>
  <c r="E275" i="2"/>
  <c r="AO274" i="2"/>
  <c r="AN274" i="2"/>
  <c r="AI274" i="2"/>
  <c r="AJ274" i="2" s="1"/>
  <c r="AG274" i="2"/>
  <c r="AE274" i="2"/>
  <c r="AF274" i="2" s="1"/>
  <c r="Y274" i="2"/>
  <c r="Z274" i="2" s="1"/>
  <c r="V274" i="2"/>
  <c r="W274" i="2" s="1"/>
  <c r="N274" i="2"/>
  <c r="O274" i="2" s="1"/>
  <c r="G274" i="2"/>
  <c r="F274" i="2"/>
  <c r="E274" i="2"/>
  <c r="AO273" i="2"/>
  <c r="AN273" i="2"/>
  <c r="AI273" i="2"/>
  <c r="AJ273" i="2" s="1"/>
  <c r="AG273" i="2"/>
  <c r="AE273" i="2"/>
  <c r="AF273" i="2" s="1"/>
  <c r="Y273" i="2"/>
  <c r="Z273" i="2" s="1"/>
  <c r="V273" i="2"/>
  <c r="W273" i="2" s="1"/>
  <c r="N273" i="2"/>
  <c r="O273" i="2" s="1"/>
  <c r="G273" i="2"/>
  <c r="F273" i="2"/>
  <c r="E273" i="2"/>
  <c r="AO272" i="2"/>
  <c r="AN272" i="2"/>
  <c r="AI272" i="2"/>
  <c r="AJ272" i="2" s="1"/>
  <c r="AG272" i="2"/>
  <c r="AE272" i="2"/>
  <c r="AF272" i="2" s="1"/>
  <c r="Y272" i="2"/>
  <c r="Z272" i="2" s="1"/>
  <c r="V272" i="2"/>
  <c r="W272" i="2" s="1"/>
  <c r="N272" i="2"/>
  <c r="O272" i="2" s="1"/>
  <c r="G272" i="2"/>
  <c r="F272" i="2"/>
  <c r="E272" i="2"/>
  <c r="AO271" i="2"/>
  <c r="AN271" i="2"/>
  <c r="AI271" i="2"/>
  <c r="AJ271" i="2" s="1"/>
  <c r="AG271" i="2"/>
  <c r="AE271" i="2"/>
  <c r="AF271" i="2" s="1"/>
  <c r="Y271" i="2"/>
  <c r="Z271" i="2" s="1"/>
  <c r="V271" i="2"/>
  <c r="W271" i="2" s="1"/>
  <c r="N271" i="2"/>
  <c r="O271" i="2" s="1"/>
  <c r="G271" i="2"/>
  <c r="F271" i="2"/>
  <c r="E271" i="2"/>
  <c r="AO270" i="2"/>
  <c r="AN270" i="2"/>
  <c r="AI270" i="2"/>
  <c r="AJ270" i="2" s="1"/>
  <c r="AG270" i="2"/>
  <c r="AE270" i="2"/>
  <c r="AF270" i="2" s="1"/>
  <c r="Y270" i="2"/>
  <c r="Z270" i="2" s="1"/>
  <c r="V270" i="2"/>
  <c r="W270" i="2" s="1"/>
  <c r="N270" i="2"/>
  <c r="O270" i="2" s="1"/>
  <c r="G270" i="2"/>
  <c r="F270" i="2"/>
  <c r="E270" i="2"/>
  <c r="AO269" i="2"/>
  <c r="AN269" i="2"/>
  <c r="AI269" i="2"/>
  <c r="AJ269" i="2" s="1"/>
  <c r="AG269" i="2"/>
  <c r="AE269" i="2"/>
  <c r="AF269" i="2" s="1"/>
  <c r="Y269" i="2"/>
  <c r="Z269" i="2" s="1"/>
  <c r="V269" i="2"/>
  <c r="W269" i="2" s="1"/>
  <c r="N269" i="2"/>
  <c r="O269" i="2" s="1"/>
  <c r="G269" i="2"/>
  <c r="F269" i="2"/>
  <c r="E269" i="2"/>
  <c r="AO268" i="2"/>
  <c r="AN268" i="2"/>
  <c r="AI268" i="2"/>
  <c r="AJ268" i="2" s="1"/>
  <c r="AG268" i="2"/>
  <c r="AE268" i="2"/>
  <c r="AF268" i="2" s="1"/>
  <c r="Y268" i="2"/>
  <c r="Z268" i="2" s="1"/>
  <c r="V268" i="2"/>
  <c r="W268" i="2" s="1"/>
  <c r="N268" i="2"/>
  <c r="O268" i="2" s="1"/>
  <c r="G268" i="2"/>
  <c r="F268" i="2"/>
  <c r="E268" i="2"/>
  <c r="AO267" i="2"/>
  <c r="AN267" i="2"/>
  <c r="AI267" i="2"/>
  <c r="AJ267" i="2" s="1"/>
  <c r="AG267" i="2"/>
  <c r="AE267" i="2"/>
  <c r="AF267" i="2" s="1"/>
  <c r="Y267" i="2"/>
  <c r="Z267" i="2" s="1"/>
  <c r="V267" i="2"/>
  <c r="W267" i="2" s="1"/>
  <c r="N267" i="2"/>
  <c r="O267" i="2" s="1"/>
  <c r="G267" i="2"/>
  <c r="F267" i="2"/>
  <c r="E267" i="2"/>
  <c r="AO266" i="2"/>
  <c r="AN266" i="2"/>
  <c r="AI266" i="2"/>
  <c r="AJ266" i="2" s="1"/>
  <c r="AG266" i="2"/>
  <c r="AE266" i="2"/>
  <c r="AF266" i="2" s="1"/>
  <c r="Y266" i="2"/>
  <c r="Z266" i="2" s="1"/>
  <c r="V266" i="2"/>
  <c r="W266" i="2" s="1"/>
  <c r="N266" i="2"/>
  <c r="O266" i="2" s="1"/>
  <c r="G266" i="2"/>
  <c r="F266" i="2"/>
  <c r="E266" i="2"/>
  <c r="AO265" i="2"/>
  <c r="AN265" i="2"/>
  <c r="AI265" i="2"/>
  <c r="AJ265" i="2" s="1"/>
  <c r="AG265" i="2"/>
  <c r="AE265" i="2"/>
  <c r="AF265" i="2" s="1"/>
  <c r="Y265" i="2"/>
  <c r="Z265" i="2" s="1"/>
  <c r="V265" i="2"/>
  <c r="W265" i="2" s="1"/>
  <c r="N265" i="2"/>
  <c r="O265" i="2" s="1"/>
  <c r="G265" i="2"/>
  <c r="F265" i="2"/>
  <c r="E265" i="2"/>
  <c r="AO264" i="2"/>
  <c r="AN264" i="2"/>
  <c r="AG264" i="2"/>
  <c r="AE264" i="2"/>
  <c r="AF264" i="2" s="1"/>
  <c r="V264" i="2"/>
  <c r="W264" i="2" s="1"/>
  <c r="N264" i="2"/>
  <c r="O264" i="2" s="1"/>
  <c r="G264" i="2"/>
  <c r="F264" i="2"/>
  <c r="E264" i="2"/>
  <c r="AQ263" i="2"/>
  <c r="AR263" i="2" s="1"/>
  <c r="AO263" i="2"/>
  <c r="AN263" i="2"/>
  <c r="AI263" i="2"/>
  <c r="AJ263" i="2" s="1"/>
  <c r="AG263" i="2"/>
  <c r="AE263" i="2"/>
  <c r="AF263" i="2" s="1"/>
  <c r="Y263" i="2"/>
  <c r="Z263" i="2" s="1"/>
  <c r="V263" i="2"/>
  <c r="W263" i="2" s="1"/>
  <c r="Q263" i="2"/>
  <c r="R263" i="2" s="1"/>
  <c r="N263" i="2"/>
  <c r="O263" i="2" s="1"/>
  <c r="I263" i="2"/>
  <c r="J263" i="2" s="1"/>
  <c r="G263" i="2"/>
  <c r="F263" i="2"/>
  <c r="E263" i="2"/>
  <c r="AQ262" i="2"/>
  <c r="AR262" i="2" s="1"/>
  <c r="AO262" i="2"/>
  <c r="AN262" i="2"/>
  <c r="AI262" i="2"/>
  <c r="AJ262" i="2" s="1"/>
  <c r="AG262" i="2"/>
  <c r="AE262" i="2"/>
  <c r="AF262" i="2" s="1"/>
  <c r="Y262" i="2"/>
  <c r="Z262" i="2" s="1"/>
  <c r="V262" i="2"/>
  <c r="W262" i="2" s="1"/>
  <c r="Q262" i="2"/>
  <c r="R262" i="2" s="1"/>
  <c r="N262" i="2"/>
  <c r="O262" i="2" s="1"/>
  <c r="I262" i="2"/>
  <c r="J262" i="2" s="1"/>
  <c r="G262" i="2"/>
  <c r="F262" i="2"/>
  <c r="E262" i="2"/>
  <c r="AQ261" i="2"/>
  <c r="AR261" i="2" s="1"/>
  <c r="AO261" i="2"/>
  <c r="AN261" i="2"/>
  <c r="AI261" i="2"/>
  <c r="AJ261" i="2" s="1"/>
  <c r="AG261" i="2"/>
  <c r="AE261" i="2"/>
  <c r="AF261" i="2" s="1"/>
  <c r="Y261" i="2"/>
  <c r="Z261" i="2" s="1"/>
  <c r="V261" i="2"/>
  <c r="W261" i="2" s="1"/>
  <c r="Q261" i="2"/>
  <c r="R261" i="2" s="1"/>
  <c r="N261" i="2"/>
  <c r="O261" i="2" s="1"/>
  <c r="I261" i="2"/>
  <c r="J261" i="2" s="1"/>
  <c r="G261" i="2"/>
  <c r="F261" i="2"/>
  <c r="E261" i="2"/>
  <c r="AQ260" i="2"/>
  <c r="AR260" i="2" s="1"/>
  <c r="AO260" i="2"/>
  <c r="AN260" i="2"/>
  <c r="AJ260" i="2"/>
  <c r="AI260" i="2"/>
  <c r="AG260" i="2"/>
  <c r="AE260" i="2"/>
  <c r="AF260" i="2" s="1"/>
  <c r="Y260" i="2"/>
  <c r="Z260" i="2" s="1"/>
  <c r="V260" i="2"/>
  <c r="W260" i="2" s="1"/>
  <c r="Q260" i="2"/>
  <c r="R260" i="2" s="1"/>
  <c r="N260" i="2"/>
  <c r="O260" i="2" s="1"/>
  <c r="I260" i="2"/>
  <c r="J260" i="2" s="1"/>
  <c r="G260" i="2"/>
  <c r="F260" i="2"/>
  <c r="E260" i="2"/>
  <c r="AQ259" i="2"/>
  <c r="AR259" i="2" s="1"/>
  <c r="AO259" i="2"/>
  <c r="AN259" i="2"/>
  <c r="AI259" i="2"/>
  <c r="AJ259" i="2" s="1"/>
  <c r="AG259" i="2"/>
  <c r="AE259" i="2"/>
  <c r="AF259" i="2" s="1"/>
  <c r="Y259" i="2"/>
  <c r="Z259" i="2" s="1"/>
  <c r="V259" i="2"/>
  <c r="W259" i="2" s="1"/>
  <c r="Q259" i="2"/>
  <c r="R259" i="2" s="1"/>
  <c r="N259" i="2"/>
  <c r="O259" i="2" s="1"/>
  <c r="I259" i="2"/>
  <c r="J259" i="2" s="1"/>
  <c r="G259" i="2"/>
  <c r="F259" i="2"/>
  <c r="E259" i="2"/>
  <c r="AQ258" i="2"/>
  <c r="AR258" i="2" s="1"/>
  <c r="AO258" i="2"/>
  <c r="AN258" i="2"/>
  <c r="AI258" i="2"/>
  <c r="AJ258" i="2" s="1"/>
  <c r="AG258" i="2"/>
  <c r="AE258" i="2"/>
  <c r="AF258" i="2" s="1"/>
  <c r="Y258" i="2"/>
  <c r="Z258" i="2" s="1"/>
  <c r="V258" i="2"/>
  <c r="W258" i="2" s="1"/>
  <c r="Q258" i="2"/>
  <c r="R258" i="2" s="1"/>
  <c r="N258" i="2"/>
  <c r="O258" i="2" s="1"/>
  <c r="I258" i="2"/>
  <c r="J258" i="2" s="1"/>
  <c r="G258" i="2"/>
  <c r="F258" i="2"/>
  <c r="E258" i="2"/>
  <c r="AQ257" i="2"/>
  <c r="AR257" i="2" s="1"/>
  <c r="AO257" i="2"/>
  <c r="AN257" i="2"/>
  <c r="AI257" i="2"/>
  <c r="AJ257" i="2" s="1"/>
  <c r="AG257" i="2"/>
  <c r="AE257" i="2"/>
  <c r="AF257" i="2" s="1"/>
  <c r="Y257" i="2"/>
  <c r="Z257" i="2" s="1"/>
  <c r="V257" i="2"/>
  <c r="W257" i="2" s="1"/>
  <c r="Q257" i="2"/>
  <c r="R257" i="2" s="1"/>
  <c r="N257" i="2"/>
  <c r="O257" i="2" s="1"/>
  <c r="I257" i="2"/>
  <c r="J257" i="2" s="1"/>
  <c r="G257" i="2"/>
  <c r="F257" i="2"/>
  <c r="E257" i="2"/>
  <c r="AQ256" i="2"/>
  <c r="AR256" i="2" s="1"/>
  <c r="AO256" i="2"/>
  <c r="AN256" i="2"/>
  <c r="AI256" i="2"/>
  <c r="AJ256" i="2" s="1"/>
  <c r="AG256" i="2"/>
  <c r="AE256" i="2"/>
  <c r="AF256" i="2" s="1"/>
  <c r="Y256" i="2"/>
  <c r="Z256" i="2" s="1"/>
  <c r="V256" i="2"/>
  <c r="W256" i="2" s="1"/>
  <c r="Q256" i="2"/>
  <c r="R256" i="2" s="1"/>
  <c r="N256" i="2"/>
  <c r="O256" i="2" s="1"/>
  <c r="I256" i="2"/>
  <c r="J256" i="2" s="1"/>
  <c r="G256" i="2"/>
  <c r="F256" i="2"/>
  <c r="E256" i="2"/>
  <c r="AQ255" i="2"/>
  <c r="AR255" i="2" s="1"/>
  <c r="AO255" i="2"/>
  <c r="AN255" i="2"/>
  <c r="AI255" i="2"/>
  <c r="AJ255" i="2" s="1"/>
  <c r="AG255" i="2"/>
  <c r="AE255" i="2"/>
  <c r="AF255" i="2" s="1"/>
  <c r="Y255" i="2"/>
  <c r="Z255" i="2" s="1"/>
  <c r="V255" i="2"/>
  <c r="W255" i="2" s="1"/>
  <c r="Q255" i="2"/>
  <c r="R255" i="2" s="1"/>
  <c r="N255" i="2"/>
  <c r="O255" i="2" s="1"/>
  <c r="I255" i="2"/>
  <c r="J255" i="2" s="1"/>
  <c r="G255" i="2"/>
  <c r="F255" i="2"/>
  <c r="E255" i="2"/>
  <c r="AQ254" i="2"/>
  <c r="AR254" i="2" s="1"/>
  <c r="AO254" i="2"/>
  <c r="AN254" i="2"/>
  <c r="AI254" i="2"/>
  <c r="AJ254" i="2" s="1"/>
  <c r="AG254" i="2"/>
  <c r="AE254" i="2"/>
  <c r="AF254" i="2" s="1"/>
  <c r="Y254" i="2"/>
  <c r="Z254" i="2" s="1"/>
  <c r="V254" i="2"/>
  <c r="W254" i="2" s="1"/>
  <c r="Q254" i="2"/>
  <c r="R254" i="2" s="1"/>
  <c r="N254" i="2"/>
  <c r="O254" i="2" s="1"/>
  <c r="I254" i="2"/>
  <c r="J254" i="2" s="1"/>
  <c r="G254" i="2"/>
  <c r="F254" i="2"/>
  <c r="E254" i="2"/>
  <c r="AQ253" i="2"/>
  <c r="AR253" i="2" s="1"/>
  <c r="AO253" i="2"/>
  <c r="AN253" i="2"/>
  <c r="AI253" i="2"/>
  <c r="AJ253" i="2" s="1"/>
  <c r="AG253" i="2"/>
  <c r="AE253" i="2"/>
  <c r="AF253" i="2" s="1"/>
  <c r="Y253" i="2"/>
  <c r="Z253" i="2" s="1"/>
  <c r="V253" i="2"/>
  <c r="W253" i="2" s="1"/>
  <c r="Q253" i="2"/>
  <c r="R253" i="2" s="1"/>
  <c r="N253" i="2"/>
  <c r="O253" i="2" s="1"/>
  <c r="I253" i="2"/>
  <c r="J253" i="2" s="1"/>
  <c r="G253" i="2"/>
  <c r="F253" i="2"/>
  <c r="E253" i="2"/>
  <c r="AQ252" i="2"/>
  <c r="AR252" i="2" s="1"/>
  <c r="AO252" i="2"/>
  <c r="AN252" i="2"/>
  <c r="AI252" i="2"/>
  <c r="AJ252" i="2" s="1"/>
  <c r="AG252" i="2"/>
  <c r="AE252" i="2"/>
  <c r="AF252" i="2" s="1"/>
  <c r="Y252" i="2"/>
  <c r="Z252" i="2" s="1"/>
  <c r="V252" i="2"/>
  <c r="W252" i="2" s="1"/>
  <c r="Q252" i="2"/>
  <c r="R252" i="2" s="1"/>
  <c r="N252" i="2"/>
  <c r="O252" i="2" s="1"/>
  <c r="I252" i="2"/>
  <c r="J252" i="2" s="1"/>
  <c r="G252" i="2"/>
  <c r="F252" i="2"/>
  <c r="E252" i="2"/>
  <c r="AQ251" i="2"/>
  <c r="AR251" i="2" s="1"/>
  <c r="AO251" i="2"/>
  <c r="AN251" i="2"/>
  <c r="AJ251" i="2"/>
  <c r="AI251" i="2"/>
  <c r="AG251" i="2"/>
  <c r="AE251" i="2"/>
  <c r="AF251" i="2" s="1"/>
  <c r="Y251" i="2"/>
  <c r="Z251" i="2" s="1"/>
  <c r="V251" i="2"/>
  <c r="W251" i="2" s="1"/>
  <c r="Q251" i="2"/>
  <c r="R251" i="2" s="1"/>
  <c r="N251" i="2"/>
  <c r="O251" i="2" s="1"/>
  <c r="I251" i="2"/>
  <c r="J251" i="2" s="1"/>
  <c r="G251" i="2"/>
  <c r="F251" i="2"/>
  <c r="E251" i="2"/>
  <c r="AQ250" i="2"/>
  <c r="AR250" i="2" s="1"/>
  <c r="AO250" i="2"/>
  <c r="AN250" i="2"/>
  <c r="AI250" i="2"/>
  <c r="AJ250" i="2" s="1"/>
  <c r="AG250" i="2"/>
  <c r="AE250" i="2"/>
  <c r="AF250" i="2" s="1"/>
  <c r="Y250" i="2"/>
  <c r="Z250" i="2" s="1"/>
  <c r="V250" i="2"/>
  <c r="W250" i="2" s="1"/>
  <c r="Q250" i="2"/>
  <c r="R250" i="2" s="1"/>
  <c r="N250" i="2"/>
  <c r="O250" i="2" s="1"/>
  <c r="I250" i="2"/>
  <c r="J250" i="2" s="1"/>
  <c r="G250" i="2"/>
  <c r="F250" i="2"/>
  <c r="E250" i="2"/>
  <c r="AQ249" i="2"/>
  <c r="AR249" i="2" s="1"/>
  <c r="AO249" i="2"/>
  <c r="AN249" i="2"/>
  <c r="AI249" i="2"/>
  <c r="AJ249" i="2" s="1"/>
  <c r="AG249" i="2"/>
  <c r="AE249" i="2"/>
  <c r="AF249" i="2" s="1"/>
  <c r="Y249" i="2"/>
  <c r="Z249" i="2" s="1"/>
  <c r="V249" i="2"/>
  <c r="W249" i="2" s="1"/>
  <c r="Q249" i="2"/>
  <c r="R249" i="2" s="1"/>
  <c r="N249" i="2"/>
  <c r="O249" i="2" s="1"/>
  <c r="I249" i="2"/>
  <c r="J249" i="2" s="1"/>
  <c r="G249" i="2"/>
  <c r="F249" i="2"/>
  <c r="E249" i="2"/>
  <c r="AQ248" i="2"/>
  <c r="AR248" i="2" s="1"/>
  <c r="AO248" i="2"/>
  <c r="AN248" i="2"/>
  <c r="AI248" i="2"/>
  <c r="AJ248" i="2" s="1"/>
  <c r="AG248" i="2"/>
  <c r="AE248" i="2"/>
  <c r="AF248" i="2" s="1"/>
  <c r="Y248" i="2"/>
  <c r="Z248" i="2" s="1"/>
  <c r="V248" i="2"/>
  <c r="W248" i="2" s="1"/>
  <c r="Q248" i="2"/>
  <c r="R248" i="2" s="1"/>
  <c r="N248" i="2"/>
  <c r="O248" i="2" s="1"/>
  <c r="I248" i="2"/>
  <c r="J248" i="2" s="1"/>
  <c r="G248" i="2"/>
  <c r="F248" i="2"/>
  <c r="E248" i="2"/>
  <c r="AQ247" i="2"/>
  <c r="AR247" i="2" s="1"/>
  <c r="AO247" i="2"/>
  <c r="AN247" i="2"/>
  <c r="AI247" i="2"/>
  <c r="AJ247" i="2" s="1"/>
  <c r="AG247" i="2"/>
  <c r="AE247" i="2"/>
  <c r="AF247" i="2" s="1"/>
  <c r="Y247" i="2"/>
  <c r="Z247" i="2" s="1"/>
  <c r="V247" i="2"/>
  <c r="W247" i="2" s="1"/>
  <c r="Q247" i="2"/>
  <c r="R247" i="2" s="1"/>
  <c r="N247" i="2"/>
  <c r="O247" i="2" s="1"/>
  <c r="I247" i="2"/>
  <c r="J247" i="2" s="1"/>
  <c r="G247" i="2"/>
  <c r="F247" i="2"/>
  <c r="E247" i="2"/>
  <c r="AQ246" i="2"/>
  <c r="AR246" i="2" s="1"/>
  <c r="AO246" i="2"/>
  <c r="AN246" i="2"/>
  <c r="AI246" i="2"/>
  <c r="AJ246" i="2" s="1"/>
  <c r="AG246" i="2"/>
  <c r="AE246" i="2"/>
  <c r="AF246" i="2" s="1"/>
  <c r="Y246" i="2"/>
  <c r="Z246" i="2" s="1"/>
  <c r="V246" i="2"/>
  <c r="W246" i="2" s="1"/>
  <c r="Q246" i="2"/>
  <c r="R246" i="2" s="1"/>
  <c r="N246" i="2"/>
  <c r="O246" i="2" s="1"/>
  <c r="I246" i="2"/>
  <c r="J246" i="2" s="1"/>
  <c r="G246" i="2"/>
  <c r="F246" i="2"/>
  <c r="E246" i="2"/>
  <c r="AQ245" i="2"/>
  <c r="AR245" i="2" s="1"/>
  <c r="AO245" i="2"/>
  <c r="AN245" i="2"/>
  <c r="AI245" i="2"/>
  <c r="AJ245" i="2" s="1"/>
  <c r="AG245" i="2"/>
  <c r="AE245" i="2"/>
  <c r="AF245" i="2" s="1"/>
  <c r="Y245" i="2"/>
  <c r="Z245" i="2" s="1"/>
  <c r="V245" i="2"/>
  <c r="W245" i="2" s="1"/>
  <c r="Q245" i="2"/>
  <c r="R245" i="2" s="1"/>
  <c r="N245" i="2"/>
  <c r="O245" i="2" s="1"/>
  <c r="I245" i="2"/>
  <c r="J245" i="2" s="1"/>
  <c r="G245" i="2"/>
  <c r="F245" i="2"/>
  <c r="E245" i="2"/>
  <c r="AQ244" i="2"/>
  <c r="AR244" i="2" s="1"/>
  <c r="AO244" i="2"/>
  <c r="AN244" i="2"/>
  <c r="AI244" i="2"/>
  <c r="AJ244" i="2" s="1"/>
  <c r="AG244" i="2"/>
  <c r="AE244" i="2"/>
  <c r="AF244" i="2" s="1"/>
  <c r="Y244" i="2"/>
  <c r="Z244" i="2" s="1"/>
  <c r="V244" i="2"/>
  <c r="W244" i="2" s="1"/>
  <c r="Q244" i="2"/>
  <c r="R244" i="2" s="1"/>
  <c r="N244" i="2"/>
  <c r="O244" i="2" s="1"/>
  <c r="I244" i="2"/>
  <c r="J244" i="2" s="1"/>
  <c r="G244" i="2"/>
  <c r="F244" i="2"/>
  <c r="E244" i="2"/>
  <c r="AQ243" i="2"/>
  <c r="AR243" i="2" s="1"/>
  <c r="AO243" i="2"/>
  <c r="AN243" i="2"/>
  <c r="AI243" i="2"/>
  <c r="AJ243" i="2" s="1"/>
  <c r="AG243" i="2"/>
  <c r="AE243" i="2"/>
  <c r="AF243" i="2" s="1"/>
  <c r="Y243" i="2"/>
  <c r="Z243" i="2" s="1"/>
  <c r="V243" i="2"/>
  <c r="W243" i="2" s="1"/>
  <c r="Q243" i="2"/>
  <c r="R243" i="2" s="1"/>
  <c r="N243" i="2"/>
  <c r="O243" i="2" s="1"/>
  <c r="I243" i="2"/>
  <c r="J243" i="2" s="1"/>
  <c r="G243" i="2"/>
  <c r="F243" i="2"/>
  <c r="E243" i="2"/>
  <c r="AQ242" i="2"/>
  <c r="AR242" i="2" s="1"/>
  <c r="AO242" i="2"/>
  <c r="AN242" i="2"/>
  <c r="AJ242" i="2"/>
  <c r="AI242" i="2"/>
  <c r="AG242" i="2"/>
  <c r="AE242" i="2"/>
  <c r="AF242" i="2" s="1"/>
  <c r="Y242" i="2"/>
  <c r="Z242" i="2" s="1"/>
  <c r="V242" i="2"/>
  <c r="W242" i="2" s="1"/>
  <c r="Q242" i="2"/>
  <c r="R242" i="2" s="1"/>
  <c r="N242" i="2"/>
  <c r="O242" i="2" s="1"/>
  <c r="I242" i="2"/>
  <c r="J242" i="2" s="1"/>
  <c r="G242" i="2"/>
  <c r="F242" i="2"/>
  <c r="E242" i="2"/>
  <c r="AQ241" i="2"/>
  <c r="AR241" i="2" s="1"/>
  <c r="AO241" i="2"/>
  <c r="AN241" i="2"/>
  <c r="AI241" i="2"/>
  <c r="AJ241" i="2" s="1"/>
  <c r="AG241" i="2"/>
  <c r="AE241" i="2"/>
  <c r="AF241" i="2" s="1"/>
  <c r="Y241" i="2"/>
  <c r="Z241" i="2" s="1"/>
  <c r="V241" i="2"/>
  <c r="W241" i="2" s="1"/>
  <c r="Q241" i="2"/>
  <c r="R241" i="2" s="1"/>
  <c r="N241" i="2"/>
  <c r="O241" i="2" s="1"/>
  <c r="I241" i="2"/>
  <c r="J241" i="2" s="1"/>
  <c r="G241" i="2"/>
  <c r="F241" i="2"/>
  <c r="E241" i="2"/>
  <c r="AQ240" i="2"/>
  <c r="AR240" i="2" s="1"/>
  <c r="AO240" i="2"/>
  <c r="AN240" i="2"/>
  <c r="AI240" i="2"/>
  <c r="AJ240" i="2" s="1"/>
  <c r="AG240" i="2"/>
  <c r="AE240" i="2"/>
  <c r="AF240" i="2" s="1"/>
  <c r="Y240" i="2"/>
  <c r="Z240" i="2" s="1"/>
  <c r="V240" i="2"/>
  <c r="W240" i="2" s="1"/>
  <c r="Q240" i="2"/>
  <c r="R240" i="2" s="1"/>
  <c r="N240" i="2"/>
  <c r="O240" i="2" s="1"/>
  <c r="I240" i="2"/>
  <c r="J240" i="2" s="1"/>
  <c r="G240" i="2"/>
  <c r="F240" i="2"/>
  <c r="E240" i="2"/>
  <c r="AQ239" i="2"/>
  <c r="AR239" i="2" s="1"/>
  <c r="AO239" i="2"/>
  <c r="AN239" i="2"/>
  <c r="AI239" i="2"/>
  <c r="AJ239" i="2" s="1"/>
  <c r="AG239" i="2"/>
  <c r="AE239" i="2"/>
  <c r="AF239" i="2" s="1"/>
  <c r="Y239" i="2"/>
  <c r="Z239" i="2" s="1"/>
  <c r="V239" i="2"/>
  <c r="W239" i="2" s="1"/>
  <c r="Q239" i="2"/>
  <c r="R239" i="2" s="1"/>
  <c r="N239" i="2"/>
  <c r="O239" i="2" s="1"/>
  <c r="I239" i="2"/>
  <c r="J239" i="2" s="1"/>
  <c r="G239" i="2"/>
  <c r="F239" i="2"/>
  <c r="E239" i="2"/>
  <c r="AQ238" i="2"/>
  <c r="AR238" i="2" s="1"/>
  <c r="AO238" i="2"/>
  <c r="AN238" i="2"/>
  <c r="AI238" i="2"/>
  <c r="AJ238" i="2" s="1"/>
  <c r="AG238" i="2"/>
  <c r="AE238" i="2"/>
  <c r="AF238" i="2" s="1"/>
  <c r="Y238" i="2"/>
  <c r="Z238" i="2" s="1"/>
  <c r="V238" i="2"/>
  <c r="W238" i="2" s="1"/>
  <c r="Q238" i="2"/>
  <c r="R238" i="2" s="1"/>
  <c r="N238" i="2"/>
  <c r="O238" i="2" s="1"/>
  <c r="I238" i="2"/>
  <c r="J238" i="2" s="1"/>
  <c r="G238" i="2"/>
  <c r="F238" i="2"/>
  <c r="E238" i="2"/>
  <c r="AQ237" i="2"/>
  <c r="AR237" i="2" s="1"/>
  <c r="AO237" i="2"/>
  <c r="AN237" i="2"/>
  <c r="AI237" i="2"/>
  <c r="AJ237" i="2" s="1"/>
  <c r="AG237" i="2"/>
  <c r="AE237" i="2"/>
  <c r="AF237" i="2" s="1"/>
  <c r="Y237" i="2"/>
  <c r="Z237" i="2" s="1"/>
  <c r="V237" i="2"/>
  <c r="W237" i="2" s="1"/>
  <c r="Q237" i="2"/>
  <c r="R237" i="2" s="1"/>
  <c r="N237" i="2"/>
  <c r="O237" i="2" s="1"/>
  <c r="I237" i="2"/>
  <c r="J237" i="2" s="1"/>
  <c r="G237" i="2"/>
  <c r="F237" i="2"/>
  <c r="E237" i="2"/>
  <c r="AQ236" i="2"/>
  <c r="AR236" i="2" s="1"/>
  <c r="AO236" i="2"/>
  <c r="AN236" i="2"/>
  <c r="AI236" i="2"/>
  <c r="AJ236" i="2" s="1"/>
  <c r="AG236" i="2"/>
  <c r="AE236" i="2"/>
  <c r="AF236" i="2" s="1"/>
  <c r="Y236" i="2"/>
  <c r="Z236" i="2" s="1"/>
  <c r="V236" i="2"/>
  <c r="W236" i="2" s="1"/>
  <c r="Q236" i="2"/>
  <c r="R236" i="2" s="1"/>
  <c r="N236" i="2"/>
  <c r="O236" i="2" s="1"/>
  <c r="I236" i="2"/>
  <c r="J236" i="2" s="1"/>
  <c r="G236" i="2"/>
  <c r="F236" i="2"/>
  <c r="E236" i="2"/>
  <c r="AQ235" i="2"/>
  <c r="AR235" i="2" s="1"/>
  <c r="AO235" i="2"/>
  <c r="AN235" i="2"/>
  <c r="AI235" i="2"/>
  <c r="AJ235" i="2" s="1"/>
  <c r="AG235" i="2"/>
  <c r="AE235" i="2"/>
  <c r="AF235" i="2" s="1"/>
  <c r="Y235" i="2"/>
  <c r="Z235" i="2" s="1"/>
  <c r="V235" i="2"/>
  <c r="W235" i="2" s="1"/>
  <c r="Q235" i="2"/>
  <c r="R235" i="2" s="1"/>
  <c r="N235" i="2"/>
  <c r="O235" i="2" s="1"/>
  <c r="I235" i="2"/>
  <c r="J235" i="2" s="1"/>
  <c r="G235" i="2"/>
  <c r="F235" i="2"/>
  <c r="E235" i="2"/>
  <c r="AQ234" i="2"/>
  <c r="AR234" i="2" s="1"/>
  <c r="AO234" i="2"/>
  <c r="AN234" i="2"/>
  <c r="AJ234" i="2"/>
  <c r="AI234" i="2"/>
  <c r="AG234" i="2"/>
  <c r="AE234" i="2"/>
  <c r="AF234" i="2" s="1"/>
  <c r="Y234" i="2"/>
  <c r="Z234" i="2" s="1"/>
  <c r="V234" i="2"/>
  <c r="W234" i="2" s="1"/>
  <c r="Q234" i="2"/>
  <c r="R234" i="2" s="1"/>
  <c r="N234" i="2"/>
  <c r="O234" i="2" s="1"/>
  <c r="I234" i="2"/>
  <c r="J234" i="2" s="1"/>
  <c r="G234" i="2"/>
  <c r="F234" i="2"/>
  <c r="E234" i="2"/>
  <c r="AQ233" i="2"/>
  <c r="AR233" i="2" s="1"/>
  <c r="AO233" i="2"/>
  <c r="AN233" i="2"/>
  <c r="AI233" i="2"/>
  <c r="AJ233" i="2" s="1"/>
  <c r="AG233" i="2"/>
  <c r="AE233" i="2"/>
  <c r="AF233" i="2" s="1"/>
  <c r="Y233" i="2"/>
  <c r="Z233" i="2" s="1"/>
  <c r="V233" i="2"/>
  <c r="W233" i="2" s="1"/>
  <c r="Q233" i="2"/>
  <c r="R233" i="2" s="1"/>
  <c r="N233" i="2"/>
  <c r="O233" i="2" s="1"/>
  <c r="I233" i="2"/>
  <c r="J233" i="2" s="1"/>
  <c r="G233" i="2"/>
  <c r="F233" i="2"/>
  <c r="E233" i="2"/>
  <c r="AQ232" i="2"/>
  <c r="AR232" i="2" s="1"/>
  <c r="AO232" i="2"/>
  <c r="AN232" i="2"/>
  <c r="AI232" i="2"/>
  <c r="AJ232" i="2" s="1"/>
  <c r="AG232" i="2"/>
  <c r="AE232" i="2"/>
  <c r="AF232" i="2" s="1"/>
  <c r="Y232" i="2"/>
  <c r="Z232" i="2" s="1"/>
  <c r="V232" i="2"/>
  <c r="W232" i="2" s="1"/>
  <c r="Q232" i="2"/>
  <c r="R232" i="2" s="1"/>
  <c r="N232" i="2"/>
  <c r="O232" i="2" s="1"/>
  <c r="I232" i="2"/>
  <c r="J232" i="2" s="1"/>
  <c r="G232" i="2"/>
  <c r="F232" i="2"/>
  <c r="E232" i="2"/>
  <c r="AQ231" i="2"/>
  <c r="AR231" i="2" s="1"/>
  <c r="AO231" i="2"/>
  <c r="AN231" i="2"/>
  <c r="AI231" i="2"/>
  <c r="AJ231" i="2" s="1"/>
  <c r="AG231" i="2"/>
  <c r="AE231" i="2"/>
  <c r="AF231" i="2" s="1"/>
  <c r="Y231" i="2"/>
  <c r="Z231" i="2" s="1"/>
  <c r="V231" i="2"/>
  <c r="W231" i="2" s="1"/>
  <c r="Q231" i="2"/>
  <c r="R231" i="2" s="1"/>
  <c r="N231" i="2"/>
  <c r="O231" i="2" s="1"/>
  <c r="I231" i="2"/>
  <c r="J231" i="2" s="1"/>
  <c r="G231" i="2"/>
  <c r="F231" i="2"/>
  <c r="E231" i="2"/>
  <c r="AQ230" i="2"/>
  <c r="AR230" i="2" s="1"/>
  <c r="AO230" i="2"/>
  <c r="AN230" i="2"/>
  <c r="AI230" i="2"/>
  <c r="AJ230" i="2" s="1"/>
  <c r="AG230" i="2"/>
  <c r="AE230" i="2"/>
  <c r="AF230" i="2" s="1"/>
  <c r="Y230" i="2"/>
  <c r="Z230" i="2" s="1"/>
  <c r="V230" i="2"/>
  <c r="W230" i="2" s="1"/>
  <c r="Q230" i="2"/>
  <c r="R230" i="2" s="1"/>
  <c r="N230" i="2"/>
  <c r="O230" i="2" s="1"/>
  <c r="I230" i="2"/>
  <c r="J230" i="2" s="1"/>
  <c r="G230" i="2"/>
  <c r="F230" i="2"/>
  <c r="E230" i="2"/>
  <c r="AQ229" i="2"/>
  <c r="AR229" i="2" s="1"/>
  <c r="AO229" i="2"/>
  <c r="AN229" i="2"/>
  <c r="AJ229" i="2"/>
  <c r="AI229" i="2"/>
  <c r="AG229" i="2"/>
  <c r="AE229" i="2"/>
  <c r="AF229" i="2" s="1"/>
  <c r="Y229" i="2"/>
  <c r="Z229" i="2" s="1"/>
  <c r="V229" i="2"/>
  <c r="W229" i="2" s="1"/>
  <c r="Q229" i="2"/>
  <c r="R229" i="2" s="1"/>
  <c r="N229" i="2"/>
  <c r="O229" i="2" s="1"/>
  <c r="I229" i="2"/>
  <c r="J229" i="2" s="1"/>
  <c r="G229" i="2"/>
  <c r="F229" i="2"/>
  <c r="E229" i="2"/>
  <c r="AQ228" i="2"/>
  <c r="AR228" i="2" s="1"/>
  <c r="AO228" i="2"/>
  <c r="AN228" i="2"/>
  <c r="AI228" i="2"/>
  <c r="AJ228" i="2" s="1"/>
  <c r="AG228" i="2"/>
  <c r="AE228" i="2"/>
  <c r="AF228" i="2" s="1"/>
  <c r="Y228" i="2"/>
  <c r="Z228" i="2" s="1"/>
  <c r="V228" i="2"/>
  <c r="W228" i="2" s="1"/>
  <c r="Q228" i="2"/>
  <c r="R228" i="2" s="1"/>
  <c r="N228" i="2"/>
  <c r="O228" i="2" s="1"/>
  <c r="I228" i="2"/>
  <c r="J228" i="2" s="1"/>
  <c r="G228" i="2"/>
  <c r="F228" i="2"/>
  <c r="E228" i="2"/>
  <c r="AQ227" i="2"/>
  <c r="AR227" i="2" s="1"/>
  <c r="AO227" i="2"/>
  <c r="AN227" i="2"/>
  <c r="AI227" i="2"/>
  <c r="AJ227" i="2" s="1"/>
  <c r="AG227" i="2"/>
  <c r="AE227" i="2"/>
  <c r="AF227" i="2" s="1"/>
  <c r="Y227" i="2"/>
  <c r="Z227" i="2" s="1"/>
  <c r="V227" i="2"/>
  <c r="W227" i="2" s="1"/>
  <c r="Q227" i="2"/>
  <c r="R227" i="2" s="1"/>
  <c r="N227" i="2"/>
  <c r="O227" i="2" s="1"/>
  <c r="I227" i="2"/>
  <c r="J227" i="2" s="1"/>
  <c r="G227" i="2"/>
  <c r="F227" i="2"/>
  <c r="E227" i="2"/>
  <c r="AR226" i="2"/>
  <c r="AQ226" i="2"/>
  <c r="AO226" i="2"/>
  <c r="AN226" i="2"/>
  <c r="AJ226" i="2"/>
  <c r="AI226" i="2"/>
  <c r="AG226" i="2"/>
  <c r="AE226" i="2"/>
  <c r="AF226" i="2" s="1"/>
  <c r="Y226" i="2"/>
  <c r="Z226" i="2" s="1"/>
  <c r="V226" i="2"/>
  <c r="W226" i="2" s="1"/>
  <c r="Q226" i="2"/>
  <c r="R226" i="2" s="1"/>
  <c r="N226" i="2"/>
  <c r="O226" i="2" s="1"/>
  <c r="I226" i="2"/>
  <c r="J226" i="2" s="1"/>
  <c r="G226" i="2"/>
  <c r="F226" i="2"/>
  <c r="E226" i="2"/>
  <c r="AR225" i="2"/>
  <c r="AQ225" i="2"/>
  <c r="AO225" i="2"/>
  <c r="AN225" i="2"/>
  <c r="AJ225" i="2"/>
  <c r="AI225" i="2"/>
  <c r="AG225" i="2"/>
  <c r="AE225" i="2"/>
  <c r="AF225" i="2" s="1"/>
  <c r="Y225" i="2"/>
  <c r="Z225" i="2" s="1"/>
  <c r="AV225" i="2" s="1"/>
  <c r="V225" i="2"/>
  <c r="W225" i="2" s="1"/>
  <c r="Q225" i="2"/>
  <c r="R225" i="2" s="1"/>
  <c r="N225" i="2"/>
  <c r="O225" i="2" s="1"/>
  <c r="I225" i="2"/>
  <c r="J225" i="2" s="1"/>
  <c r="G225" i="2"/>
  <c r="F225" i="2"/>
  <c r="E225" i="2"/>
  <c r="AR224" i="2"/>
  <c r="AQ224" i="2"/>
  <c r="AO224" i="2"/>
  <c r="AN224" i="2"/>
  <c r="AJ224" i="2"/>
  <c r="AI224" i="2"/>
  <c r="AG224" i="2"/>
  <c r="AE224" i="2"/>
  <c r="AF224" i="2" s="1"/>
  <c r="Y224" i="2"/>
  <c r="Z224" i="2" s="1"/>
  <c r="V224" i="2"/>
  <c r="W224" i="2" s="1"/>
  <c r="Q224" i="2"/>
  <c r="R224" i="2" s="1"/>
  <c r="N224" i="2"/>
  <c r="O224" i="2" s="1"/>
  <c r="I224" i="2"/>
  <c r="J224" i="2" s="1"/>
  <c r="G224" i="2"/>
  <c r="F224" i="2"/>
  <c r="E224" i="2"/>
  <c r="AR223" i="2"/>
  <c r="AQ223" i="2"/>
  <c r="AO223" i="2"/>
  <c r="AN223" i="2"/>
  <c r="AJ223" i="2"/>
  <c r="AI223" i="2"/>
  <c r="AG223" i="2"/>
  <c r="AE223" i="2"/>
  <c r="AF223" i="2" s="1"/>
  <c r="Y223" i="2"/>
  <c r="Z223" i="2" s="1"/>
  <c r="AV223" i="2" s="1"/>
  <c r="V223" i="2"/>
  <c r="W223" i="2" s="1"/>
  <c r="Q223" i="2"/>
  <c r="R223" i="2" s="1"/>
  <c r="N223" i="2"/>
  <c r="O223" i="2" s="1"/>
  <c r="I223" i="2"/>
  <c r="J223" i="2" s="1"/>
  <c r="G223" i="2"/>
  <c r="F223" i="2"/>
  <c r="E223" i="2"/>
  <c r="AR222" i="2"/>
  <c r="AQ222" i="2"/>
  <c r="AO222" i="2"/>
  <c r="AN222" i="2"/>
  <c r="AJ222" i="2"/>
  <c r="AI222" i="2"/>
  <c r="AG222" i="2"/>
  <c r="AE222" i="2"/>
  <c r="AF222" i="2" s="1"/>
  <c r="Y222" i="2"/>
  <c r="Z222" i="2" s="1"/>
  <c r="V222" i="2"/>
  <c r="W222" i="2" s="1"/>
  <c r="Q222" i="2"/>
  <c r="R222" i="2" s="1"/>
  <c r="N222" i="2"/>
  <c r="O222" i="2" s="1"/>
  <c r="I222" i="2"/>
  <c r="J222" i="2" s="1"/>
  <c r="G222" i="2"/>
  <c r="F222" i="2"/>
  <c r="E222" i="2"/>
  <c r="AR221" i="2"/>
  <c r="AQ221" i="2"/>
  <c r="AO221" i="2"/>
  <c r="AN221" i="2"/>
  <c r="AJ221" i="2"/>
  <c r="AI221" i="2"/>
  <c r="AG221" i="2"/>
  <c r="AE221" i="2"/>
  <c r="AF221" i="2" s="1"/>
  <c r="Y221" i="2"/>
  <c r="Z221" i="2" s="1"/>
  <c r="AV221" i="2" s="1"/>
  <c r="V221" i="2"/>
  <c r="W221" i="2" s="1"/>
  <c r="Q221" i="2"/>
  <c r="R221" i="2" s="1"/>
  <c r="N221" i="2"/>
  <c r="O221" i="2" s="1"/>
  <c r="I221" i="2"/>
  <c r="J221" i="2" s="1"/>
  <c r="G221" i="2"/>
  <c r="F221" i="2"/>
  <c r="E221" i="2"/>
  <c r="AR220" i="2"/>
  <c r="AQ220" i="2"/>
  <c r="AO220" i="2"/>
  <c r="AN220" i="2"/>
  <c r="AJ220" i="2"/>
  <c r="AI220" i="2"/>
  <c r="AG220" i="2"/>
  <c r="AE220" i="2"/>
  <c r="AF220" i="2" s="1"/>
  <c r="Y220" i="2"/>
  <c r="Z220" i="2" s="1"/>
  <c r="V220" i="2"/>
  <c r="W220" i="2" s="1"/>
  <c r="Q220" i="2"/>
  <c r="R220" i="2" s="1"/>
  <c r="N220" i="2"/>
  <c r="O220" i="2" s="1"/>
  <c r="I220" i="2"/>
  <c r="J220" i="2" s="1"/>
  <c r="G220" i="2"/>
  <c r="F220" i="2"/>
  <c r="E220" i="2"/>
  <c r="AR219" i="2"/>
  <c r="AQ219" i="2"/>
  <c r="AO219" i="2"/>
  <c r="AN219" i="2"/>
  <c r="AJ219" i="2"/>
  <c r="AI219" i="2"/>
  <c r="AG219" i="2"/>
  <c r="AE219" i="2"/>
  <c r="AF219" i="2" s="1"/>
  <c r="Y219" i="2"/>
  <c r="Z219" i="2" s="1"/>
  <c r="AV219" i="2" s="1"/>
  <c r="V219" i="2"/>
  <c r="W219" i="2" s="1"/>
  <c r="Q219" i="2"/>
  <c r="R219" i="2" s="1"/>
  <c r="N219" i="2"/>
  <c r="O219" i="2" s="1"/>
  <c r="I219" i="2"/>
  <c r="J219" i="2" s="1"/>
  <c r="G219" i="2"/>
  <c r="F219" i="2"/>
  <c r="E219" i="2"/>
  <c r="AR218" i="2"/>
  <c r="AQ218" i="2"/>
  <c r="AO218" i="2"/>
  <c r="AN218" i="2"/>
  <c r="AJ218" i="2"/>
  <c r="AI218" i="2"/>
  <c r="AG218" i="2"/>
  <c r="AE218" i="2"/>
  <c r="AF218" i="2" s="1"/>
  <c r="Y218" i="2"/>
  <c r="Z218" i="2" s="1"/>
  <c r="V218" i="2"/>
  <c r="W218" i="2" s="1"/>
  <c r="Q218" i="2"/>
  <c r="R218" i="2" s="1"/>
  <c r="N218" i="2"/>
  <c r="O218" i="2" s="1"/>
  <c r="I218" i="2"/>
  <c r="J218" i="2" s="1"/>
  <c r="G218" i="2"/>
  <c r="F218" i="2"/>
  <c r="E218" i="2"/>
  <c r="AR217" i="2"/>
  <c r="AQ217" i="2"/>
  <c r="AO217" i="2"/>
  <c r="AN217" i="2"/>
  <c r="AJ217" i="2"/>
  <c r="AI217" i="2"/>
  <c r="AG217" i="2"/>
  <c r="AE217" i="2"/>
  <c r="AF217" i="2" s="1"/>
  <c r="Y217" i="2"/>
  <c r="Z217" i="2" s="1"/>
  <c r="V217" i="2"/>
  <c r="W217" i="2" s="1"/>
  <c r="Q217" i="2"/>
  <c r="R217" i="2" s="1"/>
  <c r="N217" i="2"/>
  <c r="O217" i="2" s="1"/>
  <c r="I217" i="2"/>
  <c r="J217" i="2" s="1"/>
  <c r="G217" i="2"/>
  <c r="F217" i="2"/>
  <c r="E217" i="2"/>
  <c r="AR216" i="2"/>
  <c r="AQ216" i="2"/>
  <c r="AO216" i="2"/>
  <c r="AN216" i="2"/>
  <c r="AJ216" i="2"/>
  <c r="AI216" i="2"/>
  <c r="AG216" i="2"/>
  <c r="AE216" i="2"/>
  <c r="AF216" i="2" s="1"/>
  <c r="Y216" i="2"/>
  <c r="Z216" i="2" s="1"/>
  <c r="V216" i="2"/>
  <c r="W216" i="2" s="1"/>
  <c r="Q216" i="2"/>
  <c r="R216" i="2" s="1"/>
  <c r="N216" i="2"/>
  <c r="O216" i="2" s="1"/>
  <c r="I216" i="2"/>
  <c r="J216" i="2" s="1"/>
  <c r="G216" i="2"/>
  <c r="F216" i="2"/>
  <c r="E216" i="2"/>
  <c r="AR215" i="2"/>
  <c r="AQ215" i="2"/>
  <c r="AN215" i="2"/>
  <c r="AO215" i="2" s="1"/>
  <c r="AI215" i="2"/>
  <c r="AJ215" i="2" s="1"/>
  <c r="AG215" i="2"/>
  <c r="AE215" i="2"/>
  <c r="AF215" i="2" s="1"/>
  <c r="Y215" i="2"/>
  <c r="Z215" i="2" s="1"/>
  <c r="V215" i="2"/>
  <c r="W215" i="2" s="1"/>
  <c r="R215" i="2"/>
  <c r="Q215" i="2"/>
  <c r="N215" i="2"/>
  <c r="O215" i="2" s="1"/>
  <c r="I215" i="2"/>
  <c r="J215" i="2" s="1"/>
  <c r="G215" i="2"/>
  <c r="F215" i="2"/>
  <c r="E215" i="2"/>
  <c r="AR214" i="2"/>
  <c r="AQ214" i="2"/>
  <c r="AO214" i="2"/>
  <c r="AN214" i="2"/>
  <c r="AI214" i="2"/>
  <c r="AJ214" i="2" s="1"/>
  <c r="AG214" i="2"/>
  <c r="AE214" i="2"/>
  <c r="AF214" i="2" s="1"/>
  <c r="Z214" i="2"/>
  <c r="Y214" i="2"/>
  <c r="V214" i="2"/>
  <c r="W214" i="2" s="1"/>
  <c r="Q214" i="2"/>
  <c r="R214" i="2" s="1"/>
  <c r="O214" i="2"/>
  <c r="N214" i="2"/>
  <c r="I214" i="2"/>
  <c r="J214" i="2" s="1"/>
  <c r="G214" i="2"/>
  <c r="F214" i="2"/>
  <c r="E214" i="2"/>
  <c r="AQ213" i="2"/>
  <c r="AR213" i="2" s="1"/>
  <c r="AN213" i="2"/>
  <c r="AO213" i="2" s="1"/>
  <c r="AI213" i="2"/>
  <c r="AJ213" i="2" s="1"/>
  <c r="AG213" i="2"/>
  <c r="AE213" i="2"/>
  <c r="AF213" i="2" s="1"/>
  <c r="Y213" i="2"/>
  <c r="Z213" i="2" s="1"/>
  <c r="V213" i="2"/>
  <c r="W213" i="2" s="1"/>
  <c r="R213" i="2"/>
  <c r="Q213" i="2"/>
  <c r="N213" i="2"/>
  <c r="O213" i="2" s="1"/>
  <c r="I213" i="2"/>
  <c r="J213" i="2" s="1"/>
  <c r="G213" i="2"/>
  <c r="F213" i="2"/>
  <c r="E213" i="2"/>
  <c r="AQ212" i="2"/>
  <c r="AR212" i="2" s="1"/>
  <c r="AO212" i="2"/>
  <c r="AN212" i="2"/>
  <c r="AI212" i="2"/>
  <c r="AJ212" i="2" s="1"/>
  <c r="AG212" i="2"/>
  <c r="AE212" i="2"/>
  <c r="AF212" i="2" s="1"/>
  <c r="Z212" i="2"/>
  <c r="Y212" i="2"/>
  <c r="V212" i="2"/>
  <c r="W212" i="2" s="1"/>
  <c r="Q212" i="2"/>
  <c r="R212" i="2" s="1"/>
  <c r="O212" i="2"/>
  <c r="N212" i="2"/>
  <c r="I212" i="2"/>
  <c r="J212" i="2" s="1"/>
  <c r="G212" i="2"/>
  <c r="F212" i="2"/>
  <c r="E212" i="2"/>
  <c r="AR211" i="2"/>
  <c r="AQ211" i="2"/>
  <c r="AN211" i="2"/>
  <c r="AO211" i="2" s="1"/>
  <c r="AJ211" i="2"/>
  <c r="AI211" i="2"/>
  <c r="AG211" i="2"/>
  <c r="AE211" i="2"/>
  <c r="AF211" i="2" s="1"/>
  <c r="Y211" i="2"/>
  <c r="Z211" i="2" s="1"/>
  <c r="V211" i="2"/>
  <c r="W211" i="2" s="1"/>
  <c r="R211" i="2"/>
  <c r="Q211" i="2"/>
  <c r="N211" i="2"/>
  <c r="O211" i="2" s="1"/>
  <c r="I211" i="2"/>
  <c r="J211" i="2" s="1"/>
  <c r="G211" i="2"/>
  <c r="F211" i="2"/>
  <c r="E211" i="2"/>
  <c r="AR210" i="2"/>
  <c r="AQ210" i="2"/>
  <c r="AO210" i="2"/>
  <c r="AN210" i="2"/>
  <c r="AI210" i="2"/>
  <c r="AJ210" i="2" s="1"/>
  <c r="AG210" i="2"/>
  <c r="AE210" i="2"/>
  <c r="AF210" i="2" s="1"/>
  <c r="Z210" i="2"/>
  <c r="Y210" i="2"/>
  <c r="V210" i="2"/>
  <c r="W210" i="2" s="1"/>
  <c r="Q210" i="2"/>
  <c r="R210" i="2" s="1"/>
  <c r="O210" i="2"/>
  <c r="N210" i="2"/>
  <c r="I210" i="2"/>
  <c r="J210" i="2" s="1"/>
  <c r="G210" i="2"/>
  <c r="F210" i="2"/>
  <c r="E210" i="2"/>
  <c r="AQ209" i="2"/>
  <c r="AR209" i="2" s="1"/>
  <c r="AN209" i="2"/>
  <c r="AO209" i="2" s="1"/>
  <c r="AI209" i="2"/>
  <c r="AJ209" i="2" s="1"/>
  <c r="AG209" i="2"/>
  <c r="AE209" i="2"/>
  <c r="AF209" i="2" s="1"/>
  <c r="Y209" i="2"/>
  <c r="Z209" i="2" s="1"/>
  <c r="V209" i="2"/>
  <c r="W209" i="2" s="1"/>
  <c r="R209" i="2"/>
  <c r="Q209" i="2"/>
  <c r="N209" i="2"/>
  <c r="O209" i="2" s="1"/>
  <c r="I209" i="2"/>
  <c r="J209" i="2" s="1"/>
  <c r="G209" i="2"/>
  <c r="F209" i="2"/>
  <c r="E209" i="2"/>
  <c r="AQ208" i="2"/>
  <c r="AR208" i="2" s="1"/>
  <c r="AO208" i="2"/>
  <c r="AN208" i="2"/>
  <c r="AI208" i="2"/>
  <c r="AJ208" i="2" s="1"/>
  <c r="AG208" i="2"/>
  <c r="AE208" i="2"/>
  <c r="AF208" i="2" s="1"/>
  <c r="Z208" i="2"/>
  <c r="Y208" i="2"/>
  <c r="V208" i="2"/>
  <c r="W208" i="2" s="1"/>
  <c r="Q208" i="2"/>
  <c r="R208" i="2" s="1"/>
  <c r="O208" i="2"/>
  <c r="N208" i="2"/>
  <c r="I208" i="2"/>
  <c r="J208" i="2" s="1"/>
  <c r="G208" i="2"/>
  <c r="F208" i="2"/>
  <c r="E208" i="2"/>
  <c r="AR207" i="2"/>
  <c r="AQ207" i="2"/>
  <c r="AN207" i="2"/>
  <c r="AO207" i="2" s="1"/>
  <c r="AI207" i="2"/>
  <c r="AJ207" i="2" s="1"/>
  <c r="AG207" i="2"/>
  <c r="AE207" i="2"/>
  <c r="AF207" i="2" s="1"/>
  <c r="Y207" i="2"/>
  <c r="Z207" i="2" s="1"/>
  <c r="V207" i="2"/>
  <c r="W207" i="2" s="1"/>
  <c r="R207" i="2"/>
  <c r="Q207" i="2"/>
  <c r="N207" i="2"/>
  <c r="O207" i="2" s="1"/>
  <c r="I207" i="2"/>
  <c r="J207" i="2" s="1"/>
  <c r="G207" i="2"/>
  <c r="F207" i="2"/>
  <c r="E207" i="2"/>
  <c r="AR206" i="2"/>
  <c r="AQ206" i="2"/>
  <c r="AO206" i="2"/>
  <c r="AN206" i="2"/>
  <c r="AJ206" i="2"/>
  <c r="AI206" i="2"/>
  <c r="AG206" i="2"/>
  <c r="AE206" i="2"/>
  <c r="AF206" i="2" s="1"/>
  <c r="Z206" i="2"/>
  <c r="Y206" i="2"/>
  <c r="V206" i="2"/>
  <c r="W206" i="2" s="1"/>
  <c r="Q206" i="2"/>
  <c r="R206" i="2" s="1"/>
  <c r="O206" i="2"/>
  <c r="N206" i="2"/>
  <c r="I206" i="2"/>
  <c r="J206" i="2" s="1"/>
  <c r="G206" i="2"/>
  <c r="F206" i="2"/>
  <c r="E206" i="2"/>
  <c r="AQ205" i="2"/>
  <c r="AR205" i="2" s="1"/>
  <c r="AN205" i="2"/>
  <c r="AO205" i="2" s="1"/>
  <c r="AJ205" i="2"/>
  <c r="AI205" i="2"/>
  <c r="AG205" i="2"/>
  <c r="AE205" i="2"/>
  <c r="AF205" i="2" s="1"/>
  <c r="Y205" i="2"/>
  <c r="Z205" i="2" s="1"/>
  <c r="V205" i="2"/>
  <c r="W205" i="2" s="1"/>
  <c r="R205" i="2"/>
  <c r="Q205" i="2"/>
  <c r="N205" i="2"/>
  <c r="O205" i="2" s="1"/>
  <c r="I205" i="2"/>
  <c r="J205" i="2" s="1"/>
  <c r="G205" i="2"/>
  <c r="F205" i="2"/>
  <c r="E205" i="2"/>
  <c r="AQ204" i="2"/>
  <c r="AR204" i="2" s="1"/>
  <c r="AO204" i="2"/>
  <c r="AN204" i="2"/>
  <c r="AJ204" i="2"/>
  <c r="AI204" i="2"/>
  <c r="AG204" i="2"/>
  <c r="AE204" i="2"/>
  <c r="AF204" i="2" s="1"/>
  <c r="Z204" i="2"/>
  <c r="Y204" i="2"/>
  <c r="V204" i="2"/>
  <c r="W204" i="2" s="1"/>
  <c r="Q204" i="2"/>
  <c r="R204" i="2" s="1"/>
  <c r="O204" i="2"/>
  <c r="N204" i="2"/>
  <c r="I204" i="2"/>
  <c r="J204" i="2" s="1"/>
  <c r="G204" i="2"/>
  <c r="F204" i="2"/>
  <c r="E204" i="2"/>
  <c r="AR203" i="2"/>
  <c r="AQ203" i="2"/>
  <c r="AN203" i="2"/>
  <c r="AO203" i="2" s="1"/>
  <c r="AI203" i="2"/>
  <c r="AJ203" i="2" s="1"/>
  <c r="AG203" i="2"/>
  <c r="AE203" i="2"/>
  <c r="AF203" i="2" s="1"/>
  <c r="Y203" i="2"/>
  <c r="Z203" i="2" s="1"/>
  <c r="V203" i="2"/>
  <c r="W203" i="2" s="1"/>
  <c r="Q203" i="2"/>
  <c r="R203" i="2" s="1"/>
  <c r="N203" i="2"/>
  <c r="O203" i="2" s="1"/>
  <c r="I203" i="2"/>
  <c r="J203" i="2" s="1"/>
  <c r="G203" i="2"/>
  <c r="F203" i="2"/>
  <c r="E203" i="2"/>
  <c r="AQ202" i="2"/>
  <c r="AR202" i="2" s="1"/>
  <c r="AO202" i="2"/>
  <c r="AN202" i="2"/>
  <c r="AI202" i="2"/>
  <c r="AJ202" i="2" s="1"/>
  <c r="AG202" i="2"/>
  <c r="AE202" i="2"/>
  <c r="AF202" i="2" s="1"/>
  <c r="Y202" i="2"/>
  <c r="Z202" i="2" s="1"/>
  <c r="V202" i="2"/>
  <c r="W202" i="2" s="1"/>
  <c r="Q202" i="2"/>
  <c r="R202" i="2" s="1"/>
  <c r="N202" i="2"/>
  <c r="O202" i="2" s="1"/>
  <c r="I202" i="2"/>
  <c r="J202" i="2" s="1"/>
  <c r="G202" i="2"/>
  <c r="F202" i="2"/>
  <c r="E202" i="2"/>
  <c r="AQ201" i="2"/>
  <c r="AR201" i="2" s="1"/>
  <c r="AO201" i="2"/>
  <c r="AN201" i="2"/>
  <c r="AI201" i="2"/>
  <c r="AJ201" i="2" s="1"/>
  <c r="AG201" i="2"/>
  <c r="AE201" i="2"/>
  <c r="AF201" i="2" s="1"/>
  <c r="Y201" i="2"/>
  <c r="Z201" i="2" s="1"/>
  <c r="V201" i="2"/>
  <c r="W201" i="2" s="1"/>
  <c r="Q201" i="2"/>
  <c r="R201" i="2" s="1"/>
  <c r="N201" i="2"/>
  <c r="O201" i="2" s="1"/>
  <c r="I201" i="2"/>
  <c r="J201" i="2" s="1"/>
  <c r="G201" i="2"/>
  <c r="F201" i="2"/>
  <c r="E201" i="2"/>
  <c r="AQ200" i="2"/>
  <c r="AR200" i="2" s="1"/>
  <c r="AO200" i="2"/>
  <c r="AN200" i="2"/>
  <c r="AJ200" i="2"/>
  <c r="AI200" i="2"/>
  <c r="AG200" i="2"/>
  <c r="AE200" i="2"/>
  <c r="AF200" i="2" s="1"/>
  <c r="Y200" i="2"/>
  <c r="Z200" i="2" s="1"/>
  <c r="V200" i="2"/>
  <c r="W200" i="2" s="1"/>
  <c r="Q200" i="2"/>
  <c r="R200" i="2" s="1"/>
  <c r="N200" i="2"/>
  <c r="O200" i="2" s="1"/>
  <c r="I200" i="2"/>
  <c r="J200" i="2" s="1"/>
  <c r="G200" i="2"/>
  <c r="F200" i="2"/>
  <c r="E200" i="2"/>
  <c r="AQ199" i="2"/>
  <c r="AR199" i="2" s="1"/>
  <c r="AO199" i="2"/>
  <c r="AN199" i="2"/>
  <c r="AI199" i="2"/>
  <c r="AJ199" i="2" s="1"/>
  <c r="AG199" i="2"/>
  <c r="AE199" i="2"/>
  <c r="AF199" i="2" s="1"/>
  <c r="Y199" i="2"/>
  <c r="Z199" i="2" s="1"/>
  <c r="V199" i="2"/>
  <c r="W199" i="2" s="1"/>
  <c r="Q199" i="2"/>
  <c r="R199" i="2" s="1"/>
  <c r="N199" i="2"/>
  <c r="O199" i="2" s="1"/>
  <c r="I199" i="2"/>
  <c r="J199" i="2" s="1"/>
  <c r="G199" i="2"/>
  <c r="F199" i="2"/>
  <c r="E199" i="2"/>
  <c r="AQ198" i="2"/>
  <c r="AR198" i="2" s="1"/>
  <c r="AO198" i="2"/>
  <c r="AN198" i="2"/>
  <c r="AI198" i="2"/>
  <c r="AJ198" i="2" s="1"/>
  <c r="AG198" i="2"/>
  <c r="AE198" i="2"/>
  <c r="AF198" i="2" s="1"/>
  <c r="Y198" i="2"/>
  <c r="Z198" i="2" s="1"/>
  <c r="V198" i="2"/>
  <c r="W198" i="2" s="1"/>
  <c r="Q198" i="2"/>
  <c r="R198" i="2" s="1"/>
  <c r="N198" i="2"/>
  <c r="O198" i="2" s="1"/>
  <c r="I198" i="2"/>
  <c r="J198" i="2" s="1"/>
  <c r="G198" i="2"/>
  <c r="F198" i="2"/>
  <c r="E198" i="2"/>
  <c r="AQ197" i="2"/>
  <c r="AR197" i="2" s="1"/>
  <c r="AO197" i="2"/>
  <c r="AN197" i="2"/>
  <c r="AI197" i="2"/>
  <c r="AJ197" i="2" s="1"/>
  <c r="AG197" i="2"/>
  <c r="AE197" i="2"/>
  <c r="AF197" i="2" s="1"/>
  <c r="Y197" i="2"/>
  <c r="Z197" i="2" s="1"/>
  <c r="V197" i="2"/>
  <c r="W197" i="2" s="1"/>
  <c r="Q197" i="2"/>
  <c r="R197" i="2" s="1"/>
  <c r="N197" i="2"/>
  <c r="O197" i="2" s="1"/>
  <c r="I197" i="2"/>
  <c r="J197" i="2" s="1"/>
  <c r="G197" i="2"/>
  <c r="F197" i="2"/>
  <c r="E197" i="2"/>
  <c r="AQ196" i="2"/>
  <c r="AR196" i="2" s="1"/>
  <c r="AO196" i="2"/>
  <c r="AN196" i="2"/>
  <c r="AJ196" i="2"/>
  <c r="AI196" i="2"/>
  <c r="AG196" i="2"/>
  <c r="AE196" i="2"/>
  <c r="AF196" i="2" s="1"/>
  <c r="Y196" i="2"/>
  <c r="Z196" i="2" s="1"/>
  <c r="V196" i="2"/>
  <c r="W196" i="2" s="1"/>
  <c r="Q196" i="2"/>
  <c r="R196" i="2" s="1"/>
  <c r="N196" i="2"/>
  <c r="O196" i="2" s="1"/>
  <c r="I196" i="2"/>
  <c r="J196" i="2" s="1"/>
  <c r="G196" i="2"/>
  <c r="F196" i="2"/>
  <c r="E196" i="2"/>
  <c r="AQ195" i="2"/>
  <c r="AR195" i="2" s="1"/>
  <c r="AO195" i="2"/>
  <c r="AN195" i="2"/>
  <c r="AI195" i="2"/>
  <c r="AJ195" i="2" s="1"/>
  <c r="AG195" i="2"/>
  <c r="AE195" i="2"/>
  <c r="AF195" i="2" s="1"/>
  <c r="Y195" i="2"/>
  <c r="Z195" i="2" s="1"/>
  <c r="V195" i="2"/>
  <c r="W195" i="2" s="1"/>
  <c r="Q195" i="2"/>
  <c r="R195" i="2" s="1"/>
  <c r="N195" i="2"/>
  <c r="O195" i="2" s="1"/>
  <c r="I195" i="2"/>
  <c r="J195" i="2" s="1"/>
  <c r="G195" i="2"/>
  <c r="F195" i="2"/>
  <c r="E195" i="2"/>
  <c r="AQ194" i="2"/>
  <c r="AR194" i="2" s="1"/>
  <c r="AO194" i="2"/>
  <c r="AN194" i="2"/>
  <c r="AJ194" i="2"/>
  <c r="AI194" i="2"/>
  <c r="AG194" i="2"/>
  <c r="AE194" i="2"/>
  <c r="AF194" i="2" s="1"/>
  <c r="Y194" i="2"/>
  <c r="Z194" i="2" s="1"/>
  <c r="V194" i="2"/>
  <c r="W194" i="2" s="1"/>
  <c r="Q194" i="2"/>
  <c r="R194" i="2" s="1"/>
  <c r="N194" i="2"/>
  <c r="O194" i="2" s="1"/>
  <c r="I194" i="2"/>
  <c r="J194" i="2" s="1"/>
  <c r="G194" i="2"/>
  <c r="F194" i="2"/>
  <c r="E194" i="2"/>
  <c r="AQ193" i="2"/>
  <c r="AR193" i="2" s="1"/>
  <c r="AO193" i="2"/>
  <c r="AN193" i="2"/>
  <c r="AI193" i="2"/>
  <c r="AJ193" i="2" s="1"/>
  <c r="AG193" i="2"/>
  <c r="AE193" i="2"/>
  <c r="AF193" i="2" s="1"/>
  <c r="Y193" i="2"/>
  <c r="Z193" i="2" s="1"/>
  <c r="V193" i="2"/>
  <c r="W193" i="2" s="1"/>
  <c r="Q193" i="2"/>
  <c r="R193" i="2" s="1"/>
  <c r="N193" i="2"/>
  <c r="O193" i="2" s="1"/>
  <c r="I193" i="2"/>
  <c r="J193" i="2" s="1"/>
  <c r="G193" i="2"/>
  <c r="F193" i="2"/>
  <c r="E193" i="2"/>
  <c r="AQ192" i="2"/>
  <c r="AR192" i="2" s="1"/>
  <c r="AO192" i="2"/>
  <c r="AN192" i="2"/>
  <c r="AI192" i="2"/>
  <c r="AJ192" i="2" s="1"/>
  <c r="AG192" i="2"/>
  <c r="AE192" i="2"/>
  <c r="AF192" i="2" s="1"/>
  <c r="Y192" i="2"/>
  <c r="Z192" i="2" s="1"/>
  <c r="V192" i="2"/>
  <c r="W192" i="2" s="1"/>
  <c r="Q192" i="2"/>
  <c r="R192" i="2" s="1"/>
  <c r="N192" i="2"/>
  <c r="O192" i="2" s="1"/>
  <c r="I192" i="2"/>
  <c r="J192" i="2" s="1"/>
  <c r="G192" i="2"/>
  <c r="F192" i="2"/>
  <c r="E192" i="2"/>
  <c r="AQ191" i="2"/>
  <c r="AR191" i="2" s="1"/>
  <c r="AO191" i="2"/>
  <c r="AN191" i="2"/>
  <c r="AI191" i="2"/>
  <c r="AJ191" i="2" s="1"/>
  <c r="AG191" i="2"/>
  <c r="AE191" i="2"/>
  <c r="AF191" i="2" s="1"/>
  <c r="Y191" i="2"/>
  <c r="Z191" i="2" s="1"/>
  <c r="V191" i="2"/>
  <c r="W191" i="2" s="1"/>
  <c r="Q191" i="2"/>
  <c r="R191" i="2" s="1"/>
  <c r="N191" i="2"/>
  <c r="O191" i="2" s="1"/>
  <c r="I191" i="2"/>
  <c r="J191" i="2" s="1"/>
  <c r="G191" i="2"/>
  <c r="F191" i="2"/>
  <c r="E191" i="2"/>
  <c r="AQ190" i="2"/>
  <c r="AR190" i="2" s="1"/>
  <c r="AO190" i="2"/>
  <c r="AN190" i="2"/>
  <c r="AI190" i="2"/>
  <c r="AJ190" i="2" s="1"/>
  <c r="AG190" i="2"/>
  <c r="AE190" i="2"/>
  <c r="AF190" i="2" s="1"/>
  <c r="Y190" i="2"/>
  <c r="Z190" i="2" s="1"/>
  <c r="V190" i="2"/>
  <c r="W190" i="2" s="1"/>
  <c r="Q190" i="2"/>
  <c r="R190" i="2" s="1"/>
  <c r="N190" i="2"/>
  <c r="O190" i="2" s="1"/>
  <c r="I190" i="2"/>
  <c r="J190" i="2" s="1"/>
  <c r="G190" i="2"/>
  <c r="F190" i="2"/>
  <c r="E190" i="2"/>
  <c r="AQ189" i="2"/>
  <c r="AR189" i="2" s="1"/>
  <c r="AO189" i="2"/>
  <c r="AN189" i="2"/>
  <c r="AI189" i="2"/>
  <c r="AJ189" i="2" s="1"/>
  <c r="AG189" i="2"/>
  <c r="AE189" i="2"/>
  <c r="AF189" i="2" s="1"/>
  <c r="Y189" i="2"/>
  <c r="Z189" i="2" s="1"/>
  <c r="V189" i="2"/>
  <c r="W189" i="2" s="1"/>
  <c r="Q189" i="2"/>
  <c r="R189" i="2" s="1"/>
  <c r="N189" i="2"/>
  <c r="O189" i="2" s="1"/>
  <c r="I189" i="2"/>
  <c r="J189" i="2" s="1"/>
  <c r="G189" i="2"/>
  <c r="F189" i="2"/>
  <c r="E189" i="2"/>
  <c r="AQ188" i="2"/>
  <c r="AR188" i="2" s="1"/>
  <c r="AO188" i="2"/>
  <c r="AN188" i="2"/>
  <c r="AJ188" i="2"/>
  <c r="AI188" i="2"/>
  <c r="AG188" i="2"/>
  <c r="AE188" i="2"/>
  <c r="AF188" i="2" s="1"/>
  <c r="Y188" i="2"/>
  <c r="Z188" i="2" s="1"/>
  <c r="V188" i="2"/>
  <c r="W188" i="2" s="1"/>
  <c r="Q188" i="2"/>
  <c r="R188" i="2" s="1"/>
  <c r="N188" i="2"/>
  <c r="O188" i="2" s="1"/>
  <c r="I188" i="2"/>
  <c r="J188" i="2" s="1"/>
  <c r="G188" i="2"/>
  <c r="F188" i="2"/>
  <c r="E188" i="2"/>
  <c r="AQ187" i="2"/>
  <c r="AR187" i="2" s="1"/>
  <c r="AO187" i="2"/>
  <c r="AN187" i="2"/>
  <c r="AI187" i="2"/>
  <c r="AJ187" i="2" s="1"/>
  <c r="AG187" i="2"/>
  <c r="AE187" i="2"/>
  <c r="AF187" i="2" s="1"/>
  <c r="Y187" i="2"/>
  <c r="Z187" i="2" s="1"/>
  <c r="V187" i="2"/>
  <c r="W187" i="2" s="1"/>
  <c r="Q187" i="2"/>
  <c r="R187" i="2" s="1"/>
  <c r="N187" i="2"/>
  <c r="O187" i="2" s="1"/>
  <c r="I187" i="2"/>
  <c r="J187" i="2" s="1"/>
  <c r="G187" i="2"/>
  <c r="F187" i="2"/>
  <c r="E187" i="2"/>
  <c r="AQ186" i="2"/>
  <c r="AR186" i="2" s="1"/>
  <c r="AO186" i="2"/>
  <c r="AN186" i="2"/>
  <c r="AI186" i="2"/>
  <c r="AJ186" i="2" s="1"/>
  <c r="AG186" i="2"/>
  <c r="AE186" i="2"/>
  <c r="AF186" i="2" s="1"/>
  <c r="Y186" i="2"/>
  <c r="Z186" i="2" s="1"/>
  <c r="V186" i="2"/>
  <c r="W186" i="2" s="1"/>
  <c r="Q186" i="2"/>
  <c r="R186" i="2" s="1"/>
  <c r="N186" i="2"/>
  <c r="O186" i="2" s="1"/>
  <c r="I186" i="2"/>
  <c r="J186" i="2" s="1"/>
  <c r="G186" i="2"/>
  <c r="F186" i="2"/>
  <c r="E186" i="2"/>
  <c r="AQ185" i="2"/>
  <c r="AR185" i="2" s="1"/>
  <c r="AO185" i="2"/>
  <c r="AN185" i="2"/>
  <c r="AI185" i="2"/>
  <c r="AJ185" i="2" s="1"/>
  <c r="AG185" i="2"/>
  <c r="AE185" i="2"/>
  <c r="AF185" i="2" s="1"/>
  <c r="Y185" i="2"/>
  <c r="Z185" i="2" s="1"/>
  <c r="V185" i="2"/>
  <c r="W185" i="2" s="1"/>
  <c r="Q185" i="2"/>
  <c r="R185" i="2" s="1"/>
  <c r="N185" i="2"/>
  <c r="O185" i="2" s="1"/>
  <c r="I185" i="2"/>
  <c r="J185" i="2" s="1"/>
  <c r="G185" i="2"/>
  <c r="F185" i="2"/>
  <c r="E185" i="2"/>
  <c r="AQ184" i="2"/>
  <c r="AR184" i="2" s="1"/>
  <c r="AO184" i="2"/>
  <c r="AN184" i="2"/>
  <c r="AI184" i="2"/>
  <c r="AJ184" i="2" s="1"/>
  <c r="AG184" i="2"/>
  <c r="AE184" i="2"/>
  <c r="AF184" i="2" s="1"/>
  <c r="Y184" i="2"/>
  <c r="Z184" i="2" s="1"/>
  <c r="V184" i="2"/>
  <c r="W184" i="2" s="1"/>
  <c r="Q184" i="2"/>
  <c r="R184" i="2" s="1"/>
  <c r="N184" i="2"/>
  <c r="O184" i="2" s="1"/>
  <c r="I184" i="2"/>
  <c r="J184" i="2" s="1"/>
  <c r="G184" i="2"/>
  <c r="F184" i="2"/>
  <c r="E184" i="2"/>
  <c r="AQ183" i="2"/>
  <c r="AR183" i="2" s="1"/>
  <c r="AO183" i="2"/>
  <c r="AN183" i="2"/>
  <c r="AI183" i="2"/>
  <c r="AJ183" i="2" s="1"/>
  <c r="AG183" i="2"/>
  <c r="AE183" i="2"/>
  <c r="AF183" i="2" s="1"/>
  <c r="Y183" i="2"/>
  <c r="Z183" i="2" s="1"/>
  <c r="V183" i="2"/>
  <c r="W183" i="2" s="1"/>
  <c r="Q183" i="2"/>
  <c r="R183" i="2" s="1"/>
  <c r="N183" i="2"/>
  <c r="O183" i="2" s="1"/>
  <c r="I183" i="2"/>
  <c r="J183" i="2" s="1"/>
  <c r="G183" i="2"/>
  <c r="F183" i="2"/>
  <c r="E183" i="2"/>
  <c r="AQ182" i="2"/>
  <c r="AR182" i="2" s="1"/>
  <c r="AO182" i="2"/>
  <c r="AN182" i="2"/>
  <c r="AI182" i="2"/>
  <c r="AJ182" i="2" s="1"/>
  <c r="AG182" i="2"/>
  <c r="AE182" i="2"/>
  <c r="AF182" i="2" s="1"/>
  <c r="Y182" i="2"/>
  <c r="Z182" i="2" s="1"/>
  <c r="V182" i="2"/>
  <c r="W182" i="2" s="1"/>
  <c r="Q182" i="2"/>
  <c r="R182" i="2" s="1"/>
  <c r="N182" i="2"/>
  <c r="O182" i="2" s="1"/>
  <c r="I182" i="2"/>
  <c r="J182" i="2" s="1"/>
  <c r="G182" i="2"/>
  <c r="F182" i="2"/>
  <c r="E182" i="2"/>
  <c r="AQ181" i="2"/>
  <c r="AR181" i="2" s="1"/>
  <c r="AO181" i="2"/>
  <c r="AN181" i="2"/>
  <c r="AI181" i="2"/>
  <c r="AJ181" i="2" s="1"/>
  <c r="AG181" i="2"/>
  <c r="AE181" i="2"/>
  <c r="AF181" i="2" s="1"/>
  <c r="Y181" i="2"/>
  <c r="Z181" i="2" s="1"/>
  <c r="V181" i="2"/>
  <c r="W181" i="2" s="1"/>
  <c r="Q181" i="2"/>
  <c r="R181" i="2" s="1"/>
  <c r="N181" i="2"/>
  <c r="O181" i="2" s="1"/>
  <c r="I181" i="2"/>
  <c r="J181" i="2" s="1"/>
  <c r="G181" i="2"/>
  <c r="F181" i="2"/>
  <c r="E181" i="2"/>
  <c r="AQ180" i="2"/>
  <c r="AR180" i="2" s="1"/>
  <c r="AO180" i="2"/>
  <c r="AN180" i="2"/>
  <c r="AJ180" i="2"/>
  <c r="AI180" i="2"/>
  <c r="AG180" i="2"/>
  <c r="AE180" i="2"/>
  <c r="AF180" i="2" s="1"/>
  <c r="Y180" i="2"/>
  <c r="Z180" i="2" s="1"/>
  <c r="V180" i="2"/>
  <c r="W180" i="2" s="1"/>
  <c r="Q180" i="2"/>
  <c r="R180" i="2" s="1"/>
  <c r="N180" i="2"/>
  <c r="O180" i="2" s="1"/>
  <c r="I180" i="2"/>
  <c r="J180" i="2" s="1"/>
  <c r="G180" i="2"/>
  <c r="F180" i="2"/>
  <c r="E180" i="2"/>
  <c r="AQ179" i="2"/>
  <c r="AR179" i="2" s="1"/>
  <c r="AO179" i="2"/>
  <c r="AN179" i="2"/>
  <c r="AI179" i="2"/>
  <c r="AJ179" i="2" s="1"/>
  <c r="AG179" i="2"/>
  <c r="AE179" i="2"/>
  <c r="AF179" i="2" s="1"/>
  <c r="Y179" i="2"/>
  <c r="Z179" i="2" s="1"/>
  <c r="V179" i="2"/>
  <c r="W179" i="2" s="1"/>
  <c r="Q179" i="2"/>
  <c r="R179" i="2" s="1"/>
  <c r="N179" i="2"/>
  <c r="O179" i="2" s="1"/>
  <c r="I179" i="2"/>
  <c r="J179" i="2" s="1"/>
  <c r="G179" i="2"/>
  <c r="F179" i="2"/>
  <c r="E179" i="2"/>
  <c r="AQ178" i="2"/>
  <c r="AR178" i="2" s="1"/>
  <c r="AO178" i="2"/>
  <c r="AN178" i="2"/>
  <c r="AI178" i="2"/>
  <c r="AJ178" i="2" s="1"/>
  <c r="AG178" i="2"/>
  <c r="AE178" i="2"/>
  <c r="AF178" i="2" s="1"/>
  <c r="Y178" i="2"/>
  <c r="Z178" i="2" s="1"/>
  <c r="V178" i="2"/>
  <c r="W178" i="2" s="1"/>
  <c r="Q178" i="2"/>
  <c r="R178" i="2" s="1"/>
  <c r="N178" i="2"/>
  <c r="O178" i="2" s="1"/>
  <c r="I178" i="2"/>
  <c r="J178" i="2" s="1"/>
  <c r="G178" i="2"/>
  <c r="F178" i="2"/>
  <c r="E178" i="2"/>
  <c r="AQ177" i="2"/>
  <c r="AR177" i="2" s="1"/>
  <c r="AO177" i="2"/>
  <c r="AN177" i="2"/>
  <c r="AI177" i="2"/>
  <c r="AJ177" i="2" s="1"/>
  <c r="AG177" i="2"/>
  <c r="AE177" i="2"/>
  <c r="AF177" i="2" s="1"/>
  <c r="Y177" i="2"/>
  <c r="Z177" i="2" s="1"/>
  <c r="V177" i="2"/>
  <c r="W177" i="2" s="1"/>
  <c r="Q177" i="2"/>
  <c r="R177" i="2" s="1"/>
  <c r="N177" i="2"/>
  <c r="O177" i="2" s="1"/>
  <c r="I177" i="2"/>
  <c r="J177" i="2" s="1"/>
  <c r="G177" i="2"/>
  <c r="F177" i="2"/>
  <c r="E177" i="2"/>
  <c r="AQ176" i="2"/>
  <c r="AR176" i="2" s="1"/>
  <c r="AO176" i="2"/>
  <c r="AN176" i="2"/>
  <c r="AI176" i="2"/>
  <c r="AJ176" i="2" s="1"/>
  <c r="AG176" i="2"/>
  <c r="AE176" i="2"/>
  <c r="AF176" i="2" s="1"/>
  <c r="Y176" i="2"/>
  <c r="Z176" i="2" s="1"/>
  <c r="V176" i="2"/>
  <c r="W176" i="2" s="1"/>
  <c r="Q176" i="2"/>
  <c r="R176" i="2" s="1"/>
  <c r="N176" i="2"/>
  <c r="O176" i="2" s="1"/>
  <c r="I176" i="2"/>
  <c r="J176" i="2" s="1"/>
  <c r="G176" i="2"/>
  <c r="F176" i="2"/>
  <c r="E176" i="2"/>
  <c r="AQ175" i="2"/>
  <c r="AR175" i="2" s="1"/>
  <c r="AO175" i="2"/>
  <c r="AN175" i="2"/>
  <c r="AI175" i="2"/>
  <c r="AJ175" i="2" s="1"/>
  <c r="AG175" i="2"/>
  <c r="AE175" i="2"/>
  <c r="AF175" i="2" s="1"/>
  <c r="Y175" i="2"/>
  <c r="Z175" i="2" s="1"/>
  <c r="V175" i="2"/>
  <c r="W175" i="2" s="1"/>
  <c r="Q175" i="2"/>
  <c r="R175" i="2" s="1"/>
  <c r="N175" i="2"/>
  <c r="O175" i="2" s="1"/>
  <c r="I175" i="2"/>
  <c r="J175" i="2" s="1"/>
  <c r="G175" i="2"/>
  <c r="F175" i="2"/>
  <c r="E175" i="2"/>
  <c r="AQ174" i="2"/>
  <c r="AR174" i="2" s="1"/>
  <c r="AO174" i="2"/>
  <c r="AN174" i="2"/>
  <c r="AI174" i="2"/>
  <c r="AJ174" i="2" s="1"/>
  <c r="AG174" i="2"/>
  <c r="AE174" i="2"/>
  <c r="AF174" i="2" s="1"/>
  <c r="Y174" i="2"/>
  <c r="Z174" i="2" s="1"/>
  <c r="V174" i="2"/>
  <c r="W174" i="2" s="1"/>
  <c r="Q174" i="2"/>
  <c r="R174" i="2" s="1"/>
  <c r="N174" i="2"/>
  <c r="O174" i="2" s="1"/>
  <c r="I174" i="2"/>
  <c r="J174" i="2" s="1"/>
  <c r="G174" i="2"/>
  <c r="F174" i="2"/>
  <c r="E174" i="2"/>
  <c r="AQ173" i="2"/>
  <c r="AR173" i="2" s="1"/>
  <c r="AO173" i="2"/>
  <c r="AN173" i="2"/>
  <c r="AI173" i="2"/>
  <c r="AJ173" i="2" s="1"/>
  <c r="AG173" i="2"/>
  <c r="AE173" i="2"/>
  <c r="AF173" i="2" s="1"/>
  <c r="Y173" i="2"/>
  <c r="Z173" i="2" s="1"/>
  <c r="V173" i="2"/>
  <c r="W173" i="2" s="1"/>
  <c r="Q173" i="2"/>
  <c r="R173" i="2" s="1"/>
  <c r="N173" i="2"/>
  <c r="O173" i="2" s="1"/>
  <c r="I173" i="2"/>
  <c r="J173" i="2" s="1"/>
  <c r="G173" i="2"/>
  <c r="F173" i="2"/>
  <c r="E173" i="2"/>
  <c r="AQ172" i="2"/>
  <c r="AR172" i="2" s="1"/>
  <c r="AO172" i="2"/>
  <c r="AN172" i="2"/>
  <c r="AI172" i="2"/>
  <c r="AJ172" i="2" s="1"/>
  <c r="AG172" i="2"/>
  <c r="AE172" i="2"/>
  <c r="AF172" i="2" s="1"/>
  <c r="Y172" i="2"/>
  <c r="Z172" i="2" s="1"/>
  <c r="V172" i="2"/>
  <c r="W172" i="2" s="1"/>
  <c r="Q172" i="2"/>
  <c r="R172" i="2" s="1"/>
  <c r="N172" i="2"/>
  <c r="O172" i="2" s="1"/>
  <c r="I172" i="2"/>
  <c r="J172" i="2" s="1"/>
  <c r="G172" i="2"/>
  <c r="F172" i="2"/>
  <c r="E172" i="2"/>
  <c r="AQ171" i="2"/>
  <c r="AR171" i="2" s="1"/>
  <c r="AO171" i="2"/>
  <c r="AN171" i="2"/>
  <c r="AI171" i="2"/>
  <c r="AJ171" i="2" s="1"/>
  <c r="AG171" i="2"/>
  <c r="AE171" i="2"/>
  <c r="AF171" i="2" s="1"/>
  <c r="Y171" i="2"/>
  <c r="Z171" i="2" s="1"/>
  <c r="V171" i="2"/>
  <c r="W171" i="2" s="1"/>
  <c r="Q171" i="2"/>
  <c r="R171" i="2" s="1"/>
  <c r="N171" i="2"/>
  <c r="O171" i="2" s="1"/>
  <c r="I171" i="2"/>
  <c r="J171" i="2" s="1"/>
  <c r="G171" i="2"/>
  <c r="F171" i="2"/>
  <c r="E171" i="2"/>
  <c r="AQ170" i="2"/>
  <c r="AR170" i="2" s="1"/>
  <c r="AO170" i="2"/>
  <c r="AN170" i="2"/>
  <c r="AJ170" i="2"/>
  <c r="AI170" i="2"/>
  <c r="AG170" i="2"/>
  <c r="AE170" i="2"/>
  <c r="AF170" i="2" s="1"/>
  <c r="Y170" i="2"/>
  <c r="Z170" i="2" s="1"/>
  <c r="V170" i="2"/>
  <c r="W170" i="2" s="1"/>
  <c r="Q170" i="2"/>
  <c r="R170" i="2" s="1"/>
  <c r="N170" i="2"/>
  <c r="O170" i="2" s="1"/>
  <c r="I170" i="2"/>
  <c r="J170" i="2" s="1"/>
  <c r="G170" i="2"/>
  <c r="F170" i="2"/>
  <c r="E170" i="2"/>
  <c r="AQ169" i="2"/>
  <c r="AR169" i="2" s="1"/>
  <c r="AO169" i="2"/>
  <c r="AN169" i="2"/>
  <c r="AI169" i="2"/>
  <c r="AJ169" i="2" s="1"/>
  <c r="AG169" i="2"/>
  <c r="AE169" i="2"/>
  <c r="AF169" i="2" s="1"/>
  <c r="Y169" i="2"/>
  <c r="Z169" i="2" s="1"/>
  <c r="V169" i="2"/>
  <c r="W169" i="2" s="1"/>
  <c r="Q169" i="2"/>
  <c r="R169" i="2" s="1"/>
  <c r="N169" i="2"/>
  <c r="O169" i="2" s="1"/>
  <c r="I169" i="2"/>
  <c r="J169" i="2" s="1"/>
  <c r="G169" i="2"/>
  <c r="F169" i="2"/>
  <c r="E169" i="2"/>
  <c r="AQ168" i="2"/>
  <c r="AR168" i="2" s="1"/>
  <c r="AO168" i="2"/>
  <c r="AN168" i="2"/>
  <c r="AI168" i="2"/>
  <c r="AJ168" i="2" s="1"/>
  <c r="AG168" i="2"/>
  <c r="AE168" i="2"/>
  <c r="AF168" i="2" s="1"/>
  <c r="Y168" i="2"/>
  <c r="Z168" i="2" s="1"/>
  <c r="V168" i="2"/>
  <c r="W168" i="2" s="1"/>
  <c r="Q168" i="2"/>
  <c r="R168" i="2" s="1"/>
  <c r="N168" i="2"/>
  <c r="O168" i="2" s="1"/>
  <c r="I168" i="2"/>
  <c r="J168" i="2" s="1"/>
  <c r="G168" i="2"/>
  <c r="F168" i="2"/>
  <c r="E168" i="2"/>
  <c r="AQ167" i="2"/>
  <c r="AR167" i="2" s="1"/>
  <c r="AO167" i="2"/>
  <c r="AN167" i="2"/>
  <c r="AI167" i="2"/>
  <c r="AJ167" i="2" s="1"/>
  <c r="AG167" i="2"/>
  <c r="AE167" i="2"/>
  <c r="AF167" i="2" s="1"/>
  <c r="Y167" i="2"/>
  <c r="Z167" i="2" s="1"/>
  <c r="V167" i="2"/>
  <c r="W167" i="2" s="1"/>
  <c r="Q167" i="2"/>
  <c r="R167" i="2" s="1"/>
  <c r="N167" i="2"/>
  <c r="O167" i="2" s="1"/>
  <c r="I167" i="2"/>
  <c r="J167" i="2" s="1"/>
  <c r="G167" i="2"/>
  <c r="F167" i="2"/>
  <c r="E167" i="2"/>
  <c r="AQ166" i="2"/>
  <c r="AR166" i="2" s="1"/>
  <c r="AO166" i="2"/>
  <c r="AN166" i="2"/>
  <c r="AI166" i="2"/>
  <c r="AJ166" i="2" s="1"/>
  <c r="AG166" i="2"/>
  <c r="AE166" i="2"/>
  <c r="AF166" i="2" s="1"/>
  <c r="Y166" i="2"/>
  <c r="Z166" i="2" s="1"/>
  <c r="V166" i="2"/>
  <c r="W166" i="2" s="1"/>
  <c r="Q166" i="2"/>
  <c r="R166" i="2" s="1"/>
  <c r="N166" i="2"/>
  <c r="O166" i="2" s="1"/>
  <c r="I166" i="2"/>
  <c r="J166" i="2" s="1"/>
  <c r="G166" i="2"/>
  <c r="F166" i="2"/>
  <c r="E166" i="2"/>
  <c r="AQ165" i="2"/>
  <c r="AR165" i="2" s="1"/>
  <c r="AO165" i="2"/>
  <c r="AN165" i="2"/>
  <c r="AI165" i="2"/>
  <c r="AJ165" i="2" s="1"/>
  <c r="AG165" i="2"/>
  <c r="AE165" i="2"/>
  <c r="AF165" i="2" s="1"/>
  <c r="Y165" i="2"/>
  <c r="Z165" i="2" s="1"/>
  <c r="V165" i="2"/>
  <c r="W165" i="2" s="1"/>
  <c r="Q165" i="2"/>
  <c r="R165" i="2" s="1"/>
  <c r="N165" i="2"/>
  <c r="O165" i="2" s="1"/>
  <c r="I165" i="2"/>
  <c r="J165" i="2" s="1"/>
  <c r="G165" i="2"/>
  <c r="F165" i="2"/>
  <c r="E165" i="2"/>
  <c r="AQ164" i="2"/>
  <c r="AR164" i="2" s="1"/>
  <c r="AO164" i="2"/>
  <c r="AN164" i="2"/>
  <c r="AI164" i="2"/>
  <c r="AJ164" i="2" s="1"/>
  <c r="AG164" i="2"/>
  <c r="AE164" i="2"/>
  <c r="AF164" i="2" s="1"/>
  <c r="Y164" i="2"/>
  <c r="Z164" i="2" s="1"/>
  <c r="V164" i="2"/>
  <c r="W164" i="2" s="1"/>
  <c r="Q164" i="2"/>
  <c r="R164" i="2" s="1"/>
  <c r="N164" i="2"/>
  <c r="O164" i="2" s="1"/>
  <c r="I164" i="2"/>
  <c r="J164" i="2" s="1"/>
  <c r="G164" i="2"/>
  <c r="F164" i="2"/>
  <c r="E164" i="2"/>
  <c r="AQ163" i="2"/>
  <c r="AR163" i="2" s="1"/>
  <c r="AO163" i="2"/>
  <c r="AN163" i="2"/>
  <c r="AI163" i="2"/>
  <c r="AJ163" i="2" s="1"/>
  <c r="AG163" i="2"/>
  <c r="AE163" i="2"/>
  <c r="AF163" i="2" s="1"/>
  <c r="Y163" i="2"/>
  <c r="Z163" i="2" s="1"/>
  <c r="V163" i="2"/>
  <c r="W163" i="2" s="1"/>
  <c r="Q163" i="2"/>
  <c r="R163" i="2" s="1"/>
  <c r="N163" i="2"/>
  <c r="O163" i="2" s="1"/>
  <c r="I163" i="2"/>
  <c r="J163" i="2" s="1"/>
  <c r="G163" i="2"/>
  <c r="F163" i="2"/>
  <c r="E163" i="2"/>
  <c r="AQ162" i="2"/>
  <c r="AR162" i="2" s="1"/>
  <c r="AO162" i="2"/>
  <c r="AN162" i="2"/>
  <c r="AJ162" i="2"/>
  <c r="AI162" i="2"/>
  <c r="AG162" i="2"/>
  <c r="AE162" i="2"/>
  <c r="AF162" i="2" s="1"/>
  <c r="Y162" i="2"/>
  <c r="Z162" i="2" s="1"/>
  <c r="V162" i="2"/>
  <c r="W162" i="2" s="1"/>
  <c r="Q162" i="2"/>
  <c r="R162" i="2" s="1"/>
  <c r="N162" i="2"/>
  <c r="O162" i="2" s="1"/>
  <c r="I162" i="2"/>
  <c r="J162" i="2" s="1"/>
  <c r="G162" i="2"/>
  <c r="F162" i="2"/>
  <c r="E162" i="2"/>
  <c r="AQ161" i="2"/>
  <c r="AR161" i="2" s="1"/>
  <c r="AO161" i="2"/>
  <c r="AN161" i="2"/>
  <c r="AI161" i="2"/>
  <c r="AJ161" i="2" s="1"/>
  <c r="AG161" i="2"/>
  <c r="AE161" i="2"/>
  <c r="AF161" i="2" s="1"/>
  <c r="Y161" i="2"/>
  <c r="Z161" i="2" s="1"/>
  <c r="V161" i="2"/>
  <c r="W161" i="2" s="1"/>
  <c r="Q161" i="2"/>
  <c r="R161" i="2" s="1"/>
  <c r="N161" i="2"/>
  <c r="O161" i="2" s="1"/>
  <c r="I161" i="2"/>
  <c r="J161" i="2" s="1"/>
  <c r="G161" i="2"/>
  <c r="F161" i="2"/>
  <c r="E161" i="2"/>
  <c r="AQ160" i="2"/>
  <c r="AR160" i="2" s="1"/>
  <c r="AO160" i="2"/>
  <c r="AN160" i="2"/>
  <c r="AI160" i="2"/>
  <c r="AJ160" i="2" s="1"/>
  <c r="AG160" i="2"/>
  <c r="AE160" i="2"/>
  <c r="AF160" i="2" s="1"/>
  <c r="Y160" i="2"/>
  <c r="Z160" i="2" s="1"/>
  <c r="V160" i="2"/>
  <c r="W160" i="2" s="1"/>
  <c r="Q160" i="2"/>
  <c r="R160" i="2" s="1"/>
  <c r="N160" i="2"/>
  <c r="O160" i="2" s="1"/>
  <c r="I160" i="2"/>
  <c r="J160" i="2" s="1"/>
  <c r="G160" i="2"/>
  <c r="F160" i="2"/>
  <c r="E160" i="2"/>
  <c r="AQ159" i="2"/>
  <c r="AR159" i="2" s="1"/>
  <c r="AO159" i="2"/>
  <c r="AN159" i="2"/>
  <c r="AI159" i="2"/>
  <c r="AJ159" i="2" s="1"/>
  <c r="AG159" i="2"/>
  <c r="AE159" i="2"/>
  <c r="AF159" i="2" s="1"/>
  <c r="Y159" i="2"/>
  <c r="Z159" i="2" s="1"/>
  <c r="V159" i="2"/>
  <c r="W159" i="2" s="1"/>
  <c r="Q159" i="2"/>
  <c r="R159" i="2" s="1"/>
  <c r="N159" i="2"/>
  <c r="O159" i="2" s="1"/>
  <c r="I159" i="2"/>
  <c r="J159" i="2" s="1"/>
  <c r="G159" i="2"/>
  <c r="F159" i="2"/>
  <c r="E159" i="2"/>
  <c r="AQ158" i="2"/>
  <c r="AR158" i="2" s="1"/>
  <c r="AO158" i="2"/>
  <c r="AN158" i="2"/>
  <c r="AI158" i="2"/>
  <c r="AJ158" i="2" s="1"/>
  <c r="AG158" i="2"/>
  <c r="AE158" i="2"/>
  <c r="AF158" i="2" s="1"/>
  <c r="Y158" i="2"/>
  <c r="Z158" i="2" s="1"/>
  <c r="V158" i="2"/>
  <c r="W158" i="2" s="1"/>
  <c r="Q158" i="2"/>
  <c r="R158" i="2" s="1"/>
  <c r="N158" i="2"/>
  <c r="O158" i="2" s="1"/>
  <c r="I158" i="2"/>
  <c r="J158" i="2" s="1"/>
  <c r="G158" i="2"/>
  <c r="F158" i="2"/>
  <c r="E158" i="2"/>
  <c r="AQ157" i="2"/>
  <c r="AR157" i="2" s="1"/>
  <c r="AO157" i="2"/>
  <c r="AN157" i="2"/>
  <c r="AI157" i="2"/>
  <c r="AJ157" i="2" s="1"/>
  <c r="AG157" i="2"/>
  <c r="AE157" i="2"/>
  <c r="AF157" i="2" s="1"/>
  <c r="Y157" i="2"/>
  <c r="Z157" i="2" s="1"/>
  <c r="V157" i="2"/>
  <c r="W157" i="2" s="1"/>
  <c r="Q157" i="2"/>
  <c r="R157" i="2" s="1"/>
  <c r="N157" i="2"/>
  <c r="O157" i="2" s="1"/>
  <c r="I157" i="2"/>
  <c r="J157" i="2" s="1"/>
  <c r="G157" i="2"/>
  <c r="F157" i="2"/>
  <c r="E157" i="2"/>
  <c r="AQ156" i="2"/>
  <c r="AR156" i="2" s="1"/>
  <c r="AO156" i="2"/>
  <c r="AN156" i="2"/>
  <c r="AI156" i="2"/>
  <c r="AJ156" i="2" s="1"/>
  <c r="AG156" i="2"/>
  <c r="AE156" i="2"/>
  <c r="AF156" i="2" s="1"/>
  <c r="Y156" i="2"/>
  <c r="Z156" i="2" s="1"/>
  <c r="V156" i="2"/>
  <c r="W156" i="2" s="1"/>
  <c r="Q156" i="2"/>
  <c r="R156" i="2" s="1"/>
  <c r="N156" i="2"/>
  <c r="O156" i="2" s="1"/>
  <c r="I156" i="2"/>
  <c r="J156" i="2" s="1"/>
  <c r="G156" i="2"/>
  <c r="F156" i="2"/>
  <c r="E156" i="2"/>
  <c r="AQ155" i="2"/>
  <c r="AR155" i="2" s="1"/>
  <c r="AO155" i="2"/>
  <c r="AN155" i="2"/>
  <c r="AI155" i="2"/>
  <c r="AJ155" i="2" s="1"/>
  <c r="AG155" i="2"/>
  <c r="AE155" i="2"/>
  <c r="AF155" i="2" s="1"/>
  <c r="Y155" i="2"/>
  <c r="Z155" i="2" s="1"/>
  <c r="V155" i="2"/>
  <c r="W155" i="2" s="1"/>
  <c r="Q155" i="2"/>
  <c r="R155" i="2" s="1"/>
  <c r="N155" i="2"/>
  <c r="O155" i="2" s="1"/>
  <c r="I155" i="2"/>
  <c r="J155" i="2" s="1"/>
  <c r="G155" i="2"/>
  <c r="F155" i="2"/>
  <c r="E155" i="2"/>
  <c r="AQ154" i="2"/>
  <c r="AR154" i="2" s="1"/>
  <c r="AO154" i="2"/>
  <c r="AN154" i="2"/>
  <c r="AI154" i="2"/>
  <c r="AJ154" i="2" s="1"/>
  <c r="AG154" i="2"/>
  <c r="AE154" i="2"/>
  <c r="AF154" i="2" s="1"/>
  <c r="Y154" i="2"/>
  <c r="Z154" i="2" s="1"/>
  <c r="V154" i="2"/>
  <c r="W154" i="2" s="1"/>
  <c r="Q154" i="2"/>
  <c r="R154" i="2" s="1"/>
  <c r="N154" i="2"/>
  <c r="O154" i="2" s="1"/>
  <c r="I154" i="2"/>
  <c r="J154" i="2" s="1"/>
  <c r="G154" i="2"/>
  <c r="F154" i="2"/>
  <c r="E154" i="2"/>
  <c r="AQ153" i="2"/>
  <c r="AR153" i="2" s="1"/>
  <c r="AO153" i="2"/>
  <c r="AN153" i="2"/>
  <c r="AI153" i="2"/>
  <c r="AJ153" i="2" s="1"/>
  <c r="AG153" i="2"/>
  <c r="AE153" i="2"/>
  <c r="AF153" i="2" s="1"/>
  <c r="Y153" i="2"/>
  <c r="Z153" i="2" s="1"/>
  <c r="V153" i="2"/>
  <c r="W153" i="2" s="1"/>
  <c r="Q153" i="2"/>
  <c r="R153" i="2" s="1"/>
  <c r="N153" i="2"/>
  <c r="O153" i="2" s="1"/>
  <c r="I153" i="2"/>
  <c r="J153" i="2" s="1"/>
  <c r="G153" i="2"/>
  <c r="F153" i="2"/>
  <c r="E153" i="2"/>
  <c r="AQ152" i="2"/>
  <c r="AR152" i="2" s="1"/>
  <c r="AO152" i="2"/>
  <c r="AN152" i="2"/>
  <c r="AI152" i="2"/>
  <c r="AJ152" i="2" s="1"/>
  <c r="AG152" i="2"/>
  <c r="AE152" i="2"/>
  <c r="AF152" i="2" s="1"/>
  <c r="Y152" i="2"/>
  <c r="Z152" i="2" s="1"/>
  <c r="V152" i="2"/>
  <c r="W152" i="2" s="1"/>
  <c r="Q152" i="2"/>
  <c r="R152" i="2" s="1"/>
  <c r="N152" i="2"/>
  <c r="O152" i="2" s="1"/>
  <c r="I152" i="2"/>
  <c r="J152" i="2" s="1"/>
  <c r="G152" i="2"/>
  <c r="F152" i="2"/>
  <c r="E152" i="2"/>
  <c r="AQ151" i="2"/>
  <c r="AR151" i="2" s="1"/>
  <c r="AO151" i="2"/>
  <c r="AN151" i="2"/>
  <c r="AI151" i="2"/>
  <c r="AJ151" i="2" s="1"/>
  <c r="AG151" i="2"/>
  <c r="AE151" i="2"/>
  <c r="AF151" i="2" s="1"/>
  <c r="Y151" i="2"/>
  <c r="Z151" i="2" s="1"/>
  <c r="V151" i="2"/>
  <c r="W151" i="2" s="1"/>
  <c r="Q151" i="2"/>
  <c r="R151" i="2" s="1"/>
  <c r="N151" i="2"/>
  <c r="O151" i="2" s="1"/>
  <c r="I151" i="2"/>
  <c r="J151" i="2" s="1"/>
  <c r="G151" i="2"/>
  <c r="F151" i="2"/>
  <c r="E151" i="2"/>
  <c r="AQ150" i="2"/>
  <c r="AR150" i="2" s="1"/>
  <c r="AO150" i="2"/>
  <c r="AN150" i="2"/>
  <c r="AI150" i="2"/>
  <c r="AJ150" i="2" s="1"/>
  <c r="AG150" i="2"/>
  <c r="AE150" i="2"/>
  <c r="AF150" i="2" s="1"/>
  <c r="Y150" i="2"/>
  <c r="Z150" i="2" s="1"/>
  <c r="V150" i="2"/>
  <c r="W150" i="2" s="1"/>
  <c r="Q150" i="2"/>
  <c r="R150" i="2" s="1"/>
  <c r="N150" i="2"/>
  <c r="O150" i="2" s="1"/>
  <c r="I150" i="2"/>
  <c r="J150" i="2" s="1"/>
  <c r="G150" i="2"/>
  <c r="F150" i="2"/>
  <c r="E150" i="2"/>
  <c r="AQ149" i="2"/>
  <c r="AR149" i="2" s="1"/>
  <c r="AO149" i="2"/>
  <c r="AN149" i="2"/>
  <c r="AI149" i="2"/>
  <c r="AJ149" i="2" s="1"/>
  <c r="AG149" i="2"/>
  <c r="AE149" i="2"/>
  <c r="AF149" i="2" s="1"/>
  <c r="Y149" i="2"/>
  <c r="Z149" i="2" s="1"/>
  <c r="V149" i="2"/>
  <c r="W149" i="2" s="1"/>
  <c r="Q149" i="2"/>
  <c r="R149" i="2" s="1"/>
  <c r="N149" i="2"/>
  <c r="O149" i="2" s="1"/>
  <c r="I149" i="2"/>
  <c r="J149" i="2" s="1"/>
  <c r="G149" i="2"/>
  <c r="F149" i="2"/>
  <c r="E149" i="2"/>
  <c r="AQ148" i="2"/>
  <c r="AR148" i="2" s="1"/>
  <c r="AO148" i="2"/>
  <c r="AN148" i="2"/>
  <c r="AI148" i="2"/>
  <c r="AJ148" i="2" s="1"/>
  <c r="AG148" i="2"/>
  <c r="AE148" i="2"/>
  <c r="AF148" i="2" s="1"/>
  <c r="Y148" i="2"/>
  <c r="Z148" i="2" s="1"/>
  <c r="V148" i="2"/>
  <c r="W148" i="2" s="1"/>
  <c r="Q148" i="2"/>
  <c r="R148" i="2" s="1"/>
  <c r="N148" i="2"/>
  <c r="O148" i="2" s="1"/>
  <c r="I148" i="2"/>
  <c r="J148" i="2" s="1"/>
  <c r="G148" i="2"/>
  <c r="F148" i="2"/>
  <c r="E148" i="2"/>
  <c r="AQ147" i="2"/>
  <c r="AR147" i="2" s="1"/>
  <c r="AO147" i="2"/>
  <c r="AN147" i="2"/>
  <c r="AI147" i="2"/>
  <c r="AJ147" i="2" s="1"/>
  <c r="AG147" i="2"/>
  <c r="AE147" i="2"/>
  <c r="AF147" i="2" s="1"/>
  <c r="Y147" i="2"/>
  <c r="Z147" i="2" s="1"/>
  <c r="V147" i="2"/>
  <c r="W147" i="2" s="1"/>
  <c r="Q147" i="2"/>
  <c r="R147" i="2" s="1"/>
  <c r="N147" i="2"/>
  <c r="O147" i="2" s="1"/>
  <c r="I147" i="2"/>
  <c r="J147" i="2" s="1"/>
  <c r="G147" i="2"/>
  <c r="F147" i="2"/>
  <c r="E147" i="2"/>
  <c r="AQ146" i="2"/>
  <c r="AR146" i="2" s="1"/>
  <c r="AO146" i="2"/>
  <c r="AN146" i="2"/>
  <c r="AJ146" i="2"/>
  <c r="AI146" i="2"/>
  <c r="AG146" i="2"/>
  <c r="AE146" i="2"/>
  <c r="AF146" i="2" s="1"/>
  <c r="Y146" i="2"/>
  <c r="Z146" i="2" s="1"/>
  <c r="V146" i="2"/>
  <c r="W146" i="2" s="1"/>
  <c r="Q146" i="2"/>
  <c r="R146" i="2" s="1"/>
  <c r="N146" i="2"/>
  <c r="O146" i="2" s="1"/>
  <c r="I146" i="2"/>
  <c r="J146" i="2" s="1"/>
  <c r="G146" i="2"/>
  <c r="F146" i="2"/>
  <c r="E146" i="2"/>
  <c r="AQ145" i="2"/>
  <c r="AR145" i="2" s="1"/>
  <c r="AO145" i="2"/>
  <c r="AN145" i="2"/>
  <c r="AI145" i="2"/>
  <c r="AJ145" i="2" s="1"/>
  <c r="AG145" i="2"/>
  <c r="AE145" i="2"/>
  <c r="AF145" i="2" s="1"/>
  <c r="Y145" i="2"/>
  <c r="Z145" i="2" s="1"/>
  <c r="V145" i="2"/>
  <c r="W145" i="2" s="1"/>
  <c r="Q145" i="2"/>
  <c r="R145" i="2" s="1"/>
  <c r="N145" i="2"/>
  <c r="O145" i="2" s="1"/>
  <c r="I145" i="2"/>
  <c r="J145" i="2" s="1"/>
  <c r="G145" i="2"/>
  <c r="F145" i="2"/>
  <c r="E145" i="2"/>
  <c r="AQ144" i="2"/>
  <c r="AR144" i="2" s="1"/>
  <c r="AO144" i="2"/>
  <c r="AN144" i="2"/>
  <c r="AI144" i="2"/>
  <c r="AJ144" i="2" s="1"/>
  <c r="AG144" i="2"/>
  <c r="AE144" i="2"/>
  <c r="AF144" i="2" s="1"/>
  <c r="Y144" i="2"/>
  <c r="Z144" i="2" s="1"/>
  <c r="V144" i="2"/>
  <c r="W144" i="2" s="1"/>
  <c r="Q144" i="2"/>
  <c r="R144" i="2" s="1"/>
  <c r="N144" i="2"/>
  <c r="O144" i="2" s="1"/>
  <c r="I144" i="2"/>
  <c r="J144" i="2" s="1"/>
  <c r="G144" i="2"/>
  <c r="F144" i="2"/>
  <c r="E144" i="2"/>
  <c r="AQ143" i="2"/>
  <c r="AR143" i="2" s="1"/>
  <c r="AO143" i="2"/>
  <c r="AN143" i="2"/>
  <c r="AI143" i="2"/>
  <c r="AJ143" i="2" s="1"/>
  <c r="AG143" i="2"/>
  <c r="AE143" i="2"/>
  <c r="AF143" i="2" s="1"/>
  <c r="Y143" i="2"/>
  <c r="Z143" i="2" s="1"/>
  <c r="V143" i="2"/>
  <c r="W143" i="2" s="1"/>
  <c r="Q143" i="2"/>
  <c r="R143" i="2" s="1"/>
  <c r="N143" i="2"/>
  <c r="O143" i="2" s="1"/>
  <c r="I143" i="2"/>
  <c r="J143" i="2" s="1"/>
  <c r="G143" i="2"/>
  <c r="F143" i="2"/>
  <c r="E143" i="2"/>
  <c r="AQ142" i="2"/>
  <c r="AR142" i="2" s="1"/>
  <c r="AO142" i="2"/>
  <c r="AN142" i="2"/>
  <c r="AI142" i="2"/>
  <c r="AJ142" i="2" s="1"/>
  <c r="AG142" i="2"/>
  <c r="AE142" i="2"/>
  <c r="AF142" i="2" s="1"/>
  <c r="Y142" i="2"/>
  <c r="Z142" i="2" s="1"/>
  <c r="V142" i="2"/>
  <c r="W142" i="2" s="1"/>
  <c r="Q142" i="2"/>
  <c r="R142" i="2" s="1"/>
  <c r="N142" i="2"/>
  <c r="O142" i="2" s="1"/>
  <c r="I142" i="2"/>
  <c r="J142" i="2" s="1"/>
  <c r="G142" i="2"/>
  <c r="F142" i="2"/>
  <c r="E142" i="2"/>
  <c r="AQ141" i="2"/>
  <c r="AR141" i="2" s="1"/>
  <c r="AO141" i="2"/>
  <c r="AN141" i="2"/>
  <c r="AI141" i="2"/>
  <c r="AJ141" i="2" s="1"/>
  <c r="AG141" i="2"/>
  <c r="AE141" i="2"/>
  <c r="AF141" i="2" s="1"/>
  <c r="Y141" i="2"/>
  <c r="Z141" i="2" s="1"/>
  <c r="V141" i="2"/>
  <c r="W141" i="2" s="1"/>
  <c r="Q141" i="2"/>
  <c r="R141" i="2" s="1"/>
  <c r="N141" i="2"/>
  <c r="O141" i="2" s="1"/>
  <c r="I141" i="2"/>
  <c r="J141" i="2" s="1"/>
  <c r="G141" i="2"/>
  <c r="F141" i="2"/>
  <c r="E141" i="2"/>
  <c r="AQ140" i="2"/>
  <c r="AR140" i="2" s="1"/>
  <c r="AO140" i="2"/>
  <c r="AN140" i="2"/>
  <c r="AI140" i="2"/>
  <c r="AJ140" i="2" s="1"/>
  <c r="AG140" i="2"/>
  <c r="AE140" i="2"/>
  <c r="AF140" i="2" s="1"/>
  <c r="Y140" i="2"/>
  <c r="Z140" i="2" s="1"/>
  <c r="V140" i="2"/>
  <c r="W140" i="2" s="1"/>
  <c r="Q140" i="2"/>
  <c r="R140" i="2" s="1"/>
  <c r="N140" i="2"/>
  <c r="O140" i="2" s="1"/>
  <c r="I140" i="2"/>
  <c r="J140" i="2" s="1"/>
  <c r="G140" i="2"/>
  <c r="F140" i="2"/>
  <c r="E140" i="2"/>
  <c r="AQ139" i="2"/>
  <c r="AR139" i="2" s="1"/>
  <c r="AO139" i="2"/>
  <c r="AN139" i="2"/>
  <c r="AI139" i="2"/>
  <c r="AJ139" i="2" s="1"/>
  <c r="AG139" i="2"/>
  <c r="AE139" i="2"/>
  <c r="AF139" i="2" s="1"/>
  <c r="Y139" i="2"/>
  <c r="Z139" i="2" s="1"/>
  <c r="V139" i="2"/>
  <c r="W139" i="2" s="1"/>
  <c r="Q139" i="2"/>
  <c r="R139" i="2" s="1"/>
  <c r="N139" i="2"/>
  <c r="O139" i="2" s="1"/>
  <c r="I139" i="2"/>
  <c r="J139" i="2" s="1"/>
  <c r="G139" i="2"/>
  <c r="F139" i="2"/>
  <c r="E139" i="2"/>
  <c r="AQ138" i="2"/>
  <c r="AR138" i="2" s="1"/>
  <c r="AO138" i="2"/>
  <c r="AN138" i="2"/>
  <c r="AI138" i="2"/>
  <c r="AJ138" i="2" s="1"/>
  <c r="AG138" i="2"/>
  <c r="AE138" i="2"/>
  <c r="AF138" i="2" s="1"/>
  <c r="Y138" i="2"/>
  <c r="Z138" i="2" s="1"/>
  <c r="V138" i="2"/>
  <c r="W138" i="2" s="1"/>
  <c r="Q138" i="2"/>
  <c r="R138" i="2" s="1"/>
  <c r="N138" i="2"/>
  <c r="O138" i="2" s="1"/>
  <c r="I138" i="2"/>
  <c r="J138" i="2" s="1"/>
  <c r="G138" i="2"/>
  <c r="F138" i="2"/>
  <c r="E138" i="2"/>
  <c r="AQ137" i="2"/>
  <c r="AR137" i="2" s="1"/>
  <c r="AO137" i="2"/>
  <c r="AN137" i="2"/>
  <c r="AI137" i="2"/>
  <c r="AJ137" i="2" s="1"/>
  <c r="AG137" i="2"/>
  <c r="AE137" i="2"/>
  <c r="AF137" i="2" s="1"/>
  <c r="Y137" i="2"/>
  <c r="Z137" i="2" s="1"/>
  <c r="V137" i="2"/>
  <c r="W137" i="2" s="1"/>
  <c r="Q137" i="2"/>
  <c r="R137" i="2" s="1"/>
  <c r="N137" i="2"/>
  <c r="O137" i="2" s="1"/>
  <c r="I137" i="2"/>
  <c r="J137" i="2" s="1"/>
  <c r="G137" i="2"/>
  <c r="F137" i="2"/>
  <c r="E137" i="2"/>
  <c r="AQ136" i="2"/>
  <c r="AR136" i="2" s="1"/>
  <c r="AO136" i="2"/>
  <c r="AN136" i="2"/>
  <c r="AI136" i="2"/>
  <c r="AJ136" i="2" s="1"/>
  <c r="AG136" i="2"/>
  <c r="AE136" i="2"/>
  <c r="AF136" i="2" s="1"/>
  <c r="Y136" i="2"/>
  <c r="Z136" i="2" s="1"/>
  <c r="V136" i="2"/>
  <c r="W136" i="2" s="1"/>
  <c r="Q136" i="2"/>
  <c r="R136" i="2" s="1"/>
  <c r="N136" i="2"/>
  <c r="O136" i="2" s="1"/>
  <c r="I136" i="2"/>
  <c r="J136" i="2" s="1"/>
  <c r="G136" i="2"/>
  <c r="F136" i="2"/>
  <c r="E136" i="2"/>
  <c r="AQ135" i="2"/>
  <c r="AR135" i="2" s="1"/>
  <c r="AO135" i="2"/>
  <c r="AN135" i="2"/>
  <c r="AI135" i="2"/>
  <c r="AJ135" i="2" s="1"/>
  <c r="AG135" i="2"/>
  <c r="AE135" i="2"/>
  <c r="AF135" i="2" s="1"/>
  <c r="Y135" i="2"/>
  <c r="Z135" i="2" s="1"/>
  <c r="V135" i="2"/>
  <c r="W135" i="2" s="1"/>
  <c r="Q135" i="2"/>
  <c r="R135" i="2" s="1"/>
  <c r="N135" i="2"/>
  <c r="O135" i="2" s="1"/>
  <c r="I135" i="2"/>
  <c r="J135" i="2" s="1"/>
  <c r="G135" i="2"/>
  <c r="F135" i="2"/>
  <c r="E135" i="2"/>
  <c r="AQ134" i="2"/>
  <c r="AR134" i="2" s="1"/>
  <c r="AO134" i="2"/>
  <c r="AN134" i="2"/>
  <c r="AI134" i="2"/>
  <c r="AJ134" i="2" s="1"/>
  <c r="AG134" i="2"/>
  <c r="AE134" i="2"/>
  <c r="AF134" i="2" s="1"/>
  <c r="Y134" i="2"/>
  <c r="Z134" i="2" s="1"/>
  <c r="V134" i="2"/>
  <c r="W134" i="2" s="1"/>
  <c r="Q134" i="2"/>
  <c r="R134" i="2" s="1"/>
  <c r="N134" i="2"/>
  <c r="O134" i="2" s="1"/>
  <c r="I134" i="2"/>
  <c r="J134" i="2" s="1"/>
  <c r="G134" i="2"/>
  <c r="F134" i="2"/>
  <c r="E134" i="2"/>
  <c r="AQ133" i="2"/>
  <c r="AR133" i="2" s="1"/>
  <c r="AO133" i="2"/>
  <c r="AN133" i="2"/>
  <c r="AI133" i="2"/>
  <c r="AJ133" i="2" s="1"/>
  <c r="AG133" i="2"/>
  <c r="AE133" i="2"/>
  <c r="AF133" i="2" s="1"/>
  <c r="Y133" i="2"/>
  <c r="Z133" i="2" s="1"/>
  <c r="V133" i="2"/>
  <c r="W133" i="2" s="1"/>
  <c r="Q133" i="2"/>
  <c r="R133" i="2" s="1"/>
  <c r="N133" i="2"/>
  <c r="O133" i="2" s="1"/>
  <c r="I133" i="2"/>
  <c r="J133" i="2" s="1"/>
  <c r="G133" i="2"/>
  <c r="F133" i="2"/>
  <c r="E133" i="2"/>
  <c r="AQ132" i="2"/>
  <c r="AR132" i="2" s="1"/>
  <c r="AO132" i="2"/>
  <c r="AN132" i="2"/>
  <c r="AI132" i="2"/>
  <c r="AJ132" i="2" s="1"/>
  <c r="AG132" i="2"/>
  <c r="AE132" i="2"/>
  <c r="AF132" i="2" s="1"/>
  <c r="Y132" i="2"/>
  <c r="Z132" i="2" s="1"/>
  <c r="V132" i="2"/>
  <c r="W132" i="2" s="1"/>
  <c r="Q132" i="2"/>
  <c r="R132" i="2" s="1"/>
  <c r="N132" i="2"/>
  <c r="O132" i="2" s="1"/>
  <c r="I132" i="2"/>
  <c r="J132" i="2" s="1"/>
  <c r="G132" i="2"/>
  <c r="F132" i="2"/>
  <c r="E132" i="2"/>
  <c r="AQ131" i="2"/>
  <c r="AR131" i="2" s="1"/>
  <c r="AO131" i="2"/>
  <c r="AN131" i="2"/>
  <c r="AI131" i="2"/>
  <c r="AJ131" i="2" s="1"/>
  <c r="AG131" i="2"/>
  <c r="AE131" i="2"/>
  <c r="AF131" i="2" s="1"/>
  <c r="Y131" i="2"/>
  <c r="Z131" i="2" s="1"/>
  <c r="V131" i="2"/>
  <c r="W131" i="2" s="1"/>
  <c r="Q131" i="2"/>
  <c r="R131" i="2" s="1"/>
  <c r="N131" i="2"/>
  <c r="O131" i="2" s="1"/>
  <c r="I131" i="2"/>
  <c r="J131" i="2" s="1"/>
  <c r="G131" i="2"/>
  <c r="F131" i="2"/>
  <c r="E131" i="2"/>
  <c r="AQ130" i="2"/>
  <c r="AR130" i="2" s="1"/>
  <c r="AO130" i="2"/>
  <c r="AN130" i="2"/>
  <c r="AJ130" i="2"/>
  <c r="AI130" i="2"/>
  <c r="AG130" i="2"/>
  <c r="AE130" i="2"/>
  <c r="AF130" i="2" s="1"/>
  <c r="Y130" i="2"/>
  <c r="Z130" i="2" s="1"/>
  <c r="V130" i="2"/>
  <c r="W130" i="2" s="1"/>
  <c r="Q130" i="2"/>
  <c r="R130" i="2" s="1"/>
  <c r="N130" i="2"/>
  <c r="O130" i="2" s="1"/>
  <c r="I130" i="2"/>
  <c r="J130" i="2" s="1"/>
  <c r="G130" i="2"/>
  <c r="F130" i="2"/>
  <c r="E130" i="2"/>
  <c r="AQ129" i="2"/>
  <c r="AR129" i="2" s="1"/>
  <c r="AO129" i="2"/>
  <c r="AN129" i="2"/>
  <c r="AI129" i="2"/>
  <c r="AJ129" i="2" s="1"/>
  <c r="AG129" i="2"/>
  <c r="AE129" i="2"/>
  <c r="AF129" i="2" s="1"/>
  <c r="Y129" i="2"/>
  <c r="Z129" i="2" s="1"/>
  <c r="V129" i="2"/>
  <c r="W129" i="2" s="1"/>
  <c r="Q129" i="2"/>
  <c r="R129" i="2" s="1"/>
  <c r="N129" i="2"/>
  <c r="O129" i="2" s="1"/>
  <c r="I129" i="2"/>
  <c r="J129" i="2" s="1"/>
  <c r="G129" i="2"/>
  <c r="F129" i="2"/>
  <c r="E129" i="2"/>
  <c r="AQ128" i="2"/>
  <c r="AR128" i="2" s="1"/>
  <c r="AO128" i="2"/>
  <c r="AN128" i="2"/>
  <c r="AI128" i="2"/>
  <c r="AJ128" i="2" s="1"/>
  <c r="AG128" i="2"/>
  <c r="AE128" i="2"/>
  <c r="AF128" i="2" s="1"/>
  <c r="Y128" i="2"/>
  <c r="Z128" i="2" s="1"/>
  <c r="V128" i="2"/>
  <c r="W128" i="2" s="1"/>
  <c r="Q128" i="2"/>
  <c r="R128" i="2" s="1"/>
  <c r="N128" i="2"/>
  <c r="O128" i="2" s="1"/>
  <c r="I128" i="2"/>
  <c r="J128" i="2" s="1"/>
  <c r="G128" i="2"/>
  <c r="F128" i="2"/>
  <c r="E128" i="2"/>
  <c r="AQ127" i="2"/>
  <c r="AR127" i="2" s="1"/>
  <c r="AO127" i="2"/>
  <c r="AN127" i="2"/>
  <c r="AI127" i="2"/>
  <c r="AJ127" i="2" s="1"/>
  <c r="AG127" i="2"/>
  <c r="AE127" i="2"/>
  <c r="AF127" i="2" s="1"/>
  <c r="Y127" i="2"/>
  <c r="Z127" i="2" s="1"/>
  <c r="V127" i="2"/>
  <c r="W127" i="2" s="1"/>
  <c r="Q127" i="2"/>
  <c r="R127" i="2" s="1"/>
  <c r="N127" i="2"/>
  <c r="O127" i="2" s="1"/>
  <c r="I127" i="2"/>
  <c r="J127" i="2" s="1"/>
  <c r="G127" i="2"/>
  <c r="F127" i="2"/>
  <c r="E127" i="2"/>
  <c r="AQ126" i="2"/>
  <c r="AR126" i="2" s="1"/>
  <c r="AO126" i="2"/>
  <c r="AN126" i="2"/>
  <c r="AI126" i="2"/>
  <c r="AJ126" i="2" s="1"/>
  <c r="AG126" i="2"/>
  <c r="AE126" i="2"/>
  <c r="AF126" i="2" s="1"/>
  <c r="Y126" i="2"/>
  <c r="Z126" i="2" s="1"/>
  <c r="V126" i="2"/>
  <c r="W126" i="2" s="1"/>
  <c r="Q126" i="2"/>
  <c r="R126" i="2" s="1"/>
  <c r="N126" i="2"/>
  <c r="O126" i="2" s="1"/>
  <c r="I126" i="2"/>
  <c r="J126" i="2" s="1"/>
  <c r="G126" i="2"/>
  <c r="F126" i="2"/>
  <c r="E126" i="2"/>
  <c r="AQ125" i="2"/>
  <c r="AR125" i="2" s="1"/>
  <c r="AO125" i="2"/>
  <c r="AN125" i="2"/>
  <c r="AI125" i="2"/>
  <c r="AJ125" i="2" s="1"/>
  <c r="AG125" i="2"/>
  <c r="AE125" i="2"/>
  <c r="AF125" i="2" s="1"/>
  <c r="Y125" i="2"/>
  <c r="Z125" i="2" s="1"/>
  <c r="V125" i="2"/>
  <c r="W125" i="2" s="1"/>
  <c r="Q125" i="2"/>
  <c r="R125" i="2" s="1"/>
  <c r="N125" i="2"/>
  <c r="O125" i="2" s="1"/>
  <c r="I125" i="2"/>
  <c r="J125" i="2" s="1"/>
  <c r="G125" i="2"/>
  <c r="F125" i="2"/>
  <c r="E125" i="2"/>
  <c r="AQ124" i="2"/>
  <c r="AR124" i="2" s="1"/>
  <c r="AO124" i="2"/>
  <c r="AN124" i="2"/>
  <c r="AI124" i="2"/>
  <c r="AJ124" i="2" s="1"/>
  <c r="AG124" i="2"/>
  <c r="AE124" i="2"/>
  <c r="AF124" i="2" s="1"/>
  <c r="Y124" i="2"/>
  <c r="Z124" i="2" s="1"/>
  <c r="V124" i="2"/>
  <c r="W124" i="2" s="1"/>
  <c r="Q124" i="2"/>
  <c r="R124" i="2" s="1"/>
  <c r="N124" i="2"/>
  <c r="O124" i="2" s="1"/>
  <c r="I124" i="2"/>
  <c r="J124" i="2" s="1"/>
  <c r="G124" i="2"/>
  <c r="F124" i="2"/>
  <c r="E124" i="2"/>
  <c r="AQ123" i="2"/>
  <c r="AR123" i="2" s="1"/>
  <c r="AO123" i="2"/>
  <c r="AN123" i="2"/>
  <c r="AI123" i="2"/>
  <c r="AJ123" i="2" s="1"/>
  <c r="AG123" i="2"/>
  <c r="AE123" i="2"/>
  <c r="AF123" i="2" s="1"/>
  <c r="Y123" i="2"/>
  <c r="Z123" i="2" s="1"/>
  <c r="V123" i="2"/>
  <c r="W123" i="2" s="1"/>
  <c r="Q123" i="2"/>
  <c r="R123" i="2" s="1"/>
  <c r="N123" i="2"/>
  <c r="O123" i="2" s="1"/>
  <c r="I123" i="2"/>
  <c r="J123" i="2" s="1"/>
  <c r="G123" i="2"/>
  <c r="F123" i="2"/>
  <c r="E123" i="2"/>
  <c r="AQ122" i="2"/>
  <c r="AR122" i="2" s="1"/>
  <c r="AO122" i="2"/>
  <c r="AN122" i="2"/>
  <c r="AJ122" i="2"/>
  <c r="AI122" i="2"/>
  <c r="AG122" i="2"/>
  <c r="AE122" i="2"/>
  <c r="AF122" i="2" s="1"/>
  <c r="Y122" i="2"/>
  <c r="Z122" i="2" s="1"/>
  <c r="V122" i="2"/>
  <c r="W122" i="2" s="1"/>
  <c r="Q122" i="2"/>
  <c r="R122" i="2" s="1"/>
  <c r="N122" i="2"/>
  <c r="O122" i="2" s="1"/>
  <c r="I122" i="2"/>
  <c r="J122" i="2" s="1"/>
  <c r="G122" i="2"/>
  <c r="F122" i="2"/>
  <c r="E122" i="2"/>
  <c r="AQ121" i="2"/>
  <c r="AR121" i="2" s="1"/>
  <c r="AO121" i="2"/>
  <c r="AN121" i="2"/>
  <c r="AI121" i="2"/>
  <c r="AJ121" i="2" s="1"/>
  <c r="AG121" i="2"/>
  <c r="AE121" i="2"/>
  <c r="AF121" i="2" s="1"/>
  <c r="Y121" i="2"/>
  <c r="Z121" i="2" s="1"/>
  <c r="V121" i="2"/>
  <c r="W121" i="2" s="1"/>
  <c r="Q121" i="2"/>
  <c r="R121" i="2" s="1"/>
  <c r="N121" i="2"/>
  <c r="O121" i="2" s="1"/>
  <c r="I121" i="2"/>
  <c r="J121" i="2" s="1"/>
  <c r="G121" i="2"/>
  <c r="F121" i="2"/>
  <c r="E121" i="2"/>
  <c r="AQ120" i="2"/>
  <c r="AR120" i="2" s="1"/>
  <c r="AO120" i="2"/>
  <c r="AN120" i="2"/>
  <c r="AI120" i="2"/>
  <c r="AJ120" i="2" s="1"/>
  <c r="AG120" i="2"/>
  <c r="AE120" i="2"/>
  <c r="AF120" i="2" s="1"/>
  <c r="Y120" i="2"/>
  <c r="Z120" i="2" s="1"/>
  <c r="V120" i="2"/>
  <c r="W120" i="2" s="1"/>
  <c r="Q120" i="2"/>
  <c r="R120" i="2" s="1"/>
  <c r="N120" i="2"/>
  <c r="O120" i="2" s="1"/>
  <c r="I120" i="2"/>
  <c r="J120" i="2" s="1"/>
  <c r="G120" i="2"/>
  <c r="F120" i="2"/>
  <c r="E120" i="2"/>
  <c r="AQ119" i="2"/>
  <c r="AR119" i="2" s="1"/>
  <c r="AO119" i="2"/>
  <c r="AN119" i="2"/>
  <c r="AI119" i="2"/>
  <c r="AJ119" i="2" s="1"/>
  <c r="AG119" i="2"/>
  <c r="AE119" i="2"/>
  <c r="AF119" i="2" s="1"/>
  <c r="Y119" i="2"/>
  <c r="Z119" i="2" s="1"/>
  <c r="V119" i="2"/>
  <c r="W119" i="2" s="1"/>
  <c r="Q119" i="2"/>
  <c r="R119" i="2" s="1"/>
  <c r="N119" i="2"/>
  <c r="O119" i="2" s="1"/>
  <c r="I119" i="2"/>
  <c r="J119" i="2" s="1"/>
  <c r="G119" i="2"/>
  <c r="F119" i="2"/>
  <c r="E119" i="2"/>
  <c r="AQ118" i="2"/>
  <c r="AR118" i="2" s="1"/>
  <c r="AO118" i="2"/>
  <c r="AN118" i="2"/>
  <c r="AI118" i="2"/>
  <c r="AJ118" i="2" s="1"/>
  <c r="AG118" i="2"/>
  <c r="AE118" i="2"/>
  <c r="AF118" i="2" s="1"/>
  <c r="Y118" i="2"/>
  <c r="Z118" i="2" s="1"/>
  <c r="V118" i="2"/>
  <c r="W118" i="2" s="1"/>
  <c r="Q118" i="2"/>
  <c r="R118" i="2" s="1"/>
  <c r="N118" i="2"/>
  <c r="O118" i="2" s="1"/>
  <c r="I118" i="2"/>
  <c r="J118" i="2" s="1"/>
  <c r="G118" i="2"/>
  <c r="F118" i="2"/>
  <c r="E118" i="2"/>
  <c r="AR117" i="2"/>
  <c r="AQ117" i="2"/>
  <c r="AO117" i="2"/>
  <c r="AN117" i="2"/>
  <c r="AI117" i="2"/>
  <c r="AJ117" i="2" s="1"/>
  <c r="AG117" i="2"/>
  <c r="AE117" i="2"/>
  <c r="AF117" i="2" s="1"/>
  <c r="Y117" i="2"/>
  <c r="Z117" i="2" s="1"/>
  <c r="V117" i="2"/>
  <c r="W117" i="2" s="1"/>
  <c r="Q117" i="2"/>
  <c r="R117" i="2" s="1"/>
  <c r="N117" i="2"/>
  <c r="O117" i="2" s="1"/>
  <c r="I117" i="2"/>
  <c r="J117" i="2" s="1"/>
  <c r="G117" i="2"/>
  <c r="F117" i="2"/>
  <c r="E117" i="2"/>
  <c r="AR116" i="2"/>
  <c r="AQ116" i="2"/>
  <c r="AO116" i="2"/>
  <c r="AN116" i="2"/>
  <c r="AI116" i="2"/>
  <c r="AJ116" i="2" s="1"/>
  <c r="AG116" i="2"/>
  <c r="AE116" i="2"/>
  <c r="AF116" i="2" s="1"/>
  <c r="Y116" i="2"/>
  <c r="Z116" i="2" s="1"/>
  <c r="V116" i="2"/>
  <c r="W116" i="2" s="1"/>
  <c r="Q116" i="2"/>
  <c r="R116" i="2" s="1"/>
  <c r="N116" i="2"/>
  <c r="O116" i="2" s="1"/>
  <c r="I116" i="2"/>
  <c r="J116" i="2" s="1"/>
  <c r="G116" i="2"/>
  <c r="F116" i="2"/>
  <c r="E116" i="2"/>
  <c r="AR115" i="2"/>
  <c r="AQ115" i="2"/>
  <c r="AO115" i="2"/>
  <c r="AN115" i="2"/>
  <c r="AJ115" i="2"/>
  <c r="AI115" i="2"/>
  <c r="AG115" i="2"/>
  <c r="AE115" i="2"/>
  <c r="AF115" i="2" s="1"/>
  <c r="Y115" i="2"/>
  <c r="Z115" i="2" s="1"/>
  <c r="V115" i="2"/>
  <c r="W115" i="2" s="1"/>
  <c r="Q115" i="2"/>
  <c r="R115" i="2" s="1"/>
  <c r="N115" i="2"/>
  <c r="O115" i="2" s="1"/>
  <c r="I115" i="2"/>
  <c r="J115" i="2" s="1"/>
  <c r="G115" i="2"/>
  <c r="F115" i="2"/>
  <c r="E115" i="2"/>
  <c r="AR114" i="2"/>
  <c r="AQ114" i="2"/>
  <c r="AO114" i="2"/>
  <c r="AN114" i="2"/>
  <c r="AJ114" i="2"/>
  <c r="AI114" i="2"/>
  <c r="AG114" i="2"/>
  <c r="AE114" i="2"/>
  <c r="AF114" i="2" s="1"/>
  <c r="Y114" i="2"/>
  <c r="Z114" i="2" s="1"/>
  <c r="AV114" i="2" s="1"/>
  <c r="V114" i="2"/>
  <c r="W114" i="2" s="1"/>
  <c r="Q114" i="2"/>
  <c r="R114" i="2" s="1"/>
  <c r="N114" i="2"/>
  <c r="O114" i="2" s="1"/>
  <c r="I114" i="2"/>
  <c r="J114" i="2" s="1"/>
  <c r="G114" i="2"/>
  <c r="F114" i="2"/>
  <c r="E114" i="2"/>
  <c r="AR113" i="2"/>
  <c r="AQ113" i="2"/>
  <c r="AO113" i="2"/>
  <c r="AN113" i="2"/>
  <c r="AJ113" i="2"/>
  <c r="AI113" i="2"/>
  <c r="AG113" i="2"/>
  <c r="AE113" i="2"/>
  <c r="AF113" i="2" s="1"/>
  <c r="Y113" i="2"/>
  <c r="Z113" i="2" s="1"/>
  <c r="V113" i="2"/>
  <c r="W113" i="2" s="1"/>
  <c r="Q113" i="2"/>
  <c r="R113" i="2" s="1"/>
  <c r="N113" i="2"/>
  <c r="O113" i="2" s="1"/>
  <c r="I113" i="2"/>
  <c r="J113" i="2" s="1"/>
  <c r="G113" i="2"/>
  <c r="F113" i="2"/>
  <c r="E113" i="2"/>
  <c r="AR112" i="2"/>
  <c r="AQ112" i="2"/>
  <c r="AO112" i="2"/>
  <c r="AN112" i="2"/>
  <c r="AJ112" i="2"/>
  <c r="AI112" i="2"/>
  <c r="AG112" i="2"/>
  <c r="AE112" i="2"/>
  <c r="AF112" i="2" s="1"/>
  <c r="Y112" i="2"/>
  <c r="Z112" i="2" s="1"/>
  <c r="AV112" i="2" s="1"/>
  <c r="V112" i="2"/>
  <c r="W112" i="2" s="1"/>
  <c r="Q112" i="2"/>
  <c r="R112" i="2" s="1"/>
  <c r="N112" i="2"/>
  <c r="O112" i="2" s="1"/>
  <c r="I112" i="2"/>
  <c r="J112" i="2" s="1"/>
  <c r="G112" i="2"/>
  <c r="F112" i="2"/>
  <c r="E112" i="2"/>
  <c r="AR111" i="2"/>
  <c r="AQ111" i="2"/>
  <c r="AO111" i="2"/>
  <c r="AN111" i="2"/>
  <c r="AJ111" i="2"/>
  <c r="AI111" i="2"/>
  <c r="AG111" i="2"/>
  <c r="AE111" i="2"/>
  <c r="AF111" i="2" s="1"/>
  <c r="Y111" i="2"/>
  <c r="Z111" i="2" s="1"/>
  <c r="V111" i="2"/>
  <c r="W111" i="2" s="1"/>
  <c r="Q111" i="2"/>
  <c r="R111" i="2" s="1"/>
  <c r="N111" i="2"/>
  <c r="O111" i="2" s="1"/>
  <c r="I111" i="2"/>
  <c r="J111" i="2" s="1"/>
  <c r="G111" i="2"/>
  <c r="F111" i="2"/>
  <c r="E111" i="2"/>
  <c r="AR110" i="2"/>
  <c r="AQ110" i="2"/>
  <c r="AO110" i="2"/>
  <c r="AN110" i="2"/>
  <c r="AJ110" i="2"/>
  <c r="AI110" i="2"/>
  <c r="AG110" i="2"/>
  <c r="AE110" i="2"/>
  <c r="AF110" i="2" s="1"/>
  <c r="Y110" i="2"/>
  <c r="Z110" i="2" s="1"/>
  <c r="AV110" i="2" s="1"/>
  <c r="V110" i="2"/>
  <c r="W110" i="2" s="1"/>
  <c r="Q110" i="2"/>
  <c r="R110" i="2" s="1"/>
  <c r="N110" i="2"/>
  <c r="O110" i="2" s="1"/>
  <c r="I110" i="2"/>
  <c r="J110" i="2" s="1"/>
  <c r="G110" i="2"/>
  <c r="F110" i="2"/>
  <c r="E110" i="2"/>
  <c r="AR109" i="2"/>
  <c r="AQ109" i="2"/>
  <c r="AO109" i="2"/>
  <c r="AN109" i="2"/>
  <c r="AJ109" i="2"/>
  <c r="AI109" i="2"/>
  <c r="AG109" i="2"/>
  <c r="AE109" i="2"/>
  <c r="AF109" i="2" s="1"/>
  <c r="Y109" i="2"/>
  <c r="Z109" i="2" s="1"/>
  <c r="V109" i="2"/>
  <c r="W109" i="2" s="1"/>
  <c r="Q109" i="2"/>
  <c r="R109" i="2" s="1"/>
  <c r="N109" i="2"/>
  <c r="O109" i="2" s="1"/>
  <c r="I109" i="2"/>
  <c r="J109" i="2" s="1"/>
  <c r="F109" i="2"/>
  <c r="E109" i="2"/>
  <c r="AQ108" i="2"/>
  <c r="AR108" i="2" s="1"/>
  <c r="AO108" i="2"/>
  <c r="AN108" i="2"/>
  <c r="AJ108" i="2"/>
  <c r="AI108" i="2"/>
  <c r="AG108" i="2"/>
  <c r="AE108" i="2"/>
  <c r="AF108" i="2" s="1"/>
  <c r="Y108" i="2"/>
  <c r="Z108" i="2" s="1"/>
  <c r="V108" i="2"/>
  <c r="W108" i="2" s="1"/>
  <c r="Q108" i="2"/>
  <c r="R108" i="2" s="1"/>
  <c r="N108" i="2"/>
  <c r="O108" i="2" s="1"/>
  <c r="I108" i="2"/>
  <c r="J108" i="2" s="1"/>
  <c r="G108" i="2"/>
  <c r="F108" i="2"/>
  <c r="E108" i="2"/>
  <c r="AQ107" i="2"/>
  <c r="AR107" i="2" s="1"/>
  <c r="AO107" i="2"/>
  <c r="AN107" i="2"/>
  <c r="AI107" i="2"/>
  <c r="AJ107" i="2" s="1"/>
  <c r="AG107" i="2"/>
  <c r="AE107" i="2"/>
  <c r="AF107" i="2" s="1"/>
  <c r="Y107" i="2"/>
  <c r="Z107" i="2" s="1"/>
  <c r="V107" i="2"/>
  <c r="W107" i="2" s="1"/>
  <c r="Q107" i="2"/>
  <c r="R107" i="2" s="1"/>
  <c r="N107" i="2"/>
  <c r="O107" i="2" s="1"/>
  <c r="I107" i="2"/>
  <c r="J107" i="2" s="1"/>
  <c r="G107" i="2"/>
  <c r="F107" i="2"/>
  <c r="E107" i="2"/>
  <c r="AQ106" i="2"/>
  <c r="AR106" i="2" s="1"/>
  <c r="AO106" i="2"/>
  <c r="AN106" i="2"/>
  <c r="AI106" i="2"/>
  <c r="AJ106" i="2" s="1"/>
  <c r="AG106" i="2"/>
  <c r="AE106" i="2"/>
  <c r="AF106" i="2" s="1"/>
  <c r="Y106" i="2"/>
  <c r="Z106" i="2" s="1"/>
  <c r="V106" i="2"/>
  <c r="W106" i="2" s="1"/>
  <c r="Q106" i="2"/>
  <c r="R106" i="2" s="1"/>
  <c r="N106" i="2"/>
  <c r="O106" i="2" s="1"/>
  <c r="I106" i="2"/>
  <c r="J106" i="2" s="1"/>
  <c r="G106" i="2"/>
  <c r="F106" i="2"/>
  <c r="E106" i="2"/>
  <c r="AQ105" i="2"/>
  <c r="AR105" i="2" s="1"/>
  <c r="AO105" i="2"/>
  <c r="AN105" i="2"/>
  <c r="AI105" i="2"/>
  <c r="AJ105" i="2" s="1"/>
  <c r="AG105" i="2"/>
  <c r="AE105" i="2"/>
  <c r="AF105" i="2" s="1"/>
  <c r="Y105" i="2"/>
  <c r="Z105" i="2" s="1"/>
  <c r="V105" i="2"/>
  <c r="W105" i="2" s="1"/>
  <c r="Q105" i="2"/>
  <c r="R105" i="2" s="1"/>
  <c r="N105" i="2"/>
  <c r="O105" i="2" s="1"/>
  <c r="I105" i="2"/>
  <c r="J105" i="2" s="1"/>
  <c r="G105" i="2"/>
  <c r="F105" i="2"/>
  <c r="E105" i="2"/>
  <c r="AQ104" i="2"/>
  <c r="AR104" i="2" s="1"/>
  <c r="AO104" i="2"/>
  <c r="AN104" i="2"/>
  <c r="AJ104" i="2"/>
  <c r="AI104" i="2"/>
  <c r="AG104" i="2"/>
  <c r="AE104" i="2"/>
  <c r="AF104" i="2" s="1"/>
  <c r="Y104" i="2"/>
  <c r="Z104" i="2" s="1"/>
  <c r="V104" i="2"/>
  <c r="W104" i="2" s="1"/>
  <c r="Q104" i="2"/>
  <c r="R104" i="2" s="1"/>
  <c r="N104" i="2"/>
  <c r="O104" i="2" s="1"/>
  <c r="I104" i="2"/>
  <c r="J104" i="2" s="1"/>
  <c r="G104" i="2"/>
  <c r="F104" i="2"/>
  <c r="E104" i="2"/>
  <c r="AQ103" i="2"/>
  <c r="AR103" i="2" s="1"/>
  <c r="AO103" i="2"/>
  <c r="AN103" i="2"/>
  <c r="AI103" i="2"/>
  <c r="AJ103" i="2" s="1"/>
  <c r="AG103" i="2"/>
  <c r="AE103" i="2"/>
  <c r="AF103" i="2" s="1"/>
  <c r="Z103" i="2"/>
  <c r="Y103" i="2"/>
  <c r="W103" i="2"/>
  <c r="V103" i="2"/>
  <c r="R103" i="2"/>
  <c r="Q103" i="2"/>
  <c r="O103" i="2"/>
  <c r="N103" i="2"/>
  <c r="J103" i="2"/>
  <c r="I103" i="2"/>
  <c r="G103" i="2"/>
  <c r="E103" i="2"/>
  <c r="F103" i="2" s="1"/>
  <c r="AQ102" i="2"/>
  <c r="AR102" i="2" s="1"/>
  <c r="AN102" i="2"/>
  <c r="AO102" i="2" s="1"/>
  <c r="AI102" i="2"/>
  <c r="AJ102" i="2" s="1"/>
  <c r="AG102" i="2"/>
  <c r="AF102" i="2"/>
  <c r="AE102" i="2"/>
  <c r="Z102" i="2"/>
  <c r="Y102" i="2"/>
  <c r="W102" i="2"/>
  <c r="V102" i="2"/>
  <c r="R102" i="2"/>
  <c r="Q102" i="2"/>
  <c r="O102" i="2"/>
  <c r="N102" i="2"/>
  <c r="J102" i="2"/>
  <c r="I102" i="2"/>
  <c r="G102" i="2"/>
  <c r="E102" i="2"/>
  <c r="F102" i="2" s="1"/>
  <c r="AQ101" i="2"/>
  <c r="AR101" i="2" s="1"/>
  <c r="AN101" i="2"/>
  <c r="AO101" i="2" s="1"/>
  <c r="AI101" i="2"/>
  <c r="AJ101" i="2" s="1"/>
  <c r="AG101" i="2"/>
  <c r="AF101" i="2"/>
  <c r="AE101" i="2"/>
  <c r="Z101" i="2"/>
  <c r="Y101" i="2"/>
  <c r="W101" i="2"/>
  <c r="V101" i="2"/>
  <c r="R101" i="2"/>
  <c r="Q101" i="2"/>
  <c r="O101" i="2"/>
  <c r="N101" i="2"/>
  <c r="J101" i="2"/>
  <c r="I101" i="2"/>
  <c r="G101" i="2"/>
  <c r="E101" i="2"/>
  <c r="F101" i="2" s="1"/>
  <c r="AQ100" i="2"/>
  <c r="AR100" i="2" s="1"/>
  <c r="AN100" i="2"/>
  <c r="AO100" i="2" s="1"/>
  <c r="AI100" i="2"/>
  <c r="AJ100" i="2" s="1"/>
  <c r="AG100" i="2"/>
  <c r="AF100" i="2"/>
  <c r="AE100" i="2"/>
  <c r="Z100" i="2"/>
  <c r="Y100" i="2"/>
  <c r="W100" i="2"/>
  <c r="V100" i="2"/>
  <c r="R100" i="2"/>
  <c r="Q100" i="2"/>
  <c r="O100" i="2"/>
  <c r="N100" i="2"/>
  <c r="J100" i="2"/>
  <c r="I100" i="2"/>
  <c r="G100" i="2"/>
  <c r="E100" i="2"/>
  <c r="F100" i="2" s="1"/>
  <c r="AQ99" i="2"/>
  <c r="AR99" i="2" s="1"/>
  <c r="AN99" i="2"/>
  <c r="AO99" i="2" s="1"/>
  <c r="AI99" i="2"/>
  <c r="AJ99" i="2" s="1"/>
  <c r="AG99" i="2"/>
  <c r="AF99" i="2"/>
  <c r="AE99" i="2"/>
  <c r="Z99" i="2"/>
  <c r="Y99" i="2"/>
  <c r="W99" i="2"/>
  <c r="V99" i="2"/>
  <c r="R99" i="2"/>
  <c r="Q99" i="2"/>
  <c r="O99" i="2"/>
  <c r="N99" i="2"/>
  <c r="J99" i="2"/>
  <c r="I99" i="2"/>
  <c r="G99" i="2"/>
  <c r="E99" i="2"/>
  <c r="F99" i="2" s="1"/>
  <c r="AQ98" i="2"/>
  <c r="AR98" i="2" s="1"/>
  <c r="AN98" i="2"/>
  <c r="AO98" i="2" s="1"/>
  <c r="AI98" i="2"/>
  <c r="AJ98" i="2" s="1"/>
  <c r="AG98" i="2"/>
  <c r="AF98" i="2"/>
  <c r="AE98" i="2"/>
  <c r="Z98" i="2"/>
  <c r="Y98" i="2"/>
  <c r="W98" i="2"/>
  <c r="V98" i="2"/>
  <c r="R98" i="2"/>
  <c r="Q98" i="2"/>
  <c r="O98" i="2"/>
  <c r="N98" i="2"/>
  <c r="J98" i="2"/>
  <c r="I98" i="2"/>
  <c r="G98" i="2"/>
  <c r="E98" i="2"/>
  <c r="F98" i="2" s="1"/>
  <c r="AQ97" i="2"/>
  <c r="AR97" i="2" s="1"/>
  <c r="AN97" i="2"/>
  <c r="AO97" i="2" s="1"/>
  <c r="AI97" i="2"/>
  <c r="AJ97" i="2" s="1"/>
  <c r="AG97" i="2"/>
  <c r="AF97" i="2"/>
  <c r="AE97" i="2"/>
  <c r="Z97" i="2"/>
  <c r="Y97" i="2"/>
  <c r="W97" i="2"/>
  <c r="V97" i="2"/>
  <c r="R97" i="2"/>
  <c r="Q97" i="2"/>
  <c r="O97" i="2"/>
  <c r="N97" i="2"/>
  <c r="J97" i="2"/>
  <c r="I97" i="2"/>
  <c r="G97" i="2"/>
  <c r="E97" i="2"/>
  <c r="F97" i="2" s="1"/>
  <c r="AQ96" i="2"/>
  <c r="AR96" i="2" s="1"/>
  <c r="AN96" i="2"/>
  <c r="AO96" i="2" s="1"/>
  <c r="AI96" i="2"/>
  <c r="AJ96" i="2" s="1"/>
  <c r="AG96" i="2"/>
  <c r="AF96" i="2"/>
  <c r="AE96" i="2"/>
  <c r="Z96" i="2"/>
  <c r="Y96" i="2"/>
  <c r="W96" i="2"/>
  <c r="V96" i="2"/>
  <c r="R96" i="2"/>
  <c r="Q96" i="2"/>
  <c r="O96" i="2"/>
  <c r="N96" i="2"/>
  <c r="J96" i="2"/>
  <c r="I96" i="2"/>
  <c r="G96" i="2"/>
  <c r="E96" i="2"/>
  <c r="F96" i="2" s="1"/>
  <c r="AQ95" i="2"/>
  <c r="AR95" i="2" s="1"/>
  <c r="AN95" i="2"/>
  <c r="AO95" i="2" s="1"/>
  <c r="AI95" i="2"/>
  <c r="AJ95" i="2" s="1"/>
  <c r="AG95" i="2"/>
  <c r="AF95" i="2"/>
  <c r="AE95" i="2"/>
  <c r="Z95" i="2"/>
  <c r="Y95" i="2"/>
  <c r="W95" i="2"/>
  <c r="V95" i="2"/>
  <c r="R95" i="2"/>
  <c r="Q95" i="2"/>
  <c r="O95" i="2"/>
  <c r="N95" i="2"/>
  <c r="J95" i="2"/>
  <c r="I95" i="2"/>
  <c r="G95" i="2"/>
  <c r="E95" i="2"/>
  <c r="F95" i="2" s="1"/>
  <c r="AQ94" i="2"/>
  <c r="AR94" i="2" s="1"/>
  <c r="AN94" i="2"/>
  <c r="AO94" i="2" s="1"/>
  <c r="AI94" i="2"/>
  <c r="AJ94" i="2" s="1"/>
  <c r="AG94" i="2"/>
  <c r="AF94" i="2"/>
  <c r="AE94" i="2"/>
  <c r="Z94" i="2"/>
  <c r="Y94" i="2"/>
  <c r="W94" i="2"/>
  <c r="V94" i="2"/>
  <c r="R94" i="2"/>
  <c r="Q94" i="2"/>
  <c r="O94" i="2"/>
  <c r="N94" i="2"/>
  <c r="J94" i="2"/>
  <c r="I94" i="2"/>
  <c r="G94" i="2"/>
  <c r="E94" i="2"/>
  <c r="F94" i="2" s="1"/>
  <c r="AQ93" i="2"/>
  <c r="AR93" i="2" s="1"/>
  <c r="AN93" i="2"/>
  <c r="AO93" i="2" s="1"/>
  <c r="AI93" i="2"/>
  <c r="AJ93" i="2" s="1"/>
  <c r="AG93" i="2"/>
  <c r="AF93" i="2"/>
  <c r="AE93" i="2"/>
  <c r="Z93" i="2"/>
  <c r="Y93" i="2"/>
  <c r="W93" i="2"/>
  <c r="V93" i="2"/>
  <c r="R93" i="2"/>
  <c r="Q93" i="2"/>
  <c r="O93" i="2"/>
  <c r="N93" i="2"/>
  <c r="J93" i="2"/>
  <c r="I93" i="2"/>
  <c r="G93" i="2"/>
  <c r="E93" i="2"/>
  <c r="F93" i="2" s="1"/>
  <c r="AQ92" i="2"/>
  <c r="AR92" i="2" s="1"/>
  <c r="AN92" i="2"/>
  <c r="AO92" i="2" s="1"/>
  <c r="AI92" i="2"/>
  <c r="AJ92" i="2" s="1"/>
  <c r="AG92" i="2"/>
  <c r="AF92" i="2"/>
  <c r="AE92" i="2"/>
  <c r="Z92" i="2"/>
  <c r="Y92" i="2"/>
  <c r="W92" i="2"/>
  <c r="V92" i="2"/>
  <c r="R92" i="2"/>
  <c r="Q92" i="2"/>
  <c r="O92" i="2"/>
  <c r="N92" i="2"/>
  <c r="J92" i="2"/>
  <c r="I92" i="2"/>
  <c r="G92" i="2"/>
  <c r="E92" i="2"/>
  <c r="F92" i="2" s="1"/>
  <c r="AQ91" i="2"/>
  <c r="AR91" i="2" s="1"/>
  <c r="AN91" i="2"/>
  <c r="AO91" i="2" s="1"/>
  <c r="AI91" i="2"/>
  <c r="AJ91" i="2" s="1"/>
  <c r="AG91" i="2"/>
  <c r="AF91" i="2"/>
  <c r="AE91" i="2"/>
  <c r="Z91" i="2"/>
  <c r="Y91" i="2"/>
  <c r="W91" i="2"/>
  <c r="V91" i="2"/>
  <c r="R91" i="2"/>
  <c r="Q91" i="2"/>
  <c r="O91" i="2"/>
  <c r="N91" i="2"/>
  <c r="J91" i="2"/>
  <c r="I91" i="2"/>
  <c r="G91" i="2"/>
  <c r="E91" i="2"/>
  <c r="F91" i="2" s="1"/>
  <c r="AQ90" i="2"/>
  <c r="AR90" i="2" s="1"/>
  <c r="AN90" i="2"/>
  <c r="AO90" i="2" s="1"/>
  <c r="AI90" i="2"/>
  <c r="AJ90" i="2" s="1"/>
  <c r="AG90" i="2"/>
  <c r="AF90" i="2"/>
  <c r="AE90" i="2"/>
  <c r="Z90" i="2"/>
  <c r="Y90" i="2"/>
  <c r="W90" i="2"/>
  <c r="V90" i="2"/>
  <c r="R90" i="2"/>
  <c r="Q90" i="2"/>
  <c r="O90" i="2"/>
  <c r="N90" i="2"/>
  <c r="J90" i="2"/>
  <c r="I90" i="2"/>
  <c r="G90" i="2"/>
  <c r="E90" i="2"/>
  <c r="F90" i="2" s="1"/>
  <c r="AQ89" i="2"/>
  <c r="AR89" i="2" s="1"/>
  <c r="AN89" i="2"/>
  <c r="AO89" i="2" s="1"/>
  <c r="AI89" i="2"/>
  <c r="AJ89" i="2" s="1"/>
  <c r="AG89" i="2"/>
  <c r="AF89" i="2"/>
  <c r="AE89" i="2"/>
  <c r="Z89" i="2"/>
  <c r="Y89" i="2"/>
  <c r="W89" i="2"/>
  <c r="V89" i="2"/>
  <c r="R89" i="2"/>
  <c r="Q89" i="2"/>
  <c r="O89" i="2"/>
  <c r="N89" i="2"/>
  <c r="J89" i="2"/>
  <c r="I89" i="2"/>
  <c r="G89" i="2"/>
  <c r="E89" i="2"/>
  <c r="F89" i="2" s="1"/>
  <c r="AQ88" i="2"/>
  <c r="AR88" i="2" s="1"/>
  <c r="AN88" i="2"/>
  <c r="AO88" i="2" s="1"/>
  <c r="AI88" i="2"/>
  <c r="AJ88" i="2" s="1"/>
  <c r="AG88" i="2"/>
  <c r="AF88" i="2"/>
  <c r="AE88" i="2"/>
  <c r="Z88" i="2"/>
  <c r="Y88" i="2"/>
  <c r="W88" i="2"/>
  <c r="V88" i="2"/>
  <c r="R88" i="2"/>
  <c r="Q88" i="2"/>
  <c r="O88" i="2"/>
  <c r="N88" i="2"/>
  <c r="J88" i="2"/>
  <c r="I88" i="2"/>
  <c r="G88" i="2"/>
  <c r="E88" i="2"/>
  <c r="F88" i="2" s="1"/>
  <c r="AQ87" i="2"/>
  <c r="AR87" i="2" s="1"/>
  <c r="AN87" i="2"/>
  <c r="AO87" i="2" s="1"/>
  <c r="AI87" i="2"/>
  <c r="AJ87" i="2" s="1"/>
  <c r="AG87" i="2"/>
  <c r="AF87" i="2"/>
  <c r="AE87" i="2"/>
  <c r="Z87" i="2"/>
  <c r="Y87" i="2"/>
  <c r="W87" i="2"/>
  <c r="V87" i="2"/>
  <c r="R87" i="2"/>
  <c r="Q87" i="2"/>
  <c r="O87" i="2"/>
  <c r="N87" i="2"/>
  <c r="J87" i="2"/>
  <c r="I87" i="2"/>
  <c r="G87" i="2"/>
  <c r="E87" i="2"/>
  <c r="F87" i="2" s="1"/>
  <c r="AQ86" i="2"/>
  <c r="AR86" i="2" s="1"/>
  <c r="AN86" i="2"/>
  <c r="AO86" i="2" s="1"/>
  <c r="AI86" i="2"/>
  <c r="AJ86" i="2" s="1"/>
  <c r="AG86" i="2"/>
  <c r="AF86" i="2"/>
  <c r="AE86" i="2"/>
  <c r="Z86" i="2"/>
  <c r="Y86" i="2"/>
  <c r="W86" i="2"/>
  <c r="V86" i="2"/>
  <c r="R86" i="2"/>
  <c r="Q86" i="2"/>
  <c r="O86" i="2"/>
  <c r="N86" i="2"/>
  <c r="J86" i="2"/>
  <c r="I86" i="2"/>
  <c r="G86" i="2"/>
  <c r="E86" i="2"/>
  <c r="F86" i="2" s="1"/>
  <c r="AQ85" i="2"/>
  <c r="AR85" i="2" s="1"/>
  <c r="AN85" i="2"/>
  <c r="AO85" i="2" s="1"/>
  <c r="AI85" i="2"/>
  <c r="AJ85" i="2" s="1"/>
  <c r="AG85" i="2"/>
  <c r="AF85" i="2"/>
  <c r="AE85" i="2"/>
  <c r="Z85" i="2"/>
  <c r="Y85" i="2"/>
  <c r="W85" i="2"/>
  <c r="V85" i="2"/>
  <c r="R85" i="2"/>
  <c r="Q85" i="2"/>
  <c r="O85" i="2"/>
  <c r="N85" i="2"/>
  <c r="J85" i="2"/>
  <c r="I85" i="2"/>
  <c r="G85" i="2"/>
  <c r="E85" i="2"/>
  <c r="F85" i="2" s="1"/>
  <c r="AQ84" i="2"/>
  <c r="AR84" i="2" s="1"/>
  <c r="AN84" i="2"/>
  <c r="AO84" i="2" s="1"/>
  <c r="AI84" i="2"/>
  <c r="AJ84" i="2" s="1"/>
  <c r="AG84" i="2"/>
  <c r="AF84" i="2"/>
  <c r="AE84" i="2"/>
  <c r="Z84" i="2"/>
  <c r="Y84" i="2"/>
  <c r="W84" i="2"/>
  <c r="V84" i="2"/>
  <c r="R84" i="2"/>
  <c r="Q84" i="2"/>
  <c r="O84" i="2"/>
  <c r="N84" i="2"/>
  <c r="J84" i="2"/>
  <c r="I84" i="2"/>
  <c r="G84" i="2"/>
  <c r="E84" i="2"/>
  <c r="F84" i="2" s="1"/>
  <c r="AQ83" i="2"/>
  <c r="AR83" i="2" s="1"/>
  <c r="AN83" i="2"/>
  <c r="AO83" i="2" s="1"/>
  <c r="AI83" i="2"/>
  <c r="AJ83" i="2" s="1"/>
  <c r="AG83" i="2"/>
  <c r="AF83" i="2"/>
  <c r="AE83" i="2"/>
  <c r="Z83" i="2"/>
  <c r="Y83" i="2"/>
  <c r="W83" i="2"/>
  <c r="V83" i="2"/>
  <c r="R83" i="2"/>
  <c r="Q83" i="2"/>
  <c r="N83" i="2"/>
  <c r="O83" i="2" s="1"/>
  <c r="I83" i="2"/>
  <c r="J83" i="2" s="1"/>
  <c r="G83" i="2"/>
  <c r="E83" i="2"/>
  <c r="F83" i="2" s="1"/>
  <c r="AQ82" i="2"/>
  <c r="AR82" i="2" s="1"/>
  <c r="AN82" i="2"/>
  <c r="AO82" i="2" s="1"/>
  <c r="AI82" i="2"/>
  <c r="AJ82" i="2" s="1"/>
  <c r="AG82" i="2"/>
  <c r="AF82" i="2"/>
  <c r="AE82" i="2"/>
  <c r="Z82" i="2"/>
  <c r="Y82" i="2"/>
  <c r="W82" i="2"/>
  <c r="V82" i="2"/>
  <c r="R82" i="2"/>
  <c r="Q82" i="2"/>
  <c r="O82" i="2"/>
  <c r="N82" i="2"/>
  <c r="J82" i="2"/>
  <c r="I82" i="2"/>
  <c r="G82" i="2"/>
  <c r="E82" i="2"/>
  <c r="F82" i="2" s="1"/>
  <c r="AQ81" i="2"/>
  <c r="AR81" i="2" s="1"/>
  <c r="AN81" i="2"/>
  <c r="AO81" i="2" s="1"/>
  <c r="AI81" i="2"/>
  <c r="AJ81" i="2" s="1"/>
  <c r="AG81" i="2"/>
  <c r="AE81" i="2"/>
  <c r="AF81" i="2" s="1"/>
  <c r="Y81" i="2"/>
  <c r="Z81" i="2" s="1"/>
  <c r="W81" i="2"/>
  <c r="V81" i="2"/>
  <c r="R81" i="2"/>
  <c r="Q81" i="2"/>
  <c r="N81" i="2"/>
  <c r="O81" i="2" s="1"/>
  <c r="I81" i="2"/>
  <c r="J81" i="2" s="1"/>
  <c r="G81" i="2"/>
  <c r="E81" i="2"/>
  <c r="F81" i="2" s="1"/>
  <c r="AQ80" i="2"/>
  <c r="AR80" i="2" s="1"/>
  <c r="AN80" i="2"/>
  <c r="AO80" i="2" s="1"/>
  <c r="AI80" i="2"/>
  <c r="AJ80" i="2" s="1"/>
  <c r="AG80" i="2"/>
  <c r="AF80" i="2"/>
  <c r="AE80" i="2"/>
  <c r="Z80" i="2"/>
  <c r="Y80" i="2"/>
  <c r="W80" i="2"/>
  <c r="V80" i="2"/>
  <c r="R80" i="2"/>
  <c r="Q80" i="2"/>
  <c r="O80" i="2"/>
  <c r="N80" i="2"/>
  <c r="J80" i="2"/>
  <c r="I80" i="2"/>
  <c r="G80" i="2"/>
  <c r="E80" i="2"/>
  <c r="F80" i="2" s="1"/>
  <c r="AQ79" i="2"/>
  <c r="AR79" i="2" s="1"/>
  <c r="AN79" i="2"/>
  <c r="AO79" i="2" s="1"/>
  <c r="AI79" i="2"/>
  <c r="AJ79" i="2" s="1"/>
  <c r="AG79" i="2"/>
  <c r="AE79" i="2"/>
  <c r="AF79" i="2" s="1"/>
  <c r="Y79" i="2"/>
  <c r="Z79" i="2" s="1"/>
  <c r="W79" i="2"/>
  <c r="V79" i="2"/>
  <c r="R79" i="2"/>
  <c r="Q79" i="2"/>
  <c r="N79" i="2"/>
  <c r="O79" i="2" s="1"/>
  <c r="I79" i="2"/>
  <c r="J79" i="2" s="1"/>
  <c r="G79" i="2"/>
  <c r="E79" i="2"/>
  <c r="F79" i="2" s="1"/>
  <c r="AQ78" i="2"/>
  <c r="AR78" i="2" s="1"/>
  <c r="AN78" i="2"/>
  <c r="AO78" i="2" s="1"/>
  <c r="AI78" i="2"/>
  <c r="AJ78" i="2" s="1"/>
  <c r="AG78" i="2"/>
  <c r="AF78" i="2"/>
  <c r="AE78" i="2"/>
  <c r="Z78" i="2"/>
  <c r="Y78" i="2"/>
  <c r="V78" i="2"/>
  <c r="W78" i="2" s="1"/>
  <c r="Q78" i="2"/>
  <c r="R78" i="2" s="1"/>
  <c r="O78" i="2"/>
  <c r="N78" i="2"/>
  <c r="J78" i="2"/>
  <c r="I78" i="2"/>
  <c r="G78" i="2"/>
  <c r="E78" i="2"/>
  <c r="F78" i="2" s="1"/>
  <c r="AQ77" i="2"/>
  <c r="AR77" i="2" s="1"/>
  <c r="AN77" i="2"/>
  <c r="AO77" i="2" s="1"/>
  <c r="AI77" i="2"/>
  <c r="AJ77" i="2" s="1"/>
  <c r="AG77" i="2"/>
  <c r="AE77" i="2"/>
  <c r="AF77" i="2" s="1"/>
  <c r="Y77" i="2"/>
  <c r="Z77" i="2" s="1"/>
  <c r="W77" i="2"/>
  <c r="V77" i="2"/>
  <c r="R77" i="2"/>
  <c r="Q77" i="2"/>
  <c r="N77" i="2"/>
  <c r="O77" i="2" s="1"/>
  <c r="I77" i="2"/>
  <c r="J77" i="2" s="1"/>
  <c r="G77" i="2"/>
  <c r="E77" i="2"/>
  <c r="F77" i="2" s="1"/>
  <c r="AQ76" i="2"/>
  <c r="AR76" i="2" s="1"/>
  <c r="AN76" i="2"/>
  <c r="AO76" i="2" s="1"/>
  <c r="AI76" i="2"/>
  <c r="AJ76" i="2" s="1"/>
  <c r="AG76" i="2"/>
  <c r="AF76" i="2"/>
  <c r="AE76" i="2"/>
  <c r="Z76" i="2"/>
  <c r="Y76" i="2"/>
  <c r="V76" i="2"/>
  <c r="W76" i="2" s="1"/>
  <c r="Q76" i="2"/>
  <c r="R76" i="2" s="1"/>
  <c r="O76" i="2"/>
  <c r="N76" i="2"/>
  <c r="J76" i="2"/>
  <c r="I76" i="2"/>
  <c r="G76" i="2"/>
  <c r="E76" i="2"/>
  <c r="F76" i="2" s="1"/>
  <c r="AQ75" i="2"/>
  <c r="AR75" i="2" s="1"/>
  <c r="AN75" i="2"/>
  <c r="AO75" i="2" s="1"/>
  <c r="AI75" i="2"/>
  <c r="AJ75" i="2" s="1"/>
  <c r="AG75" i="2"/>
  <c r="AE75" i="2"/>
  <c r="AF75" i="2" s="1"/>
  <c r="Y75" i="2"/>
  <c r="Z75" i="2" s="1"/>
  <c r="W75" i="2"/>
  <c r="V75" i="2"/>
  <c r="R75" i="2"/>
  <c r="Q75" i="2"/>
  <c r="N75" i="2"/>
  <c r="O75" i="2" s="1"/>
  <c r="I75" i="2"/>
  <c r="J75" i="2" s="1"/>
  <c r="G75" i="2"/>
  <c r="E75" i="2"/>
  <c r="F75" i="2" s="1"/>
  <c r="AQ74" i="2"/>
  <c r="AR74" i="2" s="1"/>
  <c r="AN74" i="2"/>
  <c r="AO74" i="2" s="1"/>
  <c r="AI74" i="2"/>
  <c r="AJ74" i="2" s="1"/>
  <c r="AG74" i="2"/>
  <c r="AF74" i="2"/>
  <c r="AE74" i="2"/>
  <c r="Z74" i="2"/>
  <c r="Y74" i="2"/>
  <c r="V74" i="2"/>
  <c r="W74" i="2" s="1"/>
  <c r="Q74" i="2"/>
  <c r="R74" i="2" s="1"/>
  <c r="O74" i="2"/>
  <c r="N74" i="2"/>
  <c r="J74" i="2"/>
  <c r="I74" i="2"/>
  <c r="G74" i="2"/>
  <c r="E74" i="2"/>
  <c r="F74" i="2" s="1"/>
  <c r="AQ73" i="2"/>
  <c r="AR73" i="2" s="1"/>
  <c r="AN73" i="2"/>
  <c r="AO73" i="2" s="1"/>
  <c r="AI73" i="2"/>
  <c r="AJ73" i="2" s="1"/>
  <c r="AG73" i="2"/>
  <c r="AE73" i="2"/>
  <c r="AF73" i="2" s="1"/>
  <c r="Y73" i="2"/>
  <c r="Z73" i="2" s="1"/>
  <c r="W73" i="2"/>
  <c r="V73" i="2"/>
  <c r="R73" i="2"/>
  <c r="Q73" i="2"/>
  <c r="N73" i="2"/>
  <c r="O73" i="2" s="1"/>
  <c r="I73" i="2"/>
  <c r="J73" i="2" s="1"/>
  <c r="G73" i="2"/>
  <c r="E73" i="2"/>
  <c r="F73" i="2" s="1"/>
  <c r="AQ72" i="2"/>
  <c r="AR72" i="2" s="1"/>
  <c r="AN72" i="2"/>
  <c r="AO72" i="2" s="1"/>
  <c r="AI72" i="2"/>
  <c r="AJ72" i="2" s="1"/>
  <c r="AG72" i="2"/>
  <c r="AF72" i="2"/>
  <c r="AE72" i="2"/>
  <c r="Z72" i="2"/>
  <c r="Y72" i="2"/>
  <c r="V72" i="2"/>
  <c r="W72" i="2" s="1"/>
  <c r="Q72" i="2"/>
  <c r="R72" i="2" s="1"/>
  <c r="O72" i="2"/>
  <c r="N72" i="2"/>
  <c r="J72" i="2"/>
  <c r="I72" i="2"/>
  <c r="G72" i="2"/>
  <c r="E72" i="2"/>
  <c r="F72" i="2" s="1"/>
  <c r="AQ71" i="2"/>
  <c r="AR71" i="2" s="1"/>
  <c r="AN71" i="2"/>
  <c r="AO71" i="2" s="1"/>
  <c r="AI71" i="2"/>
  <c r="AJ71" i="2" s="1"/>
  <c r="AE71" i="2"/>
  <c r="AF71" i="2" s="1"/>
  <c r="Y71" i="2"/>
  <c r="Z71" i="2" s="1"/>
  <c r="W71" i="2"/>
  <c r="V71" i="2"/>
  <c r="R71" i="2"/>
  <c r="Q71" i="2"/>
  <c r="N71" i="2"/>
  <c r="O71" i="2" s="1"/>
  <c r="I71" i="2"/>
  <c r="J71" i="2" s="1"/>
  <c r="G71" i="2"/>
  <c r="E71" i="2"/>
  <c r="F71" i="2" s="1"/>
  <c r="AQ70" i="2"/>
  <c r="AR70" i="2" s="1"/>
  <c r="AN70" i="2"/>
  <c r="AO70" i="2" s="1"/>
  <c r="AI70" i="2"/>
  <c r="AJ70" i="2" s="1"/>
  <c r="AG70" i="2"/>
  <c r="AF70" i="2"/>
  <c r="AE70" i="2"/>
  <c r="Z70" i="2"/>
  <c r="Y70" i="2"/>
  <c r="V70" i="2"/>
  <c r="W70" i="2" s="1"/>
  <c r="Q70" i="2"/>
  <c r="R70" i="2" s="1"/>
  <c r="O70" i="2"/>
  <c r="N70" i="2"/>
  <c r="J70" i="2"/>
  <c r="I70" i="2"/>
  <c r="G70" i="2"/>
  <c r="E70" i="2"/>
  <c r="F70" i="2" s="1"/>
  <c r="AQ69" i="2"/>
  <c r="AR69" i="2" s="1"/>
  <c r="AN69" i="2"/>
  <c r="AO69" i="2" s="1"/>
  <c r="AI69" i="2"/>
  <c r="AJ69" i="2" s="1"/>
  <c r="AG69" i="2"/>
  <c r="AE69" i="2"/>
  <c r="AF69" i="2" s="1"/>
  <c r="Y69" i="2"/>
  <c r="Z69" i="2" s="1"/>
  <c r="W69" i="2"/>
  <c r="V69" i="2"/>
  <c r="R69" i="2"/>
  <c r="Q69" i="2"/>
  <c r="N69" i="2"/>
  <c r="O69" i="2" s="1"/>
  <c r="I69" i="2"/>
  <c r="J69" i="2" s="1"/>
  <c r="G69" i="2"/>
  <c r="E69" i="2"/>
  <c r="F69" i="2" s="1"/>
  <c r="AQ68" i="2"/>
  <c r="AR68" i="2" s="1"/>
  <c r="AN68" i="2"/>
  <c r="AO68" i="2" s="1"/>
  <c r="AI68" i="2"/>
  <c r="AJ68" i="2" s="1"/>
  <c r="AG68" i="2"/>
  <c r="AF68" i="2"/>
  <c r="AE68" i="2"/>
  <c r="Z68" i="2"/>
  <c r="Y68" i="2"/>
  <c r="V68" i="2"/>
  <c r="W68" i="2" s="1"/>
  <c r="Q68" i="2"/>
  <c r="R68" i="2" s="1"/>
  <c r="O68" i="2"/>
  <c r="N68" i="2"/>
  <c r="J68" i="2"/>
  <c r="I68" i="2"/>
  <c r="G68" i="2"/>
  <c r="E68" i="2"/>
  <c r="F68" i="2" s="1"/>
  <c r="AQ67" i="2"/>
  <c r="AR67" i="2" s="1"/>
  <c r="AN67" i="2"/>
  <c r="AO67" i="2" s="1"/>
  <c r="AI67" i="2"/>
  <c r="AJ67" i="2" s="1"/>
  <c r="AG67" i="2"/>
  <c r="AE67" i="2"/>
  <c r="AF67" i="2" s="1"/>
  <c r="Y67" i="2"/>
  <c r="Z67" i="2" s="1"/>
  <c r="W67" i="2"/>
  <c r="V67" i="2"/>
  <c r="R67" i="2"/>
  <c r="Q67" i="2"/>
  <c r="N67" i="2"/>
  <c r="O67" i="2" s="1"/>
  <c r="I67" i="2"/>
  <c r="J67" i="2" s="1"/>
  <c r="G67" i="2"/>
  <c r="E67" i="2"/>
  <c r="F67" i="2" s="1"/>
  <c r="AQ66" i="2"/>
  <c r="AR66" i="2" s="1"/>
  <c r="AN66" i="2"/>
  <c r="AO66" i="2" s="1"/>
  <c r="AI66" i="2"/>
  <c r="AJ66" i="2" s="1"/>
  <c r="AG66" i="2"/>
  <c r="AF66" i="2"/>
  <c r="AE66" i="2"/>
  <c r="Z66" i="2"/>
  <c r="Y66" i="2"/>
  <c r="V66" i="2"/>
  <c r="W66" i="2" s="1"/>
  <c r="Q66" i="2"/>
  <c r="R66" i="2" s="1"/>
  <c r="O66" i="2"/>
  <c r="N66" i="2"/>
  <c r="J66" i="2"/>
  <c r="I66" i="2"/>
  <c r="G66" i="2"/>
  <c r="E66" i="2"/>
  <c r="F66" i="2" s="1"/>
  <c r="AQ65" i="2"/>
  <c r="AR65" i="2" s="1"/>
  <c r="AN65" i="2"/>
  <c r="AO65" i="2" s="1"/>
  <c r="AI65" i="2"/>
  <c r="AJ65" i="2" s="1"/>
  <c r="AG65" i="2"/>
  <c r="AE65" i="2"/>
  <c r="AF65" i="2" s="1"/>
  <c r="Y65" i="2"/>
  <c r="Z65" i="2" s="1"/>
  <c r="W65" i="2"/>
  <c r="V65" i="2"/>
  <c r="R65" i="2"/>
  <c r="Q65" i="2"/>
  <c r="N65" i="2"/>
  <c r="O65" i="2" s="1"/>
  <c r="I65" i="2"/>
  <c r="J65" i="2" s="1"/>
  <c r="G65" i="2"/>
  <c r="E65" i="2"/>
  <c r="F65" i="2" s="1"/>
  <c r="AQ64" i="2"/>
  <c r="AR64" i="2" s="1"/>
  <c r="AN64" i="2"/>
  <c r="AO64" i="2" s="1"/>
  <c r="AI64" i="2"/>
  <c r="AJ64" i="2" s="1"/>
  <c r="AG64" i="2"/>
  <c r="AF64" i="2"/>
  <c r="AE64" i="2"/>
  <c r="Z64" i="2"/>
  <c r="Y64" i="2"/>
  <c r="V64" i="2"/>
  <c r="W64" i="2" s="1"/>
  <c r="Q64" i="2"/>
  <c r="R64" i="2" s="1"/>
  <c r="O64" i="2"/>
  <c r="N64" i="2"/>
  <c r="J64" i="2"/>
  <c r="I64" i="2"/>
  <c r="G64" i="2"/>
  <c r="E64" i="2"/>
  <c r="F64" i="2" s="1"/>
  <c r="AQ63" i="2"/>
  <c r="AR63" i="2" s="1"/>
  <c r="AN63" i="2"/>
  <c r="AO63" i="2" s="1"/>
  <c r="AI63" i="2"/>
  <c r="AJ63" i="2" s="1"/>
  <c r="AG63" i="2"/>
  <c r="AE63" i="2"/>
  <c r="AF63" i="2" s="1"/>
  <c r="Y63" i="2"/>
  <c r="Z63" i="2" s="1"/>
  <c r="W63" i="2"/>
  <c r="V63" i="2"/>
  <c r="R63" i="2"/>
  <c r="Q63" i="2"/>
  <c r="N63" i="2"/>
  <c r="O63" i="2" s="1"/>
  <c r="I63" i="2"/>
  <c r="J63" i="2" s="1"/>
  <c r="G63" i="2"/>
  <c r="E63" i="2"/>
  <c r="F63" i="2" s="1"/>
  <c r="AQ62" i="2"/>
  <c r="AR62" i="2" s="1"/>
  <c r="AN62" i="2"/>
  <c r="AO62" i="2" s="1"/>
  <c r="AI62" i="2"/>
  <c r="AJ62" i="2" s="1"/>
  <c r="AG62" i="2"/>
  <c r="AF62" i="2"/>
  <c r="AE62" i="2"/>
  <c r="Z62" i="2"/>
  <c r="Y62" i="2"/>
  <c r="V62" i="2"/>
  <c r="W62" i="2" s="1"/>
  <c r="Q62" i="2"/>
  <c r="R62" i="2" s="1"/>
  <c r="O62" i="2"/>
  <c r="N62" i="2"/>
  <c r="J62" i="2"/>
  <c r="I62" i="2"/>
  <c r="G62" i="2"/>
  <c r="F62" i="2"/>
  <c r="E62" i="2"/>
  <c r="AQ61" i="2"/>
  <c r="AR61" i="2" s="1"/>
  <c r="AN61" i="2"/>
  <c r="AO61" i="2" s="1"/>
  <c r="AI61" i="2"/>
  <c r="AJ61" i="2" s="1"/>
  <c r="AG61" i="2"/>
  <c r="AE61" i="2"/>
  <c r="AF61" i="2" s="1"/>
  <c r="Y61" i="2"/>
  <c r="Z61" i="2" s="1"/>
  <c r="W61" i="2"/>
  <c r="V61" i="2"/>
  <c r="R61" i="2"/>
  <c r="Q61" i="2"/>
  <c r="N61" i="2"/>
  <c r="O61" i="2" s="1"/>
  <c r="I61" i="2"/>
  <c r="J61" i="2" s="1"/>
  <c r="G61" i="2"/>
  <c r="E61" i="2"/>
  <c r="F61" i="2" s="1"/>
  <c r="AQ60" i="2"/>
  <c r="AR60" i="2" s="1"/>
  <c r="AN60" i="2"/>
  <c r="AO60" i="2" s="1"/>
  <c r="AI60" i="2"/>
  <c r="AJ60" i="2" s="1"/>
  <c r="AG60" i="2"/>
  <c r="AF60" i="2"/>
  <c r="AE60" i="2"/>
  <c r="Z60" i="2"/>
  <c r="Y60" i="2"/>
  <c r="V60" i="2"/>
  <c r="W60" i="2" s="1"/>
  <c r="Q60" i="2"/>
  <c r="R60" i="2" s="1"/>
  <c r="O60" i="2"/>
  <c r="N60" i="2"/>
  <c r="J60" i="2"/>
  <c r="I60" i="2"/>
  <c r="G60" i="2"/>
  <c r="F60" i="2"/>
  <c r="E60" i="2"/>
  <c r="AQ59" i="2"/>
  <c r="AR59" i="2" s="1"/>
  <c r="AO59" i="2"/>
  <c r="AN59" i="2"/>
  <c r="AI59" i="2"/>
  <c r="AJ59" i="2" s="1"/>
  <c r="AG59" i="2"/>
  <c r="AE59" i="2"/>
  <c r="AF59" i="2" s="1"/>
  <c r="Y59" i="2"/>
  <c r="Z59" i="2" s="1"/>
  <c r="W59" i="2"/>
  <c r="V59" i="2"/>
  <c r="R59" i="2"/>
  <c r="Q59" i="2"/>
  <c r="N59" i="2"/>
  <c r="O59" i="2" s="1"/>
  <c r="I59" i="2"/>
  <c r="J59" i="2" s="1"/>
  <c r="G59" i="2"/>
  <c r="E59" i="2"/>
  <c r="F59" i="2" s="1"/>
  <c r="AQ58" i="2"/>
  <c r="AR58" i="2" s="1"/>
  <c r="AN58" i="2"/>
  <c r="AO58" i="2" s="1"/>
  <c r="AI58" i="2"/>
  <c r="AJ58" i="2" s="1"/>
  <c r="AG58" i="2"/>
  <c r="AF58" i="2"/>
  <c r="AE58" i="2"/>
  <c r="Z58" i="2"/>
  <c r="Y58" i="2"/>
  <c r="V58" i="2"/>
  <c r="W58" i="2" s="1"/>
  <c r="Q58" i="2"/>
  <c r="R58" i="2" s="1"/>
  <c r="O58" i="2"/>
  <c r="N58" i="2"/>
  <c r="J58" i="2"/>
  <c r="I58" i="2"/>
  <c r="G58" i="2"/>
  <c r="F58" i="2"/>
  <c r="E58" i="2"/>
  <c r="AQ57" i="2"/>
  <c r="AR57" i="2" s="1"/>
  <c r="AO57" i="2"/>
  <c r="AN57" i="2"/>
  <c r="AI57" i="2"/>
  <c r="AJ57" i="2" s="1"/>
  <c r="AG57" i="2"/>
  <c r="AE57" i="2"/>
  <c r="AF57" i="2" s="1"/>
  <c r="Y57" i="2"/>
  <c r="Z57" i="2" s="1"/>
  <c r="W57" i="2"/>
  <c r="V57" i="2"/>
  <c r="R57" i="2"/>
  <c r="Q57" i="2"/>
  <c r="N57" i="2"/>
  <c r="O57" i="2" s="1"/>
  <c r="I57" i="2"/>
  <c r="J57" i="2" s="1"/>
  <c r="G57" i="2"/>
  <c r="E57" i="2"/>
  <c r="F57" i="2" s="1"/>
  <c r="AQ56" i="2"/>
  <c r="AR56" i="2" s="1"/>
  <c r="AN56" i="2"/>
  <c r="AO56" i="2" s="1"/>
  <c r="AI56" i="2"/>
  <c r="AJ56" i="2" s="1"/>
  <c r="AG56" i="2"/>
  <c r="AF56" i="2"/>
  <c r="AE56" i="2"/>
  <c r="Z56" i="2"/>
  <c r="Y56" i="2"/>
  <c r="V56" i="2"/>
  <c r="W56" i="2" s="1"/>
  <c r="Q56" i="2"/>
  <c r="R56" i="2" s="1"/>
  <c r="O56" i="2"/>
  <c r="N56" i="2"/>
  <c r="J56" i="2"/>
  <c r="I56" i="2"/>
  <c r="G56" i="2"/>
  <c r="F56" i="2"/>
  <c r="E56" i="2"/>
  <c r="AQ55" i="2"/>
  <c r="AR55" i="2" s="1"/>
  <c r="AO55" i="2"/>
  <c r="AN55" i="2"/>
  <c r="AI55" i="2"/>
  <c r="AJ55" i="2" s="1"/>
  <c r="AG55" i="2"/>
  <c r="AE55" i="2"/>
  <c r="AF55" i="2" s="1"/>
  <c r="Y55" i="2"/>
  <c r="Z55" i="2" s="1"/>
  <c r="W55" i="2"/>
  <c r="V55" i="2"/>
  <c r="R55" i="2"/>
  <c r="Q55" i="2"/>
  <c r="N55" i="2"/>
  <c r="O55" i="2" s="1"/>
  <c r="I55" i="2"/>
  <c r="J55" i="2" s="1"/>
  <c r="G55" i="2"/>
  <c r="E55" i="2"/>
  <c r="F55" i="2" s="1"/>
  <c r="AQ54" i="2"/>
  <c r="AR54" i="2" s="1"/>
  <c r="AN54" i="2"/>
  <c r="AO54" i="2" s="1"/>
  <c r="AI54" i="2"/>
  <c r="AJ54" i="2" s="1"/>
  <c r="AG54" i="2"/>
  <c r="AF54" i="2"/>
  <c r="AE54" i="2"/>
  <c r="Z54" i="2"/>
  <c r="Y54" i="2"/>
  <c r="V54" i="2"/>
  <c r="W54" i="2" s="1"/>
  <c r="Q54" i="2"/>
  <c r="R54" i="2" s="1"/>
  <c r="O54" i="2"/>
  <c r="N54" i="2"/>
  <c r="J54" i="2"/>
  <c r="I54" i="2"/>
  <c r="G54" i="2"/>
  <c r="F54" i="2"/>
  <c r="E54" i="2"/>
  <c r="AQ53" i="2"/>
  <c r="AR53" i="2" s="1"/>
  <c r="AO53" i="2"/>
  <c r="AN53" i="2"/>
  <c r="AI53" i="2"/>
  <c r="AJ53" i="2" s="1"/>
  <c r="AG53" i="2"/>
  <c r="AE53" i="2"/>
  <c r="AF53" i="2" s="1"/>
  <c r="Y53" i="2"/>
  <c r="Z53" i="2" s="1"/>
  <c r="W53" i="2"/>
  <c r="V53" i="2"/>
  <c r="R53" i="2"/>
  <c r="Q53" i="2"/>
  <c r="N53" i="2"/>
  <c r="O53" i="2" s="1"/>
  <c r="I53" i="2"/>
  <c r="J53" i="2" s="1"/>
  <c r="G53" i="2"/>
  <c r="E53" i="2"/>
  <c r="F53" i="2" s="1"/>
  <c r="AQ52" i="2"/>
  <c r="AR52" i="2" s="1"/>
  <c r="AN52" i="2"/>
  <c r="AO52" i="2" s="1"/>
  <c r="AI52" i="2"/>
  <c r="AJ52" i="2" s="1"/>
  <c r="AG52" i="2"/>
  <c r="AF52" i="2"/>
  <c r="AE52" i="2"/>
  <c r="Z52" i="2"/>
  <c r="Y52" i="2"/>
  <c r="V52" i="2"/>
  <c r="W52" i="2" s="1"/>
  <c r="Q52" i="2"/>
  <c r="R52" i="2" s="1"/>
  <c r="O52" i="2"/>
  <c r="N52" i="2"/>
  <c r="J52" i="2"/>
  <c r="I52" i="2"/>
  <c r="G52" i="2"/>
  <c r="F52" i="2"/>
  <c r="E52" i="2"/>
  <c r="AQ51" i="2"/>
  <c r="AR51" i="2" s="1"/>
  <c r="AO51" i="2"/>
  <c r="AN51" i="2"/>
  <c r="AI51" i="2"/>
  <c r="AJ51" i="2" s="1"/>
  <c r="AG51" i="2"/>
  <c r="AE51" i="2"/>
  <c r="AF51" i="2" s="1"/>
  <c r="Y51" i="2"/>
  <c r="Z51" i="2" s="1"/>
  <c r="W51" i="2"/>
  <c r="V51" i="2"/>
  <c r="R51" i="2"/>
  <c r="Q51" i="2"/>
  <c r="N51" i="2"/>
  <c r="O51" i="2" s="1"/>
  <c r="I51" i="2"/>
  <c r="J51" i="2" s="1"/>
  <c r="G51" i="2"/>
  <c r="E51" i="2"/>
  <c r="F51" i="2" s="1"/>
  <c r="AR50" i="2"/>
  <c r="AQ50" i="2"/>
  <c r="AN50" i="2"/>
  <c r="AO50" i="2" s="1"/>
  <c r="AI50" i="2"/>
  <c r="AJ50" i="2" s="1"/>
  <c r="AG50" i="2"/>
  <c r="AF50" i="2"/>
  <c r="AE50" i="2"/>
  <c r="Z50" i="2"/>
  <c r="Y50" i="2"/>
  <c r="V50" i="2"/>
  <c r="W50" i="2" s="1"/>
  <c r="Q50" i="2"/>
  <c r="R50" i="2" s="1"/>
  <c r="O50" i="2"/>
  <c r="N50" i="2"/>
  <c r="J50" i="2"/>
  <c r="I50" i="2"/>
  <c r="G50" i="2"/>
  <c r="F50" i="2"/>
  <c r="E50" i="2"/>
  <c r="AQ49" i="2"/>
  <c r="AR49" i="2" s="1"/>
  <c r="AO49" i="2"/>
  <c r="AN49" i="2"/>
  <c r="AI49" i="2"/>
  <c r="AJ49" i="2" s="1"/>
  <c r="AG49" i="2"/>
  <c r="AE49" i="2"/>
  <c r="AF49" i="2" s="1"/>
  <c r="Y49" i="2"/>
  <c r="Z49" i="2" s="1"/>
  <c r="W49" i="2"/>
  <c r="V49" i="2"/>
  <c r="R49" i="2"/>
  <c r="Q49" i="2"/>
  <c r="N49" i="2"/>
  <c r="O49" i="2" s="1"/>
  <c r="I49" i="2"/>
  <c r="J49" i="2" s="1"/>
  <c r="G49" i="2"/>
  <c r="F49" i="2"/>
  <c r="E49" i="2"/>
  <c r="AR48" i="2"/>
  <c r="AQ48" i="2"/>
  <c r="AN48" i="2"/>
  <c r="AO48" i="2" s="1"/>
  <c r="AI48" i="2"/>
  <c r="AJ48" i="2" s="1"/>
  <c r="AG48" i="2"/>
  <c r="AF48" i="2"/>
  <c r="AE48" i="2"/>
  <c r="Z48" i="2"/>
  <c r="Y48" i="2"/>
  <c r="V48" i="2"/>
  <c r="W48" i="2" s="1"/>
  <c r="Q48" i="2"/>
  <c r="R48" i="2" s="1"/>
  <c r="O48" i="2"/>
  <c r="N48" i="2"/>
  <c r="J48" i="2"/>
  <c r="I48" i="2"/>
  <c r="G48" i="2"/>
  <c r="F48" i="2"/>
  <c r="E48" i="2"/>
  <c r="AQ47" i="2"/>
  <c r="AR47" i="2" s="1"/>
  <c r="AO47" i="2"/>
  <c r="AN47" i="2"/>
  <c r="AI47" i="2"/>
  <c r="AJ47" i="2" s="1"/>
  <c r="AG47" i="2"/>
  <c r="AE47" i="2"/>
  <c r="AF47" i="2" s="1"/>
  <c r="Y47" i="2"/>
  <c r="Z47" i="2" s="1"/>
  <c r="W47" i="2"/>
  <c r="V47" i="2"/>
  <c r="R47" i="2"/>
  <c r="Q47" i="2"/>
  <c r="N47" i="2"/>
  <c r="O47" i="2" s="1"/>
  <c r="I47" i="2"/>
  <c r="J47" i="2" s="1"/>
  <c r="G47" i="2"/>
  <c r="F47" i="2"/>
  <c r="E47" i="2"/>
  <c r="AQ46" i="2"/>
  <c r="AR46" i="2" s="1"/>
  <c r="AO46" i="2"/>
  <c r="AN46" i="2"/>
  <c r="AI46" i="2"/>
  <c r="AJ46" i="2" s="1"/>
  <c r="AG46" i="2"/>
  <c r="AF46" i="2"/>
  <c r="AE46" i="2"/>
  <c r="Z46" i="2"/>
  <c r="Y46" i="2"/>
  <c r="V46" i="2"/>
  <c r="W46" i="2" s="1"/>
  <c r="Q46" i="2"/>
  <c r="R46" i="2" s="1"/>
  <c r="O46" i="2"/>
  <c r="N46" i="2"/>
  <c r="J46" i="2"/>
  <c r="I46" i="2"/>
  <c r="G46" i="2"/>
  <c r="F46" i="2"/>
  <c r="E46" i="2"/>
  <c r="AQ45" i="2"/>
  <c r="AR45" i="2" s="1"/>
  <c r="AN45" i="2"/>
  <c r="AO45" i="2" s="1"/>
  <c r="AI45" i="2"/>
  <c r="AJ45" i="2" s="1"/>
  <c r="AG45" i="2"/>
  <c r="AE45" i="2"/>
  <c r="AF45" i="2" s="1"/>
  <c r="Y45" i="2"/>
  <c r="Z45" i="2" s="1"/>
  <c r="W45" i="2"/>
  <c r="V45" i="2"/>
  <c r="R45" i="2"/>
  <c r="Q45" i="2"/>
  <c r="N45" i="2"/>
  <c r="O45" i="2" s="1"/>
  <c r="I45" i="2"/>
  <c r="J45" i="2" s="1"/>
  <c r="G45" i="2"/>
  <c r="F45" i="2"/>
  <c r="E45" i="2"/>
  <c r="AQ44" i="2"/>
  <c r="AR44" i="2" s="1"/>
  <c r="AO44" i="2"/>
  <c r="AN44" i="2"/>
  <c r="AI44" i="2"/>
  <c r="AJ44" i="2" s="1"/>
  <c r="AG44" i="2"/>
  <c r="AF44" i="2"/>
  <c r="AE44" i="2"/>
  <c r="Z44" i="2"/>
  <c r="Y44" i="2"/>
  <c r="V44" i="2"/>
  <c r="W44" i="2" s="1"/>
  <c r="Q44" i="2"/>
  <c r="R44" i="2" s="1"/>
  <c r="N44" i="2"/>
  <c r="O44" i="2" s="1"/>
  <c r="J44" i="2"/>
  <c r="I44" i="2"/>
  <c r="G44" i="2"/>
  <c r="E44" i="2"/>
  <c r="F44" i="2" s="1"/>
  <c r="AQ43" i="2"/>
  <c r="AR43" i="2" s="1"/>
  <c r="AN43" i="2"/>
  <c r="AO43" i="2" s="1"/>
  <c r="AI43" i="2"/>
  <c r="AJ43" i="2" s="1"/>
  <c r="AG43" i="2"/>
  <c r="AE43" i="2"/>
  <c r="AF43" i="2" s="1"/>
  <c r="Y43" i="2"/>
  <c r="Z43" i="2" s="1"/>
  <c r="W43" i="2"/>
  <c r="V43" i="2"/>
  <c r="Q43" i="2"/>
  <c r="R43" i="2" s="1"/>
  <c r="N43" i="2"/>
  <c r="O43" i="2" s="1"/>
  <c r="I43" i="2"/>
  <c r="J43" i="2" s="1"/>
  <c r="G43" i="2"/>
  <c r="F43" i="2"/>
  <c r="E43" i="2"/>
  <c r="AQ42" i="2"/>
  <c r="AR42" i="2" s="1"/>
  <c r="AN42" i="2"/>
  <c r="AO42" i="2" s="1"/>
  <c r="AI42" i="2"/>
  <c r="AJ42" i="2" s="1"/>
  <c r="AG42" i="2"/>
  <c r="AF42" i="2"/>
  <c r="AE42" i="2"/>
  <c r="Z42" i="2"/>
  <c r="Y42" i="2"/>
  <c r="V42" i="2"/>
  <c r="W42" i="2" s="1"/>
  <c r="Q42" i="2"/>
  <c r="R42" i="2" s="1"/>
  <c r="O42" i="2"/>
  <c r="N42" i="2"/>
  <c r="J42" i="2"/>
  <c r="I42" i="2"/>
  <c r="G42" i="2"/>
  <c r="E42" i="2"/>
  <c r="F42" i="2" s="1"/>
  <c r="AQ41" i="2"/>
  <c r="AR41" i="2" s="1"/>
  <c r="AN41" i="2"/>
  <c r="AO41" i="2" s="1"/>
  <c r="AI41" i="2"/>
  <c r="AJ41" i="2" s="1"/>
  <c r="AG41" i="2"/>
  <c r="AE41" i="2"/>
  <c r="AF41" i="2" s="1"/>
  <c r="Y41" i="2"/>
  <c r="Z41" i="2" s="1"/>
  <c r="W41" i="2"/>
  <c r="V41" i="2"/>
  <c r="R41" i="2"/>
  <c r="Q41" i="2"/>
  <c r="N41" i="2"/>
  <c r="O41" i="2" s="1"/>
  <c r="I41" i="2"/>
  <c r="J41" i="2" s="1"/>
  <c r="G41" i="2"/>
  <c r="E41" i="2"/>
  <c r="F41" i="2" s="1"/>
  <c r="AQ40" i="2"/>
  <c r="AR40" i="2" s="1"/>
  <c r="AN40" i="2"/>
  <c r="AO40" i="2" s="1"/>
  <c r="AI40" i="2"/>
  <c r="AJ40" i="2" s="1"/>
  <c r="AG40" i="2"/>
  <c r="AF40" i="2"/>
  <c r="AE40" i="2"/>
  <c r="Z40" i="2"/>
  <c r="Y40" i="2"/>
  <c r="V40" i="2"/>
  <c r="W40" i="2" s="1"/>
  <c r="Q40" i="2"/>
  <c r="R40" i="2" s="1"/>
  <c r="O40" i="2"/>
  <c r="N40" i="2"/>
  <c r="J40" i="2"/>
  <c r="I40" i="2"/>
  <c r="G40" i="2"/>
  <c r="E40" i="2"/>
  <c r="F40" i="2" s="1"/>
  <c r="AQ39" i="2"/>
  <c r="AR39" i="2" s="1"/>
  <c r="AN39" i="2"/>
  <c r="AO39" i="2" s="1"/>
  <c r="AI39" i="2"/>
  <c r="AJ39" i="2" s="1"/>
  <c r="AG39" i="2"/>
  <c r="AE39" i="2"/>
  <c r="AF39" i="2" s="1"/>
  <c r="Y39" i="2"/>
  <c r="Z39" i="2" s="1"/>
  <c r="W39" i="2"/>
  <c r="V39" i="2"/>
  <c r="R39" i="2"/>
  <c r="Q39" i="2"/>
  <c r="N39" i="2"/>
  <c r="O39" i="2" s="1"/>
  <c r="I39" i="2"/>
  <c r="J39" i="2" s="1"/>
  <c r="G39" i="2"/>
  <c r="E39" i="2"/>
  <c r="F39" i="2" s="1"/>
  <c r="AQ38" i="2"/>
  <c r="AR38" i="2" s="1"/>
  <c r="AN38" i="2"/>
  <c r="AO38" i="2" s="1"/>
  <c r="AI38" i="2"/>
  <c r="AJ38" i="2" s="1"/>
  <c r="AG38" i="2"/>
  <c r="AF38" i="2"/>
  <c r="AE38" i="2"/>
  <c r="Z38" i="2"/>
  <c r="Y38" i="2"/>
  <c r="V38" i="2"/>
  <c r="W38" i="2" s="1"/>
  <c r="Q38" i="2"/>
  <c r="R38" i="2" s="1"/>
  <c r="O38" i="2"/>
  <c r="N38" i="2"/>
  <c r="J38" i="2"/>
  <c r="I38" i="2"/>
  <c r="G38" i="2"/>
  <c r="E38" i="2"/>
  <c r="F38" i="2" s="1"/>
  <c r="AQ37" i="2"/>
  <c r="AR37" i="2" s="1"/>
  <c r="AN37" i="2"/>
  <c r="AO37" i="2" s="1"/>
  <c r="AI37" i="2"/>
  <c r="AJ37" i="2" s="1"/>
  <c r="AG37" i="2"/>
  <c r="AE37" i="2"/>
  <c r="AF37" i="2" s="1"/>
  <c r="Y37" i="2"/>
  <c r="Z37" i="2" s="1"/>
  <c r="W37" i="2"/>
  <c r="V37" i="2"/>
  <c r="R37" i="2"/>
  <c r="Q37" i="2"/>
  <c r="N37" i="2"/>
  <c r="O37" i="2" s="1"/>
  <c r="I37" i="2"/>
  <c r="J37" i="2" s="1"/>
  <c r="G37" i="2"/>
  <c r="E37" i="2"/>
  <c r="F37" i="2" s="1"/>
  <c r="AQ36" i="2"/>
  <c r="AR36" i="2" s="1"/>
  <c r="AV36" i="2" s="1"/>
  <c r="AN36" i="2"/>
  <c r="AO36" i="2" s="1"/>
  <c r="AI36" i="2"/>
  <c r="AJ36" i="2" s="1"/>
  <c r="AG36" i="2"/>
  <c r="AF36" i="2"/>
  <c r="AE36" i="2"/>
  <c r="Z36" i="2"/>
  <c r="Y36" i="2"/>
  <c r="V36" i="2"/>
  <c r="W36" i="2" s="1"/>
  <c r="Q36" i="2"/>
  <c r="R36" i="2" s="1"/>
  <c r="O36" i="2"/>
  <c r="N36" i="2"/>
  <c r="J36" i="2"/>
  <c r="I36" i="2"/>
  <c r="G36" i="2"/>
  <c r="E36" i="2"/>
  <c r="F36" i="2" s="1"/>
  <c r="AQ35" i="2"/>
  <c r="AR35" i="2" s="1"/>
  <c r="AV35" i="2" s="1"/>
  <c r="AN35" i="2"/>
  <c r="AO35" i="2" s="1"/>
  <c r="AI35" i="2"/>
  <c r="AJ35" i="2" s="1"/>
  <c r="AG35" i="2"/>
  <c r="AE35" i="2"/>
  <c r="AF35" i="2" s="1"/>
  <c r="Y35" i="2"/>
  <c r="Z35" i="2" s="1"/>
  <c r="W35" i="2"/>
  <c r="V35" i="2"/>
  <c r="R35" i="2"/>
  <c r="Q35" i="2"/>
  <c r="N35" i="2"/>
  <c r="O35" i="2" s="1"/>
  <c r="I35" i="2"/>
  <c r="J35" i="2" s="1"/>
  <c r="G35" i="2"/>
  <c r="E35" i="2"/>
  <c r="F35" i="2" s="1"/>
  <c r="AQ34" i="2"/>
  <c r="AR34" i="2" s="1"/>
  <c r="AN34" i="2"/>
  <c r="AO34" i="2" s="1"/>
  <c r="AI34" i="2"/>
  <c r="AJ34" i="2" s="1"/>
  <c r="AG34" i="2"/>
  <c r="AF34" i="2"/>
  <c r="AE34" i="2"/>
  <c r="Z34" i="2"/>
  <c r="Y34" i="2"/>
  <c r="V34" i="2"/>
  <c r="W34" i="2" s="1"/>
  <c r="Q34" i="2"/>
  <c r="R34" i="2" s="1"/>
  <c r="O34" i="2"/>
  <c r="N34" i="2"/>
  <c r="J34" i="2"/>
  <c r="I34" i="2"/>
  <c r="G34" i="2"/>
  <c r="E34" i="2"/>
  <c r="F34" i="2" s="1"/>
  <c r="AQ33" i="2"/>
  <c r="AR33" i="2" s="1"/>
  <c r="AN33" i="2"/>
  <c r="AO33" i="2" s="1"/>
  <c r="AI33" i="2"/>
  <c r="AJ33" i="2" s="1"/>
  <c r="AG33" i="2"/>
  <c r="AE33" i="2"/>
  <c r="AF33" i="2" s="1"/>
  <c r="Y33" i="2"/>
  <c r="Z33" i="2" s="1"/>
  <c r="W33" i="2"/>
  <c r="V33" i="2"/>
  <c r="R33" i="2"/>
  <c r="Q33" i="2"/>
  <c r="N33" i="2"/>
  <c r="O33" i="2" s="1"/>
  <c r="I33" i="2"/>
  <c r="J33" i="2" s="1"/>
  <c r="G33" i="2"/>
  <c r="E33" i="2"/>
  <c r="F33" i="2" s="1"/>
  <c r="AR32" i="2"/>
  <c r="AV32" i="2" s="1"/>
  <c r="AQ32" i="2"/>
  <c r="AN32" i="2"/>
  <c r="AO32" i="2" s="1"/>
  <c r="AI32" i="2"/>
  <c r="AJ32" i="2" s="1"/>
  <c r="AG32" i="2"/>
  <c r="AF32" i="2"/>
  <c r="AE32" i="2"/>
  <c r="Z32" i="2"/>
  <c r="Y32" i="2"/>
  <c r="V32" i="2"/>
  <c r="W32" i="2" s="1"/>
  <c r="Q32" i="2"/>
  <c r="R32" i="2" s="1"/>
  <c r="O32" i="2"/>
  <c r="N32" i="2"/>
  <c r="J32" i="2"/>
  <c r="I32" i="2"/>
  <c r="G32" i="2"/>
  <c r="F32" i="2"/>
  <c r="E32" i="2"/>
  <c r="AQ31" i="2"/>
  <c r="AR31" i="2" s="1"/>
  <c r="AN31" i="2"/>
  <c r="AO31" i="2" s="1"/>
  <c r="AI31" i="2"/>
  <c r="AJ31" i="2" s="1"/>
  <c r="AG31" i="2"/>
  <c r="AE31" i="2"/>
  <c r="AF31" i="2" s="1"/>
  <c r="Y31" i="2"/>
  <c r="Z31" i="2" s="1"/>
  <c r="W31" i="2"/>
  <c r="V31" i="2"/>
  <c r="R31" i="2"/>
  <c r="Q31" i="2"/>
  <c r="N31" i="2"/>
  <c r="O31" i="2" s="1"/>
  <c r="I31" i="2"/>
  <c r="J31" i="2" s="1"/>
  <c r="G31" i="2"/>
  <c r="E31" i="2"/>
  <c r="F31" i="2" s="1"/>
  <c r="AR30" i="2"/>
  <c r="AV30" i="2" s="1"/>
  <c r="AQ30" i="2"/>
  <c r="AN30" i="2"/>
  <c r="AO30" i="2" s="1"/>
  <c r="AI30" i="2"/>
  <c r="AJ30" i="2" s="1"/>
  <c r="AG30" i="2"/>
  <c r="AF30" i="2"/>
  <c r="AE30" i="2"/>
  <c r="Z30" i="2"/>
  <c r="Y30" i="2"/>
  <c r="V30" i="2"/>
  <c r="W30" i="2" s="1"/>
  <c r="Q30" i="2"/>
  <c r="R30" i="2" s="1"/>
  <c r="O30" i="2"/>
  <c r="N30" i="2"/>
  <c r="J30" i="2"/>
  <c r="I30" i="2"/>
  <c r="G30" i="2"/>
  <c r="F30" i="2"/>
  <c r="E30" i="2"/>
  <c r="AQ29" i="2"/>
  <c r="AR29" i="2" s="1"/>
  <c r="AO29" i="2"/>
  <c r="AN29" i="2"/>
  <c r="AI29" i="2"/>
  <c r="AJ29" i="2" s="1"/>
  <c r="AG29" i="2"/>
  <c r="AE29" i="2"/>
  <c r="AF29" i="2" s="1"/>
  <c r="Y29" i="2"/>
  <c r="Z29" i="2" s="1"/>
  <c r="W29" i="2"/>
  <c r="V29" i="2"/>
  <c r="R29" i="2"/>
  <c r="Q29" i="2"/>
  <c r="N29" i="2"/>
  <c r="O29" i="2" s="1"/>
  <c r="I29" i="2"/>
  <c r="J29" i="2" s="1"/>
  <c r="G29" i="2"/>
  <c r="E29" i="2"/>
  <c r="F29" i="2" s="1"/>
  <c r="AQ28" i="2"/>
  <c r="AR28" i="2" s="1"/>
  <c r="AN28" i="2"/>
  <c r="AO28" i="2" s="1"/>
  <c r="AI28" i="2"/>
  <c r="AJ28" i="2" s="1"/>
  <c r="AG28" i="2"/>
  <c r="AF28" i="2"/>
  <c r="AE28" i="2"/>
  <c r="Z28" i="2"/>
  <c r="Y28" i="2"/>
  <c r="V28" i="2"/>
  <c r="W28" i="2" s="1"/>
  <c r="Q28" i="2"/>
  <c r="R28" i="2" s="1"/>
  <c r="O28" i="2"/>
  <c r="N28" i="2"/>
  <c r="J28" i="2"/>
  <c r="I28" i="2"/>
  <c r="G28" i="2"/>
  <c r="F28" i="2"/>
  <c r="E28" i="2"/>
  <c r="AQ27" i="2"/>
  <c r="AR27" i="2" s="1"/>
  <c r="AO27" i="2"/>
  <c r="AN27" i="2"/>
  <c r="AI27" i="2"/>
  <c r="AJ27" i="2" s="1"/>
  <c r="AG27" i="2"/>
  <c r="AE27" i="2"/>
  <c r="AF27" i="2" s="1"/>
  <c r="Y27" i="2"/>
  <c r="Z27" i="2" s="1"/>
  <c r="W27" i="2"/>
  <c r="V27" i="2"/>
  <c r="R27" i="2"/>
  <c r="Q27" i="2"/>
  <c r="N27" i="2"/>
  <c r="O27" i="2" s="1"/>
  <c r="I27" i="2"/>
  <c r="J27" i="2" s="1"/>
  <c r="G27" i="2"/>
  <c r="E27" i="2"/>
  <c r="F27" i="2" s="1"/>
  <c r="AR26" i="2"/>
  <c r="AQ26" i="2"/>
  <c r="AN26" i="2"/>
  <c r="AO26" i="2" s="1"/>
  <c r="AI26" i="2"/>
  <c r="AJ26" i="2" s="1"/>
  <c r="AG26" i="2"/>
  <c r="AF26" i="2"/>
  <c r="AE26" i="2"/>
  <c r="Z26" i="2"/>
  <c r="Y26" i="2"/>
  <c r="V26" i="2"/>
  <c r="W26" i="2" s="1"/>
  <c r="Q26" i="2"/>
  <c r="R26" i="2" s="1"/>
  <c r="O26" i="2"/>
  <c r="N26" i="2"/>
  <c r="J26" i="2"/>
  <c r="I26" i="2"/>
  <c r="G26" i="2"/>
  <c r="F26" i="2"/>
  <c r="E26" i="2"/>
  <c r="AQ25" i="2"/>
  <c r="AR25" i="2" s="1"/>
  <c r="AO25" i="2"/>
  <c r="AN25" i="2"/>
  <c r="AJ25" i="2"/>
  <c r="AI25" i="2"/>
  <c r="AG25" i="2"/>
  <c r="AE25" i="2"/>
  <c r="AF25" i="2" s="1"/>
  <c r="Y25" i="2"/>
  <c r="Z25" i="2" s="1"/>
  <c r="W25" i="2"/>
  <c r="V25" i="2"/>
  <c r="R25" i="2"/>
  <c r="Q25" i="2"/>
  <c r="N25" i="2"/>
  <c r="O25" i="2" s="1"/>
  <c r="I25" i="2"/>
  <c r="J25" i="2" s="1"/>
  <c r="G25" i="2"/>
  <c r="E25" i="2"/>
  <c r="F25" i="2" s="1"/>
  <c r="AR24" i="2"/>
  <c r="AQ24" i="2"/>
  <c r="AN24" i="2"/>
  <c r="AO24" i="2" s="1"/>
  <c r="AI24" i="2"/>
  <c r="AJ24" i="2" s="1"/>
  <c r="AG24" i="2"/>
  <c r="AF24" i="2"/>
  <c r="AE24" i="2"/>
  <c r="Z24" i="2"/>
  <c r="Y24" i="2"/>
  <c r="V24" i="2"/>
  <c r="W24" i="2" s="1"/>
  <c r="Q24" i="2"/>
  <c r="R24" i="2" s="1"/>
  <c r="O24" i="2"/>
  <c r="N24" i="2"/>
  <c r="J24" i="2"/>
  <c r="I24" i="2"/>
  <c r="G24" i="2"/>
  <c r="F24" i="2"/>
  <c r="E24" i="2"/>
  <c r="AQ23" i="2"/>
  <c r="AR23" i="2" s="1"/>
  <c r="AO23" i="2"/>
  <c r="AN23" i="2"/>
  <c r="AI23" i="2"/>
  <c r="AJ23" i="2" s="1"/>
  <c r="AG23" i="2"/>
  <c r="AE23" i="2"/>
  <c r="AF23" i="2" s="1"/>
  <c r="Y23" i="2"/>
  <c r="Z23" i="2" s="1"/>
  <c r="W23" i="2"/>
  <c r="V23" i="2"/>
  <c r="R23" i="2"/>
  <c r="Q23" i="2"/>
  <c r="N23" i="2"/>
  <c r="O23" i="2" s="1"/>
  <c r="I23" i="2"/>
  <c r="J23" i="2" s="1"/>
  <c r="G23" i="2"/>
  <c r="E23" i="2"/>
  <c r="F23" i="2" s="1"/>
  <c r="AR22" i="2"/>
  <c r="AQ22" i="2"/>
  <c r="AN22" i="2"/>
  <c r="AO22" i="2" s="1"/>
  <c r="AI22" i="2"/>
  <c r="AJ22" i="2" s="1"/>
  <c r="AG22" i="2"/>
  <c r="AF22" i="2"/>
  <c r="AE22" i="2"/>
  <c r="Z22" i="2"/>
  <c r="Y22" i="2"/>
  <c r="V22" i="2"/>
  <c r="W22" i="2" s="1"/>
  <c r="Q22" i="2"/>
  <c r="R22" i="2" s="1"/>
  <c r="O22" i="2"/>
  <c r="N22" i="2"/>
  <c r="J22" i="2"/>
  <c r="I22" i="2"/>
  <c r="G22" i="2"/>
  <c r="F22" i="2"/>
  <c r="E22" i="2"/>
  <c r="AQ21" i="2"/>
  <c r="AR21" i="2" s="1"/>
  <c r="AO21" i="2"/>
  <c r="AN21" i="2"/>
  <c r="AI21" i="2"/>
  <c r="AJ21" i="2" s="1"/>
  <c r="AG21" i="2"/>
  <c r="AE21" i="2"/>
  <c r="AF21" i="2" s="1"/>
  <c r="Y21" i="2"/>
  <c r="Z21" i="2" s="1"/>
  <c r="W21" i="2"/>
  <c r="V21" i="2"/>
  <c r="R21" i="2"/>
  <c r="Q21" i="2"/>
  <c r="N21" i="2"/>
  <c r="O21" i="2" s="1"/>
  <c r="I21" i="2"/>
  <c r="J21" i="2" s="1"/>
  <c r="G21" i="2"/>
  <c r="E21" i="2"/>
  <c r="F21" i="2" s="1"/>
  <c r="AR20" i="2"/>
  <c r="AQ20" i="2"/>
  <c r="AN20" i="2"/>
  <c r="AO20" i="2" s="1"/>
  <c r="AI20" i="2"/>
  <c r="AJ20" i="2" s="1"/>
  <c r="AG20" i="2"/>
  <c r="AF20" i="2"/>
  <c r="AE20" i="2"/>
  <c r="Z20" i="2"/>
  <c r="Y20" i="2"/>
  <c r="V20" i="2"/>
  <c r="W20" i="2" s="1"/>
  <c r="Q20" i="2"/>
  <c r="R20" i="2" s="1"/>
  <c r="O20" i="2"/>
  <c r="N20" i="2"/>
  <c r="J20" i="2"/>
  <c r="I20" i="2"/>
  <c r="G20" i="2"/>
  <c r="F20" i="2"/>
  <c r="E20" i="2"/>
  <c r="AQ19" i="2"/>
  <c r="AR19" i="2" s="1"/>
  <c r="AO19" i="2"/>
  <c r="AN19" i="2"/>
  <c r="AI19" i="2"/>
  <c r="AJ19" i="2" s="1"/>
  <c r="AG19" i="2"/>
  <c r="AE19" i="2"/>
  <c r="AF19" i="2" s="1"/>
  <c r="Y19" i="2"/>
  <c r="Z19" i="2" s="1"/>
  <c r="W19" i="2"/>
  <c r="V19" i="2"/>
  <c r="R19" i="2"/>
  <c r="Q19" i="2"/>
  <c r="N19" i="2"/>
  <c r="O19" i="2" s="1"/>
  <c r="I19" i="2"/>
  <c r="J19" i="2" s="1"/>
  <c r="G19" i="2"/>
  <c r="E19" i="2"/>
  <c r="F19" i="2" s="1"/>
  <c r="AR18" i="2"/>
  <c r="AQ18" i="2"/>
  <c r="AN18" i="2"/>
  <c r="AO18" i="2" s="1"/>
  <c r="AI18" i="2"/>
  <c r="AJ18" i="2" s="1"/>
  <c r="AG18" i="2"/>
  <c r="AF18" i="2"/>
  <c r="AE18" i="2"/>
  <c r="Z18" i="2"/>
  <c r="Y18" i="2"/>
  <c r="V18" i="2"/>
  <c r="W18" i="2" s="1"/>
  <c r="Q18" i="2"/>
  <c r="R18" i="2" s="1"/>
  <c r="O18" i="2"/>
  <c r="N18" i="2"/>
  <c r="J18" i="2"/>
  <c r="I18" i="2"/>
  <c r="G18" i="2"/>
  <c r="F18" i="2"/>
  <c r="E18" i="2"/>
  <c r="AQ17" i="2"/>
  <c r="AR17" i="2" s="1"/>
  <c r="AO17" i="2"/>
  <c r="AN17" i="2"/>
  <c r="AJ17" i="2"/>
  <c r="AI17" i="2"/>
  <c r="AG17" i="2"/>
  <c r="AE17" i="2"/>
  <c r="AF17" i="2" s="1"/>
  <c r="Y17" i="2"/>
  <c r="Z17" i="2" s="1"/>
  <c r="W17" i="2"/>
  <c r="V17" i="2"/>
  <c r="R17" i="2"/>
  <c r="Q17" i="2"/>
  <c r="N17" i="2"/>
  <c r="O17" i="2" s="1"/>
  <c r="I17" i="2"/>
  <c r="J17" i="2" s="1"/>
  <c r="G17" i="2"/>
  <c r="E17" i="2"/>
  <c r="F17" i="2" s="1"/>
  <c r="AQ16" i="2"/>
  <c r="AR16" i="2" s="1"/>
  <c r="AN16" i="2"/>
  <c r="AO16" i="2" s="1"/>
  <c r="AI16" i="2"/>
  <c r="AJ16" i="2" s="1"/>
  <c r="AG16" i="2"/>
  <c r="AF16" i="2"/>
  <c r="AE16" i="2"/>
  <c r="Z16" i="2"/>
  <c r="Y16" i="2"/>
  <c r="V16" i="2"/>
  <c r="W16" i="2" s="1"/>
  <c r="Q16" i="2"/>
  <c r="R16" i="2" s="1"/>
  <c r="O16" i="2"/>
  <c r="N16" i="2"/>
  <c r="J16" i="2"/>
  <c r="I16" i="2"/>
  <c r="G16" i="2"/>
  <c r="F16" i="2"/>
  <c r="E16" i="2"/>
  <c r="AQ15" i="2"/>
  <c r="AR15" i="2" s="1"/>
  <c r="AO15" i="2"/>
  <c r="AN15" i="2"/>
  <c r="AI15" i="2"/>
  <c r="AJ15" i="2" s="1"/>
  <c r="AG15" i="2"/>
  <c r="AE15" i="2"/>
  <c r="AF15" i="2" s="1"/>
  <c r="Y15" i="2"/>
  <c r="Z15" i="2" s="1"/>
  <c r="W15" i="2"/>
  <c r="V15" i="2"/>
  <c r="R15" i="2"/>
  <c r="Q15" i="2"/>
  <c r="N15" i="2"/>
  <c r="O15" i="2" s="1"/>
  <c r="I15" i="2"/>
  <c r="J15" i="2" s="1"/>
  <c r="G15" i="2"/>
  <c r="E15" i="2"/>
  <c r="F15" i="2" s="1"/>
  <c r="AR14" i="2"/>
  <c r="AQ14" i="2"/>
  <c r="AN14" i="2"/>
  <c r="AO14" i="2" s="1"/>
  <c r="AI14" i="2"/>
  <c r="AJ14" i="2" s="1"/>
  <c r="AG14" i="2"/>
  <c r="AF14" i="2"/>
  <c r="AE14" i="2"/>
  <c r="Z14" i="2"/>
  <c r="Y14" i="2"/>
  <c r="V14" i="2"/>
  <c r="W14" i="2" s="1"/>
  <c r="Q14" i="2"/>
  <c r="R14" i="2" s="1"/>
  <c r="O14" i="2"/>
  <c r="N14" i="2"/>
  <c r="J14" i="2"/>
  <c r="I14" i="2"/>
  <c r="G14" i="2"/>
  <c r="F14" i="2"/>
  <c r="E14" i="2"/>
  <c r="AQ13" i="2"/>
  <c r="AR13" i="2" s="1"/>
  <c r="AO13" i="2"/>
  <c r="AN13" i="2"/>
  <c r="AI13" i="2"/>
  <c r="AJ13" i="2" s="1"/>
  <c r="AG13" i="2"/>
  <c r="AE13" i="2"/>
  <c r="AF13" i="2" s="1"/>
  <c r="Y13" i="2"/>
  <c r="Z13" i="2" s="1"/>
  <c r="W13" i="2"/>
  <c r="V13" i="2"/>
  <c r="R13" i="2"/>
  <c r="Q13" i="2"/>
  <c r="N13" i="2"/>
  <c r="O13" i="2" s="1"/>
  <c r="I13" i="2"/>
  <c r="J13" i="2" s="1"/>
  <c r="G13" i="2"/>
  <c r="E13" i="2"/>
  <c r="F13" i="2" s="1"/>
  <c r="AR12" i="2"/>
  <c r="AQ12" i="2"/>
  <c r="AN12" i="2"/>
  <c r="AO12" i="2" s="1"/>
  <c r="AI12" i="2"/>
  <c r="AJ12" i="2" s="1"/>
  <c r="AG12" i="2"/>
  <c r="AF12" i="2"/>
  <c r="AE12" i="2"/>
  <c r="Z12" i="2"/>
  <c r="Y12" i="2"/>
  <c r="V12" i="2"/>
  <c r="W12" i="2" s="1"/>
  <c r="Q12" i="2"/>
  <c r="R12" i="2" s="1"/>
  <c r="O12" i="2"/>
  <c r="N12" i="2"/>
  <c r="J12" i="2"/>
  <c r="I12" i="2"/>
  <c r="G12" i="2"/>
  <c r="F12" i="2"/>
  <c r="E12" i="2"/>
  <c r="AQ11" i="2"/>
  <c r="AR11" i="2" s="1"/>
  <c r="AO11" i="2"/>
  <c r="AN11" i="2"/>
  <c r="AI11" i="2"/>
  <c r="AJ11" i="2" s="1"/>
  <c r="AG11" i="2"/>
  <c r="AE11" i="2"/>
  <c r="AF11" i="2" s="1"/>
  <c r="Y11" i="2"/>
  <c r="Z11" i="2" s="1"/>
  <c r="W11" i="2"/>
  <c r="V11" i="2"/>
  <c r="R11" i="2"/>
  <c r="Q11" i="2"/>
  <c r="N11" i="2"/>
  <c r="O11" i="2" s="1"/>
  <c r="I11" i="2"/>
  <c r="J11" i="2" s="1"/>
  <c r="G11" i="2"/>
  <c r="E11" i="2"/>
  <c r="F11" i="2" s="1"/>
  <c r="AR10" i="2"/>
  <c r="AQ10" i="2"/>
  <c r="AN10" i="2"/>
  <c r="AO10" i="2" s="1"/>
  <c r="AI10" i="2"/>
  <c r="AJ10" i="2" s="1"/>
  <c r="AG10" i="2"/>
  <c r="AF10" i="2"/>
  <c r="AE10" i="2"/>
  <c r="Z10" i="2"/>
  <c r="Y10" i="2"/>
  <c r="V10" i="2"/>
  <c r="W10" i="2" s="1"/>
  <c r="Q10" i="2"/>
  <c r="R10" i="2" s="1"/>
  <c r="O10" i="2"/>
  <c r="N10" i="2"/>
  <c r="J10" i="2"/>
  <c r="I10" i="2"/>
  <c r="G10" i="2"/>
  <c r="F10" i="2"/>
  <c r="E10" i="2"/>
  <c r="AQ9" i="2"/>
  <c r="AR9" i="2" s="1"/>
  <c r="AO9" i="2"/>
  <c r="AN9" i="2"/>
  <c r="AI9" i="2"/>
  <c r="AJ9" i="2" s="1"/>
  <c r="AG9" i="2"/>
  <c r="AE9" i="2"/>
  <c r="AF9" i="2" s="1"/>
  <c r="Y9" i="2"/>
  <c r="Z9" i="2" s="1"/>
  <c r="W9" i="2"/>
  <c r="V9" i="2"/>
  <c r="R9" i="2"/>
  <c r="Q9" i="2"/>
  <c r="N9" i="2"/>
  <c r="O9" i="2" s="1"/>
  <c r="I9" i="2"/>
  <c r="J9" i="2" s="1"/>
  <c r="G9" i="2"/>
  <c r="E9" i="2"/>
  <c r="F9" i="2" s="1"/>
  <c r="AR8" i="2"/>
  <c r="AQ8" i="2"/>
  <c r="AN8" i="2"/>
  <c r="AO8" i="2" s="1"/>
  <c r="AI8" i="2"/>
  <c r="AJ8" i="2" s="1"/>
  <c r="AG8" i="2"/>
  <c r="AF8" i="2"/>
  <c r="AE8" i="2"/>
  <c r="Z8" i="2"/>
  <c r="Y8" i="2"/>
  <c r="V8" i="2"/>
  <c r="W8" i="2" s="1"/>
  <c r="Q8" i="2"/>
  <c r="R8" i="2" s="1"/>
  <c r="O8" i="2"/>
  <c r="N8" i="2"/>
  <c r="J8" i="2"/>
  <c r="I8" i="2"/>
  <c r="G8" i="2"/>
  <c r="F8" i="2"/>
  <c r="E8" i="2"/>
  <c r="AQ7" i="2"/>
  <c r="AR7" i="2" s="1"/>
  <c r="AO7" i="2"/>
  <c r="AN7" i="2"/>
  <c r="AI7" i="2"/>
  <c r="AJ7" i="2" s="1"/>
  <c r="AG7" i="2"/>
  <c r="AE7" i="2"/>
  <c r="AF7" i="2" s="1"/>
  <c r="Y7" i="2"/>
  <c r="Z7" i="2" s="1"/>
  <c r="W7" i="2"/>
  <c r="V7" i="2"/>
  <c r="R7" i="2"/>
  <c r="Q7" i="2"/>
  <c r="N7" i="2"/>
  <c r="O7" i="2" s="1"/>
  <c r="I7" i="2"/>
  <c r="J7" i="2" s="1"/>
  <c r="G7" i="2"/>
  <c r="E7" i="2"/>
  <c r="F7" i="2" s="1"/>
  <c r="AR6" i="2"/>
  <c r="AQ6" i="2"/>
  <c r="AN6" i="2"/>
  <c r="AO6" i="2" s="1"/>
  <c r="AI6" i="2"/>
  <c r="AJ6" i="2" s="1"/>
  <c r="AG6" i="2"/>
  <c r="AF6" i="2"/>
  <c r="AE6" i="2"/>
  <c r="Z6" i="2"/>
  <c r="Y6" i="2"/>
  <c r="V6" i="2"/>
  <c r="W6" i="2" s="1"/>
  <c r="Q6" i="2"/>
  <c r="R6" i="2" s="1"/>
  <c r="O6" i="2"/>
  <c r="N6" i="2"/>
  <c r="J6" i="2"/>
  <c r="I6" i="2"/>
  <c r="G6" i="2"/>
  <c r="F6" i="2"/>
  <c r="E6" i="2"/>
  <c r="AQ5" i="2"/>
  <c r="AO5" i="2"/>
  <c r="AN5" i="2"/>
  <c r="AJ5" i="2"/>
  <c r="AI5" i="2"/>
  <c r="AG5" i="2"/>
  <c r="AK5" i="2" s="1"/>
  <c r="AK6" i="2" s="1"/>
  <c r="AK7" i="2" s="1"/>
  <c r="AK8" i="2" s="1"/>
  <c r="AK9" i="2" s="1"/>
  <c r="AK10" i="2" s="1"/>
  <c r="AK11" i="2" s="1"/>
  <c r="AK12" i="2" s="1"/>
  <c r="AK13" i="2" s="1"/>
  <c r="AK14" i="2" s="1"/>
  <c r="AK15" i="2" s="1"/>
  <c r="AK16" i="2" s="1"/>
  <c r="AK17" i="2" s="1"/>
  <c r="AK18" i="2" s="1"/>
  <c r="AK19" i="2" s="1"/>
  <c r="AK20" i="2" s="1"/>
  <c r="AK21" i="2" s="1"/>
  <c r="AK22" i="2" s="1"/>
  <c r="AK23" i="2" s="1"/>
  <c r="AK24" i="2" s="1"/>
  <c r="AK25" i="2" s="1"/>
  <c r="AK26" i="2" s="1"/>
  <c r="AK27" i="2" s="1"/>
  <c r="AK28" i="2" s="1"/>
  <c r="AK29" i="2" s="1"/>
  <c r="AK30" i="2" s="1"/>
  <c r="AK31" i="2" s="1"/>
  <c r="AK32" i="2" s="1"/>
  <c r="AK33" i="2" s="1"/>
  <c r="AK34" i="2" s="1"/>
  <c r="AK35" i="2" s="1"/>
  <c r="AK36" i="2" s="1"/>
  <c r="AK37" i="2" s="1"/>
  <c r="AK38" i="2" s="1"/>
  <c r="AK39" i="2" s="1"/>
  <c r="AK40" i="2" s="1"/>
  <c r="AK41" i="2" s="1"/>
  <c r="AK42" i="2" s="1"/>
  <c r="AK43" i="2" s="1"/>
  <c r="AK44" i="2" s="1"/>
  <c r="AK45" i="2" s="1"/>
  <c r="AK46" i="2" s="1"/>
  <c r="AK47" i="2" s="1"/>
  <c r="AK48" i="2" s="1"/>
  <c r="AK49" i="2" s="1"/>
  <c r="AK50" i="2" s="1"/>
  <c r="AK51" i="2" s="1"/>
  <c r="AK52" i="2" s="1"/>
  <c r="AK53" i="2" s="1"/>
  <c r="AK54" i="2" s="1"/>
  <c r="AK55" i="2" s="1"/>
  <c r="AK56" i="2" s="1"/>
  <c r="AK57" i="2" s="1"/>
  <c r="AK58" i="2" s="1"/>
  <c r="AK59" i="2" s="1"/>
  <c r="AK60" i="2" s="1"/>
  <c r="AK61" i="2" s="1"/>
  <c r="AK62" i="2" s="1"/>
  <c r="AK63" i="2" s="1"/>
  <c r="AK64" i="2" s="1"/>
  <c r="AK65" i="2" s="1"/>
  <c r="AK66" i="2" s="1"/>
  <c r="AK67" i="2" s="1"/>
  <c r="AK68" i="2" s="1"/>
  <c r="AK69" i="2" s="1"/>
  <c r="AK70" i="2" s="1"/>
  <c r="AE5" i="2"/>
  <c r="AF5" i="2" s="1"/>
  <c r="Y5" i="2"/>
  <c r="Z5" i="2" s="1"/>
  <c r="W5" i="2"/>
  <c r="V5" i="2"/>
  <c r="R5" i="2"/>
  <c r="Q5" i="2"/>
  <c r="N5" i="2"/>
  <c r="O5" i="2" s="1"/>
  <c r="I5" i="2"/>
  <c r="J5" i="2" s="1"/>
  <c r="G5" i="2"/>
  <c r="E5" i="2"/>
  <c r="F5" i="2" s="1"/>
  <c r="AR4" i="2"/>
  <c r="AQ4" i="2"/>
  <c r="AN4" i="2"/>
  <c r="AO4" i="2" s="1"/>
  <c r="AI4" i="2"/>
  <c r="AJ4" i="2" s="1"/>
  <c r="AG4" i="2"/>
  <c r="AF4" i="2"/>
  <c r="AE4" i="2"/>
  <c r="Z4" i="2"/>
  <c r="Y4" i="2"/>
  <c r="V4" i="2"/>
  <c r="W4" i="2" s="1"/>
  <c r="Q4" i="2"/>
  <c r="R4" i="2" s="1"/>
  <c r="O4" i="2"/>
  <c r="N4" i="2"/>
  <c r="J4" i="2"/>
  <c r="I4" i="2"/>
  <c r="G4" i="2"/>
  <c r="F4" i="2"/>
  <c r="E4" i="2"/>
  <c r="AQ3" i="2"/>
  <c r="AR3" i="2" s="1"/>
  <c r="AV3" i="2" s="1"/>
  <c r="AO3" i="2"/>
  <c r="AN3" i="2"/>
  <c r="AN615" i="2" s="1"/>
  <c r="AJ3" i="2"/>
  <c r="AI3" i="2"/>
  <c r="AG3" i="2"/>
  <c r="AE3" i="2"/>
  <c r="AE615" i="2" s="1"/>
  <c r="Y3" i="2"/>
  <c r="Z3" i="2" s="1"/>
  <c r="W3" i="2"/>
  <c r="AA3" i="2" s="1"/>
  <c r="V3" i="2"/>
  <c r="R3" i="2"/>
  <c r="Q3" i="2"/>
  <c r="N3" i="2"/>
  <c r="N615" i="2" s="1"/>
  <c r="I3" i="2"/>
  <c r="J3" i="2" s="1"/>
  <c r="G3" i="2"/>
  <c r="E3" i="2"/>
  <c r="F3" i="2" s="1"/>
  <c r="K3" i="2" s="1"/>
  <c r="AT2" i="2"/>
  <c r="AL2" i="2"/>
  <c r="AB2" i="2"/>
  <c r="T2" i="2"/>
  <c r="AU2" i="2" s="1"/>
  <c r="D616" i="2" s="1"/>
  <c r="L2" i="2"/>
  <c r="AV66" i="2" l="1"/>
  <c r="AV72" i="2"/>
  <c r="AV75" i="2"/>
  <c r="AV76" i="2"/>
  <c r="AV84" i="2"/>
  <c r="AV86" i="2"/>
  <c r="AV88" i="2"/>
  <c r="AV90" i="2"/>
  <c r="AV92" i="2"/>
  <c r="AV94" i="2"/>
  <c r="AV96" i="2"/>
  <c r="AV217" i="2"/>
  <c r="AV14" i="2"/>
  <c r="AV17" i="2"/>
  <c r="AV21" i="2"/>
  <c r="AV25" i="2"/>
  <c r="AV46" i="2"/>
  <c r="AV105" i="2"/>
  <c r="AV109" i="2"/>
  <c r="AV111" i="2"/>
  <c r="AV113" i="2"/>
  <c r="AV115" i="2"/>
  <c r="AV116" i="2"/>
  <c r="AV117" i="2"/>
  <c r="AV121" i="2"/>
  <c r="AV125" i="2"/>
  <c r="AV133" i="2"/>
  <c r="AV216" i="2"/>
  <c r="AV218" i="2"/>
  <c r="AV220" i="2"/>
  <c r="AV222" i="2"/>
  <c r="AV224" i="2"/>
  <c r="AV226" i="2"/>
  <c r="AV230" i="2"/>
  <c r="AV9" i="2"/>
  <c r="AV13" i="2"/>
  <c r="AV39" i="2"/>
  <c r="AV40" i="2"/>
  <c r="AV208" i="2"/>
  <c r="AV18" i="2"/>
  <c r="AV19" i="2"/>
  <c r="AV22" i="2"/>
  <c r="AV23" i="2"/>
  <c r="AV26" i="2"/>
  <c r="AV27" i="2"/>
  <c r="AV44" i="2"/>
  <c r="AV70" i="2"/>
  <c r="AV103" i="2"/>
  <c r="AV107" i="2"/>
  <c r="AV119" i="2"/>
  <c r="AV123" i="2"/>
  <c r="AV228" i="2"/>
  <c r="AV232" i="2"/>
  <c r="AV236" i="2"/>
  <c r="AV6" i="2"/>
  <c r="AV7" i="2"/>
  <c r="AV10" i="2"/>
  <c r="AV11" i="2"/>
  <c r="AV15" i="2"/>
  <c r="AV29" i="2"/>
  <c r="AV48" i="2"/>
  <c r="AV98" i="2"/>
  <c r="AV100" i="2"/>
  <c r="AV102" i="2"/>
  <c r="AV204" i="2"/>
  <c r="AV212" i="2"/>
  <c r="AR5" i="2"/>
  <c r="AV5" i="2" s="1"/>
  <c r="AS5" i="2"/>
  <c r="AS6" i="2" s="1"/>
  <c r="AS7" i="2" s="1"/>
  <c r="AS8" i="2" s="1"/>
  <c r="AS9" i="2" s="1"/>
  <c r="AS10" i="2" s="1"/>
  <c r="AS11" i="2" s="1"/>
  <c r="AS12" i="2" s="1"/>
  <c r="AS13" i="2" s="1"/>
  <c r="AS14" i="2" s="1"/>
  <c r="AS15" i="2" s="1"/>
  <c r="AS16" i="2" s="1"/>
  <c r="AS17" i="2" s="1"/>
  <c r="AS18" i="2" s="1"/>
  <c r="AS19" i="2" s="1"/>
  <c r="AS20" i="2" s="1"/>
  <c r="AS21" i="2" s="1"/>
  <c r="AS22" i="2" s="1"/>
  <c r="AS23" i="2" s="1"/>
  <c r="AS24" i="2" s="1"/>
  <c r="AS25" i="2" s="1"/>
  <c r="AS26" i="2" s="1"/>
  <c r="AS27" i="2" s="1"/>
  <c r="AS28" i="2" s="1"/>
  <c r="AS29" i="2" s="1"/>
  <c r="AS30" i="2" s="1"/>
  <c r="AS31" i="2" s="1"/>
  <c r="AS32" i="2" s="1"/>
  <c r="AS33" i="2" s="1"/>
  <c r="AS34" i="2" s="1"/>
  <c r="AS35" i="2" s="1"/>
  <c r="AS36" i="2" s="1"/>
  <c r="AS37" i="2" s="1"/>
  <c r="AS38" i="2" s="1"/>
  <c r="AS39" i="2" s="1"/>
  <c r="AS40" i="2" s="1"/>
  <c r="AS41" i="2" s="1"/>
  <c r="AS42" i="2" s="1"/>
  <c r="AS43" i="2" s="1"/>
  <c r="AS44" i="2" s="1"/>
  <c r="AS45" i="2" s="1"/>
  <c r="AS46" i="2" s="1"/>
  <c r="AS47" i="2" s="1"/>
  <c r="AS48" i="2" s="1"/>
  <c r="AS49" i="2" s="1"/>
  <c r="AS50" i="2" s="1"/>
  <c r="AS51" i="2" s="1"/>
  <c r="AS52" i="2" s="1"/>
  <c r="AS53" i="2" s="1"/>
  <c r="AS54" i="2" s="1"/>
  <c r="AS55" i="2" s="1"/>
  <c r="AS56" i="2" s="1"/>
  <c r="AS57" i="2" s="1"/>
  <c r="AS58" i="2" s="1"/>
  <c r="AS59" i="2" s="1"/>
  <c r="AS60" i="2" s="1"/>
  <c r="AS61" i="2" s="1"/>
  <c r="AS62" i="2" s="1"/>
  <c r="AS63" i="2" s="1"/>
  <c r="AS64" i="2" s="1"/>
  <c r="AS65" i="2" s="1"/>
  <c r="AS66" i="2" s="1"/>
  <c r="AS67" i="2" s="1"/>
  <c r="AS68" i="2" s="1"/>
  <c r="AS69" i="2" s="1"/>
  <c r="AS70" i="2" s="1"/>
  <c r="AS71" i="2" s="1"/>
  <c r="AS72" i="2" s="1"/>
  <c r="AS73" i="2" s="1"/>
  <c r="AS74" i="2" s="1"/>
  <c r="AS75" i="2" s="1"/>
  <c r="AS76" i="2" s="1"/>
  <c r="AS77" i="2" s="1"/>
  <c r="AS78" i="2" s="1"/>
  <c r="AS79" i="2" s="1"/>
  <c r="AS80" i="2" s="1"/>
  <c r="AS81" i="2" s="1"/>
  <c r="AS82" i="2" s="1"/>
  <c r="AS83" i="2" s="1"/>
  <c r="AS84" i="2" s="1"/>
  <c r="AS85" i="2" s="1"/>
  <c r="AS86" i="2" s="1"/>
  <c r="AS87" i="2" s="1"/>
  <c r="AS88" i="2" s="1"/>
  <c r="AS89" i="2" s="1"/>
  <c r="AS90" i="2" s="1"/>
  <c r="AS91" i="2" s="1"/>
  <c r="AS92" i="2" s="1"/>
  <c r="AS93" i="2" s="1"/>
  <c r="AS94" i="2" s="1"/>
  <c r="AS95" i="2" s="1"/>
  <c r="AS96" i="2" s="1"/>
  <c r="AS97" i="2" s="1"/>
  <c r="AS98" i="2" s="1"/>
  <c r="AS99" i="2" s="1"/>
  <c r="AS100" i="2" s="1"/>
  <c r="AS101" i="2" s="1"/>
  <c r="AS102" i="2" s="1"/>
  <c r="AS103" i="2" s="1"/>
  <c r="AS104" i="2" s="1"/>
  <c r="AS105" i="2" s="1"/>
  <c r="AS106" i="2" s="1"/>
  <c r="AS107" i="2" s="1"/>
  <c r="AS108" i="2" s="1"/>
  <c r="AS109" i="2" s="1"/>
  <c r="AS110" i="2" s="1"/>
  <c r="AS111" i="2" s="1"/>
  <c r="AS112" i="2" s="1"/>
  <c r="AS113" i="2" s="1"/>
  <c r="AS114" i="2" s="1"/>
  <c r="AS115" i="2" s="1"/>
  <c r="AS116" i="2" s="1"/>
  <c r="AS117" i="2" s="1"/>
  <c r="AS118" i="2" s="1"/>
  <c r="AS119" i="2" s="1"/>
  <c r="AS120" i="2" s="1"/>
  <c r="AS121" i="2" s="1"/>
  <c r="AS122" i="2" s="1"/>
  <c r="AS123" i="2" s="1"/>
  <c r="AS124" i="2" s="1"/>
  <c r="AS125" i="2" s="1"/>
  <c r="AS126" i="2" s="1"/>
  <c r="AS127" i="2" s="1"/>
  <c r="AS128" i="2" s="1"/>
  <c r="AS129" i="2" s="1"/>
  <c r="AS130" i="2" s="1"/>
  <c r="AS131" i="2" s="1"/>
  <c r="AS132" i="2" s="1"/>
  <c r="AS133" i="2" s="1"/>
  <c r="AS134" i="2" s="1"/>
  <c r="AS135" i="2" s="1"/>
  <c r="AS136" i="2" s="1"/>
  <c r="AS137" i="2" s="1"/>
  <c r="AS138" i="2" s="1"/>
  <c r="AS139" i="2" s="1"/>
  <c r="AS140" i="2" s="1"/>
  <c r="AS141" i="2" s="1"/>
  <c r="AS142" i="2" s="1"/>
  <c r="AS143" i="2" s="1"/>
  <c r="AS144" i="2" s="1"/>
  <c r="AS145" i="2" s="1"/>
  <c r="AS146" i="2" s="1"/>
  <c r="AS147" i="2" s="1"/>
  <c r="AS148" i="2" s="1"/>
  <c r="AS149" i="2" s="1"/>
  <c r="AS150" i="2" s="1"/>
  <c r="AS151" i="2" s="1"/>
  <c r="AS152" i="2" s="1"/>
  <c r="AS153" i="2" s="1"/>
  <c r="AS154" i="2" s="1"/>
  <c r="AS155" i="2" s="1"/>
  <c r="AS156" i="2" s="1"/>
  <c r="AS157" i="2" s="1"/>
  <c r="AS158" i="2" s="1"/>
  <c r="AS159" i="2" s="1"/>
  <c r="AS160" i="2" s="1"/>
  <c r="AS161" i="2" s="1"/>
  <c r="AS162" i="2" s="1"/>
  <c r="AS163" i="2" s="1"/>
  <c r="AS164" i="2" s="1"/>
  <c r="AS165" i="2" s="1"/>
  <c r="AS166" i="2" s="1"/>
  <c r="AS167" i="2" s="1"/>
  <c r="AS168" i="2" s="1"/>
  <c r="AS169" i="2" s="1"/>
  <c r="AS170" i="2" s="1"/>
  <c r="AS171" i="2" s="1"/>
  <c r="AS172" i="2" s="1"/>
  <c r="AS173" i="2" s="1"/>
  <c r="AS174" i="2" s="1"/>
  <c r="AS175" i="2" s="1"/>
  <c r="AS176" i="2" s="1"/>
  <c r="AS177" i="2" s="1"/>
  <c r="AS178" i="2" s="1"/>
  <c r="AS179" i="2" s="1"/>
  <c r="AS180" i="2" s="1"/>
  <c r="AS181" i="2" s="1"/>
  <c r="AS182" i="2" s="1"/>
  <c r="AS183" i="2" s="1"/>
  <c r="AS184" i="2" s="1"/>
  <c r="AS185" i="2" s="1"/>
  <c r="AS186" i="2" s="1"/>
  <c r="AS187" i="2" s="1"/>
  <c r="AS188" i="2" s="1"/>
  <c r="AS189" i="2" s="1"/>
  <c r="AS190" i="2" s="1"/>
  <c r="AS191" i="2" s="1"/>
  <c r="AS192" i="2" s="1"/>
  <c r="AS193" i="2" s="1"/>
  <c r="AS194" i="2" s="1"/>
  <c r="AS195" i="2" s="1"/>
  <c r="AS196" i="2" s="1"/>
  <c r="AS197" i="2" s="1"/>
  <c r="AS198" i="2" s="1"/>
  <c r="AS199" i="2" s="1"/>
  <c r="AS200" i="2" s="1"/>
  <c r="AS201" i="2" s="1"/>
  <c r="AS202" i="2" s="1"/>
  <c r="AS203" i="2" s="1"/>
  <c r="AS204" i="2" s="1"/>
  <c r="AS205" i="2" s="1"/>
  <c r="AS206" i="2" s="1"/>
  <c r="AS207" i="2" s="1"/>
  <c r="AS208" i="2" s="1"/>
  <c r="AS209" i="2" s="1"/>
  <c r="AS210" i="2" s="1"/>
  <c r="AS211" i="2" s="1"/>
  <c r="AS212" i="2" s="1"/>
  <c r="AS213" i="2" s="1"/>
  <c r="AS214" i="2" s="1"/>
  <c r="AS215" i="2" s="1"/>
  <c r="AS216" i="2" s="1"/>
  <c r="AS217" i="2" s="1"/>
  <c r="AS218" i="2" s="1"/>
  <c r="AS219" i="2" s="1"/>
  <c r="AS220" i="2" s="1"/>
  <c r="AS221" i="2" s="1"/>
  <c r="AS222" i="2" s="1"/>
  <c r="AS223" i="2" s="1"/>
  <c r="AS224" i="2" s="1"/>
  <c r="AS225" i="2" s="1"/>
  <c r="AS226" i="2" s="1"/>
  <c r="AS227" i="2" s="1"/>
  <c r="AS228" i="2" s="1"/>
  <c r="AS229" i="2" s="1"/>
  <c r="AS230" i="2" s="1"/>
  <c r="AS231" i="2" s="1"/>
  <c r="AS232" i="2" s="1"/>
  <c r="AS233" i="2" s="1"/>
  <c r="AS234" i="2" s="1"/>
  <c r="AS235" i="2" s="1"/>
  <c r="AS236" i="2" s="1"/>
  <c r="AS237" i="2" s="1"/>
  <c r="AS238" i="2" s="1"/>
  <c r="AS239" i="2" s="1"/>
  <c r="AS240" i="2" s="1"/>
  <c r="AS241" i="2" s="1"/>
  <c r="AS242" i="2" s="1"/>
  <c r="AS243" i="2" s="1"/>
  <c r="AS244" i="2" s="1"/>
  <c r="AS245" i="2" s="1"/>
  <c r="AS246" i="2" s="1"/>
  <c r="AS247" i="2" s="1"/>
  <c r="AS248" i="2" s="1"/>
  <c r="AS249" i="2" s="1"/>
  <c r="AS250" i="2" s="1"/>
  <c r="AS251" i="2" s="1"/>
  <c r="AS252" i="2" s="1"/>
  <c r="AS253" i="2" s="1"/>
  <c r="AS254" i="2" s="1"/>
  <c r="AS255" i="2" s="1"/>
  <c r="AS256" i="2" s="1"/>
  <c r="AS257" i="2" s="1"/>
  <c r="AS258" i="2" s="1"/>
  <c r="AS259" i="2" s="1"/>
  <c r="AS260" i="2" s="1"/>
  <c r="AS261" i="2" s="1"/>
  <c r="AS262" i="2" s="1"/>
  <c r="AS263" i="2" s="1"/>
  <c r="AV118" i="2"/>
  <c r="AV120" i="2"/>
  <c r="AV122" i="2"/>
  <c r="AV124" i="2"/>
  <c r="AV227" i="2"/>
  <c r="AV229" i="2"/>
  <c r="AV231" i="2"/>
  <c r="AV234" i="2"/>
  <c r="AV238" i="2"/>
  <c r="AV104" i="2"/>
  <c r="AV106" i="2"/>
  <c r="AV108" i="2"/>
  <c r="AV126" i="2"/>
  <c r="AV127" i="2"/>
  <c r="AV131" i="2"/>
  <c r="AV207" i="2"/>
  <c r="AV211" i="2"/>
  <c r="AV215" i="2"/>
  <c r="AV129" i="2"/>
  <c r="AV205" i="2"/>
  <c r="AV209" i="2"/>
  <c r="AV213" i="2"/>
  <c r="AV372" i="2"/>
  <c r="AV584" i="2"/>
  <c r="AV414" i="2"/>
  <c r="AV536" i="2"/>
  <c r="AV422" i="2"/>
  <c r="AV540" i="2"/>
  <c r="AV391" i="2"/>
  <c r="AV416" i="2"/>
  <c r="AV420" i="2"/>
  <c r="AV426" i="2"/>
  <c r="AV534" i="2"/>
  <c r="AV594" i="2"/>
  <c r="AV397" i="2"/>
  <c r="AV387" i="2"/>
  <c r="AV395" i="2"/>
  <c r="AV418" i="2"/>
  <c r="AV424" i="2"/>
  <c r="AV428" i="2"/>
  <c r="AV501" i="2"/>
  <c r="AV503" i="2"/>
  <c r="AV538" i="2"/>
  <c r="AV313" i="2"/>
  <c r="AV330" i="2"/>
  <c r="AV380" i="2"/>
  <c r="AV401" i="2"/>
  <c r="AV448" i="2"/>
  <c r="AV451" i="2"/>
  <c r="AV456" i="2"/>
  <c r="AV478" i="2"/>
  <c r="AV482" i="2"/>
  <c r="AV539" i="2"/>
  <c r="AV541" i="2"/>
  <c r="AV544" i="2"/>
  <c r="AV545" i="2"/>
  <c r="AV548" i="2"/>
  <c r="AV549" i="2"/>
  <c r="AV315" i="2"/>
  <c r="AV316" i="2"/>
  <c r="AV317" i="2"/>
  <c r="AV318" i="2"/>
  <c r="AV319" i="2"/>
  <c r="AV321" i="2"/>
  <c r="AV323" i="2"/>
  <c r="AV325" i="2"/>
  <c r="AV327" i="2"/>
  <c r="AV364" i="2"/>
  <c r="AV366" i="2"/>
  <c r="AV376" i="2"/>
  <c r="AV388" i="2"/>
  <c r="AV392" i="2"/>
  <c r="AV398" i="2"/>
  <c r="AV402" i="2"/>
  <c r="AV407" i="2"/>
  <c r="AV412" i="2"/>
  <c r="AV449" i="2"/>
  <c r="AV457" i="2"/>
  <c r="AV458" i="2"/>
  <c r="AV460" i="2"/>
  <c r="AV462" i="2"/>
  <c r="AV464" i="2"/>
  <c r="AV466" i="2"/>
  <c r="AV468" i="2"/>
  <c r="AV470" i="2"/>
  <c r="AV523" i="2"/>
  <c r="AV525" i="2"/>
  <c r="AV529" i="2"/>
  <c r="AV537" i="2"/>
  <c r="AV580" i="2"/>
  <c r="AV586" i="2"/>
  <c r="AV368" i="2"/>
  <c r="AV447" i="2"/>
  <c r="AV455" i="2"/>
  <c r="AV535" i="2"/>
  <c r="AV560" i="2"/>
  <c r="AV562" i="2"/>
  <c r="AV564" i="2"/>
  <c r="AV602" i="2"/>
  <c r="AV603" i="2"/>
  <c r="AV292" i="2"/>
  <c r="AV436" i="2"/>
  <c r="AV437" i="2"/>
  <c r="AV440" i="2"/>
  <c r="AV450" i="2"/>
  <c r="AV453" i="2"/>
  <c r="AV491" i="2"/>
  <c r="AV509" i="2"/>
  <c r="AV513" i="2"/>
  <c r="AV527" i="2"/>
  <c r="AV531" i="2"/>
  <c r="AV552" i="2"/>
  <c r="AV578" i="2"/>
  <c r="AV591" i="2"/>
  <c r="AV359" i="2"/>
  <c r="AV445" i="2"/>
  <c r="AV486" i="2"/>
  <c r="AV499" i="2"/>
  <c r="AV518" i="2"/>
  <c r="AV554" i="2"/>
  <c r="AV582" i="2"/>
  <c r="K4" i="2"/>
  <c r="L3" i="2"/>
  <c r="AV43" i="2"/>
  <c r="AV4" i="2"/>
  <c r="AV8" i="2"/>
  <c r="AV12" i="2"/>
  <c r="AV16" i="2"/>
  <c r="AV20" i="2"/>
  <c r="AV24" i="2"/>
  <c r="AV28" i="2"/>
  <c r="AV31" i="2"/>
  <c r="AV33" i="2"/>
  <c r="AV34" i="2"/>
  <c r="AV37" i="2"/>
  <c r="AV38" i="2"/>
  <c r="AV41" i="2"/>
  <c r="AV42" i="2"/>
  <c r="AT3" i="2"/>
  <c r="AA4" i="2"/>
  <c r="AB3" i="2"/>
  <c r="V615" i="2"/>
  <c r="AV45" i="2"/>
  <c r="AV73" i="2"/>
  <c r="AV74" i="2"/>
  <c r="AV77" i="2"/>
  <c r="AV78" i="2"/>
  <c r="AV80" i="2"/>
  <c r="AV82" i="2"/>
  <c r="AV83" i="2"/>
  <c r="AV85" i="2"/>
  <c r="AV87" i="2"/>
  <c r="AV89" i="2"/>
  <c r="AV91" i="2"/>
  <c r="AV93" i="2"/>
  <c r="AV95" i="2"/>
  <c r="AV97" i="2"/>
  <c r="AV99" i="2"/>
  <c r="AV101" i="2"/>
  <c r="AV47" i="2"/>
  <c r="AV52" i="2"/>
  <c r="AV53" i="2"/>
  <c r="AV56" i="2"/>
  <c r="AV57" i="2"/>
  <c r="AV60" i="2"/>
  <c r="AV62" i="2"/>
  <c r="AV65" i="2"/>
  <c r="AV69" i="2"/>
  <c r="AV71" i="2"/>
  <c r="AV79" i="2"/>
  <c r="AV81" i="2"/>
  <c r="E615" i="2"/>
  <c r="O3" i="2"/>
  <c r="S3" i="2" s="1"/>
  <c r="AF3" i="2"/>
  <c r="AV49" i="2"/>
  <c r="AV50" i="2"/>
  <c r="AV51" i="2"/>
  <c r="AV54" i="2"/>
  <c r="AV55" i="2"/>
  <c r="AV58" i="2"/>
  <c r="AV59" i="2"/>
  <c r="AV61" i="2"/>
  <c r="AV63" i="2"/>
  <c r="AV64" i="2"/>
  <c r="AV67" i="2"/>
  <c r="AV68" i="2"/>
  <c r="AV130" i="2"/>
  <c r="AV134" i="2"/>
  <c r="AV206" i="2"/>
  <c r="AV210" i="2"/>
  <c r="AV21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128" i="2"/>
  <c r="AV132" i="2"/>
  <c r="AV233" i="2"/>
  <c r="AV237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93" i="2"/>
  <c r="AV31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5" i="2"/>
  <c r="AV296" i="2"/>
  <c r="AV299" i="2"/>
  <c r="AV300" i="2"/>
  <c r="AV303" i="2"/>
  <c r="AV304" i="2"/>
  <c r="AV307" i="2"/>
  <c r="AV308" i="2"/>
  <c r="AV311" i="2"/>
  <c r="AV235" i="2"/>
  <c r="AV239" i="2"/>
  <c r="AV312" i="2"/>
  <c r="AV294" i="2"/>
  <c r="AV297" i="2"/>
  <c r="AV298" i="2"/>
  <c r="AV301" i="2"/>
  <c r="AV302" i="2"/>
  <c r="AV305" i="2"/>
  <c r="AV306" i="2"/>
  <c r="AV309" i="2"/>
  <c r="AV310" i="2"/>
  <c r="AV329" i="2"/>
  <c r="AV320" i="2"/>
  <c r="AV324" i="2"/>
  <c r="AV328" i="2"/>
  <c r="AV331" i="2"/>
  <c r="AV332" i="2"/>
  <c r="AV334" i="2"/>
  <c r="AV336" i="2"/>
  <c r="AV338" i="2"/>
  <c r="AV340" i="2"/>
  <c r="AV342" i="2"/>
  <c r="AV344" i="2"/>
  <c r="AV346" i="2"/>
  <c r="AV348" i="2"/>
  <c r="AV350" i="2"/>
  <c r="AV352" i="2"/>
  <c r="AV354" i="2"/>
  <c r="AV356" i="2"/>
  <c r="AV357" i="2"/>
  <c r="AV360" i="2"/>
  <c r="AV361" i="2"/>
  <c r="AV322" i="2"/>
  <c r="AV326" i="2"/>
  <c r="AV333" i="2"/>
  <c r="AV335" i="2"/>
  <c r="AV337" i="2"/>
  <c r="AV339" i="2"/>
  <c r="AV341" i="2"/>
  <c r="AV343" i="2"/>
  <c r="AV345" i="2"/>
  <c r="AV347" i="2"/>
  <c r="AV349" i="2"/>
  <c r="AV351" i="2"/>
  <c r="AV353" i="2"/>
  <c r="AV355" i="2"/>
  <c r="AV358" i="2"/>
  <c r="AV362" i="2"/>
  <c r="AV365" i="2"/>
  <c r="AV369" i="2"/>
  <c r="AV373" i="2"/>
  <c r="AV377" i="2"/>
  <c r="AV381" i="2"/>
  <c r="AV406" i="2"/>
  <c r="AV410" i="2"/>
  <c r="AV363" i="2"/>
  <c r="AV367" i="2"/>
  <c r="AV371" i="2"/>
  <c r="AV374" i="2"/>
  <c r="AV375" i="2"/>
  <c r="AV378" i="2"/>
  <c r="AV379" i="2"/>
  <c r="AV382" i="2"/>
  <c r="AV383" i="2"/>
  <c r="AV384" i="2"/>
  <c r="AV385" i="2"/>
  <c r="AV386" i="2"/>
  <c r="AV389" i="2"/>
  <c r="AV390" i="2"/>
  <c r="AV393" i="2"/>
  <c r="AV394" i="2"/>
  <c r="AV396" i="2"/>
  <c r="AV399" i="2"/>
  <c r="AV400" i="2"/>
  <c r="AV403" i="2"/>
  <c r="AV404" i="2"/>
  <c r="AV405" i="2"/>
  <c r="AV408" i="2"/>
  <c r="AV409" i="2"/>
  <c r="AV370" i="2"/>
  <c r="AV429" i="2"/>
  <c r="AV430" i="2"/>
  <c r="AV432" i="2"/>
  <c r="AV434" i="2"/>
  <c r="AV435" i="2"/>
  <c r="AV438" i="2"/>
  <c r="AV439" i="2"/>
  <c r="AV442" i="2"/>
  <c r="AV443" i="2"/>
  <c r="AV446" i="2"/>
  <c r="AV454" i="2"/>
  <c r="AV415" i="2"/>
  <c r="AV417" i="2"/>
  <c r="AV419" i="2"/>
  <c r="AV421" i="2"/>
  <c r="AV423" i="2"/>
  <c r="AV425" i="2"/>
  <c r="AV427" i="2"/>
  <c r="AV441" i="2"/>
  <c r="AV452" i="2"/>
  <c r="AV431" i="2"/>
  <c r="AV433" i="2"/>
  <c r="AV411" i="2"/>
  <c r="AV413" i="2"/>
  <c r="AV444" i="2"/>
  <c r="AV461" i="2"/>
  <c r="AV465" i="2"/>
  <c r="AV469" i="2"/>
  <c r="AV494" i="2"/>
  <c r="AV476" i="2"/>
  <c r="AV477" i="2"/>
  <c r="AV480" i="2"/>
  <c r="AV481" i="2"/>
  <c r="AV484" i="2"/>
  <c r="AV485" i="2"/>
  <c r="AV488" i="2"/>
  <c r="AV492" i="2"/>
  <c r="AV493" i="2"/>
  <c r="AV459" i="2"/>
  <c r="AV463" i="2"/>
  <c r="AV467" i="2"/>
  <c r="AV471" i="2"/>
  <c r="AV490" i="2"/>
  <c r="AV472" i="2"/>
  <c r="AV473" i="2"/>
  <c r="AV474" i="2"/>
  <c r="AV475" i="2"/>
  <c r="AV479" i="2"/>
  <c r="AV483" i="2"/>
  <c r="AV487" i="2"/>
  <c r="AV489" i="2"/>
  <c r="AV495" i="2"/>
  <c r="AV497" i="2"/>
  <c r="AV498" i="2"/>
  <c r="AV502" i="2"/>
  <c r="AV506" i="2"/>
  <c r="AV507" i="2"/>
  <c r="AV510" i="2"/>
  <c r="AV511" i="2"/>
  <c r="AV514" i="2"/>
  <c r="AV515" i="2"/>
  <c r="AV516" i="2"/>
  <c r="AV500" i="2"/>
  <c r="AV504" i="2"/>
  <c r="AV505" i="2"/>
  <c r="AV508" i="2"/>
  <c r="AV512" i="2"/>
  <c r="AV519" i="2"/>
  <c r="AV520" i="2"/>
  <c r="AV522" i="2"/>
  <c r="AV526" i="2"/>
  <c r="AV528" i="2"/>
  <c r="AV530" i="2"/>
  <c r="AV517" i="2"/>
  <c r="AV521" i="2"/>
  <c r="AV532" i="2"/>
  <c r="AV542" i="2"/>
  <c r="AV543" i="2"/>
  <c r="AV546" i="2"/>
  <c r="AV547" i="2"/>
  <c r="AV550" i="2"/>
  <c r="AV551" i="2"/>
  <c r="AV555" i="2"/>
  <c r="AV556" i="2"/>
  <c r="AV557" i="2"/>
  <c r="AV558" i="2"/>
  <c r="AV559" i="2"/>
  <c r="AV533" i="2"/>
  <c r="AV553" i="2"/>
  <c r="AV563" i="2"/>
  <c r="AV566" i="2"/>
  <c r="AV568" i="2"/>
  <c r="AV570" i="2"/>
  <c r="AV572" i="2"/>
  <c r="AV574" i="2"/>
  <c r="AV576" i="2"/>
  <c r="AV561" i="2"/>
  <c r="AV565" i="2"/>
  <c r="AV567" i="2"/>
  <c r="AV569" i="2"/>
  <c r="AV571" i="2"/>
  <c r="AV573" i="2"/>
  <c r="AV575" i="2"/>
  <c r="AV577" i="2"/>
  <c r="AV587" i="2"/>
  <c r="AV581" i="2"/>
  <c r="AV585" i="2"/>
  <c r="AV589" i="2"/>
  <c r="AV588" i="2"/>
  <c r="AV590" i="2"/>
  <c r="AV579" i="2"/>
  <c r="AV583" i="2"/>
  <c r="AV592" i="2"/>
  <c r="AV596" i="2"/>
  <c r="AV599" i="2"/>
  <c r="AV600" i="2"/>
  <c r="AV601" i="2"/>
  <c r="AV593" i="2"/>
  <c r="AV595" i="2"/>
  <c r="AV597" i="2"/>
  <c r="AV598" i="2"/>
  <c r="AV604" i="2"/>
  <c r="AV605" i="2"/>
  <c r="AV606" i="2"/>
  <c r="AV607" i="2"/>
  <c r="AV608" i="2"/>
  <c r="AV611" i="2"/>
  <c r="AV613" i="2"/>
  <c r="AV609" i="2"/>
  <c r="AV610" i="2"/>
  <c r="AV612" i="2"/>
  <c r="AV614" i="2"/>
  <c r="D618" i="2" l="1"/>
  <c r="D620" i="2" s="1"/>
  <c r="AB4" i="2"/>
  <c r="AA5" i="2"/>
  <c r="AL3" i="2"/>
  <c r="AT4" i="2"/>
  <c r="T3" i="2"/>
  <c r="AU3" i="2" s="1"/>
  <c r="S4" i="2"/>
  <c r="L4" i="2"/>
  <c r="K5" i="2"/>
  <c r="K6" i="2" l="1"/>
  <c r="L5" i="2"/>
  <c r="AL4" i="2"/>
  <c r="AA6" i="2"/>
  <c r="AB5" i="2"/>
  <c r="S5" i="2"/>
  <c r="T4" i="2"/>
  <c r="AU4" i="2" s="1"/>
  <c r="AT5" i="2"/>
  <c r="T5" i="2" l="1"/>
  <c r="S6" i="2"/>
  <c r="AT6" i="2"/>
  <c r="AL5" i="2"/>
  <c r="AB6" i="2"/>
  <c r="AA7" i="2"/>
  <c r="L6" i="2"/>
  <c r="K7" i="2"/>
  <c r="AU5" i="2" l="1"/>
  <c r="K8" i="2"/>
  <c r="L7" i="2"/>
  <c r="S7" i="2"/>
  <c r="T6" i="2"/>
  <c r="AL6" i="2"/>
  <c r="AU6" i="2" s="1"/>
  <c r="AA8" i="2"/>
  <c r="AB7" i="2"/>
  <c r="AT7" i="2"/>
  <c r="T7" i="2" l="1"/>
  <c r="S8" i="2"/>
  <c r="AT8" i="2"/>
  <c r="AL7" i="2"/>
  <c r="AU7" i="2" s="1"/>
  <c r="L8" i="2"/>
  <c r="K9" i="2"/>
  <c r="AB8" i="2"/>
  <c r="AA9" i="2"/>
  <c r="AA10" i="2" l="1"/>
  <c r="AB9" i="2"/>
  <c r="AT9" i="2"/>
  <c r="S9" i="2"/>
  <c r="T8" i="2"/>
  <c r="K10" i="2"/>
  <c r="L9" i="2"/>
  <c r="AL8" i="2"/>
  <c r="AU8" i="2" l="1"/>
  <c r="AL9" i="2"/>
  <c r="AB10" i="2"/>
  <c r="AA11" i="2"/>
  <c r="L10" i="2"/>
  <c r="K11" i="2"/>
  <c r="AT10" i="2"/>
  <c r="T9" i="2"/>
  <c r="S10" i="2"/>
  <c r="AU9" i="2"/>
  <c r="AT11" i="2" l="1"/>
  <c r="S11" i="2"/>
  <c r="T10" i="2"/>
  <c r="K12" i="2"/>
  <c r="L11" i="2"/>
  <c r="AL10" i="2"/>
  <c r="AU10" i="2" s="1"/>
  <c r="AA12" i="2"/>
  <c r="AB11" i="2"/>
  <c r="T11" i="2" l="1"/>
  <c r="S12" i="2"/>
  <c r="AB12" i="2"/>
  <c r="AA13" i="2"/>
  <c r="L12" i="2"/>
  <c r="K13" i="2"/>
  <c r="AT12" i="2"/>
  <c r="AL11" i="2"/>
  <c r="AU11" i="2" s="1"/>
  <c r="K14" i="2" l="1"/>
  <c r="L13" i="2"/>
  <c r="AL12" i="2"/>
  <c r="S13" i="2"/>
  <c r="T12" i="2"/>
  <c r="AU12" i="2" s="1"/>
  <c r="AT13" i="2"/>
  <c r="AA14" i="2"/>
  <c r="AB13" i="2"/>
  <c r="AL13" i="2" l="1"/>
  <c r="AB14" i="2"/>
  <c r="AA15" i="2"/>
  <c r="T13" i="2"/>
  <c r="S14" i="2"/>
  <c r="L14" i="2"/>
  <c r="K15" i="2"/>
  <c r="AT14" i="2"/>
  <c r="AU13" i="2" l="1"/>
  <c r="AT15" i="2"/>
  <c r="S15" i="2"/>
  <c r="T14" i="2"/>
  <c r="K16" i="2"/>
  <c r="L15" i="2"/>
  <c r="AL14" i="2"/>
  <c r="AU14" i="2"/>
  <c r="AA16" i="2"/>
  <c r="AB15" i="2"/>
  <c r="AL15" i="2" l="1"/>
  <c r="AU15" i="2" s="1"/>
  <c r="T15" i="2"/>
  <c r="S16" i="2"/>
  <c r="AB16" i="2"/>
  <c r="AA17" i="2"/>
  <c r="L16" i="2"/>
  <c r="K17" i="2"/>
  <c r="AT16" i="2"/>
  <c r="AL16" i="2" l="1"/>
  <c r="K18" i="2"/>
  <c r="L17" i="2"/>
  <c r="S17" i="2"/>
  <c r="T16" i="2"/>
  <c r="AU16" i="2" s="1"/>
  <c r="AA18" i="2"/>
  <c r="AB17" i="2"/>
  <c r="AT17" i="2"/>
  <c r="T17" i="2" l="1"/>
  <c r="S18" i="2"/>
  <c r="AL17" i="2"/>
  <c r="AT18" i="2"/>
  <c r="AB18" i="2"/>
  <c r="AA19" i="2"/>
  <c r="L18" i="2"/>
  <c r="K19" i="2"/>
  <c r="AU17" i="2" l="1"/>
  <c r="AA20" i="2"/>
  <c r="AB19" i="2"/>
  <c r="AT19" i="2"/>
  <c r="K20" i="2"/>
  <c r="L19" i="2"/>
  <c r="AL18" i="2"/>
  <c r="AU18" i="2" s="1"/>
  <c r="S19" i="2"/>
  <c r="T18" i="2"/>
  <c r="AL19" i="2" l="1"/>
  <c r="AT20" i="2"/>
  <c r="T19" i="2"/>
  <c r="S20" i="2"/>
  <c r="L20" i="2"/>
  <c r="K21" i="2"/>
  <c r="AB20" i="2"/>
  <c r="AA21" i="2"/>
  <c r="AU19" i="2" l="1"/>
  <c r="AL20" i="2"/>
  <c r="K22" i="2"/>
  <c r="L21" i="2"/>
  <c r="AA22" i="2"/>
  <c r="AB21" i="2"/>
  <c r="S21" i="2"/>
  <c r="T20" i="2"/>
  <c r="AT21" i="2"/>
  <c r="AU20" i="2" l="1"/>
  <c r="AT22" i="2"/>
  <c r="T21" i="2"/>
  <c r="S22" i="2"/>
  <c r="L22" i="2"/>
  <c r="K23" i="2"/>
  <c r="AB22" i="2"/>
  <c r="AA23" i="2"/>
  <c r="AL21" i="2"/>
  <c r="AU21" i="2" s="1"/>
  <c r="AL22" i="2" l="1"/>
  <c r="AT23" i="2"/>
  <c r="AA24" i="2"/>
  <c r="AB23" i="2"/>
  <c r="S23" i="2"/>
  <c r="T22" i="2"/>
  <c r="K24" i="2"/>
  <c r="L23" i="2"/>
  <c r="AU22" i="2" l="1"/>
  <c r="AL23" i="2"/>
  <c r="AU23" i="2" s="1"/>
  <c r="T23" i="2"/>
  <c r="S24" i="2"/>
  <c r="AT24" i="2"/>
  <c r="L24" i="2"/>
  <c r="K25" i="2"/>
  <c r="AB24" i="2"/>
  <c r="AA25" i="2"/>
  <c r="S25" i="2" l="1"/>
  <c r="T24" i="2"/>
  <c r="K26" i="2"/>
  <c r="L25" i="2"/>
  <c r="AA26" i="2"/>
  <c r="AB25" i="2"/>
  <c r="AT25" i="2"/>
  <c r="AL24" i="2"/>
  <c r="AU24" i="2" l="1"/>
  <c r="AL25" i="2"/>
  <c r="AT26" i="2"/>
  <c r="L26" i="2"/>
  <c r="K27" i="2"/>
  <c r="AB26" i="2"/>
  <c r="AA27" i="2"/>
  <c r="T25" i="2"/>
  <c r="S26" i="2"/>
  <c r="AU25" i="2" l="1"/>
  <c r="AA28" i="2"/>
  <c r="AB27" i="2"/>
  <c r="S27" i="2"/>
  <c r="T26" i="2"/>
  <c r="AT27" i="2"/>
  <c r="K28" i="2"/>
  <c r="L27" i="2"/>
  <c r="AL26" i="2"/>
  <c r="AU26" i="2" l="1"/>
  <c r="L28" i="2"/>
  <c r="K29" i="2"/>
  <c r="T27" i="2"/>
  <c r="AU27" i="2" s="1"/>
  <c r="S28" i="2"/>
  <c r="AL27" i="2"/>
  <c r="AT28" i="2"/>
  <c r="AB28" i="2"/>
  <c r="AA29" i="2"/>
  <c r="AT29" i="2" l="1"/>
  <c r="AA30" i="2"/>
  <c r="AB29" i="2"/>
  <c r="K30" i="2"/>
  <c r="L29" i="2"/>
  <c r="AL28" i="2"/>
  <c r="S29" i="2"/>
  <c r="T28" i="2"/>
  <c r="AU28" i="2" s="1"/>
  <c r="T29" i="2" l="1"/>
  <c r="S30" i="2"/>
  <c r="AL29" i="2"/>
  <c r="AU29" i="2" s="1"/>
  <c r="AB30" i="2"/>
  <c r="AA31" i="2"/>
  <c r="L30" i="2"/>
  <c r="K31" i="2"/>
  <c r="AT30" i="2"/>
  <c r="AL30" i="2" l="1"/>
  <c r="AT31" i="2"/>
  <c r="AA32" i="2"/>
  <c r="AB31" i="2"/>
  <c r="S31" i="2"/>
  <c r="T30" i="2"/>
  <c r="AU30" i="2" s="1"/>
  <c r="K32" i="2"/>
  <c r="L31" i="2"/>
  <c r="T31" i="2" l="1"/>
  <c r="S32" i="2"/>
  <c r="AT32" i="2"/>
  <c r="L32" i="2"/>
  <c r="K33" i="2"/>
  <c r="AB32" i="2"/>
  <c r="AA33" i="2"/>
  <c r="AL31" i="2"/>
  <c r="AU31" i="2" s="1"/>
  <c r="K34" i="2" l="1"/>
  <c r="L33" i="2"/>
  <c r="AT33" i="2"/>
  <c r="AL32" i="2"/>
  <c r="AU32" i="2" s="1"/>
  <c r="S33" i="2"/>
  <c r="T32" i="2"/>
  <c r="AA34" i="2"/>
  <c r="AB33" i="2"/>
  <c r="T33" i="2" l="1"/>
  <c r="S34" i="2"/>
  <c r="AT34" i="2"/>
  <c r="AB34" i="2"/>
  <c r="AA35" i="2"/>
  <c r="AL33" i="2"/>
  <c r="AU33" i="2" s="1"/>
  <c r="L34" i="2"/>
  <c r="K35" i="2"/>
  <c r="AL34" i="2" l="1"/>
  <c r="K36" i="2"/>
  <c r="L35" i="2"/>
  <c r="AT35" i="2"/>
  <c r="AA36" i="2"/>
  <c r="AB35" i="2"/>
  <c r="S35" i="2"/>
  <c r="T34" i="2"/>
  <c r="AU34" i="2" l="1"/>
  <c r="AB36" i="2"/>
  <c r="AA37" i="2"/>
  <c r="L36" i="2"/>
  <c r="K37" i="2"/>
  <c r="T35" i="2"/>
  <c r="S36" i="2"/>
  <c r="AT36" i="2"/>
  <c r="AL35" i="2"/>
  <c r="AU35" i="2" s="1"/>
  <c r="AL36" i="2" l="1"/>
  <c r="AA38" i="2"/>
  <c r="AB37" i="2"/>
  <c r="AT37" i="2"/>
  <c r="S37" i="2"/>
  <c r="T36" i="2"/>
  <c r="K38" i="2"/>
  <c r="L37" i="2"/>
  <c r="AU36" i="2" l="1"/>
  <c r="T37" i="2"/>
  <c r="S38" i="2"/>
  <c r="AB38" i="2"/>
  <c r="AA39" i="2"/>
  <c r="L38" i="2"/>
  <c r="K39" i="2"/>
  <c r="AT38" i="2"/>
  <c r="AL37" i="2"/>
  <c r="AU37" i="2" s="1"/>
  <c r="AT39" i="2" l="1"/>
  <c r="AA40" i="2"/>
  <c r="AB39" i="2"/>
  <c r="K40" i="2"/>
  <c r="L39" i="2"/>
  <c r="AL38" i="2"/>
  <c r="S39" i="2"/>
  <c r="T38" i="2"/>
  <c r="AU38" i="2" l="1"/>
  <c r="AL39" i="2"/>
  <c r="AB40" i="2"/>
  <c r="AA41" i="2"/>
  <c r="T39" i="2"/>
  <c r="S40" i="2"/>
  <c r="L40" i="2"/>
  <c r="K41" i="2"/>
  <c r="AT40" i="2"/>
  <c r="AU39" i="2" l="1"/>
  <c r="K42" i="2"/>
  <c r="L41" i="2"/>
  <c r="AL40" i="2"/>
  <c r="AA42" i="2"/>
  <c r="AB41" i="2"/>
  <c r="AT41" i="2"/>
  <c r="S41" i="2"/>
  <c r="T40" i="2"/>
  <c r="AU40" i="2" l="1"/>
  <c r="T41" i="2"/>
  <c r="S42" i="2"/>
  <c r="AT42" i="2"/>
  <c r="AL41" i="2"/>
  <c r="AU41" i="2" s="1"/>
  <c r="AA43" i="2"/>
  <c r="AB42" i="2"/>
  <c r="L42" i="2"/>
  <c r="K43" i="2"/>
  <c r="AT43" i="2" l="1"/>
  <c r="L43" i="2"/>
  <c r="K44" i="2"/>
  <c r="AA44" i="2"/>
  <c r="AB43" i="2"/>
  <c r="S43" i="2"/>
  <c r="T42" i="2"/>
  <c r="AL42" i="2"/>
  <c r="AU42" i="2" s="1"/>
  <c r="T43" i="2" l="1"/>
  <c r="S44" i="2"/>
  <c r="L44" i="2"/>
  <c r="K45" i="2"/>
  <c r="AL43" i="2"/>
  <c r="AU43" i="2" s="1"/>
  <c r="AB44" i="2"/>
  <c r="AA45" i="2"/>
  <c r="AT44" i="2"/>
  <c r="K46" i="2" l="1"/>
  <c r="L45" i="2"/>
  <c r="AT45" i="2"/>
  <c r="AL44" i="2"/>
  <c r="T44" i="2"/>
  <c r="S45" i="2"/>
  <c r="AA46" i="2"/>
  <c r="AB45" i="2"/>
  <c r="AU44" i="2" l="1"/>
  <c r="AB46" i="2"/>
  <c r="AA47" i="2"/>
  <c r="AT46" i="2"/>
  <c r="T45" i="2"/>
  <c r="AU45" i="2" s="1"/>
  <c r="S46" i="2"/>
  <c r="AL45" i="2"/>
  <c r="L46" i="2"/>
  <c r="K47" i="2"/>
  <c r="AL46" i="2" l="1"/>
  <c r="AU46" i="2" s="1"/>
  <c r="L47" i="2"/>
  <c r="K48" i="2"/>
  <c r="T46" i="2"/>
  <c r="S47" i="2"/>
  <c r="AT47" i="2"/>
  <c r="AB47" i="2"/>
  <c r="AA48" i="2"/>
  <c r="L48" i="2" l="1"/>
  <c r="K49" i="2"/>
  <c r="AB48" i="2"/>
  <c r="AA49" i="2"/>
  <c r="AT48" i="2"/>
  <c r="T47" i="2"/>
  <c r="S48" i="2"/>
  <c r="AL47" i="2"/>
  <c r="AU47" i="2" l="1"/>
  <c r="AA50" i="2"/>
  <c r="AB49" i="2"/>
  <c r="AL48" i="2"/>
  <c r="AU48" i="2" s="1"/>
  <c r="L49" i="2"/>
  <c r="K50" i="2"/>
  <c r="T48" i="2"/>
  <c r="S49" i="2"/>
  <c r="AT49" i="2"/>
  <c r="T49" i="2" l="1"/>
  <c r="S50" i="2"/>
  <c r="AL49" i="2"/>
  <c r="AU49" i="2" s="1"/>
  <c r="L50" i="2"/>
  <c r="K51" i="2"/>
  <c r="AT50" i="2"/>
  <c r="AB50" i="2"/>
  <c r="AA51" i="2"/>
  <c r="AA52" i="2" l="1"/>
  <c r="AB51" i="2"/>
  <c r="AT51" i="2"/>
  <c r="AL50" i="2"/>
  <c r="K52" i="2"/>
  <c r="L51" i="2"/>
  <c r="S51" i="2"/>
  <c r="T50" i="2"/>
  <c r="AU50" i="2" s="1"/>
  <c r="L52" i="2" l="1"/>
  <c r="K53" i="2"/>
  <c r="AT52" i="2"/>
  <c r="T51" i="2"/>
  <c r="AU51" i="2" s="1"/>
  <c r="S52" i="2"/>
  <c r="AL51" i="2"/>
  <c r="AB52" i="2"/>
  <c r="AA53" i="2"/>
  <c r="AL52" i="2" l="1"/>
  <c r="AU52" i="2" s="1"/>
  <c r="AT53" i="2"/>
  <c r="AA54" i="2"/>
  <c r="AB53" i="2"/>
  <c r="S53" i="2"/>
  <c r="T52" i="2"/>
  <c r="K54" i="2"/>
  <c r="L53" i="2"/>
  <c r="T53" i="2" l="1"/>
  <c r="S54" i="2"/>
  <c r="AT54" i="2"/>
  <c r="L54" i="2"/>
  <c r="K55" i="2"/>
  <c r="AB54" i="2"/>
  <c r="AA55" i="2"/>
  <c r="AL53" i="2"/>
  <c r="AU53" i="2" s="1"/>
  <c r="AL54" i="2" l="1"/>
  <c r="AU54" i="2" s="1"/>
  <c r="K56" i="2"/>
  <c r="L55" i="2"/>
  <c r="AT55" i="2"/>
  <c r="S55" i="2"/>
  <c r="T54" i="2"/>
  <c r="AA56" i="2"/>
  <c r="AB55" i="2"/>
  <c r="T55" i="2" l="1"/>
  <c r="S56" i="2"/>
  <c r="L56" i="2"/>
  <c r="K57" i="2"/>
  <c r="AB56" i="2"/>
  <c r="AA57" i="2"/>
  <c r="AT56" i="2"/>
  <c r="AL55" i="2"/>
  <c r="AU55" i="2" s="1"/>
  <c r="AT57" i="2" l="1"/>
  <c r="AA58" i="2"/>
  <c r="AB57" i="2"/>
  <c r="AL56" i="2"/>
  <c r="AU56" i="2" s="1"/>
  <c r="S57" i="2"/>
  <c r="T56" i="2"/>
  <c r="K58" i="2"/>
  <c r="L57" i="2"/>
  <c r="T57" i="2" l="1"/>
  <c r="S58" i="2"/>
  <c r="AB58" i="2"/>
  <c r="AA59" i="2"/>
  <c r="L58" i="2"/>
  <c r="K59" i="2"/>
  <c r="AL57" i="2"/>
  <c r="AU57" i="2" s="1"/>
  <c r="AT58" i="2"/>
  <c r="AL58" i="2" l="1"/>
  <c r="AU58" i="2" s="1"/>
  <c r="AA60" i="2"/>
  <c r="AB59" i="2"/>
  <c r="K60" i="2"/>
  <c r="L59" i="2"/>
  <c r="AT59" i="2"/>
  <c r="S59" i="2"/>
  <c r="T58" i="2"/>
  <c r="AL59" i="2" l="1"/>
  <c r="AU59" i="2" s="1"/>
  <c r="AT60" i="2"/>
  <c r="AB60" i="2"/>
  <c r="AA61" i="2"/>
  <c r="L60" i="2"/>
  <c r="K61" i="2"/>
  <c r="T59" i="2"/>
  <c r="S60" i="2"/>
  <c r="S61" i="2" l="1"/>
  <c r="T60" i="2"/>
  <c r="K62" i="2"/>
  <c r="L61" i="2"/>
  <c r="AT61" i="2"/>
  <c r="AA62" i="2"/>
  <c r="AB61" i="2"/>
  <c r="AL60" i="2"/>
  <c r="AU60" i="2" l="1"/>
  <c r="AB62" i="2"/>
  <c r="AA63" i="2"/>
  <c r="L62" i="2"/>
  <c r="K63" i="2"/>
  <c r="AL61" i="2"/>
  <c r="AT62" i="2"/>
  <c r="T61" i="2"/>
  <c r="AU61" i="2" s="1"/>
  <c r="S62" i="2"/>
  <c r="AT63" i="2" l="1"/>
  <c r="S63" i="2"/>
  <c r="T62" i="2"/>
  <c r="AL62" i="2"/>
  <c r="AU62" i="2" s="1"/>
  <c r="AA64" i="2"/>
  <c r="AB63" i="2"/>
  <c r="K64" i="2"/>
  <c r="L63" i="2"/>
  <c r="AB64" i="2" l="1"/>
  <c r="AA65" i="2"/>
  <c r="T63" i="2"/>
  <c r="S64" i="2"/>
  <c r="L64" i="2"/>
  <c r="K65" i="2"/>
  <c r="AL63" i="2"/>
  <c r="AT64" i="2"/>
  <c r="AU63" i="2" l="1"/>
  <c r="AL64" i="2"/>
  <c r="S65" i="2"/>
  <c r="T64" i="2"/>
  <c r="K66" i="2"/>
  <c r="L65" i="2"/>
  <c r="AT65" i="2"/>
  <c r="AA66" i="2"/>
  <c r="AB65" i="2"/>
  <c r="AU64" i="2" l="1"/>
  <c r="AT66" i="2"/>
  <c r="T65" i="2"/>
  <c r="S66" i="2"/>
  <c r="AB66" i="2"/>
  <c r="AA67" i="2"/>
  <c r="L66" i="2"/>
  <c r="K67" i="2"/>
  <c r="AL65" i="2"/>
  <c r="AU65" i="2" s="1"/>
  <c r="S67" i="2" l="1"/>
  <c r="T66" i="2"/>
  <c r="AL66" i="2"/>
  <c r="AA68" i="2"/>
  <c r="AB67" i="2"/>
  <c r="K68" i="2"/>
  <c r="L67" i="2"/>
  <c r="AT67" i="2"/>
  <c r="AU66" i="2" l="1"/>
  <c r="L68" i="2"/>
  <c r="K69" i="2"/>
  <c r="AL67" i="2"/>
  <c r="AU67" i="2" s="1"/>
  <c r="AT68" i="2"/>
  <c r="AB68" i="2"/>
  <c r="AA69" i="2"/>
  <c r="T67" i="2"/>
  <c r="S68" i="2"/>
  <c r="AA70" i="2" l="1"/>
  <c r="AB69" i="2"/>
  <c r="AL68" i="2"/>
  <c r="S69" i="2"/>
  <c r="T68" i="2"/>
  <c r="K70" i="2"/>
  <c r="L69" i="2"/>
  <c r="AT69" i="2"/>
  <c r="AU68" i="2" l="1"/>
  <c r="L70" i="2"/>
  <c r="K71" i="2"/>
  <c r="AL69" i="2"/>
  <c r="AT70" i="2"/>
  <c r="T69" i="2"/>
  <c r="S70" i="2"/>
  <c r="AB70" i="2"/>
  <c r="AA71" i="2"/>
  <c r="AU69" i="2" l="1"/>
  <c r="AL70" i="2"/>
  <c r="AG71" i="2"/>
  <c r="AK71" i="2" s="1"/>
  <c r="AK72" i="2" s="1"/>
  <c r="AK73" i="2" s="1"/>
  <c r="AK74" i="2" s="1"/>
  <c r="AK75" i="2" s="1"/>
  <c r="AK76" i="2" s="1"/>
  <c r="AK77" i="2" s="1"/>
  <c r="AK78" i="2" s="1"/>
  <c r="AK79" i="2" s="1"/>
  <c r="AK80" i="2" s="1"/>
  <c r="AK81" i="2" s="1"/>
  <c r="AK82" i="2" s="1"/>
  <c r="AK83" i="2" s="1"/>
  <c r="AK84" i="2" s="1"/>
  <c r="AK85" i="2" s="1"/>
  <c r="AK86" i="2" s="1"/>
  <c r="AK87" i="2" s="1"/>
  <c r="AK88" i="2" s="1"/>
  <c r="AK89" i="2" s="1"/>
  <c r="AK90" i="2" s="1"/>
  <c r="AK91" i="2" s="1"/>
  <c r="AK92" i="2" s="1"/>
  <c r="AK93" i="2" s="1"/>
  <c r="AK94" i="2" s="1"/>
  <c r="AK95" i="2" s="1"/>
  <c r="AK96" i="2" s="1"/>
  <c r="AK97" i="2" s="1"/>
  <c r="AK98" i="2" s="1"/>
  <c r="AK99" i="2" s="1"/>
  <c r="AK100" i="2" s="1"/>
  <c r="AK101" i="2" s="1"/>
  <c r="AK102" i="2" s="1"/>
  <c r="AK103" i="2" s="1"/>
  <c r="AK104" i="2" s="1"/>
  <c r="AK105" i="2" s="1"/>
  <c r="AK106" i="2" s="1"/>
  <c r="AK107" i="2" s="1"/>
  <c r="AK108" i="2" s="1"/>
  <c r="AK109" i="2" s="1"/>
  <c r="AK110" i="2" s="1"/>
  <c r="AK111" i="2" s="1"/>
  <c r="AK112" i="2" s="1"/>
  <c r="AK113" i="2" s="1"/>
  <c r="AK114" i="2" s="1"/>
  <c r="AK115" i="2" s="1"/>
  <c r="AK116" i="2" s="1"/>
  <c r="AK117" i="2" s="1"/>
  <c r="AK118" i="2" s="1"/>
  <c r="AK119" i="2" s="1"/>
  <c r="AK120" i="2" s="1"/>
  <c r="AK121" i="2" s="1"/>
  <c r="AK122" i="2" s="1"/>
  <c r="AK123" i="2" s="1"/>
  <c r="AK124" i="2" s="1"/>
  <c r="AK125" i="2" s="1"/>
  <c r="AK126" i="2" s="1"/>
  <c r="AK127" i="2" s="1"/>
  <c r="AK128" i="2" s="1"/>
  <c r="AK129" i="2" s="1"/>
  <c r="AK130" i="2" s="1"/>
  <c r="AK131" i="2" s="1"/>
  <c r="AK132" i="2" s="1"/>
  <c r="AK133" i="2" s="1"/>
  <c r="AK134" i="2" s="1"/>
  <c r="AK135" i="2" s="1"/>
  <c r="AK136" i="2" s="1"/>
  <c r="AK137" i="2" s="1"/>
  <c r="AK138" i="2" s="1"/>
  <c r="AK139" i="2" s="1"/>
  <c r="AK140" i="2" s="1"/>
  <c r="AK141" i="2" s="1"/>
  <c r="AK142" i="2" s="1"/>
  <c r="AK143" i="2" s="1"/>
  <c r="AK144" i="2" s="1"/>
  <c r="AK145" i="2" s="1"/>
  <c r="AK146" i="2" s="1"/>
  <c r="AK147" i="2" s="1"/>
  <c r="AK148" i="2" s="1"/>
  <c r="AK149" i="2" s="1"/>
  <c r="AK150" i="2" s="1"/>
  <c r="AK151" i="2" s="1"/>
  <c r="AK152" i="2" s="1"/>
  <c r="AK153" i="2" s="1"/>
  <c r="AK154" i="2" s="1"/>
  <c r="AK155" i="2" s="1"/>
  <c r="AK156" i="2" s="1"/>
  <c r="AK157" i="2" s="1"/>
  <c r="AK158" i="2" s="1"/>
  <c r="AK159" i="2" s="1"/>
  <c r="AK160" i="2" s="1"/>
  <c r="AK161" i="2" s="1"/>
  <c r="AK162" i="2" s="1"/>
  <c r="AK163" i="2" s="1"/>
  <c r="AK164" i="2" s="1"/>
  <c r="AK165" i="2" s="1"/>
  <c r="AK166" i="2" s="1"/>
  <c r="AK167" i="2" s="1"/>
  <c r="AK168" i="2" s="1"/>
  <c r="AK169" i="2" s="1"/>
  <c r="AK170" i="2" s="1"/>
  <c r="AK171" i="2" s="1"/>
  <c r="AK172" i="2" s="1"/>
  <c r="AK173" i="2" s="1"/>
  <c r="AK174" i="2" s="1"/>
  <c r="AK175" i="2" s="1"/>
  <c r="AK176" i="2" s="1"/>
  <c r="AK177" i="2" s="1"/>
  <c r="AK178" i="2" s="1"/>
  <c r="AK179" i="2" s="1"/>
  <c r="AK180" i="2" s="1"/>
  <c r="AK181" i="2" s="1"/>
  <c r="AK182" i="2" s="1"/>
  <c r="AK183" i="2" s="1"/>
  <c r="AK184" i="2" s="1"/>
  <c r="AK185" i="2" s="1"/>
  <c r="AK186" i="2" s="1"/>
  <c r="AK187" i="2" s="1"/>
  <c r="AK188" i="2" s="1"/>
  <c r="AK189" i="2" s="1"/>
  <c r="AK190" i="2" s="1"/>
  <c r="AK191" i="2" s="1"/>
  <c r="AK192" i="2" s="1"/>
  <c r="AK193" i="2" s="1"/>
  <c r="AK194" i="2" s="1"/>
  <c r="AK195" i="2" s="1"/>
  <c r="AK196" i="2" s="1"/>
  <c r="AK197" i="2" s="1"/>
  <c r="AK198" i="2" s="1"/>
  <c r="AK199" i="2" s="1"/>
  <c r="AK200" i="2" s="1"/>
  <c r="AK201" i="2" s="1"/>
  <c r="AK202" i="2" s="1"/>
  <c r="AK203" i="2" s="1"/>
  <c r="AK204" i="2" s="1"/>
  <c r="AK205" i="2" s="1"/>
  <c r="AK206" i="2" s="1"/>
  <c r="AK207" i="2" s="1"/>
  <c r="AK208" i="2" s="1"/>
  <c r="AK209" i="2" s="1"/>
  <c r="AK210" i="2" s="1"/>
  <c r="AK211" i="2" s="1"/>
  <c r="AK212" i="2" s="1"/>
  <c r="AK213" i="2" s="1"/>
  <c r="AK214" i="2" s="1"/>
  <c r="AK215" i="2" s="1"/>
  <c r="AK216" i="2" s="1"/>
  <c r="AK217" i="2" s="1"/>
  <c r="AK218" i="2" s="1"/>
  <c r="AK219" i="2" s="1"/>
  <c r="AK220" i="2" s="1"/>
  <c r="AK221" i="2" s="1"/>
  <c r="AK222" i="2" s="1"/>
  <c r="AK223" i="2" s="1"/>
  <c r="AK224" i="2" s="1"/>
  <c r="AK225" i="2" s="1"/>
  <c r="AK226" i="2" s="1"/>
  <c r="AK227" i="2" s="1"/>
  <c r="AK228" i="2" s="1"/>
  <c r="AK229" i="2" s="1"/>
  <c r="AK230" i="2" s="1"/>
  <c r="AK231" i="2" s="1"/>
  <c r="AK232" i="2" s="1"/>
  <c r="AK233" i="2" s="1"/>
  <c r="AK234" i="2" s="1"/>
  <c r="AK235" i="2" s="1"/>
  <c r="AK236" i="2" s="1"/>
  <c r="AK237" i="2" s="1"/>
  <c r="AK238" i="2" s="1"/>
  <c r="AK239" i="2" s="1"/>
  <c r="AK240" i="2" s="1"/>
  <c r="AK241" i="2" s="1"/>
  <c r="AK242" i="2" s="1"/>
  <c r="AK243" i="2" s="1"/>
  <c r="AK244" i="2" s="1"/>
  <c r="AK245" i="2" s="1"/>
  <c r="AK246" i="2" s="1"/>
  <c r="AK247" i="2" s="1"/>
  <c r="AK248" i="2" s="1"/>
  <c r="AK249" i="2" s="1"/>
  <c r="AK250" i="2" s="1"/>
  <c r="AK251" i="2" s="1"/>
  <c r="AK252" i="2" s="1"/>
  <c r="AK253" i="2" s="1"/>
  <c r="AK254" i="2" s="1"/>
  <c r="AK255" i="2" s="1"/>
  <c r="AK256" i="2" s="1"/>
  <c r="AK257" i="2" s="1"/>
  <c r="AK258" i="2" s="1"/>
  <c r="AK259" i="2" s="1"/>
  <c r="AK260" i="2" s="1"/>
  <c r="AK261" i="2" s="1"/>
  <c r="AK262" i="2" s="1"/>
  <c r="AK263" i="2" s="1"/>
  <c r="AA72" i="2"/>
  <c r="AB71" i="2"/>
  <c r="K72" i="2"/>
  <c r="L71" i="2"/>
  <c r="AT71" i="2"/>
  <c r="AU70" i="2"/>
  <c r="S71" i="2"/>
  <c r="T70" i="2"/>
  <c r="AL71" i="2" l="1"/>
  <c r="AT72" i="2"/>
  <c r="AB72" i="2"/>
  <c r="AA73" i="2"/>
  <c r="T71" i="2"/>
  <c r="AU71" i="2" s="1"/>
  <c r="S72" i="2"/>
  <c r="L72" i="2"/>
  <c r="K73" i="2"/>
  <c r="S73" i="2" l="1"/>
  <c r="T72" i="2"/>
  <c r="K74" i="2"/>
  <c r="L73" i="2"/>
  <c r="AT73" i="2"/>
  <c r="AA74" i="2"/>
  <c r="AB73" i="2"/>
  <c r="AL72" i="2"/>
  <c r="AU72" i="2" l="1"/>
  <c r="AB74" i="2"/>
  <c r="AA75" i="2"/>
  <c r="L74" i="2"/>
  <c r="K75" i="2"/>
  <c r="AL73" i="2"/>
  <c r="AT74" i="2"/>
  <c r="T73" i="2"/>
  <c r="AU73" i="2" s="1"/>
  <c r="S74" i="2"/>
  <c r="AT75" i="2" l="1"/>
  <c r="S75" i="2"/>
  <c r="T74" i="2"/>
  <c r="AL74" i="2"/>
  <c r="AU74" i="2" s="1"/>
  <c r="AA76" i="2"/>
  <c r="AB75" i="2"/>
  <c r="K76" i="2"/>
  <c r="L75" i="2"/>
  <c r="AB76" i="2" l="1"/>
  <c r="AA77" i="2"/>
  <c r="T75" i="2"/>
  <c r="S76" i="2"/>
  <c r="L76" i="2"/>
  <c r="K77" i="2"/>
  <c r="AL75" i="2"/>
  <c r="AT76" i="2"/>
  <c r="AU75" i="2" l="1"/>
  <c r="AL76" i="2"/>
  <c r="S77" i="2"/>
  <c r="T76" i="2"/>
  <c r="K78" i="2"/>
  <c r="L77" i="2"/>
  <c r="AT77" i="2"/>
  <c r="AA78" i="2"/>
  <c r="AB77" i="2"/>
  <c r="AU76" i="2" l="1"/>
  <c r="AT78" i="2"/>
  <c r="T77" i="2"/>
  <c r="S78" i="2"/>
  <c r="AB78" i="2"/>
  <c r="AA79" i="2"/>
  <c r="L78" i="2"/>
  <c r="K79" i="2"/>
  <c r="AL77" i="2"/>
  <c r="AU77" i="2" l="1"/>
  <c r="S79" i="2"/>
  <c r="T78" i="2"/>
  <c r="AA80" i="2"/>
  <c r="AB79" i="2"/>
  <c r="AL78" i="2"/>
  <c r="K80" i="2"/>
  <c r="L79" i="2"/>
  <c r="AT79" i="2"/>
  <c r="AU78" i="2" l="1"/>
  <c r="L80" i="2"/>
  <c r="K81" i="2"/>
  <c r="AB80" i="2"/>
  <c r="AA81" i="2"/>
  <c r="AT80" i="2"/>
  <c r="AL79" i="2"/>
  <c r="AU79" i="2" s="1"/>
  <c r="T79" i="2"/>
  <c r="S80" i="2"/>
  <c r="AA82" i="2" l="1"/>
  <c r="AB81" i="2"/>
  <c r="AL80" i="2"/>
  <c r="S81" i="2"/>
  <c r="T80" i="2"/>
  <c r="K82" i="2"/>
  <c r="L81" i="2"/>
  <c r="AT81" i="2"/>
  <c r="AU80" i="2" l="1"/>
  <c r="L82" i="2"/>
  <c r="K83" i="2"/>
  <c r="AL81" i="2"/>
  <c r="AT82" i="2"/>
  <c r="T81" i="2"/>
  <c r="S82" i="2"/>
  <c r="AB82" i="2"/>
  <c r="AA83" i="2"/>
  <c r="AU81" i="2" l="1"/>
  <c r="AL82" i="2"/>
  <c r="AA84" i="2"/>
  <c r="AB83" i="2"/>
  <c r="K84" i="2"/>
  <c r="L83" i="2"/>
  <c r="AT83" i="2"/>
  <c r="S83" i="2"/>
  <c r="T82" i="2"/>
  <c r="AU82" i="2" l="1"/>
  <c r="AT84" i="2"/>
  <c r="AB84" i="2"/>
  <c r="AA85" i="2"/>
  <c r="T83" i="2"/>
  <c r="S84" i="2"/>
  <c r="L84" i="2"/>
  <c r="K85" i="2"/>
  <c r="AL83" i="2"/>
  <c r="AU83" i="2" s="1"/>
  <c r="AA86" i="2" l="1"/>
  <c r="AB85" i="2"/>
  <c r="AL84" i="2"/>
  <c r="S85" i="2"/>
  <c r="T84" i="2"/>
  <c r="K86" i="2"/>
  <c r="L85" i="2"/>
  <c r="AT85" i="2"/>
  <c r="AU84" i="2" l="1"/>
  <c r="L86" i="2"/>
  <c r="K87" i="2"/>
  <c r="AL85" i="2"/>
  <c r="AU85" i="2" s="1"/>
  <c r="AT86" i="2"/>
  <c r="T85" i="2"/>
  <c r="S86" i="2"/>
  <c r="AB86" i="2"/>
  <c r="AA87" i="2"/>
  <c r="S87" i="2" l="1"/>
  <c r="T86" i="2"/>
  <c r="AL86" i="2"/>
  <c r="AA88" i="2"/>
  <c r="AB87" i="2"/>
  <c r="K88" i="2"/>
  <c r="L87" i="2"/>
  <c r="AT87" i="2"/>
  <c r="AU86" i="2" l="1"/>
  <c r="L88" i="2"/>
  <c r="K89" i="2"/>
  <c r="AL87" i="2"/>
  <c r="AT88" i="2"/>
  <c r="AB88" i="2"/>
  <c r="AA89" i="2"/>
  <c r="T87" i="2"/>
  <c r="AU87" i="2" s="1"/>
  <c r="S88" i="2"/>
  <c r="AL88" i="2" l="1"/>
  <c r="S89" i="2"/>
  <c r="T88" i="2"/>
  <c r="AU88" i="2" s="1"/>
  <c r="K90" i="2"/>
  <c r="L89" i="2"/>
  <c r="AT89" i="2"/>
  <c r="AA90" i="2"/>
  <c r="AB89" i="2"/>
  <c r="AT90" i="2" l="1"/>
  <c r="T89" i="2"/>
  <c r="S90" i="2"/>
  <c r="AB90" i="2"/>
  <c r="AA91" i="2"/>
  <c r="L90" i="2"/>
  <c r="K91" i="2"/>
  <c r="AL89" i="2"/>
  <c r="AU89" i="2" s="1"/>
  <c r="S91" i="2" l="1"/>
  <c r="T90" i="2"/>
  <c r="AL90" i="2"/>
  <c r="AA92" i="2"/>
  <c r="AB91" i="2"/>
  <c r="K92" i="2"/>
  <c r="L91" i="2"/>
  <c r="AT91" i="2"/>
  <c r="AU90" i="2" l="1"/>
  <c r="L92" i="2"/>
  <c r="K93" i="2"/>
  <c r="AL91" i="2"/>
  <c r="AU91" i="2" s="1"/>
  <c r="AT92" i="2"/>
  <c r="AB92" i="2"/>
  <c r="AA93" i="2"/>
  <c r="T91" i="2"/>
  <c r="S92" i="2"/>
  <c r="AA94" i="2" l="1"/>
  <c r="AB93" i="2"/>
  <c r="AL92" i="2"/>
  <c r="S93" i="2"/>
  <c r="T92" i="2"/>
  <c r="K94" i="2"/>
  <c r="L93" i="2"/>
  <c r="AT93" i="2"/>
  <c r="AU92" i="2" l="1"/>
  <c r="L94" i="2"/>
  <c r="K95" i="2"/>
  <c r="AL93" i="2"/>
  <c r="AT94" i="2"/>
  <c r="T93" i="2"/>
  <c r="S94" i="2"/>
  <c r="AB94" i="2"/>
  <c r="AA95" i="2"/>
  <c r="AU93" i="2" l="1"/>
  <c r="AL94" i="2"/>
  <c r="AA96" i="2"/>
  <c r="AB95" i="2"/>
  <c r="K96" i="2"/>
  <c r="L95" i="2"/>
  <c r="AT95" i="2"/>
  <c r="S95" i="2"/>
  <c r="T94" i="2"/>
  <c r="AU94" i="2" l="1"/>
  <c r="AT96" i="2"/>
  <c r="AB96" i="2"/>
  <c r="AA97" i="2"/>
  <c r="T95" i="2"/>
  <c r="S96" i="2"/>
  <c r="L96" i="2"/>
  <c r="K97" i="2"/>
  <c r="AL95" i="2"/>
  <c r="AU95" i="2" s="1"/>
  <c r="AL96" i="2" l="1"/>
  <c r="S97" i="2"/>
  <c r="T96" i="2"/>
  <c r="AU96" i="2" s="1"/>
  <c r="AA98" i="2"/>
  <c r="AB97" i="2"/>
  <c r="K98" i="2"/>
  <c r="L97" i="2"/>
  <c r="AT97" i="2"/>
  <c r="L98" i="2" l="1"/>
  <c r="K99" i="2"/>
  <c r="T97" i="2"/>
  <c r="S98" i="2"/>
  <c r="AT98" i="2"/>
  <c r="AB98" i="2"/>
  <c r="AA99" i="2"/>
  <c r="AL97" i="2"/>
  <c r="AU97" i="2" s="1"/>
  <c r="AA100" i="2" l="1"/>
  <c r="AB99" i="2"/>
  <c r="S99" i="2"/>
  <c r="T98" i="2"/>
  <c r="K100" i="2"/>
  <c r="L99" i="2"/>
  <c r="AL98" i="2"/>
  <c r="AU98" i="2" s="1"/>
  <c r="AT99" i="2"/>
  <c r="AL99" i="2" l="1"/>
  <c r="T99" i="2"/>
  <c r="S100" i="2"/>
  <c r="AT100" i="2"/>
  <c r="L100" i="2"/>
  <c r="K101" i="2"/>
  <c r="AB100" i="2"/>
  <c r="AA101" i="2"/>
  <c r="AU99" i="2" l="1"/>
  <c r="S101" i="2"/>
  <c r="T100" i="2"/>
  <c r="AU100" i="2" s="1"/>
  <c r="AA102" i="2"/>
  <c r="AB101" i="2"/>
  <c r="AT101" i="2"/>
  <c r="K102" i="2"/>
  <c r="L101" i="2"/>
  <c r="AL100" i="2"/>
  <c r="L102" i="2" l="1"/>
  <c r="K103" i="2"/>
  <c r="AB102" i="2"/>
  <c r="AA103" i="2"/>
  <c r="AL101" i="2"/>
  <c r="AT102" i="2"/>
  <c r="T101" i="2"/>
  <c r="S102" i="2"/>
  <c r="AU101" i="2"/>
  <c r="AB103" i="2" l="1"/>
  <c r="AA104" i="2"/>
  <c r="AT103" i="2"/>
  <c r="S103" i="2"/>
  <c r="T102" i="2"/>
  <c r="K104" i="2"/>
  <c r="L103" i="2"/>
  <c r="AL102" i="2"/>
  <c r="AU102" i="2" s="1"/>
  <c r="L104" i="2" l="1"/>
  <c r="K105" i="2"/>
  <c r="AT104" i="2"/>
  <c r="AB104" i="2"/>
  <c r="AA105" i="2"/>
  <c r="AL103" i="2"/>
  <c r="T103" i="2"/>
  <c r="AU103" i="2" s="1"/>
  <c r="S104" i="2"/>
  <c r="AL104" i="2" l="1"/>
  <c r="AT105" i="2"/>
  <c r="T104" i="2"/>
  <c r="S105" i="2"/>
  <c r="AB105" i="2"/>
  <c r="AA106" i="2"/>
  <c r="L105" i="2"/>
  <c r="K106" i="2"/>
  <c r="AU104" i="2"/>
  <c r="AB106" i="2" l="1"/>
  <c r="AA107" i="2"/>
  <c r="AT106" i="2"/>
  <c r="L106" i="2"/>
  <c r="K107" i="2"/>
  <c r="T105" i="2"/>
  <c r="S106" i="2"/>
  <c r="AL105" i="2"/>
  <c r="AU105" i="2" l="1"/>
  <c r="T106" i="2"/>
  <c r="S107" i="2"/>
  <c r="AT107" i="2"/>
  <c r="AL106" i="2"/>
  <c r="L107" i="2"/>
  <c r="K108" i="2"/>
  <c r="AB107" i="2"/>
  <c r="AA108" i="2"/>
  <c r="AU106" i="2"/>
  <c r="L108" i="2" l="1"/>
  <c r="G109" i="2"/>
  <c r="K109" i="2" s="1"/>
  <c r="AT108" i="2"/>
  <c r="AB108" i="2"/>
  <c r="AA109" i="2"/>
  <c r="T107" i="2"/>
  <c r="S108" i="2"/>
  <c r="AL107" i="2"/>
  <c r="AU107" i="2" s="1"/>
  <c r="L109" i="2" l="1"/>
  <c r="K110" i="2"/>
  <c r="AB109" i="2"/>
  <c r="AA110" i="2"/>
  <c r="AL108" i="2"/>
  <c r="T108" i="2"/>
  <c r="S109" i="2"/>
  <c r="AT109" i="2"/>
  <c r="AU108" i="2"/>
  <c r="T109" i="2" l="1"/>
  <c r="S110" i="2"/>
  <c r="AB110" i="2"/>
  <c r="AA111" i="2"/>
  <c r="L110" i="2"/>
  <c r="K111" i="2"/>
  <c r="AT110" i="2"/>
  <c r="AL109" i="2"/>
  <c r="AU109" i="2"/>
  <c r="AB111" i="2" l="1"/>
  <c r="AA112" i="2"/>
  <c r="AT111" i="2"/>
  <c r="L111" i="2"/>
  <c r="K112" i="2"/>
  <c r="T110" i="2"/>
  <c r="S111" i="2"/>
  <c r="AL110" i="2"/>
  <c r="AU110" i="2" s="1"/>
  <c r="T111" i="2" l="1"/>
  <c r="S112" i="2"/>
  <c r="AT112" i="2"/>
  <c r="L112" i="2"/>
  <c r="K113" i="2"/>
  <c r="AB112" i="2"/>
  <c r="AA113" i="2"/>
  <c r="AL111" i="2"/>
  <c r="AU111" i="2" s="1"/>
  <c r="AB113" i="2" l="1"/>
  <c r="AA114" i="2"/>
  <c r="AT113" i="2"/>
  <c r="L113" i="2"/>
  <c r="K114" i="2"/>
  <c r="T112" i="2"/>
  <c r="S113" i="2"/>
  <c r="AL112" i="2"/>
  <c r="AU112" i="2" l="1"/>
  <c r="T113" i="2"/>
  <c r="S114" i="2"/>
  <c r="AT114" i="2"/>
  <c r="AB114" i="2"/>
  <c r="AA115" i="2"/>
  <c r="L114" i="2"/>
  <c r="K115" i="2"/>
  <c r="AL113" i="2"/>
  <c r="AU113" i="2" s="1"/>
  <c r="L115" i="2" l="1"/>
  <c r="K116" i="2"/>
  <c r="AT115" i="2"/>
  <c r="T114" i="2"/>
  <c r="S115" i="2"/>
  <c r="AB115" i="2"/>
  <c r="AA116" i="2"/>
  <c r="AL114" i="2"/>
  <c r="AU114" i="2" s="1"/>
  <c r="AT116" i="2" l="1"/>
  <c r="AL115" i="2"/>
  <c r="AU115" i="2" s="1"/>
  <c r="T115" i="2"/>
  <c r="S116" i="2"/>
  <c r="L116" i="2"/>
  <c r="K117" i="2"/>
  <c r="AB116" i="2"/>
  <c r="AA117" i="2"/>
  <c r="L117" i="2" l="1"/>
  <c r="K118" i="2"/>
  <c r="AL116" i="2"/>
  <c r="AB117" i="2"/>
  <c r="AA118" i="2"/>
  <c r="T116" i="2"/>
  <c r="S117" i="2"/>
  <c r="AT117" i="2"/>
  <c r="AU116" i="2" l="1"/>
  <c r="AL117" i="2"/>
  <c r="AB118" i="2"/>
  <c r="AA119" i="2"/>
  <c r="AT118" i="2"/>
  <c r="L118" i="2"/>
  <c r="K119" i="2"/>
  <c r="T117" i="2"/>
  <c r="S118" i="2"/>
  <c r="AU117" i="2"/>
  <c r="L119" i="2" l="1"/>
  <c r="K120" i="2"/>
  <c r="T118" i="2"/>
  <c r="S119" i="2"/>
  <c r="AB119" i="2"/>
  <c r="AA120" i="2"/>
  <c r="AT119" i="2"/>
  <c r="AL118" i="2"/>
  <c r="AU118" i="2" l="1"/>
  <c r="L120" i="2"/>
  <c r="K121" i="2"/>
  <c r="AL119" i="2"/>
  <c r="AT120" i="2"/>
  <c r="AB120" i="2"/>
  <c r="AA121" i="2"/>
  <c r="T119" i="2"/>
  <c r="AU119" i="2" s="1"/>
  <c r="S120" i="2"/>
  <c r="T120" i="2" l="1"/>
  <c r="S121" i="2"/>
  <c r="AL120" i="2"/>
  <c r="AU120" i="2" s="1"/>
  <c r="AT121" i="2"/>
  <c r="L121" i="2"/>
  <c r="K122" i="2"/>
  <c r="AB121" i="2"/>
  <c r="AA122" i="2"/>
  <c r="L122" i="2" l="1"/>
  <c r="K123" i="2"/>
  <c r="AL121" i="2"/>
  <c r="AB122" i="2"/>
  <c r="AA123" i="2"/>
  <c r="T121" i="2"/>
  <c r="S122" i="2"/>
  <c r="AT122" i="2"/>
  <c r="AU121" i="2" l="1"/>
  <c r="AB123" i="2"/>
  <c r="AA124" i="2"/>
  <c r="AL122" i="2"/>
  <c r="AU122" i="2" s="1"/>
  <c r="AT123" i="2"/>
  <c r="L123" i="2"/>
  <c r="K124" i="2"/>
  <c r="T122" i="2"/>
  <c r="S123" i="2"/>
  <c r="L124" i="2" l="1"/>
  <c r="K125" i="2"/>
  <c r="AL123" i="2"/>
  <c r="T123" i="2"/>
  <c r="S124" i="2"/>
  <c r="AB124" i="2"/>
  <c r="AA125" i="2"/>
  <c r="AT124" i="2"/>
  <c r="AU123" i="2" l="1"/>
  <c r="AL124" i="2"/>
  <c r="T124" i="2"/>
  <c r="S125" i="2"/>
  <c r="AT125" i="2"/>
  <c r="L125" i="2"/>
  <c r="K126" i="2"/>
  <c r="AB125" i="2"/>
  <c r="AA126" i="2"/>
  <c r="AU124" i="2"/>
  <c r="L126" i="2" l="1"/>
  <c r="K127" i="2"/>
  <c r="T125" i="2"/>
  <c r="S126" i="2"/>
  <c r="AB126" i="2"/>
  <c r="AA127" i="2"/>
  <c r="AT126" i="2"/>
  <c r="AL125" i="2"/>
  <c r="AU125" i="2" l="1"/>
  <c r="AT127" i="2"/>
  <c r="S127" i="2"/>
  <c r="T126" i="2"/>
  <c r="AA128" i="2"/>
  <c r="AB127" i="2"/>
  <c r="AL126" i="2"/>
  <c r="AU126" i="2" s="1"/>
  <c r="K128" i="2"/>
  <c r="L127" i="2"/>
  <c r="AL127" i="2" l="1"/>
  <c r="T127" i="2"/>
  <c r="S128" i="2"/>
  <c r="L128" i="2"/>
  <c r="K129" i="2"/>
  <c r="AB128" i="2"/>
  <c r="AA129" i="2"/>
  <c r="AT128" i="2"/>
  <c r="AU127" i="2" l="1"/>
  <c r="S129" i="2"/>
  <c r="T128" i="2"/>
  <c r="K130" i="2"/>
  <c r="L129" i="2"/>
  <c r="AT129" i="2"/>
  <c r="AA130" i="2"/>
  <c r="AB129" i="2"/>
  <c r="AL128" i="2"/>
  <c r="AU128" i="2" s="1"/>
  <c r="L130" i="2" l="1"/>
  <c r="K131" i="2"/>
  <c r="AB130" i="2"/>
  <c r="AA131" i="2"/>
  <c r="AL129" i="2"/>
  <c r="AT130" i="2"/>
  <c r="T129" i="2"/>
  <c r="AU129" i="2" s="1"/>
  <c r="S130" i="2"/>
  <c r="AT131" i="2" l="1"/>
  <c r="K132" i="2"/>
  <c r="L131" i="2"/>
  <c r="S131" i="2"/>
  <c r="T130" i="2"/>
  <c r="AL130" i="2"/>
  <c r="AA132" i="2"/>
  <c r="AB131" i="2"/>
  <c r="AU130" i="2" l="1"/>
  <c r="L132" i="2"/>
  <c r="K133" i="2"/>
  <c r="AL131" i="2"/>
  <c r="AB132" i="2"/>
  <c r="AA133" i="2"/>
  <c r="T131" i="2"/>
  <c r="S132" i="2"/>
  <c r="AT132" i="2"/>
  <c r="AU131" i="2" l="1"/>
  <c r="AL132" i="2"/>
  <c r="K134" i="2"/>
  <c r="L133" i="2"/>
  <c r="AA134" i="2"/>
  <c r="AB133" i="2"/>
  <c r="AT133" i="2"/>
  <c r="S133" i="2"/>
  <c r="T132" i="2"/>
  <c r="AU132" i="2" l="1"/>
  <c r="K135" i="2"/>
  <c r="L134" i="2"/>
  <c r="AT134" i="2"/>
  <c r="T133" i="2"/>
  <c r="S134" i="2"/>
  <c r="AA135" i="2"/>
  <c r="AB134" i="2"/>
  <c r="AL133" i="2"/>
  <c r="AU133" i="2" l="1"/>
  <c r="AA136" i="2"/>
  <c r="AB135" i="2"/>
  <c r="AT135" i="2"/>
  <c r="S135" i="2"/>
  <c r="T134" i="2"/>
  <c r="AL134" i="2"/>
  <c r="K136" i="2"/>
  <c r="L135" i="2"/>
  <c r="AU134" i="2" l="1"/>
  <c r="AL135" i="2"/>
  <c r="AT136" i="2"/>
  <c r="K137" i="2"/>
  <c r="L136" i="2"/>
  <c r="S136" i="2"/>
  <c r="T135" i="2"/>
  <c r="AU135" i="2" s="1"/>
  <c r="AA137" i="2"/>
  <c r="AB136" i="2"/>
  <c r="S137" i="2" l="1"/>
  <c r="T136" i="2"/>
  <c r="AT137" i="2"/>
  <c r="AA138" i="2"/>
  <c r="AB137" i="2"/>
  <c r="K138" i="2"/>
  <c r="L137" i="2"/>
  <c r="AL136" i="2"/>
  <c r="AU136" i="2" l="1"/>
  <c r="K139" i="2"/>
  <c r="L138" i="2"/>
  <c r="AT138" i="2"/>
  <c r="AL137" i="2"/>
  <c r="AA139" i="2"/>
  <c r="AB138" i="2"/>
  <c r="S138" i="2"/>
  <c r="T137" i="2"/>
  <c r="AU137" i="2" l="1"/>
  <c r="AT139" i="2"/>
  <c r="AA140" i="2"/>
  <c r="AB139" i="2"/>
  <c r="S139" i="2"/>
  <c r="T138" i="2"/>
  <c r="AL138" i="2"/>
  <c r="K140" i="2"/>
  <c r="L139" i="2"/>
  <c r="AU138" i="2" l="1"/>
  <c r="AL139" i="2"/>
  <c r="AU139" i="2" s="1"/>
  <c r="AA141" i="2"/>
  <c r="AB140" i="2"/>
  <c r="K141" i="2"/>
  <c r="L140" i="2"/>
  <c r="S140" i="2"/>
  <c r="T139" i="2"/>
  <c r="AT140" i="2"/>
  <c r="AA142" i="2" l="1"/>
  <c r="AB141" i="2"/>
  <c r="AL140" i="2"/>
  <c r="S141" i="2"/>
  <c r="T140" i="2"/>
  <c r="AT141" i="2"/>
  <c r="K142" i="2"/>
  <c r="L141" i="2"/>
  <c r="AU140" i="2" l="1"/>
  <c r="AL141" i="2"/>
  <c r="AT142" i="2"/>
  <c r="K143" i="2"/>
  <c r="L142" i="2"/>
  <c r="S142" i="2"/>
  <c r="T141" i="2"/>
  <c r="AU141" i="2" s="1"/>
  <c r="AA143" i="2"/>
  <c r="AB142" i="2"/>
  <c r="S143" i="2" l="1"/>
  <c r="T142" i="2"/>
  <c r="AT143" i="2"/>
  <c r="AA144" i="2"/>
  <c r="AB143" i="2"/>
  <c r="K144" i="2"/>
  <c r="L143" i="2"/>
  <c r="AL142" i="2"/>
  <c r="AU142" i="2" l="1"/>
  <c r="K145" i="2"/>
  <c r="L144" i="2"/>
  <c r="AT144" i="2"/>
  <c r="AL143" i="2"/>
  <c r="AA145" i="2"/>
  <c r="AB144" i="2"/>
  <c r="S144" i="2"/>
  <c r="T143" i="2"/>
  <c r="AU143" i="2" l="1"/>
  <c r="AT145" i="2"/>
  <c r="AA146" i="2"/>
  <c r="AB145" i="2"/>
  <c r="S145" i="2"/>
  <c r="T144" i="2"/>
  <c r="AL144" i="2"/>
  <c r="K146" i="2"/>
  <c r="L145" i="2"/>
  <c r="AU144" i="2" l="1"/>
  <c r="AL145" i="2"/>
  <c r="AA147" i="2"/>
  <c r="AB146" i="2"/>
  <c r="K147" i="2"/>
  <c r="L146" i="2"/>
  <c r="S146" i="2"/>
  <c r="T145" i="2"/>
  <c r="AT146" i="2"/>
  <c r="AU145" i="2" l="1"/>
  <c r="S147" i="2"/>
  <c r="T146" i="2"/>
  <c r="AA148" i="2"/>
  <c r="AB147" i="2"/>
  <c r="AT147" i="2"/>
  <c r="K148" i="2"/>
  <c r="L147" i="2"/>
  <c r="AL146" i="2"/>
  <c r="AU146" i="2" s="1"/>
  <c r="K149" i="2" l="1"/>
  <c r="L148" i="2"/>
  <c r="AA149" i="2"/>
  <c r="AB148" i="2"/>
  <c r="AL147" i="2"/>
  <c r="AT148" i="2"/>
  <c r="S148" i="2"/>
  <c r="T147" i="2"/>
  <c r="AU147" i="2" s="1"/>
  <c r="AA150" i="2" l="1"/>
  <c r="AB149" i="2"/>
  <c r="S149" i="2"/>
  <c r="T148" i="2"/>
  <c r="AL148" i="2"/>
  <c r="AT149" i="2"/>
  <c r="K150" i="2"/>
  <c r="L149" i="2"/>
  <c r="AU148" i="2" l="1"/>
  <c r="AT150" i="2"/>
  <c r="S150" i="2"/>
  <c r="T149" i="2"/>
  <c r="K151" i="2"/>
  <c r="L150" i="2"/>
  <c r="AL149" i="2"/>
  <c r="AU149" i="2" s="1"/>
  <c r="AA151" i="2"/>
  <c r="AB150" i="2"/>
  <c r="S151" i="2" l="1"/>
  <c r="T150" i="2"/>
  <c r="AA152" i="2"/>
  <c r="AB151" i="2"/>
  <c r="K152" i="2"/>
  <c r="L151" i="2"/>
  <c r="AT151" i="2"/>
  <c r="AL150" i="2"/>
  <c r="AU150" i="2" s="1"/>
  <c r="AT152" i="2" l="1"/>
  <c r="AA153" i="2"/>
  <c r="AB152" i="2"/>
  <c r="AL151" i="2"/>
  <c r="K153" i="2"/>
  <c r="L152" i="2"/>
  <c r="S152" i="2"/>
  <c r="T151" i="2"/>
  <c r="AU151" i="2" l="1"/>
  <c r="K154" i="2"/>
  <c r="L153" i="2"/>
  <c r="AL152" i="2"/>
  <c r="AA154" i="2"/>
  <c r="AB153" i="2"/>
  <c r="S153" i="2"/>
  <c r="T152" i="2"/>
  <c r="AU152" i="2" s="1"/>
  <c r="AT153" i="2"/>
  <c r="AL153" i="2" l="1"/>
  <c r="S154" i="2"/>
  <c r="T153" i="2"/>
  <c r="AU153" i="2" s="1"/>
  <c r="AT154" i="2"/>
  <c r="AA155" i="2"/>
  <c r="AB154" i="2"/>
  <c r="K155" i="2"/>
  <c r="L154" i="2"/>
  <c r="AA156" i="2" l="1"/>
  <c r="AB155" i="2"/>
  <c r="AT155" i="2"/>
  <c r="S155" i="2"/>
  <c r="T154" i="2"/>
  <c r="K156" i="2"/>
  <c r="L155" i="2"/>
  <c r="AL154" i="2"/>
  <c r="AU154" i="2" s="1"/>
  <c r="K157" i="2" l="1"/>
  <c r="L156" i="2"/>
  <c r="AT156" i="2"/>
  <c r="AL155" i="2"/>
  <c r="S156" i="2"/>
  <c r="T155" i="2"/>
  <c r="AA157" i="2"/>
  <c r="AB156" i="2"/>
  <c r="AU155" i="2" l="1"/>
  <c r="AT157" i="2"/>
  <c r="K158" i="2"/>
  <c r="L157" i="2"/>
  <c r="S157" i="2"/>
  <c r="T156" i="2"/>
  <c r="AA158" i="2"/>
  <c r="AB157" i="2"/>
  <c r="AL156" i="2"/>
  <c r="AU156" i="2" s="1"/>
  <c r="K159" i="2" l="1"/>
  <c r="L158" i="2"/>
  <c r="AA159" i="2"/>
  <c r="AB158" i="2"/>
  <c r="AL157" i="2"/>
  <c r="S158" i="2"/>
  <c r="T157" i="2"/>
  <c r="AU157" i="2" s="1"/>
  <c r="AT158" i="2"/>
  <c r="S159" i="2" l="1"/>
  <c r="T158" i="2"/>
  <c r="AA160" i="2"/>
  <c r="AB159" i="2"/>
  <c r="AT159" i="2"/>
  <c r="AL158" i="2"/>
  <c r="K160" i="2"/>
  <c r="L159" i="2"/>
  <c r="AU158" i="2" l="1"/>
  <c r="AL159" i="2"/>
  <c r="AA161" i="2"/>
  <c r="AB160" i="2"/>
  <c r="K161" i="2"/>
  <c r="L160" i="2"/>
  <c r="AT160" i="2"/>
  <c r="S160" i="2"/>
  <c r="T159" i="2"/>
  <c r="AU159" i="2" l="1"/>
  <c r="AA162" i="2"/>
  <c r="AB161" i="2"/>
  <c r="S161" i="2"/>
  <c r="T160" i="2"/>
  <c r="K162" i="2"/>
  <c r="L161" i="2"/>
  <c r="AL160" i="2"/>
  <c r="AT161" i="2"/>
  <c r="AU160" i="2" l="1"/>
  <c r="S162" i="2"/>
  <c r="T161" i="2"/>
  <c r="AT162" i="2"/>
  <c r="AA163" i="2"/>
  <c r="AB162" i="2"/>
  <c r="AL161" i="2"/>
  <c r="K163" i="2"/>
  <c r="L162" i="2"/>
  <c r="AU161" i="2" l="1"/>
  <c r="K164" i="2"/>
  <c r="L163" i="2"/>
  <c r="S163" i="2"/>
  <c r="T162" i="2"/>
  <c r="AA164" i="2"/>
  <c r="AB163" i="2"/>
  <c r="AL162" i="2"/>
  <c r="AT163" i="2"/>
  <c r="AU162" i="2" l="1"/>
  <c r="AL163" i="2"/>
  <c r="S164" i="2"/>
  <c r="T163" i="2"/>
  <c r="AT164" i="2"/>
  <c r="AA165" i="2"/>
  <c r="AB164" i="2"/>
  <c r="K165" i="2"/>
  <c r="L164" i="2"/>
  <c r="AU163" i="2" l="1"/>
  <c r="S165" i="2"/>
  <c r="T164" i="2"/>
  <c r="AA166" i="2"/>
  <c r="AB165" i="2"/>
  <c r="K166" i="2"/>
  <c r="L165" i="2"/>
  <c r="AT165" i="2"/>
  <c r="AL164" i="2"/>
  <c r="AU164" i="2" s="1"/>
  <c r="AT166" i="2" l="1"/>
  <c r="AA167" i="2"/>
  <c r="AB166" i="2"/>
  <c r="AL165" i="2"/>
  <c r="K167" i="2"/>
  <c r="L166" i="2"/>
  <c r="S166" i="2"/>
  <c r="T165" i="2"/>
  <c r="AU165" i="2" l="1"/>
  <c r="K168" i="2"/>
  <c r="L167" i="2"/>
  <c r="AA168" i="2"/>
  <c r="AB167" i="2"/>
  <c r="AL166" i="2"/>
  <c r="S167" i="2"/>
  <c r="T166" i="2"/>
  <c r="AT167" i="2"/>
  <c r="AU166" i="2" l="1"/>
  <c r="AA169" i="2"/>
  <c r="AB168" i="2"/>
  <c r="S168" i="2"/>
  <c r="T167" i="2"/>
  <c r="AT168" i="2"/>
  <c r="AL167" i="2"/>
  <c r="K169" i="2"/>
  <c r="L168" i="2"/>
  <c r="AU167" i="2" l="1"/>
  <c r="S169" i="2"/>
  <c r="T168" i="2"/>
  <c r="AU168" i="2"/>
  <c r="AT169" i="2"/>
  <c r="K170" i="2"/>
  <c r="L169" i="2"/>
  <c r="AL168" i="2"/>
  <c r="AA170" i="2"/>
  <c r="AB169" i="2"/>
  <c r="AT170" i="2" l="1"/>
  <c r="AL169" i="2"/>
  <c r="AA171" i="2"/>
  <c r="AB170" i="2"/>
  <c r="K171" i="2"/>
  <c r="L170" i="2"/>
  <c r="S170" i="2"/>
  <c r="T169" i="2"/>
  <c r="AU169" i="2" l="1"/>
  <c r="K172" i="2"/>
  <c r="L171" i="2"/>
  <c r="AL170" i="2"/>
  <c r="AU170" i="2" s="1"/>
  <c r="S171" i="2"/>
  <c r="T170" i="2"/>
  <c r="AA172" i="2"/>
  <c r="AB171" i="2"/>
  <c r="AT171" i="2"/>
  <c r="AL171" i="2" l="1"/>
  <c r="AA173" i="2"/>
  <c r="AB172" i="2"/>
  <c r="AT172" i="2"/>
  <c r="S172" i="2"/>
  <c r="T171" i="2"/>
  <c r="AU171" i="2" s="1"/>
  <c r="K173" i="2"/>
  <c r="L172" i="2"/>
  <c r="S173" i="2" l="1"/>
  <c r="T172" i="2"/>
  <c r="AA174" i="2"/>
  <c r="AB173" i="2"/>
  <c r="AT173" i="2"/>
  <c r="K174" i="2"/>
  <c r="L173" i="2"/>
  <c r="AL172" i="2"/>
  <c r="AU172" i="2" l="1"/>
  <c r="K175" i="2"/>
  <c r="L174" i="2"/>
  <c r="AA175" i="2"/>
  <c r="AB174" i="2"/>
  <c r="AL173" i="2"/>
  <c r="AT174" i="2"/>
  <c r="S174" i="2"/>
  <c r="T173" i="2"/>
  <c r="AU173" i="2" l="1"/>
  <c r="AT175" i="2"/>
  <c r="AA176" i="2"/>
  <c r="AB175" i="2"/>
  <c r="S175" i="2"/>
  <c r="T174" i="2"/>
  <c r="AL174" i="2"/>
  <c r="K176" i="2"/>
  <c r="L175" i="2"/>
  <c r="AU174" i="2" l="1"/>
  <c r="AA177" i="2"/>
  <c r="AB176" i="2"/>
  <c r="AL175" i="2"/>
  <c r="K177" i="2"/>
  <c r="L176" i="2"/>
  <c r="S176" i="2"/>
  <c r="T175" i="2"/>
  <c r="AT176" i="2"/>
  <c r="AU175" i="2" l="1"/>
  <c r="S177" i="2"/>
  <c r="T176" i="2"/>
  <c r="AU176" i="2"/>
  <c r="AT177" i="2"/>
  <c r="K178" i="2"/>
  <c r="L177" i="2"/>
  <c r="AA178" i="2"/>
  <c r="AB177" i="2"/>
  <c r="AL176" i="2"/>
  <c r="AT178" i="2" l="1"/>
  <c r="AL177" i="2"/>
  <c r="K179" i="2"/>
  <c r="L178" i="2"/>
  <c r="AA179" i="2"/>
  <c r="AB178" i="2"/>
  <c r="S178" i="2"/>
  <c r="T177" i="2"/>
  <c r="AU177" i="2" l="1"/>
  <c r="AL178" i="2"/>
  <c r="AU178" i="2"/>
  <c r="AT179" i="2"/>
  <c r="AA180" i="2"/>
  <c r="AB179" i="2"/>
  <c r="S179" i="2"/>
  <c r="T178" i="2"/>
  <c r="K180" i="2"/>
  <c r="L179" i="2"/>
  <c r="S180" i="2" l="1"/>
  <c r="T179" i="2"/>
  <c r="AT180" i="2"/>
  <c r="K181" i="2"/>
  <c r="L180" i="2"/>
  <c r="AA181" i="2"/>
  <c r="AB180" i="2"/>
  <c r="AL179" i="2"/>
  <c r="AU179" i="2" l="1"/>
  <c r="AA182" i="2"/>
  <c r="AB181" i="2"/>
  <c r="AT181" i="2"/>
  <c r="AL180" i="2"/>
  <c r="K182" i="2"/>
  <c r="L181" i="2"/>
  <c r="S181" i="2"/>
  <c r="T180" i="2"/>
  <c r="AU180" i="2" s="1"/>
  <c r="K183" i="2" l="1"/>
  <c r="L182" i="2"/>
  <c r="AT182" i="2"/>
  <c r="S182" i="2"/>
  <c r="T181" i="2"/>
  <c r="AL181" i="2"/>
  <c r="AU181" i="2" s="1"/>
  <c r="AA183" i="2"/>
  <c r="AB182" i="2"/>
  <c r="AT183" i="2" l="1"/>
  <c r="AA184" i="2"/>
  <c r="AB183" i="2"/>
  <c r="AL182" i="2"/>
  <c r="S183" i="2"/>
  <c r="T182" i="2"/>
  <c r="K184" i="2"/>
  <c r="L183" i="2"/>
  <c r="AU182" i="2" l="1"/>
  <c r="S184" i="2"/>
  <c r="T183" i="2"/>
  <c r="AA185" i="2"/>
  <c r="AB184" i="2"/>
  <c r="K185" i="2"/>
  <c r="L184" i="2"/>
  <c r="AL183" i="2"/>
  <c r="AT184" i="2"/>
  <c r="AU183" i="2" l="1"/>
  <c r="AA186" i="2"/>
  <c r="AB185" i="2"/>
  <c r="AT185" i="2"/>
  <c r="K186" i="2"/>
  <c r="L185" i="2"/>
  <c r="AL184" i="2"/>
  <c r="S185" i="2"/>
  <c r="T184" i="2"/>
  <c r="AU184" i="2" l="1"/>
  <c r="AL185" i="2"/>
  <c r="AT186" i="2"/>
  <c r="S186" i="2"/>
  <c r="T185" i="2"/>
  <c r="K187" i="2"/>
  <c r="L186" i="2"/>
  <c r="AA187" i="2"/>
  <c r="AB186" i="2"/>
  <c r="AU185" i="2" l="1"/>
  <c r="K188" i="2"/>
  <c r="L187" i="2"/>
  <c r="AT187" i="2"/>
  <c r="AA188" i="2"/>
  <c r="AB187" i="2"/>
  <c r="S187" i="2"/>
  <c r="T186" i="2"/>
  <c r="AU186" i="2" s="1"/>
  <c r="AL186" i="2"/>
  <c r="AT188" i="2" l="1"/>
  <c r="S188" i="2"/>
  <c r="T187" i="2"/>
  <c r="AL187" i="2"/>
  <c r="AA189" i="2"/>
  <c r="AB188" i="2"/>
  <c r="K189" i="2"/>
  <c r="L188" i="2"/>
  <c r="AU187" i="2" l="1"/>
  <c r="AA190" i="2"/>
  <c r="AB189" i="2"/>
  <c r="S189" i="2"/>
  <c r="T188" i="2"/>
  <c r="AL188" i="2"/>
  <c r="AU188" i="2" s="1"/>
  <c r="K190" i="2"/>
  <c r="L189" i="2"/>
  <c r="AT189" i="2"/>
  <c r="K191" i="2" l="1"/>
  <c r="L190" i="2"/>
  <c r="S190" i="2"/>
  <c r="T189" i="2"/>
  <c r="AU189" i="2" s="1"/>
  <c r="AT190" i="2"/>
  <c r="AL189" i="2"/>
  <c r="AA191" i="2"/>
  <c r="AB190" i="2"/>
  <c r="AL190" i="2" l="1"/>
  <c r="S191" i="2"/>
  <c r="T190" i="2"/>
  <c r="AU190" i="2" s="1"/>
  <c r="AA192" i="2"/>
  <c r="AB191" i="2"/>
  <c r="AT191" i="2"/>
  <c r="K192" i="2"/>
  <c r="L191" i="2"/>
  <c r="S192" i="2" l="1"/>
  <c r="T191" i="2"/>
  <c r="AT192" i="2"/>
  <c r="K193" i="2"/>
  <c r="L192" i="2"/>
  <c r="AA193" i="2"/>
  <c r="AB192" i="2"/>
  <c r="AL191" i="2"/>
  <c r="AU191" i="2" l="1"/>
  <c r="AA194" i="2"/>
  <c r="AB193" i="2"/>
  <c r="AU192" i="2"/>
  <c r="AL192" i="2"/>
  <c r="K194" i="2"/>
  <c r="L193" i="2"/>
  <c r="S193" i="2"/>
  <c r="T192" i="2"/>
  <c r="AT193" i="2"/>
  <c r="S194" i="2" l="1"/>
  <c r="T193" i="2"/>
  <c r="AL193" i="2"/>
  <c r="AT194" i="2"/>
  <c r="K195" i="2"/>
  <c r="L194" i="2"/>
  <c r="AA195" i="2"/>
  <c r="AB194" i="2"/>
  <c r="AU193" i="2" l="1"/>
  <c r="K196" i="2"/>
  <c r="L195" i="2"/>
  <c r="AL194" i="2"/>
  <c r="AT195" i="2"/>
  <c r="AA196" i="2"/>
  <c r="AB195" i="2"/>
  <c r="S195" i="2"/>
  <c r="T194" i="2"/>
  <c r="AU194" i="2" l="1"/>
  <c r="AA197" i="2"/>
  <c r="AB196" i="2"/>
  <c r="AL195" i="2"/>
  <c r="AU195" i="2" s="1"/>
  <c r="S196" i="2"/>
  <c r="T195" i="2"/>
  <c r="AT196" i="2"/>
  <c r="K197" i="2"/>
  <c r="L196" i="2"/>
  <c r="AL196" i="2" l="1"/>
  <c r="K198" i="2"/>
  <c r="L197" i="2"/>
  <c r="AT197" i="2"/>
  <c r="S197" i="2"/>
  <c r="T196" i="2"/>
  <c r="AA198" i="2"/>
  <c r="AB197" i="2"/>
  <c r="AU196" i="2" l="1"/>
  <c r="S198" i="2"/>
  <c r="T197" i="2"/>
  <c r="K199" i="2"/>
  <c r="L198" i="2"/>
  <c r="AA199" i="2"/>
  <c r="AB198" i="2"/>
  <c r="AT198" i="2"/>
  <c r="AL197" i="2"/>
  <c r="AU197" i="2" s="1"/>
  <c r="AT199" i="2" l="1"/>
  <c r="K200" i="2"/>
  <c r="L199" i="2"/>
  <c r="AL198" i="2"/>
  <c r="AA200" i="2"/>
  <c r="AB199" i="2"/>
  <c r="S199" i="2"/>
  <c r="T198" i="2"/>
  <c r="AU198" i="2" s="1"/>
  <c r="AA201" i="2" l="1"/>
  <c r="AB200" i="2"/>
  <c r="K201" i="2"/>
  <c r="L200" i="2"/>
  <c r="S200" i="2"/>
  <c r="T199" i="2"/>
  <c r="AL199" i="2"/>
  <c r="AU199" i="2" s="1"/>
  <c r="AT200" i="2"/>
  <c r="K202" i="2" l="1"/>
  <c r="L201" i="2"/>
  <c r="AL200" i="2"/>
  <c r="AT201" i="2"/>
  <c r="S201" i="2"/>
  <c r="T200" i="2"/>
  <c r="AA202" i="2"/>
  <c r="AB201" i="2"/>
  <c r="AU200" i="2" l="1"/>
  <c r="S202" i="2"/>
  <c r="T201" i="2"/>
  <c r="AL201" i="2"/>
  <c r="AA203" i="2"/>
  <c r="AB202" i="2"/>
  <c r="AT202" i="2"/>
  <c r="K203" i="2"/>
  <c r="L202" i="2"/>
  <c r="AU201" i="2" l="1"/>
  <c r="AL202" i="2"/>
  <c r="K204" i="2"/>
  <c r="L203" i="2"/>
  <c r="AB203" i="2"/>
  <c r="AA204" i="2"/>
  <c r="AT203" i="2"/>
  <c r="S203" i="2"/>
  <c r="T202" i="2"/>
  <c r="AU202" i="2" l="1"/>
  <c r="L204" i="2"/>
  <c r="K205" i="2"/>
  <c r="AT204" i="2"/>
  <c r="AB204" i="2"/>
  <c r="AA205" i="2"/>
  <c r="T203" i="2"/>
  <c r="S204" i="2"/>
  <c r="AL203" i="2"/>
  <c r="AU203" i="2" l="1"/>
  <c r="S205" i="2"/>
  <c r="T204" i="2"/>
  <c r="AT205" i="2"/>
  <c r="AL204" i="2"/>
  <c r="AU204" i="2" s="1"/>
  <c r="AB205" i="2"/>
  <c r="AA206" i="2"/>
  <c r="L205" i="2"/>
  <c r="K206" i="2"/>
  <c r="AB206" i="2" l="1"/>
  <c r="AA207" i="2"/>
  <c r="AT206" i="2"/>
  <c r="L206" i="2"/>
  <c r="K207" i="2"/>
  <c r="AL205" i="2"/>
  <c r="AU205" i="2" s="1"/>
  <c r="T205" i="2"/>
  <c r="S206" i="2"/>
  <c r="AL206" i="2" l="1"/>
  <c r="AT207" i="2"/>
  <c r="S207" i="2"/>
  <c r="T206" i="2"/>
  <c r="L207" i="2"/>
  <c r="K208" i="2"/>
  <c r="AB207" i="2"/>
  <c r="AA208" i="2"/>
  <c r="AU206" i="2"/>
  <c r="L208" i="2" l="1"/>
  <c r="K209" i="2"/>
  <c r="AT208" i="2"/>
  <c r="AB208" i="2"/>
  <c r="AA209" i="2"/>
  <c r="T207" i="2"/>
  <c r="S208" i="2"/>
  <c r="AL207" i="2"/>
  <c r="AU207" i="2" l="1"/>
  <c r="AT209" i="2"/>
  <c r="AB209" i="2"/>
  <c r="AA210" i="2"/>
  <c r="AL208" i="2"/>
  <c r="L209" i="2"/>
  <c r="K210" i="2"/>
  <c r="S209" i="2"/>
  <c r="T208" i="2"/>
  <c r="AU208" i="2"/>
  <c r="AB210" i="2" l="1"/>
  <c r="AA211" i="2"/>
  <c r="L210" i="2"/>
  <c r="K211" i="2"/>
  <c r="T209" i="2"/>
  <c r="S210" i="2"/>
  <c r="AL209" i="2"/>
  <c r="AU209" i="2" s="1"/>
  <c r="AT210" i="2"/>
  <c r="AL210" i="2" l="1"/>
  <c r="AT211" i="2"/>
  <c r="S211" i="2"/>
  <c r="T210" i="2"/>
  <c r="AB211" i="2"/>
  <c r="AA212" i="2"/>
  <c r="L211" i="2"/>
  <c r="K212" i="2"/>
  <c r="AU210" i="2" l="1"/>
  <c r="AT212" i="2"/>
  <c r="L212" i="2"/>
  <c r="K213" i="2"/>
  <c r="T211" i="2"/>
  <c r="S212" i="2"/>
  <c r="AB212" i="2"/>
  <c r="AA213" i="2"/>
  <c r="AL211" i="2"/>
  <c r="AU211" i="2" l="1"/>
  <c r="L213" i="2"/>
  <c r="K214" i="2"/>
  <c r="S213" i="2"/>
  <c r="T212" i="2"/>
  <c r="AL212" i="2"/>
  <c r="AU212" i="2" s="1"/>
  <c r="AT213" i="2"/>
  <c r="AB213" i="2"/>
  <c r="AA214" i="2"/>
  <c r="AT214" i="2" l="1"/>
  <c r="T213" i="2"/>
  <c r="S214" i="2"/>
  <c r="AB214" i="2"/>
  <c r="AA215" i="2"/>
  <c r="AL213" i="2"/>
  <c r="AU213" i="2" s="1"/>
  <c r="L214" i="2"/>
  <c r="K215" i="2"/>
  <c r="S215" i="2" l="1"/>
  <c r="T214" i="2"/>
  <c r="AL214" i="2"/>
  <c r="AU214" i="2" s="1"/>
  <c r="L215" i="2"/>
  <c r="K216" i="2"/>
  <c r="AB215" i="2"/>
  <c r="AA216" i="2"/>
  <c r="AT215" i="2"/>
  <c r="AL215" i="2" l="1"/>
  <c r="AB216" i="2"/>
  <c r="AA217" i="2"/>
  <c r="L216" i="2"/>
  <c r="K217" i="2"/>
  <c r="AT216" i="2"/>
  <c r="T215" i="2"/>
  <c r="AU215" i="2" s="1"/>
  <c r="S216" i="2"/>
  <c r="T216" i="2" l="1"/>
  <c r="S217" i="2"/>
  <c r="L217" i="2"/>
  <c r="K218" i="2"/>
  <c r="AB217" i="2"/>
  <c r="AA218" i="2"/>
  <c r="AT217" i="2"/>
  <c r="AL216" i="2"/>
  <c r="AU216" i="2" s="1"/>
  <c r="L218" i="2" l="1"/>
  <c r="K219" i="2"/>
  <c r="AT218" i="2"/>
  <c r="AL217" i="2"/>
  <c r="AU217" i="2" s="1"/>
  <c r="AB218" i="2"/>
  <c r="AA219" i="2"/>
  <c r="T217" i="2"/>
  <c r="S218" i="2"/>
  <c r="AT219" i="2" l="1"/>
  <c r="T218" i="2"/>
  <c r="S219" i="2"/>
  <c r="AL218" i="2"/>
  <c r="L219" i="2"/>
  <c r="K220" i="2"/>
  <c r="AB219" i="2"/>
  <c r="AA220" i="2"/>
  <c r="AU218" i="2"/>
  <c r="L220" i="2" l="1"/>
  <c r="K221" i="2"/>
  <c r="T219" i="2"/>
  <c r="S220" i="2"/>
  <c r="AB220" i="2"/>
  <c r="AA221" i="2"/>
  <c r="AL219" i="2"/>
  <c r="AT220" i="2"/>
  <c r="AU219" i="2" l="1"/>
  <c r="AL220" i="2"/>
  <c r="T220" i="2"/>
  <c r="S221" i="2"/>
  <c r="AB221" i="2"/>
  <c r="AA222" i="2"/>
  <c r="AT221" i="2"/>
  <c r="L221" i="2"/>
  <c r="K222" i="2"/>
  <c r="AU220" i="2"/>
  <c r="T221" i="2" l="1"/>
  <c r="S222" i="2"/>
  <c r="AT222" i="2"/>
  <c r="L222" i="2"/>
  <c r="K223" i="2"/>
  <c r="AB222" i="2"/>
  <c r="AA223" i="2"/>
  <c r="AL221" i="2"/>
  <c r="AU221" i="2" s="1"/>
  <c r="AB223" i="2" l="1"/>
  <c r="AA224" i="2"/>
  <c r="AT223" i="2"/>
  <c r="AL222" i="2"/>
  <c r="AU222" i="2" s="1"/>
  <c r="L223" i="2"/>
  <c r="K224" i="2"/>
  <c r="T222" i="2"/>
  <c r="S223" i="2"/>
  <c r="L224" i="2" l="1"/>
  <c r="K225" i="2"/>
  <c r="AT224" i="2"/>
  <c r="T223" i="2"/>
  <c r="S224" i="2"/>
  <c r="AB224" i="2"/>
  <c r="AA225" i="2"/>
  <c r="AL223" i="2"/>
  <c r="AU223" i="2" l="1"/>
  <c r="T224" i="2"/>
  <c r="S225" i="2"/>
  <c r="AT225" i="2"/>
  <c r="AL224" i="2"/>
  <c r="AU224" i="2" s="1"/>
  <c r="L225" i="2"/>
  <c r="K226" i="2"/>
  <c r="AB225" i="2"/>
  <c r="AA226" i="2"/>
  <c r="L226" i="2" l="1"/>
  <c r="K227" i="2"/>
  <c r="AT226" i="2"/>
  <c r="AB226" i="2"/>
  <c r="AA227" i="2"/>
  <c r="T225" i="2"/>
  <c r="S226" i="2"/>
  <c r="AL225" i="2"/>
  <c r="AU225" i="2" l="1"/>
  <c r="AT227" i="2"/>
  <c r="AB227" i="2"/>
  <c r="AA228" i="2"/>
  <c r="AL226" i="2"/>
  <c r="AU226" i="2" s="1"/>
  <c r="L227" i="2"/>
  <c r="K228" i="2"/>
  <c r="T226" i="2"/>
  <c r="S227" i="2"/>
  <c r="L228" i="2" l="1"/>
  <c r="K229" i="2"/>
  <c r="AB228" i="2"/>
  <c r="AA229" i="2"/>
  <c r="T227" i="2"/>
  <c r="S228" i="2"/>
  <c r="AL227" i="2"/>
  <c r="AT228" i="2"/>
  <c r="AU227" i="2" l="1"/>
  <c r="AL228" i="2"/>
  <c r="AB229" i="2"/>
  <c r="AA230" i="2"/>
  <c r="T228" i="2"/>
  <c r="S229" i="2"/>
  <c r="AT229" i="2"/>
  <c r="L229" i="2"/>
  <c r="K230" i="2"/>
  <c r="AU228" i="2"/>
  <c r="AB230" i="2" l="1"/>
  <c r="AA231" i="2"/>
  <c r="AT230" i="2"/>
  <c r="L230" i="2"/>
  <c r="K231" i="2"/>
  <c r="T229" i="2"/>
  <c r="S230" i="2"/>
  <c r="AL229" i="2"/>
  <c r="AU229" i="2" l="1"/>
  <c r="T230" i="2"/>
  <c r="S231" i="2"/>
  <c r="AT231" i="2"/>
  <c r="AL230" i="2"/>
  <c r="AU230" i="2" s="1"/>
  <c r="L231" i="2"/>
  <c r="K232" i="2"/>
  <c r="AB231" i="2"/>
  <c r="AA232" i="2"/>
  <c r="K233" i="2" l="1"/>
  <c r="L232" i="2"/>
  <c r="AT232" i="2"/>
  <c r="AA233" i="2"/>
  <c r="AB232" i="2"/>
  <c r="S232" i="2"/>
  <c r="T231" i="2"/>
  <c r="AL231" i="2"/>
  <c r="AU231" i="2" l="1"/>
  <c r="T232" i="2"/>
  <c r="S233" i="2"/>
  <c r="AT233" i="2"/>
  <c r="AL232" i="2"/>
  <c r="AU232" i="2" s="1"/>
  <c r="AB233" i="2"/>
  <c r="AA234" i="2"/>
  <c r="L233" i="2"/>
  <c r="K234" i="2"/>
  <c r="AA235" i="2" l="1"/>
  <c r="AB234" i="2"/>
  <c r="AT234" i="2"/>
  <c r="K235" i="2"/>
  <c r="L234" i="2"/>
  <c r="S234" i="2"/>
  <c r="T233" i="2"/>
  <c r="AL233" i="2"/>
  <c r="AU233" i="2" s="1"/>
  <c r="T234" i="2" l="1"/>
  <c r="S235" i="2"/>
  <c r="AT235" i="2"/>
  <c r="AL234" i="2"/>
  <c r="AU234" i="2" s="1"/>
  <c r="L235" i="2"/>
  <c r="K236" i="2"/>
  <c r="AB235" i="2"/>
  <c r="AA236" i="2"/>
  <c r="AT236" i="2" l="1"/>
  <c r="AA237" i="2"/>
  <c r="AB236" i="2"/>
  <c r="S236" i="2"/>
  <c r="T235" i="2"/>
  <c r="K237" i="2"/>
  <c r="L236" i="2"/>
  <c r="AL235" i="2"/>
  <c r="AU235" i="2" l="1"/>
  <c r="L237" i="2"/>
  <c r="K238" i="2"/>
  <c r="AB237" i="2"/>
  <c r="AA238" i="2"/>
  <c r="AL236" i="2"/>
  <c r="T236" i="2"/>
  <c r="S237" i="2"/>
  <c r="AT237" i="2"/>
  <c r="AU236" i="2"/>
  <c r="S238" i="2" l="1"/>
  <c r="T237" i="2"/>
  <c r="K239" i="2"/>
  <c r="L238" i="2"/>
  <c r="AA239" i="2"/>
  <c r="AB238" i="2"/>
  <c r="AT238" i="2"/>
  <c r="AL237" i="2"/>
  <c r="AU237" i="2"/>
  <c r="L239" i="2" l="1"/>
  <c r="K240" i="2"/>
  <c r="AT239" i="2"/>
  <c r="AL238" i="2"/>
  <c r="AU238" i="2" s="1"/>
  <c r="AA240" i="2"/>
  <c r="AB239" i="2"/>
  <c r="T238" i="2"/>
  <c r="S239" i="2"/>
  <c r="AA241" i="2" l="1"/>
  <c r="AB240" i="2"/>
  <c r="AT240" i="2"/>
  <c r="K241" i="2"/>
  <c r="L240" i="2"/>
  <c r="S240" i="2"/>
  <c r="T239" i="2"/>
  <c r="AL239" i="2"/>
  <c r="AU239" i="2" l="1"/>
  <c r="S241" i="2"/>
  <c r="T240" i="2"/>
  <c r="AT241" i="2"/>
  <c r="AL240" i="2"/>
  <c r="K242" i="2"/>
  <c r="L241" i="2"/>
  <c r="AA242" i="2"/>
  <c r="AB241" i="2"/>
  <c r="AU240" i="2" l="1"/>
  <c r="K243" i="2"/>
  <c r="L242" i="2"/>
  <c r="AT242" i="2"/>
  <c r="AL241" i="2"/>
  <c r="AA243" i="2"/>
  <c r="AB242" i="2"/>
  <c r="S242" i="2"/>
  <c r="T241" i="2"/>
  <c r="AU241" i="2" s="1"/>
  <c r="AA244" i="2" l="1"/>
  <c r="AB243" i="2"/>
  <c r="AT243" i="2"/>
  <c r="S243" i="2"/>
  <c r="T242" i="2"/>
  <c r="AL242" i="2"/>
  <c r="AU242" i="2" s="1"/>
  <c r="K244" i="2"/>
  <c r="L243" i="2"/>
  <c r="AT244" i="2" l="1"/>
  <c r="K245" i="2"/>
  <c r="L244" i="2"/>
  <c r="AL243" i="2"/>
  <c r="AU243" i="2" s="1"/>
  <c r="S244" i="2"/>
  <c r="T243" i="2"/>
  <c r="AA245" i="2"/>
  <c r="AB244" i="2"/>
  <c r="S245" i="2" l="1"/>
  <c r="T244" i="2"/>
  <c r="K246" i="2"/>
  <c r="L245" i="2"/>
  <c r="AA246" i="2"/>
  <c r="AB245" i="2"/>
  <c r="AL244" i="2"/>
  <c r="AT245" i="2"/>
  <c r="AU244" i="2" l="1"/>
  <c r="K247" i="2"/>
  <c r="L246" i="2"/>
  <c r="AL245" i="2"/>
  <c r="AT246" i="2"/>
  <c r="AA247" i="2"/>
  <c r="AB246" i="2"/>
  <c r="S246" i="2"/>
  <c r="T245" i="2"/>
  <c r="AU245" i="2" l="1"/>
  <c r="AA248" i="2"/>
  <c r="AB247" i="2"/>
  <c r="AL246" i="2"/>
  <c r="S247" i="2"/>
  <c r="T246" i="2"/>
  <c r="AT247" i="2"/>
  <c r="K248" i="2"/>
  <c r="L247" i="2"/>
  <c r="AU246" i="2" l="1"/>
  <c r="AL247" i="2"/>
  <c r="K249" i="2"/>
  <c r="L248" i="2"/>
  <c r="S248" i="2"/>
  <c r="T247" i="2"/>
  <c r="AU247" i="2" s="1"/>
  <c r="AT248" i="2"/>
  <c r="AA249" i="2"/>
  <c r="AB248" i="2"/>
  <c r="AT249" i="2" l="1"/>
  <c r="K250" i="2"/>
  <c r="L249" i="2"/>
  <c r="AA250" i="2"/>
  <c r="AB249" i="2"/>
  <c r="S249" i="2"/>
  <c r="T248" i="2"/>
  <c r="AL248" i="2"/>
  <c r="AU248" i="2" l="1"/>
  <c r="K251" i="2"/>
  <c r="L250" i="2"/>
  <c r="AL249" i="2"/>
  <c r="S250" i="2"/>
  <c r="T249" i="2"/>
  <c r="AT250" i="2"/>
  <c r="AA251" i="2"/>
  <c r="AB250" i="2"/>
  <c r="AU249" i="2" l="1"/>
  <c r="AL250" i="2"/>
  <c r="AU250" i="2"/>
  <c r="AT251" i="2"/>
  <c r="AA252" i="2"/>
  <c r="AB251" i="2"/>
  <c r="S251" i="2"/>
  <c r="T250" i="2"/>
  <c r="K252" i="2"/>
  <c r="L251" i="2"/>
  <c r="S252" i="2" l="1"/>
  <c r="T251" i="2"/>
  <c r="K253" i="2"/>
  <c r="L252" i="2"/>
  <c r="AA253" i="2"/>
  <c r="AB252" i="2"/>
  <c r="AL251" i="2"/>
  <c r="AU251" i="2" s="1"/>
  <c r="AT252" i="2"/>
  <c r="AL252" i="2" l="1"/>
  <c r="K254" i="2"/>
  <c r="L253" i="2"/>
  <c r="AT253" i="2"/>
  <c r="AA254" i="2"/>
  <c r="AB253" i="2"/>
  <c r="S253" i="2"/>
  <c r="T252" i="2"/>
  <c r="AU252" i="2" s="1"/>
  <c r="K255" i="2" l="1"/>
  <c r="L254" i="2"/>
  <c r="AA255" i="2"/>
  <c r="AB254" i="2"/>
  <c r="S254" i="2"/>
  <c r="T253" i="2"/>
  <c r="AT254" i="2"/>
  <c r="AL253" i="2"/>
  <c r="AU253" i="2" l="1"/>
  <c r="AT255" i="2"/>
  <c r="AA256" i="2"/>
  <c r="AB255" i="2"/>
  <c r="AL254" i="2"/>
  <c r="S255" i="2"/>
  <c r="T254" i="2"/>
  <c r="K256" i="2"/>
  <c r="L255" i="2"/>
  <c r="AU254" i="2" l="1"/>
  <c r="S256" i="2"/>
  <c r="T255" i="2"/>
  <c r="AA257" i="2"/>
  <c r="AB256" i="2"/>
  <c r="AL255" i="2"/>
  <c r="K257" i="2"/>
  <c r="L256" i="2"/>
  <c r="AT256" i="2"/>
  <c r="AU255" i="2" l="1"/>
  <c r="K258" i="2"/>
  <c r="L257" i="2"/>
  <c r="AA258" i="2"/>
  <c r="AB257" i="2"/>
  <c r="AT257" i="2"/>
  <c r="AL256" i="2"/>
  <c r="S257" i="2"/>
  <c r="T256" i="2"/>
  <c r="AU256" i="2" l="1"/>
  <c r="AA259" i="2"/>
  <c r="AB258" i="2"/>
  <c r="AT258" i="2"/>
  <c r="AL257" i="2"/>
  <c r="S258" i="2"/>
  <c r="T257" i="2"/>
  <c r="K259" i="2"/>
  <c r="L258" i="2"/>
  <c r="AU257" i="2" l="1"/>
  <c r="S259" i="2"/>
  <c r="T258" i="2"/>
  <c r="AT259" i="2"/>
  <c r="K260" i="2"/>
  <c r="L259" i="2"/>
  <c r="AL258" i="2"/>
  <c r="AU258" i="2" s="1"/>
  <c r="AA260" i="2"/>
  <c r="AB259" i="2"/>
  <c r="AA261" i="2" l="1"/>
  <c r="AB260" i="2"/>
  <c r="K261" i="2"/>
  <c r="L260" i="2"/>
  <c r="AL259" i="2"/>
  <c r="AT260" i="2"/>
  <c r="S260" i="2"/>
  <c r="T259" i="2"/>
  <c r="AU259" i="2" l="1"/>
  <c r="K262" i="2"/>
  <c r="L261" i="2"/>
  <c r="AT261" i="2"/>
  <c r="S261" i="2"/>
  <c r="T260" i="2"/>
  <c r="AL260" i="2"/>
  <c r="AU260" i="2" s="1"/>
  <c r="AA262" i="2"/>
  <c r="AB261" i="2"/>
  <c r="AL261" i="2" l="1"/>
  <c r="AT262" i="2"/>
  <c r="AA263" i="2"/>
  <c r="AB262" i="2"/>
  <c r="S262" i="2"/>
  <c r="T261" i="2"/>
  <c r="AU261" i="2" s="1"/>
  <c r="K263" i="2"/>
  <c r="L262" i="2"/>
  <c r="AQ264" i="2" l="1"/>
  <c r="AS264" i="2" s="1"/>
  <c r="AS265" i="2" s="1"/>
  <c r="AS266" i="2" s="1"/>
  <c r="AS267" i="2" s="1"/>
  <c r="AS268" i="2" s="1"/>
  <c r="AS269" i="2" s="1"/>
  <c r="AS270" i="2" s="1"/>
  <c r="AS271" i="2" s="1"/>
  <c r="AS272" i="2" s="1"/>
  <c r="AS273" i="2" s="1"/>
  <c r="AS274" i="2" s="1"/>
  <c r="AS275" i="2" s="1"/>
  <c r="AS276" i="2" s="1"/>
  <c r="AS277" i="2" s="1"/>
  <c r="AS278" i="2" s="1"/>
  <c r="AS279" i="2" s="1"/>
  <c r="AS280" i="2" s="1"/>
  <c r="AS281" i="2" s="1"/>
  <c r="AS282" i="2" s="1"/>
  <c r="AS283" i="2" s="1"/>
  <c r="AS284" i="2" s="1"/>
  <c r="AS285" i="2" s="1"/>
  <c r="AS286" i="2" s="1"/>
  <c r="AS287" i="2" s="1"/>
  <c r="AS288" i="2" s="1"/>
  <c r="AS289" i="2" s="1"/>
  <c r="AS290" i="2" s="1"/>
  <c r="AS291" i="2" s="1"/>
  <c r="AS292" i="2" s="1"/>
  <c r="AS293" i="2" s="1"/>
  <c r="AS294" i="2" s="1"/>
  <c r="AS295" i="2" s="1"/>
  <c r="AS296" i="2" s="1"/>
  <c r="AS297" i="2" s="1"/>
  <c r="AS298" i="2" s="1"/>
  <c r="AS299" i="2" s="1"/>
  <c r="AS300" i="2" s="1"/>
  <c r="AS301" i="2" s="1"/>
  <c r="AS302" i="2" s="1"/>
  <c r="AS303" i="2" s="1"/>
  <c r="AS304" i="2" s="1"/>
  <c r="AS305" i="2" s="1"/>
  <c r="AS306" i="2" s="1"/>
  <c r="AS307" i="2" s="1"/>
  <c r="AS308" i="2" s="1"/>
  <c r="AS309" i="2" s="1"/>
  <c r="AS310" i="2" s="1"/>
  <c r="AS311" i="2" s="1"/>
  <c r="AS312" i="2" s="1"/>
  <c r="AS313" i="2" s="1"/>
  <c r="AS314" i="2" s="1"/>
  <c r="AS315" i="2" s="1"/>
  <c r="AS316" i="2" s="1"/>
  <c r="AS317" i="2" s="1"/>
  <c r="AS318" i="2" s="1"/>
  <c r="AS319" i="2" s="1"/>
  <c r="AS320" i="2" s="1"/>
  <c r="AS321" i="2" s="1"/>
  <c r="AS322" i="2" s="1"/>
  <c r="AS323" i="2" s="1"/>
  <c r="AS324" i="2" s="1"/>
  <c r="AS325" i="2" s="1"/>
  <c r="AS326" i="2" s="1"/>
  <c r="AS327" i="2" s="1"/>
  <c r="AS328" i="2" s="1"/>
  <c r="AS329" i="2" s="1"/>
  <c r="AS330" i="2" s="1"/>
  <c r="AS331" i="2" s="1"/>
  <c r="AS332" i="2" s="1"/>
  <c r="AS333" i="2" s="1"/>
  <c r="AS334" i="2" s="1"/>
  <c r="AS335" i="2" s="1"/>
  <c r="AS336" i="2" s="1"/>
  <c r="AS337" i="2" s="1"/>
  <c r="AS338" i="2" s="1"/>
  <c r="AS339" i="2" s="1"/>
  <c r="AS340" i="2" s="1"/>
  <c r="AS341" i="2" s="1"/>
  <c r="AS342" i="2" s="1"/>
  <c r="AS343" i="2" s="1"/>
  <c r="AS344" i="2" s="1"/>
  <c r="AS345" i="2" s="1"/>
  <c r="AS346" i="2" s="1"/>
  <c r="AS347" i="2" s="1"/>
  <c r="AS348" i="2" s="1"/>
  <c r="AS349" i="2" s="1"/>
  <c r="AS350" i="2" s="1"/>
  <c r="AS351" i="2" s="1"/>
  <c r="AS352" i="2" s="1"/>
  <c r="AS353" i="2" s="1"/>
  <c r="AS354" i="2" s="1"/>
  <c r="AS355" i="2" s="1"/>
  <c r="AS356" i="2" s="1"/>
  <c r="AS357" i="2" s="1"/>
  <c r="AS358" i="2" s="1"/>
  <c r="AS359" i="2" s="1"/>
  <c r="AS360" i="2" s="1"/>
  <c r="AS361" i="2" s="1"/>
  <c r="AS362" i="2" s="1"/>
  <c r="AS363" i="2" s="1"/>
  <c r="AS364" i="2" s="1"/>
  <c r="AS365" i="2" s="1"/>
  <c r="AS366" i="2" s="1"/>
  <c r="AS367" i="2" s="1"/>
  <c r="AS368" i="2" s="1"/>
  <c r="AS369" i="2" s="1"/>
  <c r="AS370" i="2" s="1"/>
  <c r="AS371" i="2" s="1"/>
  <c r="AS372" i="2" s="1"/>
  <c r="AS373" i="2" s="1"/>
  <c r="AS374" i="2" s="1"/>
  <c r="AS375" i="2" s="1"/>
  <c r="AS376" i="2" s="1"/>
  <c r="AS377" i="2" s="1"/>
  <c r="AS378" i="2" s="1"/>
  <c r="AS379" i="2" s="1"/>
  <c r="AS380" i="2" s="1"/>
  <c r="AS381" i="2" s="1"/>
  <c r="AS382" i="2" s="1"/>
  <c r="AS383" i="2" s="1"/>
  <c r="AS384" i="2" s="1"/>
  <c r="AS385" i="2" s="1"/>
  <c r="AS386" i="2" s="1"/>
  <c r="AS387" i="2" s="1"/>
  <c r="AS388" i="2" s="1"/>
  <c r="AS389" i="2" s="1"/>
  <c r="AS390" i="2" s="1"/>
  <c r="AS391" i="2" s="1"/>
  <c r="AS392" i="2" s="1"/>
  <c r="AS393" i="2" s="1"/>
  <c r="AS394" i="2" s="1"/>
  <c r="AS395" i="2" s="1"/>
  <c r="AS396" i="2" s="1"/>
  <c r="AS397" i="2" s="1"/>
  <c r="AS398" i="2" s="1"/>
  <c r="AS399" i="2" s="1"/>
  <c r="AS400" i="2" s="1"/>
  <c r="AS401" i="2" s="1"/>
  <c r="AS402" i="2" s="1"/>
  <c r="AS403" i="2" s="1"/>
  <c r="AS404" i="2" s="1"/>
  <c r="AS405" i="2" s="1"/>
  <c r="AS406" i="2" s="1"/>
  <c r="AS407" i="2" s="1"/>
  <c r="AS408" i="2" s="1"/>
  <c r="AS409" i="2" s="1"/>
  <c r="AS410" i="2" s="1"/>
  <c r="AS411" i="2" s="1"/>
  <c r="AS412" i="2" s="1"/>
  <c r="AS413" i="2" s="1"/>
  <c r="AS414" i="2" s="1"/>
  <c r="AS415" i="2" s="1"/>
  <c r="AS416" i="2" s="1"/>
  <c r="AS417" i="2" s="1"/>
  <c r="AS418" i="2" s="1"/>
  <c r="AS419" i="2" s="1"/>
  <c r="AS420" i="2" s="1"/>
  <c r="AS421" i="2" s="1"/>
  <c r="AS422" i="2" s="1"/>
  <c r="AS423" i="2" s="1"/>
  <c r="AS424" i="2" s="1"/>
  <c r="AS425" i="2" s="1"/>
  <c r="AS426" i="2" s="1"/>
  <c r="AS427" i="2" s="1"/>
  <c r="AS428" i="2" s="1"/>
  <c r="AS429" i="2" s="1"/>
  <c r="AS430" i="2" s="1"/>
  <c r="AS431" i="2" s="1"/>
  <c r="AS432" i="2" s="1"/>
  <c r="AS433" i="2" s="1"/>
  <c r="AS434" i="2" s="1"/>
  <c r="AS435" i="2" s="1"/>
  <c r="AS436" i="2" s="1"/>
  <c r="AS437" i="2" s="1"/>
  <c r="AS438" i="2" s="1"/>
  <c r="AS439" i="2" s="1"/>
  <c r="AS440" i="2" s="1"/>
  <c r="AS441" i="2" s="1"/>
  <c r="AS442" i="2" s="1"/>
  <c r="AS443" i="2" s="1"/>
  <c r="AS444" i="2" s="1"/>
  <c r="AS445" i="2" s="1"/>
  <c r="AS446" i="2" s="1"/>
  <c r="AS447" i="2" s="1"/>
  <c r="AS448" i="2" s="1"/>
  <c r="AS449" i="2" s="1"/>
  <c r="AS450" i="2" s="1"/>
  <c r="AS451" i="2" s="1"/>
  <c r="AS452" i="2" s="1"/>
  <c r="AS453" i="2" s="1"/>
  <c r="AS454" i="2" s="1"/>
  <c r="AS455" i="2" s="1"/>
  <c r="AS456" i="2" s="1"/>
  <c r="AS457" i="2" s="1"/>
  <c r="AS458" i="2" s="1"/>
  <c r="AS459" i="2" s="1"/>
  <c r="AS460" i="2" s="1"/>
  <c r="AS461" i="2" s="1"/>
  <c r="AS462" i="2" s="1"/>
  <c r="AS463" i="2" s="1"/>
  <c r="AS464" i="2" s="1"/>
  <c r="AS465" i="2" s="1"/>
  <c r="AS466" i="2" s="1"/>
  <c r="AS467" i="2" s="1"/>
  <c r="AS468" i="2" s="1"/>
  <c r="AS469" i="2" s="1"/>
  <c r="AS470" i="2" s="1"/>
  <c r="AS471" i="2" s="1"/>
  <c r="AS472" i="2" s="1"/>
  <c r="AS473" i="2" s="1"/>
  <c r="AS474" i="2" s="1"/>
  <c r="AS475" i="2" s="1"/>
  <c r="AS476" i="2" s="1"/>
  <c r="AS477" i="2" s="1"/>
  <c r="AS478" i="2" s="1"/>
  <c r="AS479" i="2" s="1"/>
  <c r="AS480" i="2" s="1"/>
  <c r="AS481" i="2" s="1"/>
  <c r="AS482" i="2" s="1"/>
  <c r="AS483" i="2" s="1"/>
  <c r="AS484" i="2" s="1"/>
  <c r="AS485" i="2" s="1"/>
  <c r="AS486" i="2" s="1"/>
  <c r="AS487" i="2" s="1"/>
  <c r="AS488" i="2" s="1"/>
  <c r="AS489" i="2" s="1"/>
  <c r="AS490" i="2" s="1"/>
  <c r="AS491" i="2" s="1"/>
  <c r="AS492" i="2" s="1"/>
  <c r="AS493" i="2" s="1"/>
  <c r="AS494" i="2" s="1"/>
  <c r="AS495" i="2" s="1"/>
  <c r="AS496" i="2" s="1"/>
  <c r="AS497" i="2" s="1"/>
  <c r="AS498" i="2" s="1"/>
  <c r="AS499" i="2" s="1"/>
  <c r="AS500" i="2" s="1"/>
  <c r="AS501" i="2" s="1"/>
  <c r="AS502" i="2" s="1"/>
  <c r="AS503" i="2" s="1"/>
  <c r="AS504" i="2" s="1"/>
  <c r="AS505" i="2" s="1"/>
  <c r="AS506" i="2" s="1"/>
  <c r="AS507" i="2" s="1"/>
  <c r="AS508" i="2" s="1"/>
  <c r="AS509" i="2" s="1"/>
  <c r="AS510" i="2" s="1"/>
  <c r="AS511" i="2" s="1"/>
  <c r="AS512" i="2" s="1"/>
  <c r="AS513" i="2" s="1"/>
  <c r="AS514" i="2" s="1"/>
  <c r="AS515" i="2" s="1"/>
  <c r="AS516" i="2" s="1"/>
  <c r="AS517" i="2" s="1"/>
  <c r="AS518" i="2" s="1"/>
  <c r="AS519" i="2" s="1"/>
  <c r="AS520" i="2" s="1"/>
  <c r="AS521" i="2" s="1"/>
  <c r="AS522" i="2" s="1"/>
  <c r="AS523" i="2" s="1"/>
  <c r="S263" i="2"/>
  <c r="T262" i="2"/>
  <c r="AT263" i="2"/>
  <c r="AR264" i="2"/>
  <c r="L263" i="2"/>
  <c r="J264" i="2"/>
  <c r="AB263" i="2"/>
  <c r="Z264" i="2"/>
  <c r="AL262" i="2"/>
  <c r="AU262" i="2" s="1"/>
  <c r="AI264" i="2" l="1"/>
  <c r="AK264" i="2" s="1"/>
  <c r="AK265" i="2" s="1"/>
  <c r="AK266" i="2" s="1"/>
  <c r="AK267" i="2" s="1"/>
  <c r="AK268" i="2" s="1"/>
  <c r="AK269" i="2" s="1"/>
  <c r="AK270" i="2" s="1"/>
  <c r="AK271" i="2" s="1"/>
  <c r="AK272" i="2" s="1"/>
  <c r="AK273" i="2" s="1"/>
  <c r="AK274" i="2" s="1"/>
  <c r="AK275" i="2" s="1"/>
  <c r="AK276" i="2" s="1"/>
  <c r="AK277" i="2" s="1"/>
  <c r="AK278" i="2" s="1"/>
  <c r="AK279" i="2" s="1"/>
  <c r="AK280" i="2" s="1"/>
  <c r="AK281" i="2" s="1"/>
  <c r="AK282" i="2" s="1"/>
  <c r="AK283" i="2" s="1"/>
  <c r="AK284" i="2" s="1"/>
  <c r="AK285" i="2" s="1"/>
  <c r="AK286" i="2" s="1"/>
  <c r="AK287" i="2" s="1"/>
  <c r="AK288" i="2" s="1"/>
  <c r="AK289" i="2" s="1"/>
  <c r="AK290" i="2" s="1"/>
  <c r="AK291" i="2" s="1"/>
  <c r="AK292" i="2" s="1"/>
  <c r="AK293" i="2" s="1"/>
  <c r="AK294" i="2" s="1"/>
  <c r="AK295" i="2" s="1"/>
  <c r="AK296" i="2" s="1"/>
  <c r="AK297" i="2" s="1"/>
  <c r="AK298" i="2" s="1"/>
  <c r="AK299" i="2" s="1"/>
  <c r="AK300" i="2" s="1"/>
  <c r="AK301" i="2" s="1"/>
  <c r="AK302" i="2" s="1"/>
  <c r="AK303" i="2" s="1"/>
  <c r="AK304" i="2" s="1"/>
  <c r="AK305" i="2" s="1"/>
  <c r="AK306" i="2" s="1"/>
  <c r="AK307" i="2" s="1"/>
  <c r="AK308" i="2" s="1"/>
  <c r="AK309" i="2" s="1"/>
  <c r="AK310" i="2" s="1"/>
  <c r="AK311" i="2" s="1"/>
  <c r="AK312" i="2" s="1"/>
  <c r="AK313" i="2" s="1"/>
  <c r="AK314" i="2" s="1"/>
  <c r="AK315" i="2" s="1"/>
  <c r="AK316" i="2" s="1"/>
  <c r="AK317" i="2" s="1"/>
  <c r="AK318" i="2" s="1"/>
  <c r="AK319" i="2" s="1"/>
  <c r="AK320" i="2" s="1"/>
  <c r="AK321" i="2" s="1"/>
  <c r="AK322" i="2" s="1"/>
  <c r="AK323" i="2" s="1"/>
  <c r="AK324" i="2" s="1"/>
  <c r="AK325" i="2" s="1"/>
  <c r="AK326" i="2" s="1"/>
  <c r="AK327" i="2" s="1"/>
  <c r="AK328" i="2" s="1"/>
  <c r="AK329" i="2" s="1"/>
  <c r="K264" i="2"/>
  <c r="K265" i="2"/>
  <c r="L264" i="2"/>
  <c r="AL263" i="2"/>
  <c r="AA264" i="2"/>
  <c r="R264" i="2"/>
  <c r="S264" i="2"/>
  <c r="T263" i="2"/>
  <c r="AU263" i="2" l="1"/>
  <c r="AJ264" i="2"/>
  <c r="AV264" i="2"/>
  <c r="AA265" i="2"/>
  <c r="AB264" i="2"/>
  <c r="K266" i="2"/>
  <c r="L265" i="2"/>
  <c r="S265" i="2"/>
  <c r="T264" i="2"/>
  <c r="AT264" i="2"/>
  <c r="AT265" i="2" l="1"/>
  <c r="K267" i="2"/>
  <c r="L266" i="2"/>
  <c r="AL264" i="2"/>
  <c r="AU264" i="2" s="1"/>
  <c r="S266" i="2"/>
  <c r="T265" i="2"/>
  <c r="AA266" i="2"/>
  <c r="AB265" i="2"/>
  <c r="S267" i="2" l="1"/>
  <c r="T266" i="2"/>
  <c r="K268" i="2"/>
  <c r="L267" i="2"/>
  <c r="AT266" i="2"/>
  <c r="AA267" i="2"/>
  <c r="AB266" i="2"/>
  <c r="AL265" i="2"/>
  <c r="AU265" i="2" s="1"/>
  <c r="AA268" i="2" l="1"/>
  <c r="AB267" i="2"/>
  <c r="K269" i="2"/>
  <c r="L268" i="2"/>
  <c r="AL266" i="2"/>
  <c r="AU266" i="2" s="1"/>
  <c r="AT267" i="2"/>
  <c r="S268" i="2"/>
  <c r="T267" i="2"/>
  <c r="AT268" i="2" l="1"/>
  <c r="K270" i="2"/>
  <c r="L269" i="2"/>
  <c r="AL267" i="2"/>
  <c r="AU267" i="2" s="1"/>
  <c r="S269" i="2"/>
  <c r="T268" i="2"/>
  <c r="AA269" i="2"/>
  <c r="AB268" i="2"/>
  <c r="S270" i="2" l="1"/>
  <c r="T269" i="2"/>
  <c r="K271" i="2"/>
  <c r="L270" i="2"/>
  <c r="AA270" i="2"/>
  <c r="AB269" i="2"/>
  <c r="AL268" i="2"/>
  <c r="AU268" i="2" s="1"/>
  <c r="AT269" i="2"/>
  <c r="AT270" i="2" l="1"/>
  <c r="K272" i="2"/>
  <c r="L271" i="2"/>
  <c r="AA271" i="2"/>
  <c r="AB270" i="2"/>
  <c r="S271" i="2"/>
  <c r="T270" i="2"/>
  <c r="AL269" i="2"/>
  <c r="AU269" i="2" s="1"/>
  <c r="S272" i="2" l="1"/>
  <c r="T271" i="2"/>
  <c r="K273" i="2"/>
  <c r="L272" i="2"/>
  <c r="AL270" i="2"/>
  <c r="AU270" i="2" s="1"/>
  <c r="AA272" i="2"/>
  <c r="AB271" i="2"/>
  <c r="AT271" i="2"/>
  <c r="K274" i="2" l="1"/>
  <c r="L273" i="2"/>
  <c r="AA273" i="2"/>
  <c r="AB272" i="2"/>
  <c r="AT272" i="2"/>
  <c r="AL271" i="2"/>
  <c r="AU271" i="2" s="1"/>
  <c r="S273" i="2"/>
  <c r="T272" i="2"/>
  <c r="K275" i="2" l="1"/>
  <c r="L274" i="2"/>
  <c r="S274" i="2"/>
  <c r="T273" i="2"/>
  <c r="AT273" i="2"/>
  <c r="AL272" i="2"/>
  <c r="AU272" i="2" s="1"/>
  <c r="AA274" i="2"/>
  <c r="AB273" i="2"/>
  <c r="AT274" i="2" l="1"/>
  <c r="AA275" i="2"/>
  <c r="AB274" i="2"/>
  <c r="K276" i="2"/>
  <c r="L275" i="2"/>
  <c r="AL273" i="2"/>
  <c r="AU273" i="2" s="1"/>
  <c r="S275" i="2"/>
  <c r="T274" i="2"/>
  <c r="AT275" i="2" l="1"/>
  <c r="S276" i="2"/>
  <c r="T275" i="2"/>
  <c r="K277" i="2"/>
  <c r="L276" i="2"/>
  <c r="AL274" i="2"/>
  <c r="AU274" i="2" s="1"/>
  <c r="AA276" i="2"/>
  <c r="AB275" i="2"/>
  <c r="AT276" i="2" l="1"/>
  <c r="AA277" i="2"/>
  <c r="AB276" i="2"/>
  <c r="K278" i="2"/>
  <c r="L277" i="2"/>
  <c r="AL275" i="2"/>
  <c r="AU275" i="2" s="1"/>
  <c r="S277" i="2"/>
  <c r="T276" i="2"/>
  <c r="S278" i="2" l="1"/>
  <c r="T277" i="2"/>
  <c r="AT277" i="2"/>
  <c r="K279" i="2"/>
  <c r="L278" i="2"/>
  <c r="AL276" i="2"/>
  <c r="AU276" i="2" s="1"/>
  <c r="AA278" i="2"/>
  <c r="AB277" i="2"/>
  <c r="AA279" i="2" l="1"/>
  <c r="AB278" i="2"/>
  <c r="S279" i="2"/>
  <c r="T278" i="2"/>
  <c r="K280" i="2"/>
  <c r="L279" i="2"/>
  <c r="AL277" i="2"/>
  <c r="AU277" i="2" s="1"/>
  <c r="AT278" i="2"/>
  <c r="AT279" i="2" l="1"/>
  <c r="AA280" i="2"/>
  <c r="AB279" i="2"/>
  <c r="K281" i="2"/>
  <c r="L280" i="2"/>
  <c r="AL278" i="2"/>
  <c r="AU278" i="2" s="1"/>
  <c r="S280" i="2"/>
  <c r="T279" i="2"/>
  <c r="AT280" i="2" l="1"/>
  <c r="S281" i="2"/>
  <c r="T280" i="2"/>
  <c r="K282" i="2"/>
  <c r="L281" i="2"/>
  <c r="AL279" i="2"/>
  <c r="AU279" i="2" s="1"/>
  <c r="AA281" i="2"/>
  <c r="AB280" i="2"/>
  <c r="AT281" i="2" l="1"/>
  <c r="AA282" i="2"/>
  <c r="AB281" i="2"/>
  <c r="K283" i="2"/>
  <c r="L282" i="2"/>
  <c r="AL280" i="2"/>
  <c r="AU280" i="2" s="1"/>
  <c r="S282" i="2"/>
  <c r="T281" i="2"/>
  <c r="AT282" i="2" l="1"/>
  <c r="K284" i="2"/>
  <c r="L283" i="2"/>
  <c r="S283" i="2"/>
  <c r="T282" i="2"/>
  <c r="AL281" i="2"/>
  <c r="AU281" i="2" s="1"/>
  <c r="AA283" i="2"/>
  <c r="AB282" i="2"/>
  <c r="AA284" i="2" l="1"/>
  <c r="AB283" i="2"/>
  <c r="AT283" i="2"/>
  <c r="S284" i="2"/>
  <c r="T283" i="2"/>
  <c r="AL282" i="2"/>
  <c r="AU282" i="2" s="1"/>
  <c r="K285" i="2"/>
  <c r="L284" i="2"/>
  <c r="K286" i="2" l="1"/>
  <c r="L285" i="2"/>
  <c r="AL283" i="2"/>
  <c r="AU283" i="2" s="1"/>
  <c r="S285" i="2"/>
  <c r="T284" i="2"/>
  <c r="AA285" i="2"/>
  <c r="AB284" i="2"/>
  <c r="AT284" i="2"/>
  <c r="AA286" i="2" l="1"/>
  <c r="AB285" i="2"/>
  <c r="AL284" i="2"/>
  <c r="AU284" i="2" s="1"/>
  <c r="AT285" i="2"/>
  <c r="S286" i="2"/>
  <c r="T285" i="2"/>
  <c r="K287" i="2"/>
  <c r="L286" i="2"/>
  <c r="S287" i="2" l="1"/>
  <c r="T286" i="2"/>
  <c r="K288" i="2"/>
  <c r="L287" i="2"/>
  <c r="AT286" i="2"/>
  <c r="AA287" i="2"/>
  <c r="AB286" i="2"/>
  <c r="AL285" i="2"/>
  <c r="AU285" i="2" s="1"/>
  <c r="AL286" i="2" l="1"/>
  <c r="AU286" i="2" s="1"/>
  <c r="S288" i="2"/>
  <c r="T287" i="2"/>
  <c r="AT287" i="2"/>
  <c r="AA288" i="2"/>
  <c r="AB287" i="2"/>
  <c r="K289" i="2"/>
  <c r="L288" i="2"/>
  <c r="S289" i="2" l="1"/>
  <c r="T288" i="2"/>
  <c r="AL287" i="2"/>
  <c r="AU287" i="2" s="1"/>
  <c r="K290" i="2"/>
  <c r="L289" i="2"/>
  <c r="AT288" i="2"/>
  <c r="AA289" i="2"/>
  <c r="AB288" i="2"/>
  <c r="AT289" i="2" l="1"/>
  <c r="AL288" i="2"/>
  <c r="AU288" i="2" s="1"/>
  <c r="AA290" i="2"/>
  <c r="AB289" i="2"/>
  <c r="K291" i="2"/>
  <c r="L290" i="2"/>
  <c r="S290" i="2"/>
  <c r="T289" i="2"/>
  <c r="AT290" i="2" l="1"/>
  <c r="S291" i="2"/>
  <c r="T290" i="2"/>
  <c r="AA291" i="2"/>
  <c r="AB290" i="2"/>
  <c r="K292" i="2"/>
  <c r="L291" i="2"/>
  <c r="AL289" i="2"/>
  <c r="AU289" i="2" s="1"/>
  <c r="S292" i="2" l="1"/>
  <c r="T291" i="2"/>
  <c r="AA292" i="2"/>
  <c r="AB291" i="2"/>
  <c r="AL290" i="2"/>
  <c r="AU290" i="2" s="1"/>
  <c r="AT291" i="2"/>
  <c r="K293" i="2"/>
  <c r="L292" i="2"/>
  <c r="AA293" i="2" l="1"/>
  <c r="AB292" i="2"/>
  <c r="K294" i="2"/>
  <c r="L293" i="2"/>
  <c r="AL291" i="2"/>
  <c r="AU291" i="2" s="1"/>
  <c r="AT292" i="2"/>
  <c r="S293" i="2"/>
  <c r="T292" i="2"/>
  <c r="AT293" i="2" l="1"/>
  <c r="K295" i="2"/>
  <c r="L294" i="2"/>
  <c r="S294" i="2"/>
  <c r="T293" i="2"/>
  <c r="AL292" i="2"/>
  <c r="AU292" i="2" s="1"/>
  <c r="AA294" i="2"/>
  <c r="AB293" i="2"/>
  <c r="K296" i="2" l="1"/>
  <c r="L295" i="2"/>
  <c r="AT294" i="2"/>
  <c r="AA295" i="2"/>
  <c r="AB294" i="2"/>
  <c r="S295" i="2"/>
  <c r="T294" i="2"/>
  <c r="AL293" i="2"/>
  <c r="AU293" i="2" s="1"/>
  <c r="S296" i="2" l="1"/>
  <c r="T295" i="2"/>
  <c r="AT295" i="2"/>
  <c r="AL294" i="2"/>
  <c r="AU294" i="2" s="1"/>
  <c r="AA296" i="2"/>
  <c r="AB295" i="2"/>
  <c r="K297" i="2"/>
  <c r="L296" i="2"/>
  <c r="AA297" i="2" l="1"/>
  <c r="AB296" i="2"/>
  <c r="AT296" i="2"/>
  <c r="AL295" i="2"/>
  <c r="AU295" i="2" s="1"/>
  <c r="K298" i="2"/>
  <c r="L297" i="2"/>
  <c r="S297" i="2"/>
  <c r="T296" i="2"/>
  <c r="AT297" i="2" l="1"/>
  <c r="S298" i="2"/>
  <c r="T297" i="2"/>
  <c r="AL296" i="2"/>
  <c r="AU296" i="2" s="1"/>
  <c r="AA298" i="2"/>
  <c r="AB297" i="2"/>
  <c r="K299" i="2"/>
  <c r="L298" i="2"/>
  <c r="S299" i="2" l="1"/>
  <c r="T298" i="2"/>
  <c r="AT298" i="2"/>
  <c r="K300" i="2"/>
  <c r="L299" i="2"/>
  <c r="AL297" i="2"/>
  <c r="AU297" i="2" s="1"/>
  <c r="AA299" i="2"/>
  <c r="AB298" i="2"/>
  <c r="AL298" i="2" l="1"/>
  <c r="AU298" i="2" s="1"/>
  <c r="AT299" i="2"/>
  <c r="AA300" i="2"/>
  <c r="AB299" i="2"/>
  <c r="K301" i="2"/>
  <c r="L300" i="2"/>
  <c r="S300" i="2"/>
  <c r="T299" i="2"/>
  <c r="AL299" i="2" l="1"/>
  <c r="AU299" i="2" s="1"/>
  <c r="S301" i="2"/>
  <c r="T300" i="2"/>
  <c r="AA301" i="2"/>
  <c r="AB300" i="2"/>
  <c r="K302" i="2"/>
  <c r="L301" i="2"/>
  <c r="AT300" i="2"/>
  <c r="S302" i="2" l="1"/>
  <c r="T301" i="2"/>
  <c r="AT301" i="2"/>
  <c r="AA302" i="2"/>
  <c r="AB301" i="2"/>
  <c r="AL300" i="2"/>
  <c r="AU300" i="2" s="1"/>
  <c r="K303" i="2"/>
  <c r="L302" i="2"/>
  <c r="K304" i="2" l="1"/>
  <c r="L303" i="2"/>
  <c r="AA303" i="2"/>
  <c r="AB302" i="2"/>
  <c r="AL301" i="2"/>
  <c r="AU301" i="2" s="1"/>
  <c r="S303" i="2"/>
  <c r="T302" i="2"/>
  <c r="AT302" i="2"/>
  <c r="K305" i="2" l="1"/>
  <c r="L304" i="2"/>
  <c r="AT303" i="2"/>
  <c r="AL302" i="2"/>
  <c r="AU302" i="2" s="1"/>
  <c r="S304" i="2"/>
  <c r="T303" i="2"/>
  <c r="AA304" i="2"/>
  <c r="AB303" i="2"/>
  <c r="AL303" i="2" l="1"/>
  <c r="AU303" i="2" s="1"/>
  <c r="AA305" i="2"/>
  <c r="AB304" i="2"/>
  <c r="K306" i="2"/>
  <c r="L305" i="2"/>
  <c r="AT304" i="2"/>
  <c r="S305" i="2"/>
  <c r="T304" i="2"/>
  <c r="S306" i="2" l="1"/>
  <c r="T305" i="2"/>
  <c r="AL304" i="2"/>
  <c r="AU304" i="2" s="1"/>
  <c r="K307" i="2"/>
  <c r="L306" i="2"/>
  <c r="AT305" i="2"/>
  <c r="AA306" i="2"/>
  <c r="AB305" i="2"/>
  <c r="AA307" i="2" l="1"/>
  <c r="AB306" i="2"/>
  <c r="K308" i="2"/>
  <c r="L307" i="2"/>
  <c r="S307" i="2"/>
  <c r="T306" i="2"/>
  <c r="AT306" i="2"/>
  <c r="AL305" i="2"/>
  <c r="AU305" i="2" s="1"/>
  <c r="AL306" i="2" l="1"/>
  <c r="AU306" i="2" s="1"/>
  <c r="S308" i="2"/>
  <c r="T307" i="2"/>
  <c r="AA308" i="2"/>
  <c r="AB307" i="2"/>
  <c r="AT307" i="2"/>
  <c r="K309" i="2"/>
  <c r="L308" i="2"/>
  <c r="S309" i="2" l="1"/>
  <c r="T308" i="2"/>
  <c r="AL307" i="2"/>
  <c r="AU307" i="2" s="1"/>
  <c r="K310" i="2"/>
  <c r="L309" i="2"/>
  <c r="AT308" i="2"/>
  <c r="AA309" i="2"/>
  <c r="AB308" i="2"/>
  <c r="AL308" i="2" l="1"/>
  <c r="AU308" i="2" s="1"/>
  <c r="AT309" i="2"/>
  <c r="AA310" i="2"/>
  <c r="AB309" i="2"/>
  <c r="K311" i="2"/>
  <c r="L310" i="2"/>
  <c r="S310" i="2"/>
  <c r="T309" i="2"/>
  <c r="AL309" i="2" l="1"/>
  <c r="AU309" i="2" s="1"/>
  <c r="S311" i="2"/>
  <c r="T310" i="2"/>
  <c r="AA311" i="2"/>
  <c r="AB310" i="2"/>
  <c r="L311" i="2"/>
  <c r="K312" i="2"/>
  <c r="AT310" i="2"/>
  <c r="S312" i="2" l="1"/>
  <c r="T311" i="2"/>
  <c r="AT311" i="2"/>
  <c r="L312" i="2"/>
  <c r="K313" i="2"/>
  <c r="AB311" i="2"/>
  <c r="AA312" i="2"/>
  <c r="AL310" i="2"/>
  <c r="AU310" i="2" s="1"/>
  <c r="AB312" i="2" l="1"/>
  <c r="AA313" i="2"/>
  <c r="AT312" i="2"/>
  <c r="L313" i="2"/>
  <c r="K314" i="2"/>
  <c r="AL311" i="2"/>
  <c r="AU311" i="2" s="1"/>
  <c r="S313" i="2"/>
  <c r="T312" i="2"/>
  <c r="AL312" i="2" l="1"/>
  <c r="AU312" i="2" s="1"/>
  <c r="T313" i="2"/>
  <c r="S314" i="2"/>
  <c r="AB313" i="2"/>
  <c r="AA314" i="2"/>
  <c r="L314" i="2"/>
  <c r="K315" i="2"/>
  <c r="AT313" i="2"/>
  <c r="AB314" i="2" l="1"/>
  <c r="AA315" i="2"/>
  <c r="AT314" i="2"/>
  <c r="AL313" i="2"/>
  <c r="AU313" i="2" s="1"/>
  <c r="L315" i="2"/>
  <c r="K316" i="2"/>
  <c r="S315" i="2"/>
  <c r="T314" i="2"/>
  <c r="AB315" i="2" l="1"/>
  <c r="AA316" i="2"/>
  <c r="T315" i="2"/>
  <c r="S316" i="2"/>
  <c r="AL314" i="2"/>
  <c r="AU314" i="2" s="1"/>
  <c r="L316" i="2"/>
  <c r="K317" i="2"/>
  <c r="AT315" i="2"/>
  <c r="AB316" i="2" l="1"/>
  <c r="AA317" i="2"/>
  <c r="AT316" i="2"/>
  <c r="AL315" i="2"/>
  <c r="AU315" i="2" s="1"/>
  <c r="L317" i="2"/>
  <c r="K318" i="2"/>
  <c r="T316" i="2"/>
  <c r="S317" i="2"/>
  <c r="AB317" i="2" l="1"/>
  <c r="AA318" i="2"/>
  <c r="T317" i="2"/>
  <c r="S318" i="2"/>
  <c r="AL316" i="2"/>
  <c r="AU316" i="2" s="1"/>
  <c r="L318" i="2"/>
  <c r="K319" i="2"/>
  <c r="AT317" i="2"/>
  <c r="AB318" i="2" l="1"/>
  <c r="AA319" i="2"/>
  <c r="AT318" i="2"/>
  <c r="AL317" i="2"/>
  <c r="AU317" i="2" s="1"/>
  <c r="K320" i="2"/>
  <c r="L319" i="2"/>
  <c r="T318" i="2"/>
  <c r="S319" i="2"/>
  <c r="AA320" i="2" l="1"/>
  <c r="AB319" i="2"/>
  <c r="T319" i="2"/>
  <c r="S320" i="2"/>
  <c r="AL318" i="2"/>
  <c r="AU318" i="2" s="1"/>
  <c r="L320" i="2"/>
  <c r="K321" i="2"/>
  <c r="AT319" i="2"/>
  <c r="AT320" i="2" l="1"/>
  <c r="K322" i="2"/>
  <c r="L321" i="2"/>
  <c r="AL319" i="2"/>
  <c r="AU319" i="2" s="1"/>
  <c r="AB320" i="2"/>
  <c r="AA321" i="2"/>
  <c r="S321" i="2"/>
  <c r="T320" i="2"/>
  <c r="AA322" i="2" l="1"/>
  <c r="AB321" i="2"/>
  <c r="L322" i="2"/>
  <c r="K323" i="2"/>
  <c r="T321" i="2"/>
  <c r="S322" i="2"/>
  <c r="AL320" i="2"/>
  <c r="AU320" i="2" s="1"/>
  <c r="AT321" i="2"/>
  <c r="AT322" i="2" l="1"/>
  <c r="K324" i="2"/>
  <c r="L323" i="2"/>
  <c r="AB322" i="2"/>
  <c r="AA323" i="2"/>
  <c r="S323" i="2"/>
  <c r="T322" i="2"/>
  <c r="AL321" i="2"/>
  <c r="AU321" i="2" s="1"/>
  <c r="T323" i="2" l="1"/>
  <c r="S324" i="2"/>
  <c r="AA324" i="2"/>
  <c r="AB323" i="2"/>
  <c r="L324" i="2"/>
  <c r="K325" i="2"/>
  <c r="AL322" i="2"/>
  <c r="AU322" i="2" s="1"/>
  <c r="AT323" i="2"/>
  <c r="K326" i="2" l="1"/>
  <c r="L325" i="2"/>
  <c r="AB324" i="2"/>
  <c r="AA325" i="2"/>
  <c r="AT324" i="2"/>
  <c r="S325" i="2"/>
  <c r="T324" i="2"/>
  <c r="AL323" i="2"/>
  <c r="AU323" i="2" s="1"/>
  <c r="AA326" i="2" l="1"/>
  <c r="AB325" i="2"/>
  <c r="T325" i="2"/>
  <c r="S326" i="2"/>
  <c r="AL324" i="2"/>
  <c r="AU324" i="2" s="1"/>
  <c r="AT325" i="2"/>
  <c r="L326" i="2"/>
  <c r="K327" i="2"/>
  <c r="K328" i="2" l="1"/>
  <c r="L327" i="2"/>
  <c r="AL325" i="2"/>
  <c r="AU325" i="2" s="1"/>
  <c r="AB326" i="2"/>
  <c r="AA327" i="2"/>
  <c r="AT326" i="2"/>
  <c r="S327" i="2"/>
  <c r="T326" i="2"/>
  <c r="AT327" i="2" l="1"/>
  <c r="AL326" i="2"/>
  <c r="AU326" i="2" s="1"/>
  <c r="AA328" i="2"/>
  <c r="AB327" i="2"/>
  <c r="T327" i="2"/>
  <c r="S328" i="2"/>
  <c r="L328" i="2"/>
  <c r="K329" i="2"/>
  <c r="AL327" i="2" l="1"/>
  <c r="AU327" i="2" s="1"/>
  <c r="K330" i="2"/>
  <c r="L329" i="2"/>
  <c r="AB328" i="2"/>
  <c r="AA329" i="2"/>
  <c r="S329" i="2"/>
  <c r="T328" i="2"/>
  <c r="AT328" i="2"/>
  <c r="AA330" i="2" l="1"/>
  <c r="AB329" i="2"/>
  <c r="K331" i="2"/>
  <c r="L330" i="2"/>
  <c r="AT329" i="2"/>
  <c r="AL328" i="2"/>
  <c r="AU328" i="2" s="1"/>
  <c r="S330" i="2"/>
  <c r="T329" i="2"/>
  <c r="AL329" i="2" l="1"/>
  <c r="AU329" i="2" s="1"/>
  <c r="AG330" i="2"/>
  <c r="AK330" i="2" s="1"/>
  <c r="AK331" i="2" s="1"/>
  <c r="AK332" i="2" s="1"/>
  <c r="AK333" i="2" s="1"/>
  <c r="AK334" i="2" s="1"/>
  <c r="AK335" i="2" s="1"/>
  <c r="AK336" i="2" s="1"/>
  <c r="AK337" i="2" s="1"/>
  <c r="AK338" i="2" s="1"/>
  <c r="AK339" i="2" s="1"/>
  <c r="AK340" i="2" s="1"/>
  <c r="AK341" i="2" s="1"/>
  <c r="AK342" i="2" s="1"/>
  <c r="AK343" i="2" s="1"/>
  <c r="AK344" i="2" s="1"/>
  <c r="AK345" i="2" s="1"/>
  <c r="AK346" i="2" s="1"/>
  <c r="AK347" i="2" s="1"/>
  <c r="AK348" i="2" s="1"/>
  <c r="AK349" i="2" s="1"/>
  <c r="AK350" i="2" s="1"/>
  <c r="AK351" i="2" s="1"/>
  <c r="AK352" i="2" s="1"/>
  <c r="AK353" i="2" s="1"/>
  <c r="AK354" i="2" s="1"/>
  <c r="AK355" i="2" s="1"/>
  <c r="AK356" i="2" s="1"/>
  <c r="AK357" i="2" s="1"/>
  <c r="AK358" i="2" s="1"/>
  <c r="AK359" i="2" s="1"/>
  <c r="AK360" i="2" s="1"/>
  <c r="AK361" i="2" s="1"/>
  <c r="AK362" i="2" s="1"/>
  <c r="AK363" i="2" s="1"/>
  <c r="AK364" i="2" s="1"/>
  <c r="AK365" i="2" s="1"/>
  <c r="AK366" i="2" s="1"/>
  <c r="AK367" i="2" s="1"/>
  <c r="AK368" i="2" s="1"/>
  <c r="AK369" i="2" s="1"/>
  <c r="AK370" i="2" s="1"/>
  <c r="AK371" i="2" s="1"/>
  <c r="AK372" i="2" s="1"/>
  <c r="AK373" i="2" s="1"/>
  <c r="AK374" i="2" s="1"/>
  <c r="AK375" i="2" s="1"/>
  <c r="AK376" i="2" s="1"/>
  <c r="AK377" i="2" s="1"/>
  <c r="AK378" i="2" s="1"/>
  <c r="AK379" i="2" s="1"/>
  <c r="AK380" i="2" s="1"/>
  <c r="AK381" i="2" s="1"/>
  <c r="AK382" i="2" s="1"/>
  <c r="AK383" i="2" s="1"/>
  <c r="AK384" i="2" s="1"/>
  <c r="AK385" i="2" s="1"/>
  <c r="AK386" i="2" s="1"/>
  <c r="AK387" i="2" s="1"/>
  <c r="AK388" i="2" s="1"/>
  <c r="AK389" i="2" s="1"/>
  <c r="AK390" i="2" s="1"/>
  <c r="AK391" i="2" s="1"/>
  <c r="AK392" i="2" s="1"/>
  <c r="AK393" i="2" s="1"/>
  <c r="AK394" i="2" s="1"/>
  <c r="AK395" i="2" s="1"/>
  <c r="K332" i="2"/>
  <c r="L331" i="2"/>
  <c r="S331" i="2"/>
  <c r="T330" i="2"/>
  <c r="AT330" i="2"/>
  <c r="AA331" i="2"/>
  <c r="AB330" i="2"/>
  <c r="AL330" i="2" l="1"/>
  <c r="AU330" i="2" s="1"/>
  <c r="K333" i="2"/>
  <c r="L332" i="2"/>
  <c r="AA332" i="2"/>
  <c r="AB331" i="2"/>
  <c r="S332" i="2"/>
  <c r="T331" i="2"/>
  <c r="AT331" i="2"/>
  <c r="K334" i="2" l="1"/>
  <c r="L333" i="2"/>
  <c r="S333" i="2"/>
  <c r="T332" i="2"/>
  <c r="AT332" i="2"/>
  <c r="AA333" i="2"/>
  <c r="AB332" i="2"/>
  <c r="AL331" i="2"/>
  <c r="AU331" i="2" s="1"/>
  <c r="K335" i="2" l="1"/>
  <c r="L334" i="2"/>
  <c r="AL332" i="2"/>
  <c r="AU332" i="2" s="1"/>
  <c r="AT333" i="2"/>
  <c r="AA334" i="2"/>
  <c r="AB333" i="2"/>
  <c r="S334" i="2"/>
  <c r="T333" i="2"/>
  <c r="K336" i="2" l="1"/>
  <c r="L335" i="2"/>
  <c r="S335" i="2"/>
  <c r="T334" i="2"/>
  <c r="AT334" i="2"/>
  <c r="AA335" i="2"/>
  <c r="AB334" i="2"/>
  <c r="AL333" i="2"/>
  <c r="AU333" i="2" s="1"/>
  <c r="K337" i="2" l="1"/>
  <c r="L336" i="2"/>
  <c r="AL334" i="2"/>
  <c r="AU334" i="2" s="1"/>
  <c r="AT335" i="2"/>
  <c r="AA336" i="2"/>
  <c r="AB335" i="2"/>
  <c r="S336" i="2"/>
  <c r="T335" i="2"/>
  <c r="K338" i="2" l="1"/>
  <c r="L337" i="2"/>
  <c r="S337" i="2"/>
  <c r="T336" i="2"/>
  <c r="AT336" i="2"/>
  <c r="AA337" i="2"/>
  <c r="AB336" i="2"/>
  <c r="AL335" i="2"/>
  <c r="AU335" i="2" s="1"/>
  <c r="AL336" i="2" l="1"/>
  <c r="AU336" i="2" s="1"/>
  <c r="K339" i="2"/>
  <c r="L338" i="2"/>
  <c r="AT337" i="2"/>
  <c r="AA338" i="2"/>
  <c r="AB337" i="2"/>
  <c r="S338" i="2"/>
  <c r="T337" i="2"/>
  <c r="S339" i="2" l="1"/>
  <c r="T338" i="2"/>
  <c r="AT338" i="2"/>
  <c r="AL337" i="2"/>
  <c r="AU337" i="2" s="1"/>
  <c r="AA339" i="2"/>
  <c r="AB338" i="2"/>
  <c r="K340" i="2"/>
  <c r="L339" i="2"/>
  <c r="S340" i="2" l="1"/>
  <c r="T339" i="2"/>
  <c r="AL338" i="2"/>
  <c r="AU338" i="2" s="1"/>
  <c r="K341" i="2"/>
  <c r="L340" i="2"/>
  <c r="AA340" i="2"/>
  <c r="AB339" i="2"/>
  <c r="AT339" i="2"/>
  <c r="S341" i="2" l="1"/>
  <c r="T340" i="2"/>
  <c r="AT340" i="2"/>
  <c r="K342" i="2"/>
  <c r="L341" i="2"/>
  <c r="AA341" i="2"/>
  <c r="AB340" i="2"/>
  <c r="AL339" i="2"/>
  <c r="AU339" i="2" s="1"/>
  <c r="K343" i="2" l="1"/>
  <c r="L342" i="2"/>
  <c r="S342" i="2"/>
  <c r="T341" i="2"/>
  <c r="AL340" i="2"/>
  <c r="AU340" i="2" s="1"/>
  <c r="AT341" i="2"/>
  <c r="AA342" i="2"/>
  <c r="AB341" i="2"/>
  <c r="K344" i="2" l="1"/>
  <c r="L343" i="2"/>
  <c r="AA343" i="2"/>
  <c r="AB342" i="2"/>
  <c r="AL341" i="2"/>
  <c r="AU341" i="2" s="1"/>
  <c r="AT342" i="2"/>
  <c r="S343" i="2"/>
  <c r="T342" i="2"/>
  <c r="K345" i="2" l="1"/>
  <c r="L344" i="2"/>
  <c r="AL342" i="2"/>
  <c r="AU342" i="2" s="1"/>
  <c r="S344" i="2"/>
  <c r="T343" i="2"/>
  <c r="AT343" i="2"/>
  <c r="AA344" i="2"/>
  <c r="AB343" i="2"/>
  <c r="K346" i="2" l="1"/>
  <c r="L345" i="2"/>
  <c r="AA345" i="2"/>
  <c r="AB344" i="2"/>
  <c r="S345" i="2"/>
  <c r="T344" i="2"/>
  <c r="AT344" i="2"/>
  <c r="AL343" i="2"/>
  <c r="AU343" i="2" s="1"/>
  <c r="AL344" i="2" l="1"/>
  <c r="AU344" i="2" s="1"/>
  <c r="S346" i="2"/>
  <c r="T345" i="2"/>
  <c r="K347" i="2"/>
  <c r="L346" i="2"/>
  <c r="AT345" i="2"/>
  <c r="AA346" i="2"/>
  <c r="AB345" i="2"/>
  <c r="AA347" i="2" l="1"/>
  <c r="AB346" i="2"/>
  <c r="K348" i="2"/>
  <c r="L347" i="2"/>
  <c r="AL345" i="2"/>
  <c r="AU345" i="2" s="1"/>
  <c r="AT346" i="2"/>
  <c r="S347" i="2"/>
  <c r="T346" i="2"/>
  <c r="AL346" i="2" l="1"/>
  <c r="AU346" i="2" s="1"/>
  <c r="S348" i="2"/>
  <c r="T347" i="2"/>
  <c r="AA348" i="2"/>
  <c r="AB347" i="2"/>
  <c r="AT347" i="2"/>
  <c r="K349" i="2"/>
  <c r="L348" i="2"/>
  <c r="AT348" i="2" l="1"/>
  <c r="S349" i="2"/>
  <c r="T348" i="2"/>
  <c r="K350" i="2"/>
  <c r="L349" i="2"/>
  <c r="AA349" i="2"/>
  <c r="AB348" i="2"/>
  <c r="AL347" i="2"/>
  <c r="AU347" i="2" s="1"/>
  <c r="S350" i="2" l="1"/>
  <c r="T349" i="2"/>
  <c r="AT349" i="2"/>
  <c r="AL348" i="2"/>
  <c r="AU348" i="2" s="1"/>
  <c r="K351" i="2"/>
  <c r="L350" i="2"/>
  <c r="AA350" i="2"/>
  <c r="AB349" i="2"/>
  <c r="K352" i="2" l="1"/>
  <c r="L351" i="2"/>
  <c r="AT350" i="2"/>
  <c r="AA351" i="2"/>
  <c r="AB350" i="2"/>
  <c r="AL349" i="2"/>
  <c r="AU349" i="2" s="1"/>
  <c r="S351" i="2"/>
  <c r="T350" i="2"/>
  <c r="AL350" i="2" l="1"/>
  <c r="AU350" i="2" s="1"/>
  <c r="AA352" i="2"/>
  <c r="AB351" i="2"/>
  <c r="K353" i="2"/>
  <c r="L352" i="2"/>
  <c r="S352" i="2"/>
  <c r="T351" i="2"/>
  <c r="AT351" i="2"/>
  <c r="AT352" i="2" l="1"/>
  <c r="K354" i="2"/>
  <c r="L353" i="2"/>
  <c r="AL351" i="2"/>
  <c r="AU351" i="2" s="1"/>
  <c r="S353" i="2"/>
  <c r="T352" i="2"/>
  <c r="AA353" i="2"/>
  <c r="AB352" i="2"/>
  <c r="AL352" i="2" l="1"/>
  <c r="AU352" i="2" s="1"/>
  <c r="AT353" i="2"/>
  <c r="AA354" i="2"/>
  <c r="AB353" i="2"/>
  <c r="S354" i="2"/>
  <c r="T353" i="2"/>
  <c r="K355" i="2"/>
  <c r="L354" i="2"/>
  <c r="AT354" i="2" l="1"/>
  <c r="K356" i="2"/>
  <c r="L355" i="2"/>
  <c r="AA355" i="2"/>
  <c r="AB354" i="2"/>
  <c r="AL353" i="2"/>
  <c r="AU353" i="2" s="1"/>
  <c r="S355" i="2"/>
  <c r="T354" i="2"/>
  <c r="AT355" i="2" l="1"/>
  <c r="AA356" i="2"/>
  <c r="AB355" i="2"/>
  <c r="S356" i="2"/>
  <c r="T355" i="2"/>
  <c r="AL354" i="2"/>
  <c r="AU354" i="2" s="1"/>
  <c r="L356" i="2"/>
  <c r="K357" i="2"/>
  <c r="AL355" i="2" l="1"/>
  <c r="AU355" i="2" s="1"/>
  <c r="AA357" i="2"/>
  <c r="AB356" i="2"/>
  <c r="L357" i="2"/>
  <c r="K358" i="2"/>
  <c r="S357" i="2"/>
  <c r="T356" i="2"/>
  <c r="AT356" i="2"/>
  <c r="AT357" i="2" l="1"/>
  <c r="AB357" i="2"/>
  <c r="AA358" i="2"/>
  <c r="AL356" i="2"/>
  <c r="AU356" i="2" s="1"/>
  <c r="L358" i="2"/>
  <c r="K359" i="2"/>
  <c r="T357" i="2"/>
  <c r="S358" i="2"/>
  <c r="L359" i="2" l="1"/>
  <c r="K360" i="2"/>
  <c r="AB358" i="2"/>
  <c r="AA359" i="2"/>
  <c r="S359" i="2"/>
  <c r="T358" i="2"/>
  <c r="AL357" i="2"/>
  <c r="AU357" i="2" s="1"/>
  <c r="AT358" i="2"/>
  <c r="L360" i="2" l="1"/>
  <c r="K361" i="2"/>
  <c r="AT359" i="2"/>
  <c r="T359" i="2"/>
  <c r="S360" i="2"/>
  <c r="AL358" i="2"/>
  <c r="AU358" i="2" s="1"/>
  <c r="AB359" i="2"/>
  <c r="AA360" i="2"/>
  <c r="AL359" i="2" l="1"/>
  <c r="AU359" i="2" s="1"/>
  <c r="AB360" i="2"/>
  <c r="AA361" i="2"/>
  <c r="AT360" i="2"/>
  <c r="S361" i="2"/>
  <c r="T360" i="2"/>
  <c r="L361" i="2"/>
  <c r="K362" i="2"/>
  <c r="AT361" i="2" l="1"/>
  <c r="AL360" i="2"/>
  <c r="AU360" i="2" s="1"/>
  <c r="T361" i="2"/>
  <c r="S362" i="2"/>
  <c r="L362" i="2"/>
  <c r="K363" i="2"/>
  <c r="AB361" i="2"/>
  <c r="AA362" i="2"/>
  <c r="AA363" i="2" l="1"/>
  <c r="AB362" i="2"/>
  <c r="AL361" i="2"/>
  <c r="AU361" i="2" s="1"/>
  <c r="S363" i="2"/>
  <c r="T362" i="2"/>
  <c r="K364" i="2"/>
  <c r="L363" i="2"/>
  <c r="AT362" i="2"/>
  <c r="K365" i="2" l="1"/>
  <c r="L364" i="2"/>
  <c r="AL362" i="2"/>
  <c r="AU362" i="2" s="1"/>
  <c r="AT363" i="2"/>
  <c r="S364" i="2"/>
  <c r="T363" i="2"/>
  <c r="AA364" i="2"/>
  <c r="AB363" i="2"/>
  <c r="T364" i="2" l="1"/>
  <c r="S365" i="2"/>
  <c r="AL363" i="2"/>
  <c r="AU363" i="2" s="1"/>
  <c r="AA365" i="2"/>
  <c r="AB364" i="2"/>
  <c r="AT364" i="2"/>
  <c r="K366" i="2"/>
  <c r="L365" i="2"/>
  <c r="S366" i="2" l="1"/>
  <c r="T365" i="2"/>
  <c r="K367" i="2"/>
  <c r="L366" i="2"/>
  <c r="AA366" i="2"/>
  <c r="AB365" i="2"/>
  <c r="AT365" i="2"/>
  <c r="AL364" i="2"/>
  <c r="AU364" i="2" s="1"/>
  <c r="AL365" i="2" l="1"/>
  <c r="AU365" i="2" s="1"/>
  <c r="S367" i="2"/>
  <c r="T366" i="2"/>
  <c r="AA367" i="2"/>
  <c r="AB366" i="2"/>
  <c r="AT366" i="2"/>
  <c r="K368" i="2"/>
  <c r="L367" i="2"/>
  <c r="S368" i="2" l="1"/>
  <c r="T367" i="2"/>
  <c r="AL366" i="2"/>
  <c r="AU366" i="2" s="1"/>
  <c r="L368" i="2"/>
  <c r="G369" i="2"/>
  <c r="K369" i="2" s="1"/>
  <c r="AT367" i="2"/>
  <c r="AA368" i="2"/>
  <c r="AB367" i="2"/>
  <c r="K370" i="2" l="1"/>
  <c r="L369" i="2"/>
  <c r="AU367" i="2"/>
  <c r="AA369" i="2"/>
  <c r="AB368" i="2"/>
  <c r="AL367" i="2"/>
  <c r="AT368" i="2"/>
  <c r="T368" i="2"/>
  <c r="S369" i="2"/>
  <c r="S370" i="2" l="1"/>
  <c r="T369" i="2"/>
  <c r="AA370" i="2"/>
  <c r="AB369" i="2"/>
  <c r="AL368" i="2"/>
  <c r="AU368" i="2" s="1"/>
  <c r="AT369" i="2"/>
  <c r="K371" i="2"/>
  <c r="L370" i="2"/>
  <c r="AT370" i="2" l="1"/>
  <c r="AA371" i="2"/>
  <c r="AB370" i="2"/>
  <c r="K372" i="2"/>
  <c r="L371" i="2"/>
  <c r="AL369" i="2"/>
  <c r="AU369" i="2" s="1"/>
  <c r="S371" i="2"/>
  <c r="T370" i="2"/>
  <c r="AA372" i="2" l="1"/>
  <c r="AB371" i="2"/>
  <c r="S372" i="2"/>
  <c r="T371" i="2"/>
  <c r="AL370" i="2"/>
  <c r="AU370" i="2" s="1"/>
  <c r="K373" i="2"/>
  <c r="L372" i="2"/>
  <c r="AT371" i="2"/>
  <c r="S373" i="2" l="1"/>
  <c r="T372" i="2"/>
  <c r="AT372" i="2"/>
  <c r="AL371" i="2"/>
  <c r="AU371" i="2" s="1"/>
  <c r="AA373" i="2"/>
  <c r="AB372" i="2"/>
  <c r="K374" i="2"/>
  <c r="L373" i="2"/>
  <c r="AT373" i="2" l="1"/>
  <c r="K375" i="2"/>
  <c r="L374" i="2"/>
  <c r="AL372" i="2"/>
  <c r="AU372" i="2" s="1"/>
  <c r="S374" i="2"/>
  <c r="T373" i="2"/>
  <c r="AA374" i="2"/>
  <c r="AB373" i="2"/>
  <c r="S375" i="2" l="1"/>
  <c r="T374" i="2"/>
  <c r="K376" i="2"/>
  <c r="L375" i="2"/>
  <c r="AL373" i="2"/>
  <c r="AU373" i="2" s="1"/>
  <c r="AT374" i="2"/>
  <c r="AA375" i="2"/>
  <c r="AB374" i="2"/>
  <c r="K377" i="2" l="1"/>
  <c r="L376" i="2"/>
  <c r="AT375" i="2"/>
  <c r="AA376" i="2"/>
  <c r="AB375" i="2"/>
  <c r="AL374" i="2"/>
  <c r="AU374" i="2" s="1"/>
  <c r="S376" i="2"/>
  <c r="T375" i="2"/>
  <c r="K378" i="2" l="1"/>
  <c r="L377" i="2"/>
  <c r="S377" i="2"/>
  <c r="T376" i="2"/>
  <c r="AA377" i="2"/>
  <c r="AB376" i="2"/>
  <c r="AL375" i="2"/>
  <c r="AU375" i="2" s="1"/>
  <c r="AT376" i="2"/>
  <c r="AL376" i="2" l="1"/>
  <c r="AU376" i="2" s="1"/>
  <c r="S378" i="2"/>
  <c r="T377" i="2"/>
  <c r="AT377" i="2"/>
  <c r="AA378" i="2"/>
  <c r="AB377" i="2"/>
  <c r="K379" i="2"/>
  <c r="L378" i="2"/>
  <c r="S379" i="2" l="1"/>
  <c r="T378" i="2"/>
  <c r="AL377" i="2"/>
  <c r="AU377" i="2" s="1"/>
  <c r="K380" i="2"/>
  <c r="L379" i="2"/>
  <c r="AT378" i="2"/>
  <c r="AA379" i="2"/>
  <c r="AB378" i="2"/>
  <c r="S380" i="2" l="1"/>
  <c r="T379" i="2"/>
  <c r="AT379" i="2"/>
  <c r="AL378" i="2"/>
  <c r="AU378" i="2" s="1"/>
  <c r="AA380" i="2"/>
  <c r="AB379" i="2"/>
  <c r="K381" i="2"/>
  <c r="L380" i="2"/>
  <c r="AL379" i="2" l="1"/>
  <c r="AU379" i="2" s="1"/>
  <c r="S381" i="2"/>
  <c r="T380" i="2"/>
  <c r="K382" i="2"/>
  <c r="L381" i="2"/>
  <c r="AT380" i="2"/>
  <c r="AA381" i="2"/>
  <c r="AB380" i="2"/>
  <c r="S382" i="2" l="1"/>
  <c r="T381" i="2"/>
  <c r="AA382" i="2"/>
  <c r="AB381" i="2"/>
  <c r="K383" i="2"/>
  <c r="L382" i="2"/>
  <c r="AL380" i="2"/>
  <c r="AU380" i="2" s="1"/>
  <c r="AT381" i="2"/>
  <c r="S383" i="2" l="1"/>
  <c r="T382" i="2"/>
  <c r="AT382" i="2"/>
  <c r="K384" i="2"/>
  <c r="L383" i="2"/>
  <c r="AL381" i="2"/>
  <c r="AU381" i="2" s="1"/>
  <c r="AA383" i="2"/>
  <c r="AB382" i="2"/>
  <c r="AA384" i="2" l="1"/>
  <c r="AB383" i="2"/>
  <c r="S384" i="2"/>
  <c r="T383" i="2"/>
  <c r="K385" i="2"/>
  <c r="L384" i="2"/>
  <c r="AL382" i="2"/>
  <c r="AU382" i="2" s="1"/>
  <c r="AT383" i="2"/>
  <c r="AA385" i="2" l="1"/>
  <c r="AB384" i="2"/>
  <c r="AT384" i="2"/>
  <c r="K386" i="2"/>
  <c r="L385" i="2"/>
  <c r="AL383" i="2"/>
  <c r="AU383" i="2" s="1"/>
  <c r="S385" i="2"/>
  <c r="T384" i="2"/>
  <c r="S386" i="2" l="1"/>
  <c r="T385" i="2"/>
  <c r="AA386" i="2"/>
  <c r="AB385" i="2"/>
  <c r="K387" i="2"/>
  <c r="L386" i="2"/>
  <c r="AL384" i="2"/>
  <c r="AU384" i="2" s="1"/>
  <c r="AT385" i="2"/>
  <c r="S387" i="2" l="1"/>
  <c r="T386" i="2"/>
  <c r="AT386" i="2"/>
  <c r="K388" i="2"/>
  <c r="L387" i="2"/>
  <c r="AL385" i="2"/>
  <c r="AU385" i="2" s="1"/>
  <c r="AA387" i="2"/>
  <c r="AB386" i="2"/>
  <c r="AA388" i="2" l="1"/>
  <c r="AB387" i="2"/>
  <c r="S388" i="2"/>
  <c r="T387" i="2"/>
  <c r="K389" i="2"/>
  <c r="L388" i="2"/>
  <c r="AL386" i="2"/>
  <c r="AU386" i="2" s="1"/>
  <c r="AT387" i="2"/>
  <c r="AA389" i="2" l="1"/>
  <c r="AB388" i="2"/>
  <c r="AT388" i="2"/>
  <c r="K390" i="2"/>
  <c r="L389" i="2"/>
  <c r="AL387" i="2"/>
  <c r="AU387" i="2" s="1"/>
  <c r="S389" i="2"/>
  <c r="T388" i="2"/>
  <c r="S390" i="2" l="1"/>
  <c r="T389" i="2"/>
  <c r="AA390" i="2"/>
  <c r="AB389" i="2"/>
  <c r="K391" i="2"/>
  <c r="L390" i="2"/>
  <c r="AL388" i="2"/>
  <c r="AU388" i="2" s="1"/>
  <c r="AT389" i="2"/>
  <c r="S391" i="2" l="1"/>
  <c r="T390" i="2"/>
  <c r="AT390" i="2"/>
  <c r="K392" i="2"/>
  <c r="L391" i="2"/>
  <c r="AL389" i="2"/>
  <c r="AU389" i="2" s="1"/>
  <c r="AA391" i="2"/>
  <c r="AB390" i="2"/>
  <c r="S392" i="2" l="1"/>
  <c r="T391" i="2"/>
  <c r="AA392" i="2"/>
  <c r="AB391" i="2"/>
  <c r="K393" i="2"/>
  <c r="L392" i="2"/>
  <c r="AL390" i="2"/>
  <c r="AU390" i="2" s="1"/>
  <c r="AT391" i="2"/>
  <c r="S393" i="2" l="1"/>
  <c r="T392" i="2"/>
  <c r="AT392" i="2"/>
  <c r="K394" i="2"/>
  <c r="L393" i="2"/>
  <c r="AL391" i="2"/>
  <c r="AU391" i="2" s="1"/>
  <c r="AA393" i="2"/>
  <c r="AB392" i="2"/>
  <c r="S394" i="2" l="1"/>
  <c r="T393" i="2"/>
  <c r="AA394" i="2"/>
  <c r="AB393" i="2"/>
  <c r="K395" i="2"/>
  <c r="L394" i="2"/>
  <c r="AL392" i="2"/>
  <c r="AU392" i="2" s="1"/>
  <c r="AT393" i="2"/>
  <c r="S395" i="2" l="1"/>
  <c r="T394" i="2"/>
  <c r="AT394" i="2"/>
  <c r="L395" i="2"/>
  <c r="G396" i="2"/>
  <c r="K396" i="2" s="1"/>
  <c r="AL393" i="2"/>
  <c r="AU393" i="2" s="1"/>
  <c r="AA395" i="2"/>
  <c r="AB394" i="2"/>
  <c r="K397" i="2" l="1"/>
  <c r="L396" i="2"/>
  <c r="S396" i="2"/>
  <c r="T395" i="2"/>
  <c r="AA396" i="2"/>
  <c r="AB395" i="2"/>
  <c r="AL394" i="2"/>
  <c r="AU394" i="2" s="1"/>
  <c r="AT395" i="2"/>
  <c r="K398" i="2" l="1"/>
  <c r="L397" i="2"/>
  <c r="AT396" i="2"/>
  <c r="AA397" i="2"/>
  <c r="AB396" i="2"/>
  <c r="AG396" i="2"/>
  <c r="AK396" i="2" s="1"/>
  <c r="AK397" i="2" s="1"/>
  <c r="AK398" i="2" s="1"/>
  <c r="AK399" i="2" s="1"/>
  <c r="AK400" i="2" s="1"/>
  <c r="AK401" i="2" s="1"/>
  <c r="AK402" i="2" s="1"/>
  <c r="AK403" i="2" s="1"/>
  <c r="AK404" i="2" s="1"/>
  <c r="AK405" i="2" s="1"/>
  <c r="AK406" i="2" s="1"/>
  <c r="AK407" i="2" s="1"/>
  <c r="AK408" i="2" s="1"/>
  <c r="AK409" i="2" s="1"/>
  <c r="AK410" i="2" s="1"/>
  <c r="AK411" i="2" s="1"/>
  <c r="AK412" i="2" s="1"/>
  <c r="AK413" i="2" s="1"/>
  <c r="AK414" i="2" s="1"/>
  <c r="AK415" i="2" s="1"/>
  <c r="AK416" i="2" s="1"/>
  <c r="AK417" i="2" s="1"/>
  <c r="AK418" i="2" s="1"/>
  <c r="AK419" i="2" s="1"/>
  <c r="AK420" i="2" s="1"/>
  <c r="AK421" i="2" s="1"/>
  <c r="AK422" i="2" s="1"/>
  <c r="AK423" i="2" s="1"/>
  <c r="AK424" i="2" s="1"/>
  <c r="AK425" i="2" s="1"/>
  <c r="AK426" i="2" s="1"/>
  <c r="AK427" i="2" s="1"/>
  <c r="AK428" i="2" s="1"/>
  <c r="AK429" i="2" s="1"/>
  <c r="AK430" i="2" s="1"/>
  <c r="AK431" i="2" s="1"/>
  <c r="AK432" i="2" s="1"/>
  <c r="AK433" i="2" s="1"/>
  <c r="AK434" i="2" s="1"/>
  <c r="AK435" i="2" s="1"/>
  <c r="AK436" i="2" s="1"/>
  <c r="AK437" i="2" s="1"/>
  <c r="AK438" i="2" s="1"/>
  <c r="AK439" i="2" s="1"/>
  <c r="AK440" i="2" s="1"/>
  <c r="AK441" i="2" s="1"/>
  <c r="AK442" i="2" s="1"/>
  <c r="AK443" i="2" s="1"/>
  <c r="AK444" i="2" s="1"/>
  <c r="AK445" i="2" s="1"/>
  <c r="AK446" i="2" s="1"/>
  <c r="AK447" i="2" s="1"/>
  <c r="AK448" i="2" s="1"/>
  <c r="AK449" i="2" s="1"/>
  <c r="AK450" i="2" s="1"/>
  <c r="AK451" i="2" s="1"/>
  <c r="AK452" i="2" s="1"/>
  <c r="AK453" i="2" s="1"/>
  <c r="AK454" i="2" s="1"/>
  <c r="AK455" i="2" s="1"/>
  <c r="AK456" i="2" s="1"/>
  <c r="AK457" i="2" s="1"/>
  <c r="AK458" i="2" s="1"/>
  <c r="AK459" i="2" s="1"/>
  <c r="AK460" i="2" s="1"/>
  <c r="AK461" i="2" s="1"/>
  <c r="AK462" i="2" s="1"/>
  <c r="AK463" i="2" s="1"/>
  <c r="AK464" i="2" s="1"/>
  <c r="AK465" i="2" s="1"/>
  <c r="AK466" i="2" s="1"/>
  <c r="AK467" i="2" s="1"/>
  <c r="AK468" i="2" s="1"/>
  <c r="AK469" i="2" s="1"/>
  <c r="AK470" i="2" s="1"/>
  <c r="AK471" i="2" s="1"/>
  <c r="AK472" i="2" s="1"/>
  <c r="AK473" i="2" s="1"/>
  <c r="AK474" i="2" s="1"/>
  <c r="AK475" i="2" s="1"/>
  <c r="AK476" i="2" s="1"/>
  <c r="AK477" i="2" s="1"/>
  <c r="AK478" i="2" s="1"/>
  <c r="AK479" i="2" s="1"/>
  <c r="AK480" i="2" s="1"/>
  <c r="AK481" i="2" s="1"/>
  <c r="AK482" i="2" s="1"/>
  <c r="AK483" i="2" s="1"/>
  <c r="AK484" i="2" s="1"/>
  <c r="AK485" i="2" s="1"/>
  <c r="AK486" i="2" s="1"/>
  <c r="AK487" i="2" s="1"/>
  <c r="AK488" i="2" s="1"/>
  <c r="AK489" i="2" s="1"/>
  <c r="AK490" i="2" s="1"/>
  <c r="AK491" i="2" s="1"/>
  <c r="AK492" i="2" s="1"/>
  <c r="AK493" i="2" s="1"/>
  <c r="AK494" i="2" s="1"/>
  <c r="AK495" i="2" s="1"/>
  <c r="AK496" i="2" s="1"/>
  <c r="AK497" i="2" s="1"/>
  <c r="AK498" i="2" s="1"/>
  <c r="AK499" i="2" s="1"/>
  <c r="AK500" i="2" s="1"/>
  <c r="AK501" i="2" s="1"/>
  <c r="AK502" i="2" s="1"/>
  <c r="AK503" i="2" s="1"/>
  <c r="AK504" i="2" s="1"/>
  <c r="AK505" i="2" s="1"/>
  <c r="AK506" i="2" s="1"/>
  <c r="AK507" i="2" s="1"/>
  <c r="AK508" i="2" s="1"/>
  <c r="AK509" i="2" s="1"/>
  <c r="AK510" i="2" s="1"/>
  <c r="AK511" i="2" s="1"/>
  <c r="AK512" i="2" s="1"/>
  <c r="AK513" i="2" s="1"/>
  <c r="AK514" i="2" s="1"/>
  <c r="AK515" i="2" s="1"/>
  <c r="AK516" i="2" s="1"/>
  <c r="AK517" i="2" s="1"/>
  <c r="AK518" i="2" s="1"/>
  <c r="AK519" i="2" s="1"/>
  <c r="AK520" i="2" s="1"/>
  <c r="AK521" i="2" s="1"/>
  <c r="AK522" i="2" s="1"/>
  <c r="AK523" i="2" s="1"/>
  <c r="AL395" i="2"/>
  <c r="AU395" i="2" s="1"/>
  <c r="S397" i="2"/>
  <c r="T396" i="2"/>
  <c r="S398" i="2" l="1"/>
  <c r="T397" i="2"/>
  <c r="AA398" i="2"/>
  <c r="AB397" i="2"/>
  <c r="K399" i="2"/>
  <c r="L398" i="2"/>
  <c r="AL396" i="2"/>
  <c r="AU396" i="2" s="1"/>
  <c r="AT397" i="2"/>
  <c r="AL397" i="2" l="1"/>
  <c r="AU397" i="2" s="1"/>
  <c r="S399" i="2"/>
  <c r="T398" i="2"/>
  <c r="AT398" i="2"/>
  <c r="K400" i="2"/>
  <c r="L399" i="2"/>
  <c r="AA399" i="2"/>
  <c r="AB398" i="2"/>
  <c r="S400" i="2" l="1"/>
  <c r="T399" i="2"/>
  <c r="AA400" i="2"/>
  <c r="AB399" i="2"/>
  <c r="K401" i="2"/>
  <c r="L400" i="2"/>
  <c r="AT399" i="2"/>
  <c r="AL398" i="2"/>
  <c r="AU398" i="2" s="1"/>
  <c r="AL399" i="2" l="1"/>
  <c r="AU399" i="2" s="1"/>
  <c r="AA401" i="2"/>
  <c r="AB400" i="2"/>
  <c r="AT400" i="2"/>
  <c r="K402" i="2"/>
  <c r="L401" i="2"/>
  <c r="S401" i="2"/>
  <c r="T400" i="2"/>
  <c r="K403" i="2" l="1"/>
  <c r="L402" i="2"/>
  <c r="AA402" i="2"/>
  <c r="AB401" i="2"/>
  <c r="S402" i="2"/>
  <c r="T401" i="2"/>
  <c r="AT401" i="2"/>
  <c r="AL400" i="2"/>
  <c r="AU400" i="2" s="1"/>
  <c r="AL401" i="2" l="1"/>
  <c r="AU401" i="2" s="1"/>
  <c r="AA403" i="2"/>
  <c r="AB402" i="2"/>
  <c r="S403" i="2"/>
  <c r="T402" i="2"/>
  <c r="K404" i="2"/>
  <c r="L403" i="2"/>
  <c r="AT402" i="2"/>
  <c r="AA404" i="2" l="1"/>
  <c r="AB403" i="2"/>
  <c r="S404" i="2"/>
  <c r="T403" i="2"/>
  <c r="AT403" i="2"/>
  <c r="AL402" i="2"/>
  <c r="AU402" i="2" s="1"/>
  <c r="K405" i="2"/>
  <c r="L404" i="2"/>
  <c r="T404" i="2" l="1"/>
  <c r="S405" i="2"/>
  <c r="L405" i="2"/>
  <c r="K406" i="2"/>
  <c r="AT404" i="2"/>
  <c r="AL403" i="2"/>
  <c r="AU403" i="2" s="1"/>
  <c r="AA405" i="2"/>
  <c r="AB404" i="2"/>
  <c r="AL404" i="2" l="1"/>
  <c r="AU404" i="2" s="1"/>
  <c r="AT405" i="2"/>
  <c r="AB405" i="2"/>
  <c r="AA406" i="2"/>
  <c r="T405" i="2"/>
  <c r="S406" i="2"/>
  <c r="L406" i="2"/>
  <c r="K407" i="2"/>
  <c r="L407" i="2" l="1"/>
  <c r="K408" i="2"/>
  <c r="AB406" i="2"/>
  <c r="AA407" i="2"/>
  <c r="AL405" i="2"/>
  <c r="AU405" i="2" s="1"/>
  <c r="S407" i="2"/>
  <c r="T406" i="2"/>
  <c r="AT406" i="2"/>
  <c r="L408" i="2" l="1"/>
  <c r="K409" i="2"/>
  <c r="AT407" i="2"/>
  <c r="AL406" i="2"/>
  <c r="AU406" i="2" s="1"/>
  <c r="T407" i="2"/>
  <c r="S408" i="2"/>
  <c r="AB407" i="2"/>
  <c r="AA408" i="2"/>
  <c r="AT408" i="2" l="1"/>
  <c r="AB408" i="2"/>
  <c r="AA409" i="2"/>
  <c r="L409" i="2"/>
  <c r="K410" i="2"/>
  <c r="S409" i="2"/>
  <c r="T408" i="2"/>
  <c r="AL407" i="2"/>
  <c r="AU407" i="2" s="1"/>
  <c r="T409" i="2" l="1"/>
  <c r="S410" i="2"/>
  <c r="AT409" i="2"/>
  <c r="L410" i="2"/>
  <c r="K411" i="2"/>
  <c r="AL408" i="2"/>
  <c r="AU408" i="2" s="1"/>
  <c r="AB409" i="2"/>
  <c r="AA410" i="2"/>
  <c r="AA411" i="2" l="1"/>
  <c r="AB410" i="2"/>
  <c r="AT410" i="2"/>
  <c r="AL409" i="2"/>
  <c r="AU409" i="2" s="1"/>
  <c r="K412" i="2"/>
  <c r="L411" i="2"/>
  <c r="S411" i="2"/>
  <c r="T410" i="2"/>
  <c r="K413" i="2" l="1"/>
  <c r="L412" i="2"/>
  <c r="AT411" i="2"/>
  <c r="S412" i="2"/>
  <c r="T411" i="2"/>
  <c r="AL410" i="2"/>
  <c r="AU410" i="2" s="1"/>
  <c r="AB411" i="2"/>
  <c r="AA412" i="2"/>
  <c r="AL411" i="2" l="1"/>
  <c r="AU411" i="2" s="1"/>
  <c r="AT412" i="2"/>
  <c r="AA413" i="2"/>
  <c r="AB412" i="2"/>
  <c r="T412" i="2"/>
  <c r="S413" i="2"/>
  <c r="L413" i="2"/>
  <c r="K414" i="2"/>
  <c r="AT413" i="2" l="1"/>
  <c r="K415" i="2"/>
  <c r="L414" i="2"/>
  <c r="AB413" i="2"/>
  <c r="AA414" i="2"/>
  <c r="S414" i="2"/>
  <c r="T413" i="2"/>
  <c r="AL412" i="2"/>
  <c r="AU412" i="2" s="1"/>
  <c r="AA415" i="2" l="1"/>
  <c r="AB414" i="2"/>
  <c r="L415" i="2"/>
  <c r="K416" i="2"/>
  <c r="AL413" i="2"/>
  <c r="AU413" i="2" s="1"/>
  <c r="AT414" i="2"/>
  <c r="T414" i="2"/>
  <c r="S415" i="2"/>
  <c r="S416" i="2" l="1"/>
  <c r="T415" i="2"/>
  <c r="AT415" i="2"/>
  <c r="AL414" i="2"/>
  <c r="AU414" i="2" s="1"/>
  <c r="AB415" i="2"/>
  <c r="AA416" i="2"/>
  <c r="K417" i="2"/>
  <c r="L416" i="2"/>
  <c r="AT416" i="2" l="1"/>
  <c r="L417" i="2"/>
  <c r="K418" i="2"/>
  <c r="AL415" i="2"/>
  <c r="AU415" i="2" s="1"/>
  <c r="T416" i="2"/>
  <c r="S417" i="2"/>
  <c r="AA417" i="2"/>
  <c r="AB416" i="2"/>
  <c r="AB417" i="2" l="1"/>
  <c r="AA418" i="2"/>
  <c r="AL416" i="2"/>
  <c r="AU416" i="2" s="1"/>
  <c r="S418" i="2"/>
  <c r="T417" i="2"/>
  <c r="K419" i="2"/>
  <c r="L418" i="2"/>
  <c r="AT417" i="2"/>
  <c r="AA419" i="2" l="1"/>
  <c r="AB418" i="2"/>
  <c r="L419" i="2"/>
  <c r="K420" i="2"/>
  <c r="AT418" i="2"/>
  <c r="T418" i="2"/>
  <c r="S419" i="2"/>
  <c r="AL417" i="2"/>
  <c r="AU417" i="2" s="1"/>
  <c r="K421" i="2" l="1"/>
  <c r="L420" i="2"/>
  <c r="S420" i="2"/>
  <c r="T419" i="2"/>
  <c r="AL418" i="2"/>
  <c r="AU418" i="2" s="1"/>
  <c r="AT419" i="2"/>
  <c r="AB419" i="2"/>
  <c r="AA420" i="2"/>
  <c r="AT420" i="2" l="1"/>
  <c r="T420" i="2"/>
  <c r="S421" i="2"/>
  <c r="AA421" i="2"/>
  <c r="AB420" i="2"/>
  <c r="AL419" i="2"/>
  <c r="AU419" i="2" s="1"/>
  <c r="L421" i="2"/>
  <c r="K422" i="2"/>
  <c r="K423" i="2" l="1"/>
  <c r="L422" i="2"/>
  <c r="AL420" i="2"/>
  <c r="AU420" i="2" s="1"/>
  <c r="AB421" i="2"/>
  <c r="AA422" i="2"/>
  <c r="AT421" i="2"/>
  <c r="S422" i="2"/>
  <c r="T421" i="2"/>
  <c r="AA423" i="2" l="1"/>
  <c r="AB422" i="2"/>
  <c r="T422" i="2"/>
  <c r="S423" i="2"/>
  <c r="L423" i="2"/>
  <c r="K424" i="2"/>
  <c r="AT422" i="2"/>
  <c r="AL421" i="2"/>
  <c r="AU421" i="2" s="1"/>
  <c r="K425" i="2" l="1"/>
  <c r="L424" i="2"/>
  <c r="AL422" i="2"/>
  <c r="AU422" i="2" s="1"/>
  <c r="S424" i="2"/>
  <c r="T423" i="2"/>
  <c r="AB423" i="2"/>
  <c r="AA424" i="2"/>
  <c r="AT423" i="2"/>
  <c r="AL423" i="2" l="1"/>
  <c r="AU423" i="2" s="1"/>
  <c r="AT424" i="2"/>
  <c r="T424" i="2"/>
  <c r="S425" i="2"/>
  <c r="AA425" i="2"/>
  <c r="AB424" i="2"/>
  <c r="L425" i="2"/>
  <c r="K426" i="2"/>
  <c r="S426" i="2" l="1"/>
  <c r="T425" i="2"/>
  <c r="K427" i="2"/>
  <c r="L426" i="2"/>
  <c r="AL424" i="2"/>
  <c r="AU424" i="2" s="1"/>
  <c r="AB425" i="2"/>
  <c r="AA426" i="2"/>
  <c r="AT425" i="2"/>
  <c r="L427" i="2" l="1"/>
  <c r="K428" i="2"/>
  <c r="AT426" i="2"/>
  <c r="AL425" i="2"/>
  <c r="AU425" i="2" s="1"/>
  <c r="AA427" i="2"/>
  <c r="AB426" i="2"/>
  <c r="T426" i="2"/>
  <c r="S427" i="2"/>
  <c r="K429" i="2" l="1"/>
  <c r="L428" i="2"/>
  <c r="S428" i="2"/>
  <c r="T427" i="2"/>
  <c r="AL426" i="2"/>
  <c r="AU426" i="2" s="1"/>
  <c r="AB427" i="2"/>
  <c r="AA428" i="2"/>
  <c r="AT427" i="2"/>
  <c r="AT428" i="2" l="1"/>
  <c r="AL427" i="2"/>
  <c r="AU427" i="2" s="1"/>
  <c r="AA429" i="2"/>
  <c r="AB428" i="2"/>
  <c r="K430" i="2"/>
  <c r="L429" i="2"/>
  <c r="S429" i="2"/>
  <c r="T428" i="2"/>
  <c r="K431" i="2" l="1"/>
  <c r="L430" i="2"/>
  <c r="AL428" i="2"/>
  <c r="AU428" i="2" s="1"/>
  <c r="S430" i="2"/>
  <c r="T429" i="2"/>
  <c r="AA430" i="2"/>
  <c r="AB429" i="2"/>
  <c r="AT429" i="2"/>
  <c r="AA431" i="2" l="1"/>
  <c r="AB430" i="2"/>
  <c r="AL429" i="2"/>
  <c r="AU429" i="2" s="1"/>
  <c r="AT430" i="2"/>
  <c r="S431" i="2"/>
  <c r="T430" i="2"/>
  <c r="K432" i="2"/>
  <c r="L431" i="2"/>
  <c r="AL430" i="2" l="1"/>
  <c r="AU430" i="2" s="1"/>
  <c r="S432" i="2"/>
  <c r="T431" i="2"/>
  <c r="K433" i="2"/>
  <c r="L432" i="2"/>
  <c r="AT431" i="2"/>
  <c r="AA432" i="2"/>
  <c r="AB431" i="2"/>
  <c r="S433" i="2" l="1"/>
  <c r="T432" i="2"/>
  <c r="AL431" i="2"/>
  <c r="AU431" i="2" s="1"/>
  <c r="AA433" i="2"/>
  <c r="AB432" i="2"/>
  <c r="K434" i="2"/>
  <c r="L433" i="2"/>
  <c r="AT432" i="2"/>
  <c r="AT433" i="2" l="1"/>
  <c r="S434" i="2"/>
  <c r="T433" i="2"/>
  <c r="AA434" i="2"/>
  <c r="AB433" i="2"/>
  <c r="K435" i="2"/>
  <c r="L434" i="2"/>
  <c r="AL432" i="2"/>
  <c r="AU432" i="2" s="1"/>
  <c r="AL433" i="2" l="1"/>
  <c r="AU433" i="2" s="1"/>
  <c r="S435" i="2"/>
  <c r="T434" i="2"/>
  <c r="AT434" i="2"/>
  <c r="AA435" i="2"/>
  <c r="AB434" i="2"/>
  <c r="K436" i="2"/>
  <c r="L435" i="2"/>
  <c r="AA436" i="2" l="1"/>
  <c r="AB435" i="2"/>
  <c r="S436" i="2"/>
  <c r="T435" i="2"/>
  <c r="K437" i="2"/>
  <c r="L436" i="2"/>
  <c r="AT435" i="2"/>
  <c r="AL434" i="2"/>
  <c r="AU434" i="2" s="1"/>
  <c r="S437" i="2" l="1"/>
  <c r="T436" i="2"/>
  <c r="AL435" i="2"/>
  <c r="AU435" i="2" s="1"/>
  <c r="K438" i="2"/>
  <c r="L437" i="2"/>
  <c r="AT436" i="2"/>
  <c r="AA437" i="2"/>
  <c r="AB436" i="2"/>
  <c r="AL436" i="2" l="1"/>
  <c r="AU436" i="2" s="1"/>
  <c r="K439" i="2"/>
  <c r="L438" i="2"/>
  <c r="AT437" i="2"/>
  <c r="AA438" i="2"/>
  <c r="AB437" i="2"/>
  <c r="S438" i="2"/>
  <c r="T437" i="2"/>
  <c r="K440" i="2" l="1"/>
  <c r="L439" i="2"/>
  <c r="S439" i="2"/>
  <c r="T438" i="2"/>
  <c r="AT438" i="2"/>
  <c r="AL437" i="2"/>
  <c r="AU437" i="2" s="1"/>
  <c r="AA439" i="2"/>
  <c r="AB438" i="2"/>
  <c r="S440" i="2" l="1"/>
  <c r="T439" i="2"/>
  <c r="AL438" i="2"/>
  <c r="AU438" i="2" s="1"/>
  <c r="AA440" i="2"/>
  <c r="AB439" i="2"/>
  <c r="AT439" i="2"/>
  <c r="K441" i="2"/>
  <c r="L440" i="2"/>
  <c r="L441" i="2" l="1"/>
  <c r="K442" i="2"/>
  <c r="AA441" i="2"/>
  <c r="AB440" i="2"/>
  <c r="AT440" i="2"/>
  <c r="AL439" i="2"/>
  <c r="AU439" i="2" s="1"/>
  <c r="S441" i="2"/>
  <c r="T440" i="2"/>
  <c r="L442" i="2" l="1"/>
  <c r="K443" i="2"/>
  <c r="T441" i="2"/>
  <c r="S442" i="2"/>
  <c r="AT441" i="2"/>
  <c r="AL440" i="2"/>
  <c r="AU440" i="2" s="1"/>
  <c r="AB441" i="2"/>
  <c r="AA442" i="2"/>
  <c r="AB442" i="2" l="1"/>
  <c r="AA443" i="2"/>
  <c r="AT442" i="2"/>
  <c r="L443" i="2"/>
  <c r="K444" i="2"/>
  <c r="S443" i="2"/>
  <c r="T442" i="2"/>
  <c r="AL441" i="2"/>
  <c r="AU441" i="2" s="1"/>
  <c r="T443" i="2" l="1"/>
  <c r="S444" i="2"/>
  <c r="AL442" i="2"/>
  <c r="AU442" i="2" s="1"/>
  <c r="AB443" i="2"/>
  <c r="AA444" i="2"/>
  <c r="L444" i="2"/>
  <c r="K445" i="2"/>
  <c r="AT443" i="2"/>
  <c r="AL443" i="2" l="1"/>
  <c r="AU443" i="2" s="1"/>
  <c r="L445" i="2"/>
  <c r="K446" i="2"/>
  <c r="AT444" i="2"/>
  <c r="AB444" i="2"/>
  <c r="AA445" i="2"/>
  <c r="S445" i="2"/>
  <c r="T444" i="2"/>
  <c r="L446" i="2" l="1"/>
  <c r="K447" i="2"/>
  <c r="AT445" i="2"/>
  <c r="T445" i="2"/>
  <c r="S446" i="2"/>
  <c r="AB445" i="2"/>
  <c r="AA446" i="2"/>
  <c r="AL444" i="2"/>
  <c r="AU444" i="2" s="1"/>
  <c r="S447" i="2" l="1"/>
  <c r="T446" i="2"/>
  <c r="L447" i="2"/>
  <c r="K448" i="2"/>
  <c r="AL445" i="2"/>
  <c r="AU445" i="2" s="1"/>
  <c r="AB446" i="2"/>
  <c r="AA447" i="2"/>
  <c r="AT446" i="2"/>
  <c r="AT447" i="2" l="1"/>
  <c r="AL446" i="2"/>
  <c r="AU446" i="2" s="1"/>
  <c r="T447" i="2"/>
  <c r="S448" i="2"/>
  <c r="AB447" i="2"/>
  <c r="AA448" i="2"/>
  <c r="L448" i="2"/>
  <c r="K449" i="2"/>
  <c r="S449" i="2" l="1"/>
  <c r="T448" i="2"/>
  <c r="L449" i="2"/>
  <c r="K450" i="2"/>
  <c r="AB448" i="2"/>
  <c r="AA449" i="2"/>
  <c r="AT448" i="2"/>
  <c r="AL447" i="2"/>
  <c r="AU447" i="2" s="1"/>
  <c r="AB449" i="2" l="1"/>
  <c r="AA450" i="2"/>
  <c r="AL448" i="2"/>
  <c r="AU448" i="2" s="1"/>
  <c r="AT449" i="2"/>
  <c r="L450" i="2"/>
  <c r="K451" i="2"/>
  <c r="T449" i="2"/>
  <c r="S450" i="2"/>
  <c r="AL449" i="2" l="1"/>
  <c r="AU449" i="2" s="1"/>
  <c r="AB450" i="2"/>
  <c r="AA451" i="2"/>
  <c r="S451" i="2"/>
  <c r="T450" i="2"/>
  <c r="AT450" i="2"/>
  <c r="L451" i="2"/>
  <c r="K452" i="2"/>
  <c r="L452" i="2" l="1"/>
  <c r="K453" i="2"/>
  <c r="T451" i="2"/>
  <c r="S452" i="2"/>
  <c r="AL450" i="2"/>
  <c r="AU450" i="2" s="1"/>
  <c r="AT451" i="2"/>
  <c r="AB451" i="2"/>
  <c r="AA452" i="2"/>
  <c r="AB452" i="2" l="1"/>
  <c r="AA453" i="2"/>
  <c r="AL451" i="2"/>
  <c r="AU451" i="2" s="1"/>
  <c r="L453" i="2"/>
  <c r="K454" i="2"/>
  <c r="S453" i="2"/>
  <c r="T452" i="2"/>
  <c r="AT452" i="2"/>
  <c r="AT453" i="2" l="1"/>
  <c r="AL452" i="2"/>
  <c r="AU452" i="2" s="1"/>
  <c r="AB453" i="2"/>
  <c r="AA454" i="2"/>
  <c r="T453" i="2"/>
  <c r="S454" i="2"/>
  <c r="L454" i="2"/>
  <c r="K455" i="2"/>
  <c r="AL453" i="2" l="1"/>
  <c r="AU453" i="2" s="1"/>
  <c r="S455" i="2"/>
  <c r="T454" i="2"/>
  <c r="L455" i="2"/>
  <c r="K456" i="2"/>
  <c r="AB454" i="2"/>
  <c r="AA455" i="2"/>
  <c r="AT454" i="2"/>
  <c r="AB455" i="2" l="1"/>
  <c r="AA456" i="2"/>
  <c r="AT455" i="2"/>
  <c r="T455" i="2"/>
  <c r="S456" i="2"/>
  <c r="L456" i="2"/>
  <c r="K457" i="2"/>
  <c r="AL454" i="2"/>
  <c r="AU454" i="2" s="1"/>
  <c r="AT456" i="2" l="1"/>
  <c r="AL455" i="2"/>
  <c r="AU455" i="2" s="1"/>
  <c r="S457" i="2"/>
  <c r="T456" i="2"/>
  <c r="AB456" i="2"/>
  <c r="AA457" i="2"/>
  <c r="K458" i="2"/>
  <c r="L457" i="2"/>
  <c r="S458" i="2" l="1"/>
  <c r="T457" i="2"/>
  <c r="AT457" i="2"/>
  <c r="AL456" i="2"/>
  <c r="AU456" i="2" s="1"/>
  <c r="K459" i="2"/>
  <c r="L458" i="2"/>
  <c r="AB457" i="2"/>
  <c r="AA458" i="2"/>
  <c r="AL457" i="2" l="1"/>
  <c r="AU457" i="2" s="1"/>
  <c r="T458" i="2"/>
  <c r="S459" i="2"/>
  <c r="AA459" i="2"/>
  <c r="AB458" i="2"/>
  <c r="L459" i="2"/>
  <c r="K460" i="2"/>
  <c r="AT458" i="2"/>
  <c r="AB459" i="2" l="1"/>
  <c r="AA460" i="2"/>
  <c r="AL458" i="2"/>
  <c r="AU458" i="2" s="1"/>
  <c r="AT459" i="2"/>
  <c r="K461" i="2"/>
  <c r="L460" i="2"/>
  <c r="S460" i="2"/>
  <c r="T459" i="2"/>
  <c r="L461" i="2" l="1"/>
  <c r="K462" i="2"/>
  <c r="AL459" i="2"/>
  <c r="AU459" i="2" s="1"/>
  <c r="AA461" i="2"/>
  <c r="AB460" i="2"/>
  <c r="T460" i="2"/>
  <c r="S461" i="2"/>
  <c r="AT460" i="2"/>
  <c r="AL460" i="2" l="1"/>
  <c r="AU460" i="2" s="1"/>
  <c r="K463" i="2"/>
  <c r="L462" i="2"/>
  <c r="AT461" i="2"/>
  <c r="AB461" i="2"/>
  <c r="AA462" i="2"/>
  <c r="S462" i="2"/>
  <c r="T461" i="2"/>
  <c r="AA463" i="2" l="1"/>
  <c r="AB462" i="2"/>
  <c r="L463" i="2"/>
  <c r="K464" i="2"/>
  <c r="T462" i="2"/>
  <c r="S463" i="2"/>
  <c r="AT462" i="2"/>
  <c r="AL461" i="2"/>
  <c r="AU461" i="2" s="1"/>
  <c r="S464" i="2" l="1"/>
  <c r="T463" i="2"/>
  <c r="AL462" i="2"/>
  <c r="AU462" i="2" s="1"/>
  <c r="K465" i="2"/>
  <c r="L464" i="2"/>
  <c r="AB463" i="2"/>
  <c r="AA464" i="2"/>
  <c r="AT463" i="2"/>
  <c r="AL463" i="2" l="1"/>
  <c r="AU463" i="2" s="1"/>
  <c r="AT464" i="2"/>
  <c r="L465" i="2"/>
  <c r="K466" i="2"/>
  <c r="T464" i="2"/>
  <c r="S465" i="2"/>
  <c r="AA465" i="2"/>
  <c r="AB464" i="2"/>
  <c r="AT465" i="2" l="1"/>
  <c r="K467" i="2"/>
  <c r="L466" i="2"/>
  <c r="AB465" i="2"/>
  <c r="AA466" i="2"/>
  <c r="S466" i="2"/>
  <c r="T465" i="2"/>
  <c r="AL464" i="2"/>
  <c r="AU464" i="2" s="1"/>
  <c r="L467" i="2" l="1"/>
  <c r="K468" i="2"/>
  <c r="AL465" i="2"/>
  <c r="AU465" i="2" s="1"/>
  <c r="AA467" i="2"/>
  <c r="AB466" i="2"/>
  <c r="AT466" i="2"/>
  <c r="T466" i="2"/>
  <c r="S467" i="2"/>
  <c r="AL466" i="2" l="1"/>
  <c r="AU466" i="2" s="1"/>
  <c r="AT467" i="2"/>
  <c r="S468" i="2"/>
  <c r="T467" i="2"/>
  <c r="K469" i="2"/>
  <c r="L468" i="2"/>
  <c r="AB467" i="2"/>
  <c r="AA468" i="2"/>
  <c r="AT468" i="2" l="1"/>
  <c r="L469" i="2"/>
  <c r="K470" i="2"/>
  <c r="AA469" i="2"/>
  <c r="AB468" i="2"/>
  <c r="T468" i="2"/>
  <c r="S469" i="2"/>
  <c r="AL467" i="2"/>
  <c r="AU467" i="2" s="1"/>
  <c r="AL468" i="2" l="1"/>
  <c r="AU468" i="2" s="1"/>
  <c r="AB469" i="2"/>
  <c r="AA470" i="2"/>
  <c r="AT469" i="2"/>
  <c r="S470" i="2"/>
  <c r="T469" i="2"/>
  <c r="K471" i="2"/>
  <c r="L470" i="2"/>
  <c r="AL469" i="2" l="1"/>
  <c r="AU469" i="2" s="1"/>
  <c r="L471" i="2"/>
  <c r="K472" i="2"/>
  <c r="AT470" i="2"/>
  <c r="AA471" i="2"/>
  <c r="AB470" i="2"/>
  <c r="T470" i="2"/>
  <c r="S471" i="2"/>
  <c r="AL470" i="2" l="1"/>
  <c r="AU470" i="2" s="1"/>
  <c r="S472" i="2"/>
  <c r="T471" i="2"/>
  <c r="AT471" i="2"/>
  <c r="K473" i="2"/>
  <c r="L472" i="2"/>
  <c r="AB471" i="2"/>
  <c r="AA472" i="2"/>
  <c r="L473" i="2" l="1"/>
  <c r="K474" i="2"/>
  <c r="T472" i="2"/>
  <c r="S473" i="2"/>
  <c r="AA473" i="2"/>
  <c r="AB472" i="2"/>
  <c r="AT472" i="2"/>
  <c r="AL471" i="2"/>
  <c r="AU471" i="2" s="1"/>
  <c r="S474" i="2" l="1"/>
  <c r="T473" i="2"/>
  <c r="AT473" i="2"/>
  <c r="K475" i="2"/>
  <c r="L474" i="2"/>
  <c r="AL472" i="2"/>
  <c r="AU472" i="2" s="1"/>
  <c r="AB473" i="2"/>
  <c r="AA474" i="2"/>
  <c r="AT474" i="2" l="1"/>
  <c r="AA475" i="2"/>
  <c r="AB474" i="2"/>
  <c r="AL473" i="2"/>
  <c r="AU473" i="2" s="1"/>
  <c r="L475" i="2"/>
  <c r="K476" i="2"/>
  <c r="T474" i="2"/>
  <c r="S475" i="2"/>
  <c r="S476" i="2" l="1"/>
  <c r="T475" i="2"/>
  <c r="AB475" i="2"/>
  <c r="AA476" i="2"/>
  <c r="AL474" i="2"/>
  <c r="AU474" i="2" s="1"/>
  <c r="K477" i="2"/>
  <c r="L476" i="2"/>
  <c r="AT475" i="2"/>
  <c r="T476" i="2" l="1"/>
  <c r="S477" i="2"/>
  <c r="AT476" i="2"/>
  <c r="AL475" i="2"/>
  <c r="AU475" i="2" s="1"/>
  <c r="AA477" i="2"/>
  <c r="AB476" i="2"/>
  <c r="L477" i="2"/>
  <c r="K478" i="2"/>
  <c r="AT477" i="2" l="1"/>
  <c r="S478" i="2"/>
  <c r="T477" i="2"/>
  <c r="K479" i="2"/>
  <c r="L478" i="2"/>
  <c r="AL476" i="2"/>
  <c r="AU476" i="2" s="1"/>
  <c r="AB477" i="2"/>
  <c r="AA478" i="2"/>
  <c r="AL477" i="2" l="1"/>
  <c r="AU477" i="2" s="1"/>
  <c r="T478" i="2"/>
  <c r="S479" i="2"/>
  <c r="AA479" i="2"/>
  <c r="AB478" i="2"/>
  <c r="L479" i="2"/>
  <c r="K480" i="2"/>
  <c r="AT478" i="2"/>
  <c r="S480" i="2" l="1"/>
  <c r="T479" i="2"/>
  <c r="AT479" i="2"/>
  <c r="K481" i="2"/>
  <c r="L480" i="2"/>
  <c r="AB479" i="2"/>
  <c r="AA480" i="2"/>
  <c r="AL478" i="2"/>
  <c r="AU478" i="2" s="1"/>
  <c r="AT480" i="2" l="1"/>
  <c r="AL479" i="2"/>
  <c r="AU479" i="2" s="1"/>
  <c r="L481" i="2"/>
  <c r="K482" i="2"/>
  <c r="T480" i="2"/>
  <c r="S481" i="2"/>
  <c r="AA481" i="2"/>
  <c r="AB480" i="2"/>
  <c r="K483" i="2" l="1"/>
  <c r="L482" i="2"/>
  <c r="AB481" i="2"/>
  <c r="AA482" i="2"/>
  <c r="S482" i="2"/>
  <c r="T481" i="2"/>
  <c r="AT481" i="2"/>
  <c r="AL480" i="2"/>
  <c r="AU480" i="2" s="1"/>
  <c r="AL481" i="2" l="1"/>
  <c r="AU481" i="2" s="1"/>
  <c r="T482" i="2"/>
  <c r="S483" i="2"/>
  <c r="L483" i="2"/>
  <c r="K484" i="2"/>
  <c r="AT482" i="2"/>
  <c r="AA483" i="2"/>
  <c r="AB482" i="2"/>
  <c r="K485" i="2" l="1"/>
  <c r="L484" i="2"/>
  <c r="AB483" i="2"/>
  <c r="AA484" i="2"/>
  <c r="AL482" i="2"/>
  <c r="AU482" i="2" s="1"/>
  <c r="S484" i="2"/>
  <c r="T483" i="2"/>
  <c r="AT483" i="2"/>
  <c r="AT484" i="2" l="1"/>
  <c r="AL483" i="2"/>
  <c r="AU483" i="2" s="1"/>
  <c r="L485" i="2"/>
  <c r="K486" i="2"/>
  <c r="T484" i="2"/>
  <c r="S485" i="2"/>
  <c r="AA485" i="2"/>
  <c r="AB484" i="2"/>
  <c r="AL484" i="2" l="1"/>
  <c r="AU484" i="2" s="1"/>
  <c r="K487" i="2"/>
  <c r="L486" i="2"/>
  <c r="AB485" i="2"/>
  <c r="AA486" i="2"/>
  <c r="S486" i="2"/>
  <c r="T485" i="2"/>
  <c r="AT485" i="2"/>
  <c r="L487" i="2" l="1"/>
  <c r="K488" i="2"/>
  <c r="AT486" i="2"/>
  <c r="AA487" i="2"/>
  <c r="AB486" i="2"/>
  <c r="AL485" i="2"/>
  <c r="AU485" i="2" s="1"/>
  <c r="T486" i="2"/>
  <c r="S487" i="2"/>
  <c r="AL486" i="2" l="1"/>
  <c r="AU486" i="2" s="1"/>
  <c r="AT487" i="2"/>
  <c r="S488" i="2"/>
  <c r="T487" i="2"/>
  <c r="K489" i="2"/>
  <c r="L488" i="2"/>
  <c r="AB487" i="2"/>
  <c r="AA488" i="2"/>
  <c r="L489" i="2" l="1"/>
  <c r="K490" i="2"/>
  <c r="AT488" i="2"/>
  <c r="AA489" i="2"/>
  <c r="AB488" i="2"/>
  <c r="T488" i="2"/>
  <c r="S489" i="2"/>
  <c r="AL487" i="2"/>
  <c r="AU487" i="2" s="1"/>
  <c r="L490" i="2" l="1"/>
  <c r="K491" i="2"/>
  <c r="AL488" i="2"/>
  <c r="AU488" i="2" s="1"/>
  <c r="AB489" i="2"/>
  <c r="AA490" i="2"/>
  <c r="S490" i="2"/>
  <c r="T489" i="2"/>
  <c r="AT489" i="2"/>
  <c r="L491" i="2" l="1"/>
  <c r="K492" i="2"/>
  <c r="AT490" i="2"/>
  <c r="AL489" i="2"/>
  <c r="AU489" i="2" s="1"/>
  <c r="AB490" i="2"/>
  <c r="AA491" i="2"/>
  <c r="S491" i="2"/>
  <c r="T490" i="2"/>
  <c r="AT491" i="2" l="1"/>
  <c r="T491" i="2"/>
  <c r="S492" i="2"/>
  <c r="AL490" i="2"/>
  <c r="AU490" i="2" s="1"/>
  <c r="L492" i="2"/>
  <c r="K493" i="2"/>
  <c r="AB491" i="2"/>
  <c r="AA492" i="2"/>
  <c r="AB492" i="2" l="1"/>
  <c r="AA493" i="2"/>
  <c r="AL491" i="2"/>
  <c r="AU491" i="2" s="1"/>
  <c r="AT492" i="2"/>
  <c r="L493" i="2"/>
  <c r="K494" i="2"/>
  <c r="S493" i="2"/>
  <c r="T492" i="2"/>
  <c r="AL492" i="2" l="1"/>
  <c r="AU492" i="2" s="1"/>
  <c r="AB493" i="2"/>
  <c r="AA494" i="2"/>
  <c r="AT493" i="2"/>
  <c r="T493" i="2"/>
  <c r="S494" i="2"/>
  <c r="L494" i="2"/>
  <c r="K495" i="2"/>
  <c r="L495" i="2" l="1"/>
  <c r="K496" i="2"/>
  <c r="AL493" i="2"/>
  <c r="AU493" i="2" s="1"/>
  <c r="AT494" i="2"/>
  <c r="S495" i="2"/>
  <c r="T494" i="2"/>
  <c r="AB494" i="2"/>
  <c r="AA495" i="2"/>
  <c r="AL494" i="2" l="1"/>
  <c r="AU494" i="2" s="1"/>
  <c r="T495" i="2"/>
  <c r="S496" i="2"/>
  <c r="AB495" i="2"/>
  <c r="Z496" i="2"/>
  <c r="AV496" i="2" s="1"/>
  <c r="AT495" i="2"/>
  <c r="L496" i="2"/>
  <c r="K497" i="2"/>
  <c r="L497" i="2" l="1"/>
  <c r="K498" i="2"/>
  <c r="AA496" i="2"/>
  <c r="AL495" i="2"/>
  <c r="AU495" i="2" s="1"/>
  <c r="AT496" i="2"/>
  <c r="S497" i="2"/>
  <c r="T496" i="2"/>
  <c r="L498" i="2" l="1"/>
  <c r="K499" i="2"/>
  <c r="T497" i="2"/>
  <c r="S498" i="2"/>
  <c r="AL496" i="2"/>
  <c r="AT497" i="2"/>
  <c r="AB496" i="2"/>
  <c r="AA497" i="2"/>
  <c r="AU496" i="2" l="1"/>
  <c r="K500" i="2"/>
  <c r="L499" i="2"/>
  <c r="AB497" i="2"/>
  <c r="AU497" i="2" s="1"/>
  <c r="AA498" i="2"/>
  <c r="AL497" i="2"/>
  <c r="S499" i="2"/>
  <c r="T498" i="2"/>
  <c r="AT498" i="2"/>
  <c r="AB498" i="2" l="1"/>
  <c r="AA499" i="2"/>
  <c r="AT499" i="2"/>
  <c r="T499" i="2"/>
  <c r="S500" i="2"/>
  <c r="AL498" i="2"/>
  <c r="L500" i="2"/>
  <c r="K501" i="2"/>
  <c r="AU498" i="2" l="1"/>
  <c r="K502" i="2"/>
  <c r="L501" i="2"/>
  <c r="AT500" i="2"/>
  <c r="AA500" i="2"/>
  <c r="AB499" i="2"/>
  <c r="S501" i="2"/>
  <c r="T500" i="2"/>
  <c r="AL499" i="2"/>
  <c r="T501" i="2" l="1"/>
  <c r="S502" i="2"/>
  <c r="AT501" i="2"/>
  <c r="AL500" i="2"/>
  <c r="AU499" i="2"/>
  <c r="AB500" i="2"/>
  <c r="AA501" i="2"/>
  <c r="L502" i="2"/>
  <c r="K503" i="2"/>
  <c r="AU500" i="2" l="1"/>
  <c r="AT502" i="2"/>
  <c r="K504" i="2"/>
  <c r="L503" i="2"/>
  <c r="AA502" i="2"/>
  <c r="AB501" i="2"/>
  <c r="AL501" i="2"/>
  <c r="S503" i="2"/>
  <c r="T502" i="2"/>
  <c r="AU501" i="2" l="1"/>
  <c r="AL502" i="2"/>
  <c r="L504" i="2"/>
  <c r="K505" i="2"/>
  <c r="T503" i="2"/>
  <c r="S504" i="2"/>
  <c r="AB502" i="2"/>
  <c r="AU502" i="2" s="1"/>
  <c r="AA503" i="2"/>
  <c r="AT503" i="2"/>
  <c r="AL503" i="2" l="1"/>
  <c r="AT504" i="2"/>
  <c r="S505" i="2"/>
  <c r="T504" i="2"/>
  <c r="AA504" i="2"/>
  <c r="AB503" i="2"/>
  <c r="K506" i="2"/>
  <c r="L505" i="2"/>
  <c r="AA505" i="2" l="1"/>
  <c r="AB504" i="2"/>
  <c r="K507" i="2"/>
  <c r="L506" i="2"/>
  <c r="S506" i="2"/>
  <c r="T505" i="2"/>
  <c r="AL504" i="2"/>
  <c r="AT505" i="2"/>
  <c r="AU503" i="2"/>
  <c r="AU504" i="2" l="1"/>
  <c r="K508" i="2"/>
  <c r="L507" i="2"/>
  <c r="AT506" i="2"/>
  <c r="S507" i="2"/>
  <c r="T506" i="2"/>
  <c r="AA506" i="2"/>
  <c r="AB505" i="2"/>
  <c r="AL505" i="2"/>
  <c r="AU505" i="2" l="1"/>
  <c r="AT507" i="2"/>
  <c r="AA507" i="2"/>
  <c r="AB506" i="2"/>
  <c r="AL506" i="2"/>
  <c r="S508" i="2"/>
  <c r="T507" i="2"/>
  <c r="L508" i="2"/>
  <c r="K509" i="2"/>
  <c r="AU506" i="2" l="1"/>
  <c r="K510" i="2"/>
  <c r="L509" i="2"/>
  <c r="AB507" i="2"/>
  <c r="AA508" i="2"/>
  <c r="S509" i="2"/>
  <c r="T508" i="2"/>
  <c r="AL507" i="2"/>
  <c r="AT508" i="2"/>
  <c r="AU507" i="2" l="1"/>
  <c r="AT509" i="2"/>
  <c r="T509" i="2"/>
  <c r="S510" i="2"/>
  <c r="L510" i="2"/>
  <c r="K511" i="2"/>
  <c r="AL508" i="2"/>
  <c r="AB508" i="2"/>
  <c r="AA509" i="2"/>
  <c r="AU508" i="2" l="1"/>
  <c r="AL509" i="2"/>
  <c r="K512" i="2"/>
  <c r="L511" i="2"/>
  <c r="AB509" i="2"/>
  <c r="AA510" i="2"/>
  <c r="S511" i="2"/>
  <c r="T510" i="2"/>
  <c r="AT510" i="2"/>
  <c r="AU509" i="2" l="1"/>
  <c r="L512" i="2"/>
  <c r="K513" i="2"/>
  <c r="AT511" i="2"/>
  <c r="AB510" i="2"/>
  <c r="AA511" i="2"/>
  <c r="AL510" i="2"/>
  <c r="T511" i="2"/>
  <c r="S512" i="2"/>
  <c r="AL511" i="2" l="1"/>
  <c r="AT512" i="2"/>
  <c r="S513" i="2"/>
  <c r="T512" i="2"/>
  <c r="AB511" i="2"/>
  <c r="AU511" i="2" s="1"/>
  <c r="AA512" i="2"/>
  <c r="K514" i="2"/>
  <c r="L513" i="2"/>
  <c r="AU510" i="2"/>
  <c r="AB512" i="2" l="1"/>
  <c r="AA513" i="2"/>
  <c r="AT513" i="2"/>
  <c r="L514" i="2"/>
  <c r="K515" i="2"/>
  <c r="T513" i="2"/>
  <c r="S514" i="2"/>
  <c r="AL512" i="2"/>
  <c r="K516" i="2" l="1"/>
  <c r="L515" i="2"/>
  <c r="AT514" i="2"/>
  <c r="AL513" i="2"/>
  <c r="AB513" i="2"/>
  <c r="AA514" i="2"/>
  <c r="S515" i="2"/>
  <c r="T514" i="2"/>
  <c r="AU512" i="2"/>
  <c r="AU513" i="2" l="1"/>
  <c r="AT515" i="2"/>
  <c r="T515" i="2"/>
  <c r="S516" i="2"/>
  <c r="AB514" i="2"/>
  <c r="AA515" i="2"/>
  <c r="AL514" i="2"/>
  <c r="K517" i="2"/>
  <c r="L516" i="2"/>
  <c r="AU514" i="2" l="1"/>
  <c r="AB515" i="2"/>
  <c r="AA516" i="2"/>
  <c r="K518" i="2"/>
  <c r="L517" i="2"/>
  <c r="S517" i="2"/>
  <c r="T516" i="2"/>
  <c r="AT516" i="2"/>
  <c r="AL515" i="2"/>
  <c r="K519" i="2" l="1"/>
  <c r="L518" i="2"/>
  <c r="AL516" i="2"/>
  <c r="S518" i="2"/>
  <c r="T517" i="2"/>
  <c r="AA517" i="2"/>
  <c r="AB516" i="2"/>
  <c r="AT517" i="2"/>
  <c r="AU515" i="2"/>
  <c r="AU516" i="2" l="1"/>
  <c r="AA518" i="2"/>
  <c r="AB517" i="2"/>
  <c r="AL517" i="2"/>
  <c r="AT518" i="2"/>
  <c r="T518" i="2"/>
  <c r="S519" i="2"/>
  <c r="K520" i="2"/>
  <c r="L519" i="2"/>
  <c r="AL518" i="2" l="1"/>
  <c r="AT519" i="2"/>
  <c r="K521" i="2"/>
  <c r="L520" i="2"/>
  <c r="AU517" i="2"/>
  <c r="S520" i="2"/>
  <c r="T519" i="2"/>
  <c r="AA519" i="2"/>
  <c r="AB518" i="2"/>
  <c r="AU518" i="2" s="1"/>
  <c r="AA520" i="2" l="1"/>
  <c r="AB519" i="2"/>
  <c r="AT520" i="2"/>
  <c r="K522" i="2"/>
  <c r="L521" i="2"/>
  <c r="S521" i="2"/>
  <c r="T520" i="2"/>
  <c r="AL519" i="2"/>
  <c r="AU519" i="2" l="1"/>
  <c r="AL520" i="2"/>
  <c r="AT521" i="2"/>
  <c r="AA521" i="2"/>
  <c r="AB520" i="2"/>
  <c r="K523" i="2"/>
  <c r="I524" i="2" s="1"/>
  <c r="J524" i="2" s="1"/>
  <c r="L522" i="2"/>
  <c r="S522" i="2"/>
  <c r="T521" i="2"/>
  <c r="AU520" i="2" l="1"/>
  <c r="AT522" i="2"/>
  <c r="AQ524" i="2"/>
  <c r="L523" i="2"/>
  <c r="S523" i="2"/>
  <c r="Q524" i="2" s="1"/>
  <c r="R524" i="2" s="1"/>
  <c r="T522" i="2"/>
  <c r="AL521" i="2"/>
  <c r="AA522" i="2"/>
  <c r="AB521" i="2"/>
  <c r="AR524" i="2" l="1"/>
  <c r="AS524" i="2"/>
  <c r="AS525" i="2" s="1"/>
  <c r="AS526" i="2" s="1"/>
  <c r="AS527" i="2" s="1"/>
  <c r="AS528" i="2" s="1"/>
  <c r="AS529" i="2" s="1"/>
  <c r="AS530" i="2" s="1"/>
  <c r="AS531" i="2" s="1"/>
  <c r="AS532" i="2" s="1"/>
  <c r="AS533" i="2" s="1"/>
  <c r="AS534" i="2" s="1"/>
  <c r="AS535" i="2" s="1"/>
  <c r="AS536" i="2" s="1"/>
  <c r="AS537" i="2" s="1"/>
  <c r="AS538" i="2" s="1"/>
  <c r="AS539" i="2" s="1"/>
  <c r="AS540" i="2" s="1"/>
  <c r="AS541" i="2" s="1"/>
  <c r="AS542" i="2" s="1"/>
  <c r="AS543" i="2" s="1"/>
  <c r="AS544" i="2" s="1"/>
  <c r="AS545" i="2" s="1"/>
  <c r="AS546" i="2" s="1"/>
  <c r="AS547" i="2" s="1"/>
  <c r="AS548" i="2" s="1"/>
  <c r="AS549" i="2" s="1"/>
  <c r="AS550" i="2" s="1"/>
  <c r="AS551" i="2" s="1"/>
  <c r="AS552" i="2" s="1"/>
  <c r="AS553" i="2" s="1"/>
  <c r="AS554" i="2" s="1"/>
  <c r="AS555" i="2" s="1"/>
  <c r="AS556" i="2" s="1"/>
  <c r="AS557" i="2" s="1"/>
  <c r="AS558" i="2" s="1"/>
  <c r="AS559" i="2" s="1"/>
  <c r="AS560" i="2" s="1"/>
  <c r="AS561" i="2" s="1"/>
  <c r="AS562" i="2" s="1"/>
  <c r="AS563" i="2" s="1"/>
  <c r="AS564" i="2" s="1"/>
  <c r="AS565" i="2" s="1"/>
  <c r="AS566" i="2" s="1"/>
  <c r="AS567" i="2" s="1"/>
  <c r="AS568" i="2" s="1"/>
  <c r="AS569" i="2" s="1"/>
  <c r="AS570" i="2" s="1"/>
  <c r="AS571" i="2" s="1"/>
  <c r="AS572" i="2" s="1"/>
  <c r="AS573" i="2" s="1"/>
  <c r="AS574" i="2" s="1"/>
  <c r="AS575" i="2" s="1"/>
  <c r="AS576" i="2" s="1"/>
  <c r="AS577" i="2" s="1"/>
  <c r="AS578" i="2" s="1"/>
  <c r="AS579" i="2" s="1"/>
  <c r="AS580" i="2" s="1"/>
  <c r="AS581" i="2" s="1"/>
  <c r="AS582" i="2" s="1"/>
  <c r="AS583" i="2" s="1"/>
  <c r="AS584" i="2" s="1"/>
  <c r="AS585" i="2" s="1"/>
  <c r="AS586" i="2" s="1"/>
  <c r="AS587" i="2" s="1"/>
  <c r="AS588" i="2" s="1"/>
  <c r="AS589" i="2" s="1"/>
  <c r="AS590" i="2" s="1"/>
  <c r="AS591" i="2" s="1"/>
  <c r="AS592" i="2" s="1"/>
  <c r="AS593" i="2" s="1"/>
  <c r="AS594" i="2" s="1"/>
  <c r="AS595" i="2" s="1"/>
  <c r="AS596" i="2" s="1"/>
  <c r="AS597" i="2" s="1"/>
  <c r="AS598" i="2" s="1"/>
  <c r="AS599" i="2" s="1"/>
  <c r="AS600" i="2" s="1"/>
  <c r="AS601" i="2" s="1"/>
  <c r="AS602" i="2" s="1"/>
  <c r="AS603" i="2" s="1"/>
  <c r="AS604" i="2" s="1"/>
  <c r="AS605" i="2" s="1"/>
  <c r="AS606" i="2" s="1"/>
  <c r="AS607" i="2" s="1"/>
  <c r="AS608" i="2" s="1"/>
  <c r="AS609" i="2" s="1"/>
  <c r="AS610" i="2" s="1"/>
  <c r="AS611" i="2" s="1"/>
  <c r="AS612" i="2" s="1"/>
  <c r="AS613" i="2" s="1"/>
  <c r="AS614" i="2" s="1"/>
  <c r="AU521" i="2"/>
  <c r="K524" i="2"/>
  <c r="K525" i="2" s="1"/>
  <c r="AA523" i="2"/>
  <c r="AB522" i="2"/>
  <c r="S524" i="2"/>
  <c r="T523" i="2"/>
  <c r="AT523" i="2"/>
  <c r="AL522" i="2"/>
  <c r="AI524" i="2" l="1"/>
  <c r="AK524" i="2" s="1"/>
  <c r="AK525" i="2" s="1"/>
  <c r="AK526" i="2" s="1"/>
  <c r="AK527" i="2" s="1"/>
  <c r="AK528" i="2" s="1"/>
  <c r="AK529" i="2" s="1"/>
  <c r="AK530" i="2" s="1"/>
  <c r="AK531" i="2" s="1"/>
  <c r="AK532" i="2" s="1"/>
  <c r="AK533" i="2" s="1"/>
  <c r="AK534" i="2" s="1"/>
  <c r="AK535" i="2" s="1"/>
  <c r="AK536" i="2" s="1"/>
  <c r="AK537" i="2" s="1"/>
  <c r="AK538" i="2" s="1"/>
  <c r="AK539" i="2" s="1"/>
  <c r="AK540" i="2" s="1"/>
  <c r="AK541" i="2" s="1"/>
  <c r="AK542" i="2" s="1"/>
  <c r="AK543" i="2" s="1"/>
  <c r="AK544" i="2" s="1"/>
  <c r="AK545" i="2" s="1"/>
  <c r="AK546" i="2" s="1"/>
  <c r="AK547" i="2" s="1"/>
  <c r="AK548" i="2" s="1"/>
  <c r="AK549" i="2" s="1"/>
  <c r="AK550" i="2" s="1"/>
  <c r="AK551" i="2" s="1"/>
  <c r="AK552" i="2" s="1"/>
  <c r="AK553" i="2" s="1"/>
  <c r="AK554" i="2" s="1"/>
  <c r="AK555" i="2" s="1"/>
  <c r="AK556" i="2" s="1"/>
  <c r="AK557" i="2" s="1"/>
  <c r="AK558" i="2" s="1"/>
  <c r="AK559" i="2" s="1"/>
  <c r="AK560" i="2" s="1"/>
  <c r="AK561" i="2" s="1"/>
  <c r="AK562" i="2" s="1"/>
  <c r="AK563" i="2" s="1"/>
  <c r="AK564" i="2" s="1"/>
  <c r="AK565" i="2" s="1"/>
  <c r="AK566" i="2" s="1"/>
  <c r="AK567" i="2" s="1"/>
  <c r="AK568" i="2" s="1"/>
  <c r="AK569" i="2" s="1"/>
  <c r="AK570" i="2" s="1"/>
  <c r="AK571" i="2" s="1"/>
  <c r="AK572" i="2" s="1"/>
  <c r="AK573" i="2" s="1"/>
  <c r="AK574" i="2" s="1"/>
  <c r="AK575" i="2" s="1"/>
  <c r="AK576" i="2" s="1"/>
  <c r="AK577" i="2" s="1"/>
  <c r="AK578" i="2" s="1"/>
  <c r="AK579" i="2" s="1"/>
  <c r="AK580" i="2" s="1"/>
  <c r="AK581" i="2" s="1"/>
  <c r="AK582" i="2" s="1"/>
  <c r="AK583" i="2" s="1"/>
  <c r="AK584" i="2" s="1"/>
  <c r="AK585" i="2" s="1"/>
  <c r="AK586" i="2" s="1"/>
  <c r="AK587" i="2" s="1"/>
  <c r="AK588" i="2" s="1"/>
  <c r="AK589" i="2" s="1"/>
  <c r="AK590" i="2" s="1"/>
  <c r="AK591" i="2" s="1"/>
  <c r="AK592" i="2" s="1"/>
  <c r="AK593" i="2" s="1"/>
  <c r="AK594" i="2" s="1"/>
  <c r="AK595" i="2" s="1"/>
  <c r="AK596" i="2" s="1"/>
  <c r="AK597" i="2" s="1"/>
  <c r="AK598" i="2" s="1"/>
  <c r="AK599" i="2" s="1"/>
  <c r="AK600" i="2" s="1"/>
  <c r="AK601" i="2" s="1"/>
  <c r="AK602" i="2" s="1"/>
  <c r="AK603" i="2" s="1"/>
  <c r="AK604" i="2" s="1"/>
  <c r="AK605" i="2" s="1"/>
  <c r="AK606" i="2" s="1"/>
  <c r="AK607" i="2" s="1"/>
  <c r="AK608" i="2" s="1"/>
  <c r="AK609" i="2" s="1"/>
  <c r="AK610" i="2" s="1"/>
  <c r="AK611" i="2" s="1"/>
  <c r="AK612" i="2" s="1"/>
  <c r="AK613" i="2" s="1"/>
  <c r="AK614" i="2" s="1"/>
  <c r="AU522" i="2"/>
  <c r="L524" i="2"/>
  <c r="K526" i="2"/>
  <c r="L525" i="2"/>
  <c r="S525" i="2"/>
  <c r="T524" i="2"/>
  <c r="AA524" i="2"/>
  <c r="AB523" i="2"/>
  <c r="AL523" i="2"/>
  <c r="AJ524" i="2"/>
  <c r="AV524" i="2" s="1"/>
  <c r="AV615" i="2" s="1"/>
  <c r="D619" i="2" s="1"/>
  <c r="D621" i="2" s="1"/>
  <c r="AU523" i="2" l="1"/>
  <c r="AA525" i="2"/>
  <c r="AB524" i="2"/>
  <c r="AT524" i="2"/>
  <c r="K527" i="2"/>
  <c r="L526" i="2"/>
  <c r="S526" i="2"/>
  <c r="T525" i="2"/>
  <c r="K528" i="2" l="1"/>
  <c r="L527" i="2"/>
  <c r="AA526" i="2"/>
  <c r="AB525" i="2"/>
  <c r="AT525" i="2"/>
  <c r="S527" i="2"/>
  <c r="T526" i="2"/>
  <c r="AL524" i="2"/>
  <c r="AU524" i="2" s="1"/>
  <c r="S528" i="2" l="1"/>
  <c r="T527" i="2"/>
  <c r="AL525" i="2"/>
  <c r="AU525" i="2" s="1"/>
  <c r="AT526" i="2"/>
  <c r="AA527" i="2"/>
  <c r="AB526" i="2"/>
  <c r="K529" i="2"/>
  <c r="L528" i="2"/>
  <c r="AT527" i="2" l="1"/>
  <c r="K530" i="2"/>
  <c r="L529" i="2"/>
  <c r="S529" i="2"/>
  <c r="T528" i="2"/>
  <c r="AA528" i="2"/>
  <c r="AB527" i="2"/>
  <c r="AL526" i="2"/>
  <c r="AU526" i="2" s="1"/>
  <c r="AL527" i="2" l="1"/>
  <c r="AU527" i="2" s="1"/>
  <c r="S530" i="2"/>
  <c r="T529" i="2"/>
  <c r="AT528" i="2"/>
  <c r="AA529" i="2"/>
  <c r="AB528" i="2"/>
  <c r="K531" i="2"/>
  <c r="L530" i="2"/>
  <c r="K532" i="2" l="1"/>
  <c r="L531" i="2"/>
  <c r="S531" i="2"/>
  <c r="T530" i="2"/>
  <c r="AT529" i="2"/>
  <c r="AL528" i="2"/>
  <c r="AU528" i="2" s="1"/>
  <c r="AA530" i="2"/>
  <c r="AB529" i="2"/>
  <c r="S532" i="2" l="1"/>
  <c r="T531" i="2"/>
  <c r="AT530" i="2"/>
  <c r="AA531" i="2"/>
  <c r="AB530" i="2"/>
  <c r="K533" i="2"/>
  <c r="L532" i="2"/>
  <c r="AL529" i="2"/>
  <c r="AU529" i="2" s="1"/>
  <c r="AA532" i="2" l="1"/>
  <c r="AB531" i="2"/>
  <c r="AL530" i="2"/>
  <c r="AU530" i="2" s="1"/>
  <c r="AT531" i="2"/>
  <c r="K534" i="2"/>
  <c r="L533" i="2"/>
  <c r="S533" i="2"/>
  <c r="T532" i="2"/>
  <c r="AT532" i="2" l="1"/>
  <c r="T533" i="2"/>
  <c r="S534" i="2"/>
  <c r="AA533" i="2"/>
  <c r="AB532" i="2"/>
  <c r="L534" i="2"/>
  <c r="K535" i="2"/>
  <c r="AL531" i="2"/>
  <c r="AU531" i="2" s="1"/>
  <c r="AA534" i="2" l="1"/>
  <c r="AB533" i="2"/>
  <c r="AL532" i="2"/>
  <c r="AU532" i="2" s="1"/>
  <c r="L535" i="2"/>
  <c r="K536" i="2"/>
  <c r="T534" i="2"/>
  <c r="S535" i="2"/>
  <c r="AT533" i="2"/>
  <c r="AL533" i="2" l="1"/>
  <c r="AU533" i="2" s="1"/>
  <c r="AT534" i="2"/>
  <c r="L536" i="2"/>
  <c r="K537" i="2"/>
  <c r="T535" i="2"/>
  <c r="S536" i="2"/>
  <c r="AB534" i="2"/>
  <c r="AA535" i="2"/>
  <c r="AB535" i="2" l="1"/>
  <c r="AA536" i="2"/>
  <c r="AT535" i="2"/>
  <c r="L537" i="2"/>
  <c r="K538" i="2"/>
  <c r="T536" i="2"/>
  <c r="S537" i="2"/>
  <c r="AL534" i="2"/>
  <c r="AU534" i="2" s="1"/>
  <c r="AB536" i="2" l="1"/>
  <c r="AA537" i="2"/>
  <c r="AT536" i="2"/>
  <c r="AL535" i="2"/>
  <c r="AU535" i="2" s="1"/>
  <c r="L538" i="2"/>
  <c r="K539" i="2"/>
  <c r="T537" i="2"/>
  <c r="S538" i="2"/>
  <c r="AB537" i="2" l="1"/>
  <c r="AA538" i="2"/>
  <c r="AL536" i="2"/>
  <c r="AU536" i="2" s="1"/>
  <c r="L539" i="2"/>
  <c r="K540" i="2"/>
  <c r="T538" i="2"/>
  <c r="S539" i="2"/>
  <c r="AT537" i="2"/>
  <c r="AT538" i="2" l="1"/>
  <c r="AB538" i="2"/>
  <c r="AA539" i="2"/>
  <c r="L540" i="2"/>
  <c r="K541" i="2"/>
  <c r="T539" i="2"/>
  <c r="S540" i="2"/>
  <c r="AL537" i="2"/>
  <c r="AU537" i="2" s="1"/>
  <c r="AL538" i="2" l="1"/>
  <c r="AU538" i="2" s="1"/>
  <c r="K542" i="2"/>
  <c r="L541" i="2"/>
  <c r="S541" i="2"/>
  <c r="T540" i="2"/>
  <c r="AT539" i="2"/>
  <c r="AB539" i="2"/>
  <c r="AA540" i="2"/>
  <c r="L542" i="2" l="1"/>
  <c r="K543" i="2"/>
  <c r="AB540" i="2"/>
  <c r="AA541" i="2"/>
  <c r="T541" i="2"/>
  <c r="S542" i="2"/>
  <c r="AL539" i="2"/>
  <c r="AU539" i="2" s="1"/>
  <c r="AT540" i="2"/>
  <c r="AL540" i="2" l="1"/>
  <c r="AU540" i="2" s="1"/>
  <c r="AA542" i="2"/>
  <c r="AB541" i="2"/>
  <c r="S543" i="2"/>
  <c r="T542" i="2"/>
  <c r="AT541" i="2"/>
  <c r="K544" i="2"/>
  <c r="L543" i="2"/>
  <c r="AT542" i="2" l="1"/>
  <c r="AB542" i="2"/>
  <c r="AA543" i="2"/>
  <c r="L544" i="2"/>
  <c r="K545" i="2"/>
  <c r="T543" i="2"/>
  <c r="S544" i="2"/>
  <c r="AL541" i="2"/>
  <c r="AU541" i="2" s="1"/>
  <c r="AL542" i="2" l="1"/>
  <c r="AU542" i="2" s="1"/>
  <c r="K546" i="2"/>
  <c r="L545" i="2"/>
  <c r="S545" i="2"/>
  <c r="T544" i="2"/>
  <c r="AA544" i="2"/>
  <c r="AB543" i="2"/>
  <c r="AT543" i="2"/>
  <c r="L546" i="2" l="1"/>
  <c r="K547" i="2"/>
  <c r="T545" i="2"/>
  <c r="S546" i="2"/>
  <c r="AT544" i="2"/>
  <c r="AL543" i="2"/>
  <c r="AU543" i="2" s="1"/>
  <c r="AB544" i="2"/>
  <c r="AA545" i="2"/>
  <c r="K548" i="2" l="1"/>
  <c r="L547" i="2"/>
  <c r="AA546" i="2"/>
  <c r="AB545" i="2"/>
  <c r="AT545" i="2"/>
  <c r="AL544" i="2"/>
  <c r="AU544" i="2" s="1"/>
  <c r="S547" i="2"/>
  <c r="T546" i="2"/>
  <c r="L548" i="2" l="1"/>
  <c r="K549" i="2"/>
  <c r="T547" i="2"/>
  <c r="S548" i="2"/>
  <c r="AT546" i="2"/>
  <c r="AL545" i="2"/>
  <c r="AU545" i="2" s="1"/>
  <c r="AB546" i="2"/>
  <c r="AA547" i="2"/>
  <c r="AT547" i="2" l="1"/>
  <c r="S549" i="2"/>
  <c r="T548" i="2"/>
  <c r="AL546" i="2"/>
  <c r="AU546" i="2" s="1"/>
  <c r="AA548" i="2"/>
  <c r="AB547" i="2"/>
  <c r="K550" i="2"/>
  <c r="L549" i="2"/>
  <c r="AL547" i="2" l="1"/>
  <c r="AU547" i="2" s="1"/>
  <c r="AT548" i="2"/>
  <c r="L550" i="2"/>
  <c r="K551" i="2"/>
  <c r="AB548" i="2"/>
  <c r="AA549" i="2"/>
  <c r="T549" i="2"/>
  <c r="S550" i="2"/>
  <c r="K552" i="2" l="1"/>
  <c r="L551" i="2"/>
  <c r="AL548" i="2"/>
  <c r="AU548" i="2" s="1"/>
  <c r="S551" i="2"/>
  <c r="T550" i="2"/>
  <c r="AA550" i="2"/>
  <c r="AB549" i="2"/>
  <c r="AT549" i="2"/>
  <c r="AT550" i="2" l="1"/>
  <c r="T551" i="2"/>
  <c r="S552" i="2"/>
  <c r="L552" i="2"/>
  <c r="K553" i="2"/>
  <c r="AB550" i="2"/>
  <c r="AA551" i="2"/>
  <c r="AL549" i="2"/>
  <c r="AU549" i="2" s="1"/>
  <c r="AA552" i="2" l="1"/>
  <c r="AB551" i="2"/>
  <c r="AT551" i="2"/>
  <c r="AL550" i="2"/>
  <c r="AU550" i="2" s="1"/>
  <c r="S553" i="2"/>
  <c r="T552" i="2"/>
  <c r="K554" i="2"/>
  <c r="L553" i="2"/>
  <c r="K555" i="2" l="1"/>
  <c r="L554" i="2"/>
  <c r="AL551" i="2"/>
  <c r="AU551" i="2" s="1"/>
  <c r="T553" i="2"/>
  <c r="S554" i="2"/>
  <c r="AT552" i="2"/>
  <c r="AB552" i="2"/>
  <c r="AA553" i="2"/>
  <c r="AT553" i="2" l="1"/>
  <c r="AL552" i="2"/>
  <c r="AU552" i="2" s="1"/>
  <c r="AB553" i="2"/>
  <c r="AA554" i="2"/>
  <c r="T554" i="2"/>
  <c r="S555" i="2"/>
  <c r="L555" i="2"/>
  <c r="K556" i="2"/>
  <c r="AL553" i="2" l="1"/>
  <c r="AU553" i="2" s="1"/>
  <c r="K557" i="2"/>
  <c r="L556" i="2"/>
  <c r="AB554" i="2"/>
  <c r="AA555" i="2"/>
  <c r="S556" i="2"/>
  <c r="T555" i="2"/>
  <c r="AT554" i="2"/>
  <c r="T556" i="2" l="1"/>
  <c r="S557" i="2"/>
  <c r="L557" i="2"/>
  <c r="K558" i="2"/>
  <c r="AT555" i="2"/>
  <c r="AB555" i="2"/>
  <c r="AA556" i="2"/>
  <c r="AL554" i="2"/>
  <c r="AU554" i="2" s="1"/>
  <c r="AL555" i="2" l="1"/>
  <c r="AU555" i="2" s="1"/>
  <c r="AT556" i="2"/>
  <c r="S558" i="2"/>
  <c r="T557" i="2"/>
  <c r="AB556" i="2"/>
  <c r="AA557" i="2"/>
  <c r="K559" i="2"/>
  <c r="L558" i="2"/>
  <c r="AT557" i="2" l="1"/>
  <c r="L559" i="2"/>
  <c r="K560" i="2"/>
  <c r="T558" i="2"/>
  <c r="S559" i="2"/>
  <c r="AL556" i="2"/>
  <c r="AU556" i="2" s="1"/>
  <c r="AB557" i="2"/>
  <c r="AA558" i="2"/>
  <c r="S560" i="2" l="1"/>
  <c r="T559" i="2"/>
  <c r="AB558" i="2"/>
  <c r="AA559" i="2"/>
  <c r="K561" i="2"/>
  <c r="L560" i="2"/>
  <c r="AT558" i="2"/>
  <c r="AL557" i="2"/>
  <c r="AU557" i="2" s="1"/>
  <c r="AL558" i="2" l="1"/>
  <c r="AU558" i="2" s="1"/>
  <c r="L561" i="2"/>
  <c r="K562" i="2"/>
  <c r="AB559" i="2"/>
  <c r="AA560" i="2"/>
  <c r="T560" i="2"/>
  <c r="S561" i="2"/>
  <c r="AT559" i="2"/>
  <c r="AT560" i="2" l="1"/>
  <c r="AL559" i="2"/>
  <c r="AU559" i="2" s="1"/>
  <c r="T561" i="2"/>
  <c r="S562" i="2"/>
  <c r="L562" i="2"/>
  <c r="K563" i="2"/>
  <c r="AB560" i="2"/>
  <c r="AA561" i="2"/>
  <c r="T562" i="2" l="1"/>
  <c r="S563" i="2"/>
  <c r="AT561" i="2"/>
  <c r="L563" i="2"/>
  <c r="K564" i="2"/>
  <c r="AB561" i="2"/>
  <c r="AA562" i="2"/>
  <c r="AL560" i="2"/>
  <c r="AU560" i="2" s="1"/>
  <c r="AT562" i="2" l="1"/>
  <c r="AL561" i="2"/>
  <c r="AU561" i="2" s="1"/>
  <c r="T563" i="2"/>
  <c r="S564" i="2"/>
  <c r="L564" i="2"/>
  <c r="K565" i="2"/>
  <c r="AB562" i="2"/>
  <c r="AA563" i="2"/>
  <c r="AL562" i="2" l="1"/>
  <c r="AU562" i="2" s="1"/>
  <c r="AB563" i="2"/>
  <c r="AA564" i="2"/>
  <c r="T564" i="2"/>
  <c r="S565" i="2"/>
  <c r="AT563" i="2"/>
  <c r="K566" i="2"/>
  <c r="L565" i="2"/>
  <c r="T565" i="2" l="1"/>
  <c r="S566" i="2"/>
  <c r="L566" i="2"/>
  <c r="K567" i="2"/>
  <c r="AB564" i="2"/>
  <c r="AA565" i="2"/>
  <c r="AL563" i="2"/>
  <c r="AU563" i="2" s="1"/>
  <c r="AT564" i="2"/>
  <c r="AA566" i="2" l="1"/>
  <c r="AB565" i="2"/>
  <c r="S567" i="2"/>
  <c r="T566" i="2"/>
  <c r="AT565" i="2"/>
  <c r="K568" i="2"/>
  <c r="L567" i="2"/>
  <c r="AL564" i="2"/>
  <c r="AU564" i="2" s="1"/>
  <c r="AT566" i="2" l="1"/>
  <c r="AB566" i="2"/>
  <c r="AA567" i="2"/>
  <c r="AL565" i="2"/>
  <c r="AU565" i="2" s="1"/>
  <c r="L568" i="2"/>
  <c r="K569" i="2"/>
  <c r="T567" i="2"/>
  <c r="S568" i="2"/>
  <c r="AL566" i="2" l="1"/>
  <c r="AU566" i="2" s="1"/>
  <c r="AT567" i="2"/>
  <c r="K570" i="2"/>
  <c r="L569" i="2"/>
  <c r="AA568" i="2"/>
  <c r="AB567" i="2"/>
  <c r="S569" i="2"/>
  <c r="T568" i="2"/>
  <c r="AL567" i="2" l="1"/>
  <c r="AU567" i="2" s="1"/>
  <c r="T569" i="2"/>
  <c r="S570" i="2"/>
  <c r="L570" i="2"/>
  <c r="K571" i="2"/>
  <c r="AB568" i="2"/>
  <c r="AA569" i="2"/>
  <c r="AT568" i="2"/>
  <c r="S571" i="2" l="1"/>
  <c r="T570" i="2"/>
  <c r="AA570" i="2"/>
  <c r="AB569" i="2"/>
  <c r="AT569" i="2"/>
  <c r="AL568" i="2"/>
  <c r="AU568" i="2" s="1"/>
  <c r="K572" i="2"/>
  <c r="L571" i="2"/>
  <c r="L572" i="2" l="1"/>
  <c r="K573" i="2"/>
  <c r="AT570" i="2"/>
  <c r="T571" i="2"/>
  <c r="S572" i="2"/>
  <c r="AL569" i="2"/>
  <c r="AU569" i="2" s="1"/>
  <c r="AB570" i="2"/>
  <c r="AA571" i="2"/>
  <c r="AA572" i="2" l="1"/>
  <c r="AB571" i="2"/>
  <c r="AT571" i="2"/>
  <c r="K574" i="2"/>
  <c r="L573" i="2"/>
  <c r="S573" i="2"/>
  <c r="T572" i="2"/>
  <c r="AL570" i="2"/>
  <c r="AU570" i="2" s="1"/>
  <c r="AT572" i="2" l="1"/>
  <c r="AL571" i="2"/>
  <c r="AU571" i="2" s="1"/>
  <c r="L574" i="2"/>
  <c r="K575" i="2"/>
  <c r="AB572" i="2"/>
  <c r="AA573" i="2"/>
  <c r="T573" i="2"/>
  <c r="S574" i="2"/>
  <c r="K576" i="2" l="1"/>
  <c r="L575" i="2"/>
  <c r="AT573" i="2"/>
  <c r="S575" i="2"/>
  <c r="T574" i="2"/>
  <c r="AA574" i="2"/>
  <c r="AB573" i="2"/>
  <c r="AL572" i="2"/>
  <c r="AU572" i="2" s="1"/>
  <c r="AL573" i="2" l="1"/>
  <c r="AU573" i="2" s="1"/>
  <c r="T575" i="2"/>
  <c r="S576" i="2"/>
  <c r="L576" i="2"/>
  <c r="K577" i="2"/>
  <c r="AB574" i="2"/>
  <c r="AA575" i="2"/>
  <c r="AT574" i="2"/>
  <c r="AT575" i="2" l="1"/>
  <c r="AA576" i="2"/>
  <c r="AB575" i="2"/>
  <c r="AL574" i="2"/>
  <c r="AU574" i="2" s="1"/>
  <c r="S577" i="2"/>
  <c r="T576" i="2"/>
  <c r="K578" i="2"/>
  <c r="L577" i="2"/>
  <c r="AL575" i="2" l="1"/>
  <c r="AU575" i="2" s="1"/>
  <c r="AT576" i="2"/>
  <c r="L578" i="2"/>
  <c r="K579" i="2"/>
  <c r="T577" i="2"/>
  <c r="S578" i="2"/>
  <c r="AB576" i="2"/>
  <c r="AA577" i="2"/>
  <c r="K580" i="2" l="1"/>
  <c r="L579" i="2"/>
  <c r="AL576" i="2"/>
  <c r="AU576" i="2" s="1"/>
  <c r="AA578" i="2"/>
  <c r="AB577" i="2"/>
  <c r="S579" i="2"/>
  <c r="T578" i="2"/>
  <c r="AT577" i="2"/>
  <c r="AT578" i="2" l="1"/>
  <c r="AB578" i="2"/>
  <c r="AA579" i="2"/>
  <c r="K581" i="2"/>
  <c r="L580" i="2"/>
  <c r="S580" i="2"/>
  <c r="T579" i="2"/>
  <c r="AL577" i="2"/>
  <c r="AU577" i="2" s="1"/>
  <c r="K582" i="2" l="1"/>
  <c r="L581" i="2"/>
  <c r="AT579" i="2"/>
  <c r="AA580" i="2"/>
  <c r="AB579" i="2"/>
  <c r="AL578" i="2"/>
  <c r="AU578" i="2" s="1"/>
  <c r="T580" i="2"/>
  <c r="S581" i="2"/>
  <c r="S582" i="2" l="1"/>
  <c r="T581" i="2"/>
  <c r="AA581" i="2"/>
  <c r="AB580" i="2"/>
  <c r="K583" i="2"/>
  <c r="L582" i="2"/>
  <c r="AL579" i="2"/>
  <c r="AU579" i="2" s="1"/>
  <c r="AT580" i="2"/>
  <c r="L583" i="2" l="1"/>
  <c r="K584" i="2"/>
  <c r="S583" i="2"/>
  <c r="T582" i="2"/>
  <c r="AL580" i="2"/>
  <c r="AU580" i="2" s="1"/>
  <c r="AA582" i="2"/>
  <c r="AB581" i="2"/>
  <c r="AT581" i="2"/>
  <c r="K585" i="2" l="1"/>
  <c r="L584" i="2"/>
  <c r="AT582" i="2"/>
  <c r="AL581" i="2"/>
  <c r="AU581" i="2" s="1"/>
  <c r="AA583" i="2"/>
  <c r="AB582" i="2"/>
  <c r="S584" i="2"/>
  <c r="T583" i="2"/>
  <c r="L585" i="2" l="1"/>
  <c r="K586" i="2"/>
  <c r="T584" i="2"/>
  <c r="S585" i="2"/>
  <c r="AB583" i="2"/>
  <c r="AA584" i="2"/>
  <c r="AL582" i="2"/>
  <c r="AU582" i="2" s="1"/>
  <c r="AT583" i="2"/>
  <c r="AA585" i="2" l="1"/>
  <c r="AB584" i="2"/>
  <c r="K587" i="2"/>
  <c r="L586" i="2"/>
  <c r="AT584" i="2"/>
  <c r="S586" i="2"/>
  <c r="T585" i="2"/>
  <c r="AL583" i="2"/>
  <c r="AU583" i="2" s="1"/>
  <c r="K588" i="2" l="1"/>
  <c r="L587" i="2"/>
  <c r="AL584" i="2"/>
  <c r="AU584" i="2" s="1"/>
  <c r="S587" i="2"/>
  <c r="T586" i="2"/>
  <c r="AT585" i="2"/>
  <c r="AB585" i="2"/>
  <c r="AA586" i="2"/>
  <c r="AA587" i="2" l="1"/>
  <c r="AB586" i="2"/>
  <c r="AL585" i="2"/>
  <c r="AU585" i="2" s="1"/>
  <c r="S588" i="2"/>
  <c r="T587" i="2"/>
  <c r="AT586" i="2"/>
  <c r="K589" i="2"/>
  <c r="L588" i="2"/>
  <c r="T588" i="2" l="1"/>
  <c r="S589" i="2"/>
  <c r="AL586" i="2"/>
  <c r="AU586" i="2" s="1"/>
  <c r="L589" i="2"/>
  <c r="K590" i="2"/>
  <c r="AT587" i="2"/>
  <c r="AA588" i="2"/>
  <c r="AB587" i="2"/>
  <c r="AL587" i="2" l="1"/>
  <c r="AU587" i="2" s="1"/>
  <c r="T589" i="2"/>
  <c r="S590" i="2"/>
  <c r="L590" i="2"/>
  <c r="K591" i="2"/>
  <c r="AA589" i="2"/>
  <c r="AB588" i="2"/>
  <c r="AT588" i="2"/>
  <c r="AT589" i="2" l="1"/>
  <c r="AB589" i="2"/>
  <c r="AA590" i="2"/>
  <c r="L591" i="2"/>
  <c r="K592" i="2"/>
  <c r="S591" i="2"/>
  <c r="T590" i="2"/>
  <c r="AL588" i="2"/>
  <c r="AU588" i="2" s="1"/>
  <c r="AL589" i="2" l="1"/>
  <c r="AU589" i="2" s="1"/>
  <c r="K593" i="2"/>
  <c r="L592" i="2"/>
  <c r="T591" i="2"/>
  <c r="S592" i="2"/>
  <c r="AT590" i="2"/>
  <c r="AB590" i="2"/>
  <c r="AA591" i="2"/>
  <c r="S593" i="2" l="1"/>
  <c r="T592" i="2"/>
  <c r="AT591" i="2"/>
  <c r="AL590" i="2"/>
  <c r="AU590" i="2" s="1"/>
  <c r="AB591" i="2"/>
  <c r="AA592" i="2"/>
  <c r="L593" i="2"/>
  <c r="K594" i="2"/>
  <c r="AA593" i="2" l="1"/>
  <c r="AB592" i="2"/>
  <c r="S594" i="2"/>
  <c r="T593" i="2"/>
  <c r="AL591" i="2"/>
  <c r="AU591" i="2" s="1"/>
  <c r="K595" i="2"/>
  <c r="L594" i="2"/>
  <c r="AT592" i="2"/>
  <c r="AT593" i="2" l="1"/>
  <c r="AL592" i="2"/>
  <c r="AU592" i="2" s="1"/>
  <c r="AB593" i="2"/>
  <c r="AA594" i="2"/>
  <c r="L595" i="2"/>
  <c r="K596" i="2"/>
  <c r="T594" i="2"/>
  <c r="S595" i="2"/>
  <c r="S596" i="2" l="1"/>
  <c r="T595" i="2"/>
  <c r="AL593" i="2"/>
  <c r="AU593" i="2" s="1"/>
  <c r="AA595" i="2"/>
  <c r="AB594" i="2"/>
  <c r="K597" i="2"/>
  <c r="L596" i="2"/>
  <c r="AT594" i="2"/>
  <c r="AB595" i="2" l="1"/>
  <c r="AA596" i="2"/>
  <c r="T596" i="2"/>
  <c r="S597" i="2"/>
  <c r="AT595" i="2"/>
  <c r="L597" i="2"/>
  <c r="K598" i="2"/>
  <c r="AL594" i="2"/>
  <c r="AU594" i="2" s="1"/>
  <c r="AL595" i="2" l="1"/>
  <c r="AU595" i="2" s="1"/>
  <c r="AA597" i="2"/>
  <c r="AB596" i="2"/>
  <c r="AT596" i="2"/>
  <c r="K599" i="2"/>
  <c r="L598" i="2"/>
  <c r="S598" i="2"/>
  <c r="T597" i="2"/>
  <c r="L599" i="2" l="1"/>
  <c r="K600" i="2"/>
  <c r="AB597" i="2"/>
  <c r="AA598" i="2"/>
  <c r="T598" i="2"/>
  <c r="S599" i="2"/>
  <c r="AT597" i="2"/>
  <c r="AL596" i="2"/>
  <c r="AU596" i="2" s="1"/>
  <c r="AT598" i="2" l="1"/>
  <c r="K601" i="2"/>
  <c r="L600" i="2"/>
  <c r="S600" i="2"/>
  <c r="T599" i="2"/>
  <c r="AL597" i="2"/>
  <c r="AU597" i="2" s="1"/>
  <c r="AA599" i="2"/>
  <c r="AB598" i="2"/>
  <c r="AL598" i="2" l="1"/>
  <c r="AU598" i="2" s="1"/>
  <c r="K602" i="2"/>
  <c r="L601" i="2"/>
  <c r="AB599" i="2"/>
  <c r="AA600" i="2"/>
  <c r="T600" i="2"/>
  <c r="S601" i="2"/>
  <c r="AT599" i="2"/>
  <c r="L602" i="2" l="1"/>
  <c r="K603" i="2"/>
  <c r="AT600" i="2"/>
  <c r="AA601" i="2"/>
  <c r="AB600" i="2"/>
  <c r="T601" i="2"/>
  <c r="S602" i="2"/>
  <c r="AL599" i="2"/>
  <c r="AU599" i="2" s="1"/>
  <c r="AT601" i="2" l="1"/>
  <c r="K604" i="2"/>
  <c r="L603" i="2"/>
  <c r="AL600" i="2"/>
  <c r="AU600" i="2" s="1"/>
  <c r="AB601" i="2"/>
  <c r="AA602" i="2"/>
  <c r="T602" i="2"/>
  <c r="S603" i="2"/>
  <c r="T603" i="2" l="1"/>
  <c r="S604" i="2"/>
  <c r="L604" i="2"/>
  <c r="K605" i="2"/>
  <c r="AL601" i="2"/>
  <c r="AU601" i="2" s="1"/>
  <c r="AB602" i="2"/>
  <c r="AA603" i="2"/>
  <c r="AT602" i="2"/>
  <c r="AT603" i="2" l="1"/>
  <c r="S605" i="2"/>
  <c r="T604" i="2"/>
  <c r="AA604" i="2"/>
  <c r="AB603" i="2"/>
  <c r="K606" i="2"/>
  <c r="L605" i="2"/>
  <c r="AL602" i="2"/>
  <c r="AU602" i="2" s="1"/>
  <c r="T605" i="2" l="1"/>
  <c r="S606" i="2"/>
  <c r="AB604" i="2"/>
  <c r="AA605" i="2"/>
  <c r="AT604" i="2"/>
  <c r="L606" i="2"/>
  <c r="K607" i="2"/>
  <c r="AL603" i="2"/>
  <c r="AU603" i="2" s="1"/>
  <c r="K608" i="2" l="1"/>
  <c r="L607" i="2"/>
  <c r="AA606" i="2"/>
  <c r="AB605" i="2"/>
  <c r="AL604" i="2"/>
  <c r="AU604" i="2" s="1"/>
  <c r="S607" i="2"/>
  <c r="T606" i="2"/>
  <c r="AT605" i="2"/>
  <c r="AB606" i="2" l="1"/>
  <c r="AA607" i="2"/>
  <c r="AT606" i="2"/>
  <c r="AL605" i="2"/>
  <c r="AU605" i="2" s="1"/>
  <c r="T607" i="2"/>
  <c r="S608" i="2"/>
  <c r="L608" i="2"/>
  <c r="K609" i="2"/>
  <c r="AA608" i="2" l="1"/>
  <c r="AB607" i="2"/>
  <c r="AL606" i="2"/>
  <c r="AU606" i="2" s="1"/>
  <c r="S609" i="2"/>
  <c r="T608" i="2"/>
  <c r="K610" i="2"/>
  <c r="L609" i="2"/>
  <c r="AT607" i="2"/>
  <c r="T609" i="2" l="1"/>
  <c r="S610" i="2"/>
  <c r="AB608" i="2"/>
  <c r="AA609" i="2"/>
  <c r="AT608" i="2"/>
  <c r="L610" i="2"/>
  <c r="K611" i="2"/>
  <c r="AL607" i="2"/>
  <c r="AU607" i="2" s="1"/>
  <c r="AL608" i="2" l="1"/>
  <c r="AU608" i="2" s="1"/>
  <c r="AT609" i="2"/>
  <c r="S611" i="2"/>
  <c r="T610" i="2"/>
  <c r="K612" i="2"/>
  <c r="L611" i="2"/>
  <c r="AA610" i="2"/>
  <c r="AB609" i="2"/>
  <c r="L612" i="2" l="1"/>
  <c r="K613" i="2"/>
  <c r="AT610" i="2"/>
  <c r="AB610" i="2"/>
  <c r="AA611" i="2"/>
  <c r="T611" i="2"/>
  <c r="S612" i="2"/>
  <c r="AL609" i="2"/>
  <c r="AU609" i="2" s="1"/>
  <c r="AA612" i="2" l="1"/>
  <c r="AB611" i="2"/>
  <c r="AT611" i="2"/>
  <c r="K614" i="2"/>
  <c r="L614" i="2" s="1"/>
  <c r="L613" i="2"/>
  <c r="AL610" i="2"/>
  <c r="AU610" i="2" s="1"/>
  <c r="S613" i="2"/>
  <c r="T612" i="2"/>
  <c r="AL611" i="2" l="1"/>
  <c r="AU611" i="2" s="1"/>
  <c r="AT612" i="2"/>
  <c r="T613" i="2"/>
  <c r="S614" i="2"/>
  <c r="T614" i="2" s="1"/>
  <c r="AB612" i="2"/>
  <c r="AA613" i="2"/>
  <c r="AT614" i="2" l="1"/>
  <c r="AT613" i="2"/>
  <c r="AA614" i="2"/>
  <c r="AB614" i="2" s="1"/>
  <c r="AB613" i="2"/>
  <c r="AL612" i="2"/>
  <c r="AU612" i="2" s="1"/>
  <c r="AL614" i="2" l="1"/>
  <c r="AU614" i="2" s="1"/>
  <c r="D617" i="2" s="1"/>
  <c r="AL613" i="2"/>
  <c r="AU613" i="2" s="1"/>
</calcChain>
</file>

<file path=xl/sharedStrings.xml><?xml version="1.0" encoding="utf-8"?>
<sst xmlns="http://schemas.openxmlformats.org/spreadsheetml/2006/main" count="56" uniqueCount="34">
  <si>
    <t>Datum</t>
  </si>
  <si>
    <t>Sparrate mtl. gesamt</t>
  </si>
  <si>
    <t>DWS Top World</t>
  </si>
  <si>
    <t xml:space="preserve">DWS TOP World Dividende           </t>
  </si>
  <si>
    <t>Sparrate DWS TOP World</t>
  </si>
  <si>
    <t>Anteile Kauf aus Rate</t>
  </si>
  <si>
    <t>Anteile Kauf aus Dividende</t>
  </si>
  <si>
    <t>Anteilsbestand lt. Mitteilung</t>
  </si>
  <si>
    <t>Korrektur- wert TOP World</t>
  </si>
  <si>
    <t>Wertverlust</t>
  </si>
  <si>
    <t>Anteile Bestand</t>
  </si>
  <si>
    <t>Wert DWS TOP World</t>
  </si>
  <si>
    <t>Gartmore CIAF EU (thes)</t>
  </si>
  <si>
    <t xml:space="preserve">Anteile Kauf </t>
  </si>
  <si>
    <t xml:space="preserve">Korrektur- wert </t>
  </si>
  <si>
    <t>Wert Gartmore</t>
  </si>
  <si>
    <t>Pioneer US $ (in EUR ge-rechnet, tes.)</t>
  </si>
  <si>
    <t>Wert Pioneer</t>
  </si>
  <si>
    <t>DWS Top Asien</t>
  </si>
  <si>
    <t xml:space="preserve">DWS TOP Asien Dividende           </t>
  </si>
  <si>
    <t>Sparrate DWS TOP Asien</t>
  </si>
  <si>
    <t xml:space="preserve">Anteile aus Dividende </t>
  </si>
  <si>
    <t>Wert TOP Asien</t>
  </si>
  <si>
    <t xml:space="preserve">Metzler European Smaller Comp </t>
  </si>
  <si>
    <t>Wert Metzler</t>
  </si>
  <si>
    <t>Depotwert</t>
  </si>
  <si>
    <t>29 Raten</t>
  </si>
  <si>
    <t>Summe Einzahlung</t>
  </si>
  <si>
    <t>Zins p.a.</t>
  </si>
  <si>
    <t xml:space="preserve">Kontostand Start 30.06.16 </t>
  </si>
  <si>
    <t>Kontostand Ende 02.11.2018</t>
  </si>
  <si>
    <t>Kosten gesamt</t>
  </si>
  <si>
    <t>durchschnittliche  Rate p.M.</t>
  </si>
  <si>
    <t>durchschnitliche Kosten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</si>
</sst>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407]_-;\-* #,##0.00\ [$€-407]_-;_-* &quot;-&quot;??\ [$€-407]_-;_-@_-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165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6" fontId="0" fillId="4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166" fontId="0" fillId="5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166" fontId="0" fillId="6" borderId="1" xfId="0" applyNumberFormat="1" applyFont="1" applyFill="1" applyBorder="1" applyAlignment="1">
      <alignment horizontal="center" vertical="center" wrapText="1"/>
    </xf>
    <xf numFmtId="165" fontId="0" fillId="6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166" fontId="0" fillId="7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/>
    <xf numFmtId="164" fontId="0" fillId="4" borderId="1" xfId="0" applyNumberFormat="1" applyFont="1" applyFill="1" applyBorder="1"/>
    <xf numFmtId="164" fontId="0" fillId="5" borderId="1" xfId="0" applyNumberFormat="1" applyFont="1" applyFill="1" applyBorder="1"/>
    <xf numFmtId="164" fontId="0" fillId="6" borderId="1" xfId="0" applyNumberFormat="1" applyFont="1" applyFill="1" applyBorder="1"/>
    <xf numFmtId="164" fontId="0" fillId="7" borderId="1" xfId="0" applyNumberFormat="1" applyFont="1" applyFill="1" applyBorder="1"/>
    <xf numFmtId="164" fontId="0" fillId="2" borderId="1" xfId="0" applyNumberFormat="1" applyFont="1" applyFill="1" applyBorder="1"/>
    <xf numFmtId="164" fontId="2" fillId="5" borderId="1" xfId="0" applyNumberFormat="1" applyFont="1" applyFill="1" applyBorder="1"/>
    <xf numFmtId="164" fontId="1" fillId="5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164" fontId="1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3" fillId="8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/>
    <xf numFmtId="10" fontId="0" fillId="0" borderId="0" xfId="1" applyNumberFormat="1" applyFont="1" applyAlignment="1"/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2"/>
  <sheetViews>
    <sheetView tabSelected="1" topLeftCell="A587" workbookViewId="0">
      <selection activeCell="D621" sqref="D621"/>
    </sheetView>
  </sheetViews>
  <sheetFormatPr baseColWidth="10" defaultRowHeight="15" x14ac:dyDescent="0.25"/>
  <sheetData>
    <row r="1" spans="1:48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5</v>
      </c>
      <c r="O1" s="3" t="s">
        <v>13</v>
      </c>
      <c r="P1" s="3" t="s">
        <v>7</v>
      </c>
      <c r="Q1" s="3" t="s">
        <v>14</v>
      </c>
      <c r="R1" s="3" t="s">
        <v>9</v>
      </c>
      <c r="S1" s="3" t="s">
        <v>10</v>
      </c>
      <c r="T1" s="3" t="s">
        <v>15</v>
      </c>
      <c r="U1" s="4" t="s">
        <v>16</v>
      </c>
      <c r="V1" s="4" t="s">
        <v>5</v>
      </c>
      <c r="W1" s="4" t="s">
        <v>13</v>
      </c>
      <c r="X1" s="4" t="s">
        <v>7</v>
      </c>
      <c r="Y1" s="4" t="s">
        <v>14</v>
      </c>
      <c r="Z1" s="4" t="s">
        <v>9</v>
      </c>
      <c r="AA1" s="4" t="s">
        <v>10</v>
      </c>
      <c r="AB1" s="4" t="s">
        <v>17</v>
      </c>
      <c r="AC1" s="5" t="s">
        <v>18</v>
      </c>
      <c r="AD1" s="5" t="s">
        <v>19</v>
      </c>
      <c r="AE1" s="5" t="s">
        <v>20</v>
      </c>
      <c r="AF1" s="5" t="s">
        <v>5</v>
      </c>
      <c r="AG1" s="5" t="s">
        <v>21</v>
      </c>
      <c r="AH1" s="5" t="s">
        <v>7</v>
      </c>
      <c r="AI1" s="5" t="s">
        <v>14</v>
      </c>
      <c r="AJ1" s="5" t="s">
        <v>9</v>
      </c>
      <c r="AK1" s="5" t="s">
        <v>10</v>
      </c>
      <c r="AL1" s="5" t="s">
        <v>22</v>
      </c>
      <c r="AM1" s="6" t="s">
        <v>23</v>
      </c>
      <c r="AN1" s="7" t="s">
        <v>5</v>
      </c>
      <c r="AO1" s="7" t="s">
        <v>13</v>
      </c>
      <c r="AP1" s="7" t="s">
        <v>7</v>
      </c>
      <c r="AQ1" s="7" t="s">
        <v>14</v>
      </c>
      <c r="AR1" s="7" t="s">
        <v>9</v>
      </c>
      <c r="AS1" s="7" t="s">
        <v>10</v>
      </c>
      <c r="AT1" s="7" t="s">
        <v>24</v>
      </c>
      <c r="AU1" s="8" t="s">
        <v>25</v>
      </c>
      <c r="AV1" s="9" t="s">
        <v>9</v>
      </c>
    </row>
    <row r="2" spans="1:48" x14ac:dyDescent="0.25">
      <c r="A2" s="10">
        <v>42551</v>
      </c>
      <c r="B2" s="11"/>
      <c r="C2" s="12">
        <v>84.28</v>
      </c>
      <c r="D2" s="13"/>
      <c r="E2" s="13"/>
      <c r="F2" s="14"/>
      <c r="G2" s="14"/>
      <c r="H2" s="14"/>
      <c r="I2" s="14"/>
      <c r="J2" s="14"/>
      <c r="K2" s="15">
        <v>13.124499999999999</v>
      </c>
      <c r="L2" s="16">
        <f>C2*K2</f>
        <v>1106.1328599999999</v>
      </c>
      <c r="M2" s="17">
        <v>8.8431999999999995</v>
      </c>
      <c r="N2" s="17"/>
      <c r="O2" s="17"/>
      <c r="P2" s="17"/>
      <c r="Q2" s="17"/>
      <c r="R2" s="17"/>
      <c r="S2" s="18">
        <v>127.5967</v>
      </c>
      <c r="T2" s="17">
        <f t="shared" ref="T2:T65" si="0">M2*S2</f>
        <v>1128.3631374399999</v>
      </c>
      <c r="U2" s="19">
        <v>7.7464000000000004</v>
      </c>
      <c r="V2" s="19"/>
      <c r="W2" s="19"/>
      <c r="X2" s="19"/>
      <c r="Y2" s="19"/>
      <c r="Z2" s="19"/>
      <c r="AA2" s="20">
        <v>110.42659999999999</v>
      </c>
      <c r="AB2" s="19">
        <f t="shared" ref="AB2:AB65" si="1">U2*AA2</f>
        <v>855.40861424000002</v>
      </c>
      <c r="AC2" s="21">
        <v>130.81</v>
      </c>
      <c r="AD2" s="21"/>
      <c r="AE2" s="21"/>
      <c r="AF2" s="21"/>
      <c r="AG2" s="21"/>
      <c r="AH2" s="21"/>
      <c r="AI2" s="21"/>
      <c r="AJ2" s="21"/>
      <c r="AK2" s="22">
        <v>2.6004</v>
      </c>
      <c r="AL2" s="21">
        <f t="shared" ref="AL2:AL65" si="2">AC2*AK2</f>
        <v>340.15832399999999</v>
      </c>
      <c r="AM2" s="23">
        <v>225.4</v>
      </c>
      <c r="AN2" s="23"/>
      <c r="AO2" s="23"/>
      <c r="AP2" s="23"/>
      <c r="AQ2" s="23"/>
      <c r="AR2" s="23"/>
      <c r="AS2" s="24">
        <v>1.91</v>
      </c>
      <c r="AT2" s="23">
        <f t="shared" ref="AT2:AT65" si="3">AM2*AS2</f>
        <v>430.51400000000001</v>
      </c>
      <c r="AU2" s="55">
        <f t="shared" ref="AU2:AU65" si="4">L2+T2+AB2+AL2+AT2</f>
        <v>3860.5769356800001</v>
      </c>
      <c r="AV2" s="56"/>
    </row>
    <row r="3" spans="1:48" x14ac:dyDescent="0.25">
      <c r="A3" s="37">
        <v>42551</v>
      </c>
      <c r="B3" s="43">
        <v>36.950000000000003</v>
      </c>
      <c r="C3" s="38">
        <v>84.28</v>
      </c>
      <c r="D3" s="38"/>
      <c r="E3" s="16">
        <f>IF(OR(MONTH(A3)&gt;MONTH(A2),MONTH(A2)-MONTH(A3) = 11),B3*0.3,0)</f>
        <v>0</v>
      </c>
      <c r="F3" s="27">
        <f t="shared" ref="F3:F66" si="5">IF(E3&gt;0,E3/C3,0)</f>
        <v>0</v>
      </c>
      <c r="G3" s="27">
        <f>IF(D3&gt;0,(K2*D3)/C3,0)</f>
        <v>0</v>
      </c>
      <c r="H3" s="27"/>
      <c r="I3" s="27">
        <f>IF(H3&gt;0.1,K2-H3,0)</f>
        <v>0</v>
      </c>
      <c r="J3" s="47">
        <f t="shared" ref="J3:J66" si="6">I3*C3</f>
        <v>0</v>
      </c>
      <c r="K3" s="15">
        <f>K2+F3+G3+I3</f>
        <v>13.124499999999999</v>
      </c>
      <c r="L3" s="16">
        <f t="shared" ref="L3:L66" si="7">C3*K3</f>
        <v>1106.1328599999999</v>
      </c>
      <c r="M3" s="39">
        <v>8.8431999999999995</v>
      </c>
      <c r="N3" s="28">
        <f>IF(OR(MONTH(A3)&gt;MONTH(A2),MONTH(A2)-MONTH(A3) = 11),B3*0.3,0)</f>
        <v>0</v>
      </c>
      <c r="O3" s="29">
        <f t="shared" ref="O3:O66" si="8">IF(N3&gt;0,N3/M3,0)</f>
        <v>0</v>
      </c>
      <c r="P3" s="17"/>
      <c r="Q3" s="29">
        <f>IF(P3&gt;0.1,S2-P3,0)</f>
        <v>0</v>
      </c>
      <c r="R3" s="49">
        <f t="shared" ref="R3:R66" si="9">Q3*M3</f>
        <v>0</v>
      </c>
      <c r="S3" s="18">
        <f>S2+O3+Q3</f>
        <v>127.5967</v>
      </c>
      <c r="T3" s="17">
        <f t="shared" si="0"/>
        <v>1128.3631374399999</v>
      </c>
      <c r="U3" s="40">
        <v>7.74</v>
      </c>
      <c r="V3" s="30">
        <f>IF(OR(MONTH(A3)&gt;MONTH(A2),MONTH(A2)-MONTH(A3) = 11),B3*0.2,0)</f>
        <v>0</v>
      </c>
      <c r="W3" s="31">
        <f t="shared" ref="W3:W66" si="10">IF(V3&gt;0,V3/U3,0)</f>
        <v>0</v>
      </c>
      <c r="X3" s="19"/>
      <c r="Y3" s="31">
        <f>IF(X3&gt;0.1,AA2-X3,0)</f>
        <v>0</v>
      </c>
      <c r="Z3" s="45">
        <f t="shared" ref="Z3:Z66" si="11">Y3*U3</f>
        <v>0</v>
      </c>
      <c r="AA3" s="20">
        <f>AA2+W3+Y3</f>
        <v>110.42659999999999</v>
      </c>
      <c r="AB3" s="19">
        <f t="shared" si="1"/>
        <v>854.70188399999995</v>
      </c>
      <c r="AC3" s="41">
        <v>130.81</v>
      </c>
      <c r="AD3" s="41"/>
      <c r="AE3" s="32">
        <f>IF(OR(MONTH(A3)&gt;MONTH(A2),MONTH(A2)-MONTH(A3) = 11),B3*0.1,0)</f>
        <v>0</v>
      </c>
      <c r="AF3" s="33">
        <f t="shared" ref="AF3:AF66" si="12">IF(AE3&gt;0,AE3/AC3,0)</f>
        <v>0</v>
      </c>
      <c r="AG3" s="33">
        <f>IF(AD3&gt;0,(AK2*AD3)/AC3,0)</f>
        <v>0</v>
      </c>
      <c r="AH3" s="33"/>
      <c r="AI3" s="33">
        <f>IF(AH3&gt;0.1,AK2-AH3,0)</f>
        <v>0</v>
      </c>
      <c r="AJ3" s="51">
        <f t="shared" ref="AJ3:AJ66" si="13">AI3*AC3</f>
        <v>0</v>
      </c>
      <c r="AK3" s="34">
        <f>AK2+AF3+AG3+AI3</f>
        <v>2.6004</v>
      </c>
      <c r="AL3" s="21">
        <f t="shared" si="2"/>
        <v>340.15832399999999</v>
      </c>
      <c r="AM3" s="42">
        <v>225.4</v>
      </c>
      <c r="AN3" s="35">
        <f>IF(OR(MONTH(A3)&gt;MONTH(A2),MONTH(A2)-MONTH(A3) = 11),B3*0.1,0)</f>
        <v>0</v>
      </c>
      <c r="AO3" s="36">
        <f t="shared" ref="AO3:AO66" si="14">IF(AN3&gt;0,AN3/AM3,0)</f>
        <v>0</v>
      </c>
      <c r="AP3" s="23"/>
      <c r="AQ3" s="36">
        <f>IF(AP3&gt;0.1,AS2-AP3,0)</f>
        <v>0</v>
      </c>
      <c r="AR3" s="53">
        <f t="shared" ref="AR3:AR66" si="15">AQ3*AM3</f>
        <v>0</v>
      </c>
      <c r="AS3" s="24">
        <f>AS2+AO3+AQ3</f>
        <v>1.91</v>
      </c>
      <c r="AT3" s="23">
        <f t="shared" si="3"/>
        <v>430.51400000000001</v>
      </c>
      <c r="AU3" s="25">
        <f t="shared" si="4"/>
        <v>3859.8702054400001</v>
      </c>
      <c r="AV3" s="26">
        <f t="shared" ref="AV3:AV66" si="16">AR3+AJ3+Z3+R3+J3</f>
        <v>0</v>
      </c>
    </row>
    <row r="4" spans="1:48" x14ac:dyDescent="0.25">
      <c r="A4" s="37">
        <v>42552</v>
      </c>
      <c r="B4" s="43">
        <v>36.950000000000003</v>
      </c>
      <c r="C4" s="38">
        <v>85.35</v>
      </c>
      <c r="D4" s="38"/>
      <c r="E4" s="16">
        <f t="shared" ref="E4:E67" si="17">IF(OR(MONTH(A4)&gt;MONTH(A3),MONTH(A3)-MONTH(A4) = 11),B4*0.3,0)</f>
        <v>11.085000000000001</v>
      </c>
      <c r="F4" s="27">
        <f t="shared" si="5"/>
        <v>0.12987697715289984</v>
      </c>
      <c r="G4" s="27">
        <f t="shared" ref="G4:G67" si="18">IF(D4&gt;0,(K3*D4)/C4,0)</f>
        <v>0</v>
      </c>
      <c r="H4" s="27"/>
      <c r="I4" s="27">
        <f t="shared" ref="I4:I67" si="19">IF(H4&gt;0.1,K3-H4,0)</f>
        <v>0</v>
      </c>
      <c r="J4" s="47">
        <f t="shared" si="6"/>
        <v>0</v>
      </c>
      <c r="K4" s="15">
        <f t="shared" ref="K4:K67" si="20">K3+F4+G4+I4</f>
        <v>13.2543769771529</v>
      </c>
      <c r="L4" s="16">
        <f t="shared" si="7"/>
        <v>1131.2610749999999</v>
      </c>
      <c r="M4" s="39">
        <v>8.9184000000000001</v>
      </c>
      <c r="N4" s="28">
        <f t="shared" ref="N4:N67" si="21">IF(OR(MONTH(A4)&gt;MONTH(A3),MONTH(A3)-MONTH(A4) = 11),B4*0.3,0)</f>
        <v>11.085000000000001</v>
      </c>
      <c r="O4" s="29">
        <f t="shared" si="8"/>
        <v>1.2429359526372443</v>
      </c>
      <c r="P4" s="17"/>
      <c r="Q4" s="29">
        <f t="shared" ref="Q4:Q67" si="22">IF(P4&gt;0.1,S3-P4,0)</f>
        <v>0</v>
      </c>
      <c r="R4" s="49">
        <f t="shared" si="9"/>
        <v>0</v>
      </c>
      <c r="S4" s="18">
        <f t="shared" ref="S4:S67" si="23">S3+O4+Q4</f>
        <v>128.83963595263725</v>
      </c>
      <c r="T4" s="17">
        <f t="shared" si="0"/>
        <v>1149.0434092800001</v>
      </c>
      <c r="U4" s="40">
        <v>7.73</v>
      </c>
      <c r="V4" s="30">
        <f t="shared" ref="V4:V67" si="24">IF(OR(MONTH(A4)&gt;MONTH(A3),MONTH(A3)-MONTH(A4) = 11),B4*0.2,0)</f>
        <v>7.3900000000000006</v>
      </c>
      <c r="W4" s="31">
        <f t="shared" si="10"/>
        <v>0.95601552393272959</v>
      </c>
      <c r="X4" s="19"/>
      <c r="Y4" s="31">
        <f t="shared" ref="Y4:Y67" si="25">IF(X4&gt;0.1,AA3-X4,0)</f>
        <v>0</v>
      </c>
      <c r="Z4" s="45">
        <f t="shared" si="11"/>
        <v>0</v>
      </c>
      <c r="AA4" s="20">
        <f t="shared" ref="AA4:AA67" si="26">AA3+W4+Y4</f>
        <v>111.38261552393273</v>
      </c>
      <c r="AB4" s="19">
        <f t="shared" si="1"/>
        <v>860.987618</v>
      </c>
      <c r="AC4" s="41">
        <v>131.81</v>
      </c>
      <c r="AD4" s="41"/>
      <c r="AE4" s="32">
        <f t="shared" ref="AE4:AE67" si="27">IF(OR(MONTH(A4)&gt;MONTH(A3),MONTH(A3)-MONTH(A4) = 11),B4*0.1,0)</f>
        <v>3.6950000000000003</v>
      </c>
      <c r="AF4" s="33">
        <f t="shared" si="12"/>
        <v>2.8032774448069193E-2</v>
      </c>
      <c r="AG4" s="33">
        <f t="shared" ref="AG4:AG67" si="28">IF(AD4&gt;0,(AK3*AD4)/AC4,0)</f>
        <v>0</v>
      </c>
      <c r="AH4" s="33"/>
      <c r="AI4" s="33">
        <f t="shared" ref="AI4:AI67" si="29">IF(AH4&gt;0.1,AK3-AH4,0)</f>
        <v>0</v>
      </c>
      <c r="AJ4" s="51">
        <f t="shared" si="13"/>
        <v>0</v>
      </c>
      <c r="AK4" s="34">
        <f t="shared" ref="AK4:AK67" si="30">AK3+AF4+AG4+AI4</f>
        <v>2.6284327744480693</v>
      </c>
      <c r="AL4" s="21">
        <f t="shared" si="2"/>
        <v>346.45372400000002</v>
      </c>
      <c r="AM4" s="42">
        <v>227.52</v>
      </c>
      <c r="AN4" s="35">
        <f t="shared" ref="AN4:AN67" si="31">IF(OR(MONTH(A4)&gt;MONTH(A3),MONTH(A3)-MONTH(A4) = 11),B4*0.1,0)</f>
        <v>3.6950000000000003</v>
      </c>
      <c r="AO4" s="36">
        <f t="shared" si="14"/>
        <v>1.6240330520393812E-2</v>
      </c>
      <c r="AP4" s="23"/>
      <c r="AQ4" s="36">
        <f t="shared" ref="AQ4:AQ67" si="32">IF(AP4&gt;0.1,AS3-AP4,0)</f>
        <v>0</v>
      </c>
      <c r="AR4" s="53">
        <f t="shared" si="15"/>
        <v>0</v>
      </c>
      <c r="AS4" s="24">
        <f t="shared" ref="AS4:AS67" si="33">AS3+AO4+AQ4</f>
        <v>1.9262403305203937</v>
      </c>
      <c r="AT4" s="23">
        <f t="shared" si="3"/>
        <v>438.25819999999999</v>
      </c>
      <c r="AU4" s="25">
        <f t="shared" si="4"/>
        <v>3926.0040262800003</v>
      </c>
      <c r="AV4" s="26">
        <f t="shared" si="16"/>
        <v>0</v>
      </c>
    </row>
    <row r="5" spans="1:48" x14ac:dyDescent="0.25">
      <c r="A5" s="37">
        <v>42555</v>
      </c>
      <c r="B5" s="43">
        <v>36.950000000000003</v>
      </c>
      <c r="C5" s="38">
        <v>85.58</v>
      </c>
      <c r="D5" s="38"/>
      <c r="E5" s="16">
        <f t="shared" si="17"/>
        <v>0</v>
      </c>
      <c r="F5" s="27">
        <f t="shared" si="5"/>
        <v>0</v>
      </c>
      <c r="G5" s="27">
        <f t="shared" si="18"/>
        <v>0</v>
      </c>
      <c r="H5" s="27"/>
      <c r="I5" s="27">
        <f t="shared" si="19"/>
        <v>0</v>
      </c>
      <c r="J5" s="47">
        <f t="shared" si="6"/>
        <v>0</v>
      </c>
      <c r="K5" s="15">
        <f t="shared" si="20"/>
        <v>13.2543769771529</v>
      </c>
      <c r="L5" s="16">
        <f t="shared" si="7"/>
        <v>1134.3095817047451</v>
      </c>
      <c r="M5" s="39">
        <v>8.8687000000000005</v>
      </c>
      <c r="N5" s="28">
        <f t="shared" si="21"/>
        <v>0</v>
      </c>
      <c r="O5" s="29">
        <f t="shared" si="8"/>
        <v>0</v>
      </c>
      <c r="P5" s="17"/>
      <c r="Q5" s="29">
        <f t="shared" si="22"/>
        <v>0</v>
      </c>
      <c r="R5" s="49">
        <f t="shared" si="9"/>
        <v>0</v>
      </c>
      <c r="S5" s="18">
        <f t="shared" si="23"/>
        <v>128.83963595263725</v>
      </c>
      <c r="T5" s="17">
        <f t="shared" si="0"/>
        <v>1142.6400793731541</v>
      </c>
      <c r="U5" s="40">
        <v>7.73</v>
      </c>
      <c r="V5" s="30">
        <f t="shared" si="24"/>
        <v>0</v>
      </c>
      <c r="W5" s="31">
        <f t="shared" si="10"/>
        <v>0</v>
      </c>
      <c r="X5" s="19"/>
      <c r="Y5" s="31">
        <f t="shared" si="25"/>
        <v>0</v>
      </c>
      <c r="Z5" s="45">
        <f t="shared" si="11"/>
        <v>0</v>
      </c>
      <c r="AA5" s="20">
        <f t="shared" si="26"/>
        <v>111.38261552393273</v>
      </c>
      <c r="AB5" s="19">
        <f t="shared" si="1"/>
        <v>860.987618</v>
      </c>
      <c r="AC5" s="41">
        <v>132.58000000000001</v>
      </c>
      <c r="AD5" s="41"/>
      <c r="AE5" s="32">
        <f t="shared" si="27"/>
        <v>0</v>
      </c>
      <c r="AF5" s="33">
        <f t="shared" si="12"/>
        <v>0</v>
      </c>
      <c r="AG5" s="33">
        <f t="shared" si="28"/>
        <v>0</v>
      </c>
      <c r="AH5" s="33"/>
      <c r="AI5" s="33">
        <f t="shared" si="29"/>
        <v>0</v>
      </c>
      <c r="AJ5" s="51">
        <f t="shared" si="13"/>
        <v>0</v>
      </c>
      <c r="AK5" s="34">
        <f t="shared" si="30"/>
        <v>2.6284327744480693</v>
      </c>
      <c r="AL5" s="21">
        <f t="shared" si="2"/>
        <v>348.47761723632505</v>
      </c>
      <c r="AM5" s="42">
        <v>223.78</v>
      </c>
      <c r="AN5" s="35">
        <f t="shared" si="31"/>
        <v>0</v>
      </c>
      <c r="AO5" s="36">
        <f t="shared" si="14"/>
        <v>0</v>
      </c>
      <c r="AP5" s="23"/>
      <c r="AQ5" s="36">
        <f t="shared" si="32"/>
        <v>0</v>
      </c>
      <c r="AR5" s="53">
        <f t="shared" si="15"/>
        <v>0</v>
      </c>
      <c r="AS5" s="24">
        <f t="shared" si="33"/>
        <v>1.9262403305203937</v>
      </c>
      <c r="AT5" s="23">
        <f t="shared" si="3"/>
        <v>431.0540611638537</v>
      </c>
      <c r="AU5" s="25">
        <f t="shared" si="4"/>
        <v>3917.4689574780778</v>
      </c>
      <c r="AV5" s="26">
        <f t="shared" si="16"/>
        <v>0</v>
      </c>
    </row>
    <row r="6" spans="1:48" x14ac:dyDescent="0.25">
      <c r="A6" s="37">
        <v>42556</v>
      </c>
      <c r="B6" s="43">
        <v>36.950000000000003</v>
      </c>
      <c r="C6" s="38">
        <v>84.71</v>
      </c>
      <c r="D6" s="38"/>
      <c r="E6" s="16">
        <f t="shared" si="17"/>
        <v>0</v>
      </c>
      <c r="F6" s="27">
        <f t="shared" si="5"/>
        <v>0</v>
      </c>
      <c r="G6" s="27">
        <f t="shared" si="18"/>
        <v>0</v>
      </c>
      <c r="H6" s="27"/>
      <c r="I6" s="27">
        <f t="shared" si="19"/>
        <v>0</v>
      </c>
      <c r="J6" s="47">
        <f t="shared" si="6"/>
        <v>0</v>
      </c>
      <c r="K6" s="15">
        <f t="shared" si="20"/>
        <v>13.2543769771529</v>
      </c>
      <c r="L6" s="16">
        <f t="shared" si="7"/>
        <v>1122.778273734622</v>
      </c>
      <c r="M6" s="39">
        <v>8.7513000000000005</v>
      </c>
      <c r="N6" s="28">
        <f t="shared" si="21"/>
        <v>0</v>
      </c>
      <c r="O6" s="29">
        <f t="shared" si="8"/>
        <v>0</v>
      </c>
      <c r="P6" s="17"/>
      <c r="Q6" s="29">
        <f t="shared" si="22"/>
        <v>0</v>
      </c>
      <c r="R6" s="49">
        <f t="shared" si="9"/>
        <v>0</v>
      </c>
      <c r="S6" s="18">
        <f t="shared" si="23"/>
        <v>128.83963595263725</v>
      </c>
      <c r="T6" s="17">
        <f t="shared" si="0"/>
        <v>1127.5143061123144</v>
      </c>
      <c r="U6" s="40">
        <v>7.71</v>
      </c>
      <c r="V6" s="30">
        <f t="shared" si="24"/>
        <v>0</v>
      </c>
      <c r="W6" s="31">
        <f t="shared" si="10"/>
        <v>0</v>
      </c>
      <c r="X6" s="19"/>
      <c r="Y6" s="31">
        <f t="shared" si="25"/>
        <v>0</v>
      </c>
      <c r="Z6" s="45">
        <f t="shared" si="11"/>
        <v>0</v>
      </c>
      <c r="AA6" s="20">
        <f t="shared" si="26"/>
        <v>111.38261552393273</v>
      </c>
      <c r="AB6" s="19">
        <f t="shared" si="1"/>
        <v>858.75996568952132</v>
      </c>
      <c r="AC6" s="41">
        <v>131.62</v>
      </c>
      <c r="AD6" s="41"/>
      <c r="AE6" s="32">
        <f t="shared" si="27"/>
        <v>0</v>
      </c>
      <c r="AF6" s="33">
        <f t="shared" si="12"/>
        <v>0</v>
      </c>
      <c r="AG6" s="33">
        <f t="shared" si="28"/>
        <v>0</v>
      </c>
      <c r="AH6" s="33"/>
      <c r="AI6" s="33">
        <f t="shared" si="29"/>
        <v>0</v>
      </c>
      <c r="AJ6" s="51">
        <f t="shared" si="13"/>
        <v>0</v>
      </c>
      <c r="AK6" s="34">
        <f t="shared" si="30"/>
        <v>2.6284327744480693</v>
      </c>
      <c r="AL6" s="21">
        <f t="shared" si="2"/>
        <v>345.95432177285488</v>
      </c>
      <c r="AM6" s="42">
        <v>217.2</v>
      </c>
      <c r="AN6" s="35">
        <f t="shared" si="31"/>
        <v>0</v>
      </c>
      <c r="AO6" s="36">
        <f t="shared" si="14"/>
        <v>0</v>
      </c>
      <c r="AP6" s="23"/>
      <c r="AQ6" s="36">
        <f t="shared" si="32"/>
        <v>0</v>
      </c>
      <c r="AR6" s="53">
        <f t="shared" si="15"/>
        <v>0</v>
      </c>
      <c r="AS6" s="24">
        <f t="shared" si="33"/>
        <v>1.9262403305203937</v>
      </c>
      <c r="AT6" s="23">
        <f t="shared" si="3"/>
        <v>418.37939978902949</v>
      </c>
      <c r="AU6" s="25">
        <f t="shared" si="4"/>
        <v>3873.3862670983422</v>
      </c>
      <c r="AV6" s="26">
        <f t="shared" si="16"/>
        <v>0</v>
      </c>
    </row>
    <row r="7" spans="1:48" x14ac:dyDescent="0.25">
      <c r="A7" s="37">
        <v>42557</v>
      </c>
      <c r="B7" s="43">
        <v>36.950000000000003</v>
      </c>
      <c r="C7" s="38">
        <v>84.49</v>
      </c>
      <c r="D7" s="38"/>
      <c r="E7" s="16">
        <f t="shared" si="17"/>
        <v>0</v>
      </c>
      <c r="F7" s="27">
        <f t="shared" si="5"/>
        <v>0</v>
      </c>
      <c r="G7" s="27">
        <f t="shared" si="18"/>
        <v>0</v>
      </c>
      <c r="H7" s="27"/>
      <c r="I7" s="27">
        <f t="shared" si="19"/>
        <v>0</v>
      </c>
      <c r="J7" s="47">
        <f t="shared" si="6"/>
        <v>0</v>
      </c>
      <c r="K7" s="15">
        <f t="shared" si="20"/>
        <v>13.2543769771529</v>
      </c>
      <c r="L7" s="16">
        <f t="shared" si="7"/>
        <v>1119.8623107996484</v>
      </c>
      <c r="M7" s="39">
        <v>8.6519999999999992</v>
      </c>
      <c r="N7" s="28">
        <f t="shared" si="21"/>
        <v>0</v>
      </c>
      <c r="O7" s="29">
        <f t="shared" si="8"/>
        <v>0</v>
      </c>
      <c r="P7" s="17"/>
      <c r="Q7" s="29">
        <f t="shared" si="22"/>
        <v>0</v>
      </c>
      <c r="R7" s="49">
        <f t="shared" si="9"/>
        <v>0</v>
      </c>
      <c r="S7" s="18">
        <f t="shared" si="23"/>
        <v>128.83963595263725</v>
      </c>
      <c r="T7" s="17">
        <f t="shared" si="0"/>
        <v>1114.7205302622174</v>
      </c>
      <c r="U7" s="40">
        <v>7.78</v>
      </c>
      <c r="V7" s="30">
        <f t="shared" si="24"/>
        <v>0</v>
      </c>
      <c r="W7" s="31">
        <f t="shared" si="10"/>
        <v>0</v>
      </c>
      <c r="X7" s="19"/>
      <c r="Y7" s="31">
        <f t="shared" si="25"/>
        <v>0</v>
      </c>
      <c r="Z7" s="45">
        <f t="shared" si="11"/>
        <v>0</v>
      </c>
      <c r="AA7" s="20">
        <f t="shared" si="26"/>
        <v>111.38261552393273</v>
      </c>
      <c r="AB7" s="19">
        <f t="shared" si="1"/>
        <v>866.55674877619663</v>
      </c>
      <c r="AC7" s="41">
        <v>130.82</v>
      </c>
      <c r="AD7" s="41"/>
      <c r="AE7" s="32">
        <f t="shared" si="27"/>
        <v>0</v>
      </c>
      <c r="AF7" s="33">
        <f t="shared" si="12"/>
        <v>0</v>
      </c>
      <c r="AG7" s="33">
        <f t="shared" si="28"/>
        <v>0</v>
      </c>
      <c r="AH7" s="33"/>
      <c r="AI7" s="33">
        <f t="shared" si="29"/>
        <v>0</v>
      </c>
      <c r="AJ7" s="51">
        <f t="shared" si="13"/>
        <v>0</v>
      </c>
      <c r="AK7" s="34">
        <f t="shared" si="30"/>
        <v>2.6284327744480693</v>
      </c>
      <c r="AL7" s="21">
        <f t="shared" si="2"/>
        <v>343.85157555329641</v>
      </c>
      <c r="AM7" s="42">
        <v>213.77</v>
      </c>
      <c r="AN7" s="35">
        <f t="shared" si="31"/>
        <v>0</v>
      </c>
      <c r="AO7" s="36">
        <f t="shared" si="14"/>
        <v>0</v>
      </c>
      <c r="AP7" s="23"/>
      <c r="AQ7" s="36">
        <f t="shared" si="32"/>
        <v>0</v>
      </c>
      <c r="AR7" s="53">
        <f t="shared" si="15"/>
        <v>0</v>
      </c>
      <c r="AS7" s="24">
        <f t="shared" si="33"/>
        <v>1.9262403305203937</v>
      </c>
      <c r="AT7" s="23">
        <f t="shared" si="3"/>
        <v>411.77239545534457</v>
      </c>
      <c r="AU7" s="25">
        <f t="shared" si="4"/>
        <v>3856.7635608467031</v>
      </c>
      <c r="AV7" s="26">
        <f t="shared" si="16"/>
        <v>0</v>
      </c>
    </row>
    <row r="8" spans="1:48" x14ac:dyDescent="0.25">
      <c r="A8" s="37">
        <v>42558</v>
      </c>
      <c r="B8" s="43">
        <v>36.950000000000003</v>
      </c>
      <c r="C8" s="38">
        <v>85.12</v>
      </c>
      <c r="D8" s="38"/>
      <c r="E8" s="16">
        <f t="shared" si="17"/>
        <v>0</v>
      </c>
      <c r="F8" s="27">
        <f t="shared" si="5"/>
        <v>0</v>
      </c>
      <c r="G8" s="27">
        <f t="shared" si="18"/>
        <v>0</v>
      </c>
      <c r="H8" s="27"/>
      <c r="I8" s="27">
        <f t="shared" si="19"/>
        <v>0</v>
      </c>
      <c r="J8" s="47">
        <f t="shared" si="6"/>
        <v>0</v>
      </c>
      <c r="K8" s="15">
        <f t="shared" si="20"/>
        <v>13.2543769771529</v>
      </c>
      <c r="L8" s="16">
        <f t="shared" si="7"/>
        <v>1128.2125682952549</v>
      </c>
      <c r="M8" s="39">
        <v>8.7286999999999999</v>
      </c>
      <c r="N8" s="28">
        <f t="shared" si="21"/>
        <v>0</v>
      </c>
      <c r="O8" s="29">
        <f t="shared" si="8"/>
        <v>0</v>
      </c>
      <c r="P8" s="17"/>
      <c r="Q8" s="29">
        <f t="shared" si="22"/>
        <v>0</v>
      </c>
      <c r="R8" s="49">
        <f t="shared" si="9"/>
        <v>0</v>
      </c>
      <c r="S8" s="18">
        <f t="shared" si="23"/>
        <v>128.83963595263725</v>
      </c>
      <c r="T8" s="17">
        <f t="shared" si="0"/>
        <v>1124.6025303397848</v>
      </c>
      <c r="U8" s="40">
        <v>7.76</v>
      </c>
      <c r="V8" s="30">
        <f t="shared" si="24"/>
        <v>0</v>
      </c>
      <c r="W8" s="31">
        <f t="shared" si="10"/>
        <v>0</v>
      </c>
      <c r="X8" s="19"/>
      <c r="Y8" s="31">
        <f t="shared" si="25"/>
        <v>0</v>
      </c>
      <c r="Z8" s="45">
        <f t="shared" si="11"/>
        <v>0</v>
      </c>
      <c r="AA8" s="20">
        <f t="shared" si="26"/>
        <v>111.38261552393273</v>
      </c>
      <c r="AB8" s="19">
        <f t="shared" si="1"/>
        <v>864.32909646571795</v>
      </c>
      <c r="AC8" s="41">
        <v>131.71</v>
      </c>
      <c r="AD8" s="41"/>
      <c r="AE8" s="32">
        <f t="shared" si="27"/>
        <v>0</v>
      </c>
      <c r="AF8" s="33">
        <f t="shared" si="12"/>
        <v>0</v>
      </c>
      <c r="AG8" s="33">
        <f t="shared" si="28"/>
        <v>0</v>
      </c>
      <c r="AH8" s="33"/>
      <c r="AI8" s="33">
        <f t="shared" si="29"/>
        <v>0</v>
      </c>
      <c r="AJ8" s="51">
        <f t="shared" si="13"/>
        <v>0</v>
      </c>
      <c r="AK8" s="34">
        <f t="shared" si="30"/>
        <v>2.6284327744480693</v>
      </c>
      <c r="AL8" s="21">
        <f t="shared" si="2"/>
        <v>346.19088072255522</v>
      </c>
      <c r="AM8" s="42">
        <v>217.68</v>
      </c>
      <c r="AN8" s="35">
        <f t="shared" si="31"/>
        <v>0</v>
      </c>
      <c r="AO8" s="36">
        <f t="shared" si="14"/>
        <v>0</v>
      </c>
      <c r="AP8" s="23"/>
      <c r="AQ8" s="36">
        <f t="shared" si="32"/>
        <v>0</v>
      </c>
      <c r="AR8" s="53">
        <f t="shared" si="15"/>
        <v>0</v>
      </c>
      <c r="AS8" s="24">
        <f t="shared" si="33"/>
        <v>1.9262403305203937</v>
      </c>
      <c r="AT8" s="23">
        <f t="shared" si="3"/>
        <v>419.3039951476793</v>
      </c>
      <c r="AU8" s="25">
        <f t="shared" si="4"/>
        <v>3882.6390709709922</v>
      </c>
      <c r="AV8" s="26">
        <f t="shared" si="16"/>
        <v>0</v>
      </c>
    </row>
    <row r="9" spans="1:48" x14ac:dyDescent="0.25">
      <c r="A9" s="37">
        <v>42559</v>
      </c>
      <c r="B9" s="43">
        <v>36.950000000000003</v>
      </c>
      <c r="C9" s="38">
        <v>85.08</v>
      </c>
      <c r="D9" s="38"/>
      <c r="E9" s="16">
        <f t="shared" si="17"/>
        <v>0</v>
      </c>
      <c r="F9" s="27">
        <f t="shared" si="5"/>
        <v>0</v>
      </c>
      <c r="G9" s="27">
        <f t="shared" si="18"/>
        <v>0</v>
      </c>
      <c r="H9" s="27"/>
      <c r="I9" s="27">
        <f t="shared" si="19"/>
        <v>0</v>
      </c>
      <c r="J9" s="47">
        <f t="shared" si="6"/>
        <v>0</v>
      </c>
      <c r="K9" s="15">
        <f t="shared" si="20"/>
        <v>13.2543769771529</v>
      </c>
      <c r="L9" s="16">
        <f t="shared" si="7"/>
        <v>1127.6823932161687</v>
      </c>
      <c r="M9" s="39">
        <v>8.8447999999999993</v>
      </c>
      <c r="N9" s="28">
        <f t="shared" si="21"/>
        <v>0</v>
      </c>
      <c r="O9" s="29">
        <f t="shared" si="8"/>
        <v>0</v>
      </c>
      <c r="P9" s="17"/>
      <c r="Q9" s="29">
        <f t="shared" si="22"/>
        <v>0</v>
      </c>
      <c r="R9" s="49">
        <f t="shared" si="9"/>
        <v>0</v>
      </c>
      <c r="S9" s="18">
        <f t="shared" si="23"/>
        <v>128.83963595263725</v>
      </c>
      <c r="T9" s="17">
        <f t="shared" si="0"/>
        <v>1139.5608120738859</v>
      </c>
      <c r="U9" s="40">
        <v>7.9</v>
      </c>
      <c r="V9" s="30">
        <f t="shared" si="24"/>
        <v>0</v>
      </c>
      <c r="W9" s="31">
        <f t="shared" si="10"/>
        <v>0</v>
      </c>
      <c r="X9" s="19"/>
      <c r="Y9" s="31">
        <f t="shared" si="25"/>
        <v>0</v>
      </c>
      <c r="Z9" s="45">
        <f t="shared" si="11"/>
        <v>0</v>
      </c>
      <c r="AA9" s="20">
        <f t="shared" si="26"/>
        <v>111.38261552393273</v>
      </c>
      <c r="AB9" s="19">
        <f t="shared" si="1"/>
        <v>879.92266263906856</v>
      </c>
      <c r="AC9" s="41">
        <v>131.27000000000001</v>
      </c>
      <c r="AD9" s="41"/>
      <c r="AE9" s="32">
        <f t="shared" si="27"/>
        <v>0</v>
      </c>
      <c r="AF9" s="33">
        <f t="shared" si="12"/>
        <v>0</v>
      </c>
      <c r="AG9" s="33">
        <f t="shared" si="28"/>
        <v>0</v>
      </c>
      <c r="AH9" s="33"/>
      <c r="AI9" s="33">
        <f t="shared" si="29"/>
        <v>0</v>
      </c>
      <c r="AJ9" s="51">
        <f t="shared" si="13"/>
        <v>0</v>
      </c>
      <c r="AK9" s="34">
        <f t="shared" si="30"/>
        <v>2.6284327744480693</v>
      </c>
      <c r="AL9" s="21">
        <f t="shared" si="2"/>
        <v>345.03437030179811</v>
      </c>
      <c r="AM9" s="42">
        <v>222.75</v>
      </c>
      <c r="AN9" s="35">
        <f t="shared" si="31"/>
        <v>0</v>
      </c>
      <c r="AO9" s="36">
        <f t="shared" si="14"/>
        <v>0</v>
      </c>
      <c r="AP9" s="23"/>
      <c r="AQ9" s="36">
        <f t="shared" si="32"/>
        <v>0</v>
      </c>
      <c r="AR9" s="53">
        <f t="shared" si="15"/>
        <v>0</v>
      </c>
      <c r="AS9" s="24">
        <f t="shared" si="33"/>
        <v>1.9262403305203937</v>
      </c>
      <c r="AT9" s="23">
        <f t="shared" si="3"/>
        <v>429.07003362341771</v>
      </c>
      <c r="AU9" s="25">
        <f t="shared" si="4"/>
        <v>3921.2702718543392</v>
      </c>
      <c r="AV9" s="26">
        <f t="shared" si="16"/>
        <v>0</v>
      </c>
    </row>
    <row r="10" spans="1:48" x14ac:dyDescent="0.25">
      <c r="A10" s="37">
        <v>42562</v>
      </c>
      <c r="B10" s="43">
        <v>36.950000000000003</v>
      </c>
      <c r="C10" s="38">
        <v>86.9</v>
      </c>
      <c r="D10" s="38"/>
      <c r="E10" s="16">
        <f t="shared" si="17"/>
        <v>0</v>
      </c>
      <c r="F10" s="27">
        <f t="shared" si="5"/>
        <v>0</v>
      </c>
      <c r="G10" s="27">
        <f t="shared" si="18"/>
        <v>0</v>
      </c>
      <c r="H10" s="27"/>
      <c r="I10" s="27">
        <f t="shared" si="19"/>
        <v>0</v>
      </c>
      <c r="J10" s="47">
        <f t="shared" si="6"/>
        <v>0</v>
      </c>
      <c r="K10" s="15">
        <f t="shared" si="20"/>
        <v>13.2543769771529</v>
      </c>
      <c r="L10" s="16">
        <f t="shared" si="7"/>
        <v>1151.8053593145871</v>
      </c>
      <c r="M10" s="39">
        <v>8.9596999999999998</v>
      </c>
      <c r="N10" s="28">
        <f t="shared" si="21"/>
        <v>0</v>
      </c>
      <c r="O10" s="29">
        <f t="shared" si="8"/>
        <v>0</v>
      </c>
      <c r="P10" s="17"/>
      <c r="Q10" s="29">
        <f t="shared" si="22"/>
        <v>0</v>
      </c>
      <c r="R10" s="49">
        <f t="shared" si="9"/>
        <v>0</v>
      </c>
      <c r="S10" s="18">
        <f t="shared" si="23"/>
        <v>128.83963595263725</v>
      </c>
      <c r="T10" s="17">
        <f t="shared" si="0"/>
        <v>1154.3644862448439</v>
      </c>
      <c r="U10" s="40">
        <v>7.91</v>
      </c>
      <c r="V10" s="30">
        <f t="shared" si="24"/>
        <v>0</v>
      </c>
      <c r="W10" s="31">
        <f t="shared" si="10"/>
        <v>0</v>
      </c>
      <c r="X10" s="19"/>
      <c r="Y10" s="31">
        <f t="shared" si="25"/>
        <v>0</v>
      </c>
      <c r="Z10" s="45">
        <f t="shared" si="11"/>
        <v>0</v>
      </c>
      <c r="AA10" s="20">
        <f t="shared" si="26"/>
        <v>111.38261552393273</v>
      </c>
      <c r="AB10" s="19">
        <f t="shared" si="1"/>
        <v>881.03648879430784</v>
      </c>
      <c r="AC10" s="41">
        <v>134.21</v>
      </c>
      <c r="AD10" s="41"/>
      <c r="AE10" s="32">
        <f t="shared" si="27"/>
        <v>0</v>
      </c>
      <c r="AF10" s="33">
        <f t="shared" si="12"/>
        <v>0</v>
      </c>
      <c r="AG10" s="33">
        <f t="shared" si="28"/>
        <v>0</v>
      </c>
      <c r="AH10" s="33"/>
      <c r="AI10" s="33">
        <f t="shared" si="29"/>
        <v>0</v>
      </c>
      <c r="AJ10" s="51">
        <f t="shared" si="13"/>
        <v>0</v>
      </c>
      <c r="AK10" s="34">
        <f t="shared" si="30"/>
        <v>2.6284327744480693</v>
      </c>
      <c r="AL10" s="21">
        <f t="shared" si="2"/>
        <v>352.76196265867543</v>
      </c>
      <c r="AM10" s="42">
        <v>227.72</v>
      </c>
      <c r="AN10" s="35">
        <f t="shared" si="31"/>
        <v>0</v>
      </c>
      <c r="AO10" s="36">
        <f t="shared" si="14"/>
        <v>0</v>
      </c>
      <c r="AP10" s="23"/>
      <c r="AQ10" s="36">
        <f t="shared" si="32"/>
        <v>0</v>
      </c>
      <c r="AR10" s="53">
        <f t="shared" si="15"/>
        <v>0</v>
      </c>
      <c r="AS10" s="24">
        <f t="shared" si="33"/>
        <v>1.9262403305203937</v>
      </c>
      <c r="AT10" s="23">
        <f t="shared" si="3"/>
        <v>438.64344806610404</v>
      </c>
      <c r="AU10" s="25">
        <f t="shared" si="4"/>
        <v>3978.6117450785182</v>
      </c>
      <c r="AV10" s="26">
        <f t="shared" si="16"/>
        <v>0</v>
      </c>
    </row>
    <row r="11" spans="1:48" x14ac:dyDescent="0.25">
      <c r="A11" s="37">
        <v>42563</v>
      </c>
      <c r="B11" s="43">
        <v>36.950000000000003</v>
      </c>
      <c r="C11" s="38">
        <v>86.94</v>
      </c>
      <c r="D11" s="38"/>
      <c r="E11" s="16">
        <f t="shared" si="17"/>
        <v>0</v>
      </c>
      <c r="F11" s="27">
        <f t="shared" si="5"/>
        <v>0</v>
      </c>
      <c r="G11" s="27">
        <f t="shared" si="18"/>
        <v>0</v>
      </c>
      <c r="H11" s="27"/>
      <c r="I11" s="27">
        <f t="shared" si="19"/>
        <v>0</v>
      </c>
      <c r="J11" s="47">
        <f t="shared" si="6"/>
        <v>0</v>
      </c>
      <c r="K11" s="15">
        <f t="shared" si="20"/>
        <v>13.2543769771529</v>
      </c>
      <c r="L11" s="16">
        <f t="shared" si="7"/>
        <v>1152.335534393673</v>
      </c>
      <c r="M11" s="39">
        <v>8.9865999999999993</v>
      </c>
      <c r="N11" s="28">
        <f t="shared" si="21"/>
        <v>0</v>
      </c>
      <c r="O11" s="29">
        <f t="shared" si="8"/>
        <v>0</v>
      </c>
      <c r="P11" s="17"/>
      <c r="Q11" s="29">
        <f t="shared" si="22"/>
        <v>0</v>
      </c>
      <c r="R11" s="49">
        <f t="shared" si="9"/>
        <v>0</v>
      </c>
      <c r="S11" s="18">
        <f t="shared" si="23"/>
        <v>128.83963595263725</v>
      </c>
      <c r="T11" s="17">
        <f t="shared" si="0"/>
        <v>1157.8302724519699</v>
      </c>
      <c r="U11" s="40">
        <v>7.93</v>
      </c>
      <c r="V11" s="30">
        <f t="shared" si="24"/>
        <v>0</v>
      </c>
      <c r="W11" s="31">
        <f t="shared" si="10"/>
        <v>0</v>
      </c>
      <c r="X11" s="19"/>
      <c r="Y11" s="31">
        <f t="shared" si="25"/>
        <v>0</v>
      </c>
      <c r="Z11" s="45">
        <f t="shared" si="11"/>
        <v>0</v>
      </c>
      <c r="AA11" s="20">
        <f t="shared" si="26"/>
        <v>111.38261552393273</v>
      </c>
      <c r="AB11" s="19">
        <f t="shared" si="1"/>
        <v>883.26414110478652</v>
      </c>
      <c r="AC11" s="41">
        <v>134.6</v>
      </c>
      <c r="AD11" s="41"/>
      <c r="AE11" s="32">
        <f t="shared" si="27"/>
        <v>0</v>
      </c>
      <c r="AF11" s="33">
        <f t="shared" si="12"/>
        <v>0</v>
      </c>
      <c r="AG11" s="33">
        <f t="shared" si="28"/>
        <v>0</v>
      </c>
      <c r="AH11" s="33"/>
      <c r="AI11" s="33">
        <f t="shared" si="29"/>
        <v>0</v>
      </c>
      <c r="AJ11" s="51">
        <f t="shared" si="13"/>
        <v>0</v>
      </c>
      <c r="AK11" s="34">
        <f t="shared" si="30"/>
        <v>2.6284327744480693</v>
      </c>
      <c r="AL11" s="21">
        <f t="shared" si="2"/>
        <v>353.78705144071012</v>
      </c>
      <c r="AM11" s="42">
        <v>230.79</v>
      </c>
      <c r="AN11" s="35">
        <f t="shared" si="31"/>
        <v>0</v>
      </c>
      <c r="AO11" s="36">
        <f t="shared" si="14"/>
        <v>0</v>
      </c>
      <c r="AP11" s="23"/>
      <c r="AQ11" s="36">
        <f t="shared" si="32"/>
        <v>0</v>
      </c>
      <c r="AR11" s="53">
        <f t="shared" si="15"/>
        <v>0</v>
      </c>
      <c r="AS11" s="24">
        <f t="shared" si="33"/>
        <v>1.9262403305203937</v>
      </c>
      <c r="AT11" s="23">
        <f t="shared" si="3"/>
        <v>444.55700588080163</v>
      </c>
      <c r="AU11" s="25">
        <f t="shared" si="4"/>
        <v>3991.774005271941</v>
      </c>
      <c r="AV11" s="26">
        <f t="shared" si="16"/>
        <v>0</v>
      </c>
    </row>
    <row r="12" spans="1:48" x14ac:dyDescent="0.25">
      <c r="A12" s="37">
        <v>42564</v>
      </c>
      <c r="B12" s="43">
        <v>36.950000000000003</v>
      </c>
      <c r="C12" s="38">
        <v>87.91</v>
      </c>
      <c r="D12" s="38"/>
      <c r="E12" s="16">
        <f t="shared" si="17"/>
        <v>0</v>
      </c>
      <c r="F12" s="27">
        <f t="shared" si="5"/>
        <v>0</v>
      </c>
      <c r="G12" s="27">
        <f t="shared" si="18"/>
        <v>0</v>
      </c>
      <c r="H12" s="27"/>
      <c r="I12" s="27">
        <f t="shared" si="19"/>
        <v>0</v>
      </c>
      <c r="J12" s="47">
        <f t="shared" si="6"/>
        <v>0</v>
      </c>
      <c r="K12" s="15">
        <f t="shared" si="20"/>
        <v>13.2543769771529</v>
      </c>
      <c r="L12" s="16">
        <f t="shared" si="7"/>
        <v>1165.1922800615114</v>
      </c>
      <c r="M12" s="39">
        <v>8.9771000000000001</v>
      </c>
      <c r="N12" s="28">
        <f t="shared" si="21"/>
        <v>0</v>
      </c>
      <c r="O12" s="29">
        <f t="shared" si="8"/>
        <v>0</v>
      </c>
      <c r="P12" s="17"/>
      <c r="Q12" s="29">
        <f t="shared" si="22"/>
        <v>0</v>
      </c>
      <c r="R12" s="49">
        <f t="shared" si="9"/>
        <v>0</v>
      </c>
      <c r="S12" s="18">
        <f t="shared" si="23"/>
        <v>128.83963595263725</v>
      </c>
      <c r="T12" s="17">
        <f t="shared" si="0"/>
        <v>1156.6062959104199</v>
      </c>
      <c r="U12" s="40">
        <v>7.91</v>
      </c>
      <c r="V12" s="30">
        <f t="shared" si="24"/>
        <v>0</v>
      </c>
      <c r="W12" s="31">
        <f t="shared" si="10"/>
        <v>0</v>
      </c>
      <c r="X12" s="19"/>
      <c r="Y12" s="31">
        <f t="shared" si="25"/>
        <v>0</v>
      </c>
      <c r="Z12" s="45">
        <f t="shared" si="11"/>
        <v>0</v>
      </c>
      <c r="AA12" s="20">
        <f t="shared" si="26"/>
        <v>111.38261552393273</v>
      </c>
      <c r="AB12" s="19">
        <f t="shared" si="1"/>
        <v>881.03648879430784</v>
      </c>
      <c r="AC12" s="41">
        <v>135.80000000000001</v>
      </c>
      <c r="AD12" s="41"/>
      <c r="AE12" s="32">
        <f t="shared" si="27"/>
        <v>0</v>
      </c>
      <c r="AF12" s="33">
        <f t="shared" si="12"/>
        <v>0</v>
      </c>
      <c r="AG12" s="33">
        <f t="shared" si="28"/>
        <v>0</v>
      </c>
      <c r="AH12" s="33"/>
      <c r="AI12" s="33">
        <f t="shared" si="29"/>
        <v>0</v>
      </c>
      <c r="AJ12" s="51">
        <f t="shared" si="13"/>
        <v>0</v>
      </c>
      <c r="AK12" s="34">
        <f t="shared" si="30"/>
        <v>2.6284327744480693</v>
      </c>
      <c r="AL12" s="21">
        <f t="shared" si="2"/>
        <v>356.94117077004785</v>
      </c>
      <c r="AM12" s="42">
        <v>231.4</v>
      </c>
      <c r="AN12" s="35">
        <f t="shared" si="31"/>
        <v>0</v>
      </c>
      <c r="AO12" s="36">
        <f t="shared" si="14"/>
        <v>0</v>
      </c>
      <c r="AP12" s="23"/>
      <c r="AQ12" s="36">
        <f t="shared" si="32"/>
        <v>0</v>
      </c>
      <c r="AR12" s="53">
        <f t="shared" si="15"/>
        <v>0</v>
      </c>
      <c r="AS12" s="24">
        <f t="shared" si="33"/>
        <v>1.9262403305203937</v>
      </c>
      <c r="AT12" s="23">
        <f t="shared" si="3"/>
        <v>445.73201248241912</v>
      </c>
      <c r="AU12" s="25">
        <f t="shared" si="4"/>
        <v>4005.5082480187061</v>
      </c>
      <c r="AV12" s="26">
        <f t="shared" si="16"/>
        <v>0</v>
      </c>
    </row>
    <row r="13" spans="1:48" x14ac:dyDescent="0.25">
      <c r="A13" s="37">
        <v>42565</v>
      </c>
      <c r="B13" s="43">
        <v>36.950000000000003</v>
      </c>
      <c r="C13" s="38">
        <v>88.14</v>
      </c>
      <c r="D13" s="38"/>
      <c r="E13" s="16">
        <f t="shared" si="17"/>
        <v>0</v>
      </c>
      <c r="F13" s="27">
        <f t="shared" si="5"/>
        <v>0</v>
      </c>
      <c r="G13" s="27">
        <f t="shared" si="18"/>
        <v>0</v>
      </c>
      <c r="H13" s="27"/>
      <c r="I13" s="27">
        <f t="shared" si="19"/>
        <v>0</v>
      </c>
      <c r="J13" s="47">
        <f t="shared" si="6"/>
        <v>0</v>
      </c>
      <c r="K13" s="15">
        <f t="shared" si="20"/>
        <v>13.2543769771529</v>
      </c>
      <c r="L13" s="16">
        <f t="shared" si="7"/>
        <v>1168.2407867662566</v>
      </c>
      <c r="M13" s="39">
        <v>9.0309000000000008</v>
      </c>
      <c r="N13" s="28">
        <f t="shared" si="21"/>
        <v>0</v>
      </c>
      <c r="O13" s="29">
        <f t="shared" si="8"/>
        <v>0</v>
      </c>
      <c r="P13" s="17"/>
      <c r="Q13" s="29">
        <f t="shared" si="22"/>
        <v>0</v>
      </c>
      <c r="R13" s="49">
        <f t="shared" si="9"/>
        <v>0</v>
      </c>
      <c r="S13" s="18">
        <f t="shared" si="23"/>
        <v>128.83963595263725</v>
      </c>
      <c r="T13" s="17">
        <f t="shared" si="0"/>
        <v>1163.5378683246718</v>
      </c>
      <c r="U13" s="40">
        <v>7.96</v>
      </c>
      <c r="V13" s="30">
        <f t="shared" si="24"/>
        <v>0</v>
      </c>
      <c r="W13" s="31">
        <f t="shared" si="10"/>
        <v>0</v>
      </c>
      <c r="X13" s="19"/>
      <c r="Y13" s="31">
        <f t="shared" si="25"/>
        <v>0</v>
      </c>
      <c r="Z13" s="45">
        <f t="shared" si="11"/>
        <v>0</v>
      </c>
      <c r="AA13" s="20">
        <f t="shared" si="26"/>
        <v>111.38261552393273</v>
      </c>
      <c r="AB13" s="19">
        <f t="shared" si="1"/>
        <v>886.60561957050447</v>
      </c>
      <c r="AC13" s="41">
        <v>135.66</v>
      </c>
      <c r="AD13" s="41"/>
      <c r="AE13" s="32">
        <f t="shared" si="27"/>
        <v>0</v>
      </c>
      <c r="AF13" s="33">
        <f t="shared" si="12"/>
        <v>0</v>
      </c>
      <c r="AG13" s="33">
        <f t="shared" si="28"/>
        <v>0</v>
      </c>
      <c r="AH13" s="33"/>
      <c r="AI13" s="33">
        <f t="shared" si="29"/>
        <v>0</v>
      </c>
      <c r="AJ13" s="51">
        <f t="shared" si="13"/>
        <v>0</v>
      </c>
      <c r="AK13" s="34">
        <f t="shared" si="30"/>
        <v>2.6284327744480693</v>
      </c>
      <c r="AL13" s="21">
        <f t="shared" si="2"/>
        <v>356.57319018162508</v>
      </c>
      <c r="AM13" s="42">
        <v>232.89</v>
      </c>
      <c r="AN13" s="35">
        <f t="shared" si="31"/>
        <v>0</v>
      </c>
      <c r="AO13" s="36">
        <f t="shared" si="14"/>
        <v>0</v>
      </c>
      <c r="AP13" s="23"/>
      <c r="AQ13" s="36">
        <f t="shared" si="32"/>
        <v>0</v>
      </c>
      <c r="AR13" s="53">
        <f t="shared" si="15"/>
        <v>0</v>
      </c>
      <c r="AS13" s="24">
        <f t="shared" si="33"/>
        <v>1.9262403305203937</v>
      </c>
      <c r="AT13" s="23">
        <f t="shared" si="3"/>
        <v>448.60211057489448</v>
      </c>
      <c r="AU13" s="25">
        <f t="shared" si="4"/>
        <v>4023.5595754179531</v>
      </c>
      <c r="AV13" s="26">
        <f t="shared" si="16"/>
        <v>0</v>
      </c>
    </row>
    <row r="14" spans="1:48" x14ac:dyDescent="0.25">
      <c r="A14" s="37">
        <v>42566</v>
      </c>
      <c r="B14" s="43">
        <v>36.950000000000003</v>
      </c>
      <c r="C14" s="38">
        <v>88</v>
      </c>
      <c r="D14" s="38"/>
      <c r="E14" s="16">
        <f t="shared" si="17"/>
        <v>0</v>
      </c>
      <c r="F14" s="27">
        <f t="shared" si="5"/>
        <v>0</v>
      </c>
      <c r="G14" s="27">
        <f t="shared" si="18"/>
        <v>0</v>
      </c>
      <c r="H14" s="27"/>
      <c r="I14" s="27">
        <f t="shared" si="19"/>
        <v>0</v>
      </c>
      <c r="J14" s="47">
        <f t="shared" si="6"/>
        <v>0</v>
      </c>
      <c r="K14" s="15">
        <f t="shared" si="20"/>
        <v>13.2543769771529</v>
      </c>
      <c r="L14" s="16">
        <f t="shared" si="7"/>
        <v>1166.3851739894551</v>
      </c>
      <c r="M14" s="39">
        <v>9.0267999999999997</v>
      </c>
      <c r="N14" s="28">
        <f t="shared" si="21"/>
        <v>0</v>
      </c>
      <c r="O14" s="29">
        <f t="shared" si="8"/>
        <v>0</v>
      </c>
      <c r="P14" s="17"/>
      <c r="Q14" s="29">
        <f t="shared" si="22"/>
        <v>0</v>
      </c>
      <c r="R14" s="49">
        <f t="shared" si="9"/>
        <v>0</v>
      </c>
      <c r="S14" s="18">
        <f t="shared" si="23"/>
        <v>128.83963595263725</v>
      </c>
      <c r="T14" s="17">
        <f t="shared" si="0"/>
        <v>1163.0096258172659</v>
      </c>
      <c r="U14" s="40">
        <v>7.97</v>
      </c>
      <c r="V14" s="30">
        <f t="shared" si="24"/>
        <v>0</v>
      </c>
      <c r="W14" s="31">
        <f t="shared" si="10"/>
        <v>0</v>
      </c>
      <c r="X14" s="19"/>
      <c r="Y14" s="31">
        <f t="shared" si="25"/>
        <v>0</v>
      </c>
      <c r="Z14" s="45">
        <f t="shared" si="11"/>
        <v>0</v>
      </c>
      <c r="AA14" s="20">
        <f t="shared" si="26"/>
        <v>111.38261552393273</v>
      </c>
      <c r="AB14" s="19">
        <f t="shared" si="1"/>
        <v>887.71944572574387</v>
      </c>
      <c r="AC14" s="41">
        <v>135.94999999999999</v>
      </c>
      <c r="AD14" s="41"/>
      <c r="AE14" s="32">
        <f t="shared" si="27"/>
        <v>0</v>
      </c>
      <c r="AF14" s="33">
        <f t="shared" si="12"/>
        <v>0</v>
      </c>
      <c r="AG14" s="33">
        <f t="shared" si="28"/>
        <v>0</v>
      </c>
      <c r="AH14" s="33"/>
      <c r="AI14" s="33">
        <f t="shared" si="29"/>
        <v>0</v>
      </c>
      <c r="AJ14" s="51">
        <f t="shared" si="13"/>
        <v>0</v>
      </c>
      <c r="AK14" s="34">
        <f t="shared" si="30"/>
        <v>2.6284327744480693</v>
      </c>
      <c r="AL14" s="21">
        <f t="shared" si="2"/>
        <v>357.33543568621502</v>
      </c>
      <c r="AM14" s="42">
        <v>231.18</v>
      </c>
      <c r="AN14" s="35">
        <f t="shared" si="31"/>
        <v>0</v>
      </c>
      <c r="AO14" s="36">
        <f t="shared" si="14"/>
        <v>0</v>
      </c>
      <c r="AP14" s="23"/>
      <c r="AQ14" s="36">
        <f t="shared" si="32"/>
        <v>0</v>
      </c>
      <c r="AR14" s="53">
        <f t="shared" si="15"/>
        <v>0</v>
      </c>
      <c r="AS14" s="24">
        <f t="shared" si="33"/>
        <v>1.9262403305203937</v>
      </c>
      <c r="AT14" s="23">
        <f t="shared" si="3"/>
        <v>445.30823960970463</v>
      </c>
      <c r="AU14" s="25">
        <f t="shared" si="4"/>
        <v>4019.7579208283846</v>
      </c>
      <c r="AV14" s="26">
        <f t="shared" si="16"/>
        <v>0</v>
      </c>
    </row>
    <row r="15" spans="1:48" x14ac:dyDescent="0.25">
      <c r="A15" s="37">
        <v>42569</v>
      </c>
      <c r="B15" s="43">
        <v>36.950000000000003</v>
      </c>
      <c r="C15" s="38">
        <v>88.46</v>
      </c>
      <c r="D15" s="38"/>
      <c r="E15" s="16">
        <f t="shared" si="17"/>
        <v>0</v>
      </c>
      <c r="F15" s="27">
        <f t="shared" si="5"/>
        <v>0</v>
      </c>
      <c r="G15" s="27">
        <f t="shared" si="18"/>
        <v>0</v>
      </c>
      <c r="H15" s="27"/>
      <c r="I15" s="27">
        <f t="shared" si="19"/>
        <v>0</v>
      </c>
      <c r="J15" s="47">
        <f t="shared" si="6"/>
        <v>0</v>
      </c>
      <c r="K15" s="15">
        <f t="shared" si="20"/>
        <v>13.2543769771529</v>
      </c>
      <c r="L15" s="16">
        <f t="shared" si="7"/>
        <v>1172.4821873989454</v>
      </c>
      <c r="M15" s="39">
        <v>9.0228999999999999</v>
      </c>
      <c r="N15" s="28">
        <f t="shared" si="21"/>
        <v>0</v>
      </c>
      <c r="O15" s="29">
        <f t="shared" si="8"/>
        <v>0</v>
      </c>
      <c r="P15" s="17"/>
      <c r="Q15" s="29">
        <f t="shared" si="22"/>
        <v>0</v>
      </c>
      <c r="R15" s="49">
        <f t="shared" si="9"/>
        <v>0</v>
      </c>
      <c r="S15" s="18">
        <f t="shared" si="23"/>
        <v>128.83963595263725</v>
      </c>
      <c r="T15" s="17">
        <f t="shared" si="0"/>
        <v>1162.5071512370507</v>
      </c>
      <c r="U15" s="40">
        <v>8</v>
      </c>
      <c r="V15" s="30">
        <f t="shared" si="24"/>
        <v>0</v>
      </c>
      <c r="W15" s="31">
        <f t="shared" si="10"/>
        <v>0</v>
      </c>
      <c r="X15" s="19"/>
      <c r="Y15" s="31">
        <f t="shared" si="25"/>
        <v>0</v>
      </c>
      <c r="Z15" s="45">
        <f t="shared" si="11"/>
        <v>0</v>
      </c>
      <c r="AA15" s="20">
        <f t="shared" si="26"/>
        <v>111.38261552393273</v>
      </c>
      <c r="AB15" s="19">
        <f t="shared" si="1"/>
        <v>891.06092419146182</v>
      </c>
      <c r="AC15" s="41">
        <v>137.38999999999999</v>
      </c>
      <c r="AD15" s="41"/>
      <c r="AE15" s="32">
        <f t="shared" si="27"/>
        <v>0</v>
      </c>
      <c r="AF15" s="33">
        <f t="shared" si="12"/>
        <v>0</v>
      </c>
      <c r="AG15" s="33">
        <f t="shared" si="28"/>
        <v>0</v>
      </c>
      <c r="AH15" s="33"/>
      <c r="AI15" s="33">
        <f t="shared" si="29"/>
        <v>0</v>
      </c>
      <c r="AJ15" s="51">
        <f t="shared" si="13"/>
        <v>0</v>
      </c>
      <c r="AK15" s="34">
        <f t="shared" si="30"/>
        <v>2.6284327744480693</v>
      </c>
      <c r="AL15" s="21">
        <f t="shared" si="2"/>
        <v>361.12037888142021</v>
      </c>
      <c r="AM15" s="42">
        <v>233.93</v>
      </c>
      <c r="AN15" s="35">
        <f t="shared" si="31"/>
        <v>0</v>
      </c>
      <c r="AO15" s="36">
        <f t="shared" si="14"/>
        <v>0</v>
      </c>
      <c r="AP15" s="23"/>
      <c r="AQ15" s="36">
        <f t="shared" si="32"/>
        <v>0</v>
      </c>
      <c r="AR15" s="53">
        <f t="shared" si="15"/>
        <v>0</v>
      </c>
      <c r="AS15" s="24">
        <f t="shared" si="33"/>
        <v>1.9262403305203937</v>
      </c>
      <c r="AT15" s="23">
        <f t="shared" si="3"/>
        <v>450.60540051863569</v>
      </c>
      <c r="AU15" s="25">
        <f t="shared" si="4"/>
        <v>4037.7760422275137</v>
      </c>
      <c r="AV15" s="26">
        <f t="shared" si="16"/>
        <v>0</v>
      </c>
    </row>
    <row r="16" spans="1:48" x14ac:dyDescent="0.25">
      <c r="A16" s="37">
        <v>42570</v>
      </c>
      <c r="B16" s="43">
        <v>36.950000000000003</v>
      </c>
      <c r="C16" s="38">
        <v>88.38</v>
      </c>
      <c r="D16" s="38"/>
      <c r="E16" s="16">
        <f t="shared" si="17"/>
        <v>0</v>
      </c>
      <c r="F16" s="27">
        <f t="shared" si="5"/>
        <v>0</v>
      </c>
      <c r="G16" s="27">
        <f t="shared" si="18"/>
        <v>0</v>
      </c>
      <c r="H16" s="27"/>
      <c r="I16" s="27">
        <f t="shared" si="19"/>
        <v>0</v>
      </c>
      <c r="J16" s="47">
        <f t="shared" si="6"/>
        <v>0</v>
      </c>
      <c r="K16" s="15">
        <f t="shared" si="20"/>
        <v>13.2543769771529</v>
      </c>
      <c r="L16" s="16">
        <f t="shared" si="7"/>
        <v>1171.4218372407731</v>
      </c>
      <c r="M16" s="39">
        <v>9.0167999999999999</v>
      </c>
      <c r="N16" s="28">
        <f t="shared" si="21"/>
        <v>0</v>
      </c>
      <c r="O16" s="29">
        <f t="shared" si="8"/>
        <v>0</v>
      </c>
      <c r="P16" s="17"/>
      <c r="Q16" s="29">
        <f t="shared" si="22"/>
        <v>0</v>
      </c>
      <c r="R16" s="49">
        <f t="shared" si="9"/>
        <v>0</v>
      </c>
      <c r="S16" s="18">
        <f t="shared" si="23"/>
        <v>128.83963595263725</v>
      </c>
      <c r="T16" s="17">
        <f t="shared" si="0"/>
        <v>1161.7212294577396</v>
      </c>
      <c r="U16" s="40">
        <v>8.02</v>
      </c>
      <c r="V16" s="30">
        <f t="shared" si="24"/>
        <v>0</v>
      </c>
      <c r="W16" s="31">
        <f t="shared" si="10"/>
        <v>0</v>
      </c>
      <c r="X16" s="19"/>
      <c r="Y16" s="31">
        <f t="shared" si="25"/>
        <v>0</v>
      </c>
      <c r="Z16" s="45">
        <f t="shared" si="11"/>
        <v>0</v>
      </c>
      <c r="AA16" s="20">
        <f t="shared" si="26"/>
        <v>111.38261552393273</v>
      </c>
      <c r="AB16" s="19">
        <f t="shared" si="1"/>
        <v>893.28857650194038</v>
      </c>
      <c r="AC16" s="41">
        <v>137.32</v>
      </c>
      <c r="AD16" s="41"/>
      <c r="AE16" s="32">
        <f t="shared" si="27"/>
        <v>0</v>
      </c>
      <c r="AF16" s="33">
        <f t="shared" si="12"/>
        <v>0</v>
      </c>
      <c r="AG16" s="33">
        <f t="shared" si="28"/>
        <v>0</v>
      </c>
      <c r="AH16" s="33"/>
      <c r="AI16" s="33">
        <f t="shared" si="29"/>
        <v>0</v>
      </c>
      <c r="AJ16" s="51">
        <f t="shared" si="13"/>
        <v>0</v>
      </c>
      <c r="AK16" s="34">
        <f t="shared" si="30"/>
        <v>2.6284327744480693</v>
      </c>
      <c r="AL16" s="21">
        <f t="shared" si="2"/>
        <v>360.93638858720885</v>
      </c>
      <c r="AM16" s="42">
        <v>234.59</v>
      </c>
      <c r="AN16" s="35">
        <f t="shared" si="31"/>
        <v>0</v>
      </c>
      <c r="AO16" s="36">
        <f t="shared" si="14"/>
        <v>0</v>
      </c>
      <c r="AP16" s="23"/>
      <c r="AQ16" s="36">
        <f t="shared" si="32"/>
        <v>0</v>
      </c>
      <c r="AR16" s="53">
        <f t="shared" si="15"/>
        <v>0</v>
      </c>
      <c r="AS16" s="24">
        <f t="shared" si="33"/>
        <v>1.9262403305203937</v>
      </c>
      <c r="AT16" s="23">
        <f t="shared" si="3"/>
        <v>451.87671913677917</v>
      </c>
      <c r="AU16" s="25">
        <f t="shared" si="4"/>
        <v>4039.2447509244412</v>
      </c>
      <c r="AV16" s="26">
        <f t="shared" si="16"/>
        <v>0</v>
      </c>
    </row>
    <row r="17" spans="1:48" x14ac:dyDescent="0.25">
      <c r="A17" s="37">
        <v>42571</v>
      </c>
      <c r="B17" s="43">
        <v>36.950000000000003</v>
      </c>
      <c r="C17" s="38">
        <v>88.85</v>
      </c>
      <c r="D17" s="38"/>
      <c r="E17" s="16">
        <f t="shared" si="17"/>
        <v>0</v>
      </c>
      <c r="F17" s="27">
        <f t="shared" si="5"/>
        <v>0</v>
      </c>
      <c r="G17" s="27">
        <f t="shared" si="18"/>
        <v>0</v>
      </c>
      <c r="H17" s="27"/>
      <c r="I17" s="27">
        <f t="shared" si="19"/>
        <v>0</v>
      </c>
      <c r="J17" s="47">
        <f t="shared" si="6"/>
        <v>0</v>
      </c>
      <c r="K17" s="15">
        <f t="shared" si="20"/>
        <v>13.2543769771529</v>
      </c>
      <c r="L17" s="16">
        <f t="shared" si="7"/>
        <v>1177.6513944200351</v>
      </c>
      <c r="M17" s="39">
        <v>9.1232000000000006</v>
      </c>
      <c r="N17" s="28">
        <f t="shared" si="21"/>
        <v>0</v>
      </c>
      <c r="O17" s="29">
        <f t="shared" si="8"/>
        <v>0</v>
      </c>
      <c r="P17" s="17"/>
      <c r="Q17" s="29">
        <f t="shared" si="22"/>
        <v>0</v>
      </c>
      <c r="R17" s="49">
        <f t="shared" si="9"/>
        <v>0</v>
      </c>
      <c r="S17" s="18">
        <f t="shared" si="23"/>
        <v>128.83963595263725</v>
      </c>
      <c r="T17" s="17">
        <f t="shared" si="0"/>
        <v>1175.4297667231003</v>
      </c>
      <c r="U17" s="40">
        <v>8.06</v>
      </c>
      <c r="V17" s="30">
        <f t="shared" si="24"/>
        <v>0</v>
      </c>
      <c r="W17" s="31">
        <f t="shared" si="10"/>
        <v>0</v>
      </c>
      <c r="X17" s="19"/>
      <c r="Y17" s="31">
        <f t="shared" si="25"/>
        <v>0</v>
      </c>
      <c r="Z17" s="45">
        <f t="shared" si="11"/>
        <v>0</v>
      </c>
      <c r="AA17" s="20">
        <f t="shared" si="26"/>
        <v>111.38261552393273</v>
      </c>
      <c r="AB17" s="19">
        <f t="shared" si="1"/>
        <v>897.74388112289785</v>
      </c>
      <c r="AC17" s="41">
        <v>138.27000000000001</v>
      </c>
      <c r="AD17" s="41"/>
      <c r="AE17" s="32">
        <f t="shared" si="27"/>
        <v>0</v>
      </c>
      <c r="AF17" s="33">
        <f t="shared" si="12"/>
        <v>0</v>
      </c>
      <c r="AG17" s="33">
        <f t="shared" si="28"/>
        <v>0</v>
      </c>
      <c r="AH17" s="33"/>
      <c r="AI17" s="33">
        <f t="shared" si="29"/>
        <v>0</v>
      </c>
      <c r="AJ17" s="51">
        <f t="shared" si="13"/>
        <v>0</v>
      </c>
      <c r="AK17" s="34">
        <f t="shared" si="30"/>
        <v>2.6284327744480693</v>
      </c>
      <c r="AL17" s="21">
        <f t="shared" si="2"/>
        <v>363.43339972293455</v>
      </c>
      <c r="AM17" s="42">
        <v>237.58</v>
      </c>
      <c r="AN17" s="35">
        <f t="shared" si="31"/>
        <v>0</v>
      </c>
      <c r="AO17" s="36">
        <f t="shared" si="14"/>
        <v>0</v>
      </c>
      <c r="AP17" s="23"/>
      <c r="AQ17" s="36">
        <f t="shared" si="32"/>
        <v>0</v>
      </c>
      <c r="AR17" s="53">
        <f t="shared" si="15"/>
        <v>0</v>
      </c>
      <c r="AS17" s="24">
        <f t="shared" si="33"/>
        <v>1.9262403305203937</v>
      </c>
      <c r="AT17" s="23">
        <f t="shared" si="3"/>
        <v>457.63617772503517</v>
      </c>
      <c r="AU17" s="25">
        <f t="shared" si="4"/>
        <v>4071.8946197140031</v>
      </c>
      <c r="AV17" s="26">
        <f t="shared" si="16"/>
        <v>0</v>
      </c>
    </row>
    <row r="18" spans="1:48" x14ac:dyDescent="0.25">
      <c r="A18" s="37">
        <v>42572</v>
      </c>
      <c r="B18" s="43">
        <v>36.950000000000003</v>
      </c>
      <c r="C18" s="38">
        <v>88.87</v>
      </c>
      <c r="D18" s="38"/>
      <c r="E18" s="16">
        <f t="shared" si="17"/>
        <v>0</v>
      </c>
      <c r="F18" s="27">
        <f t="shared" si="5"/>
        <v>0</v>
      </c>
      <c r="G18" s="27">
        <f t="shared" si="18"/>
        <v>0</v>
      </c>
      <c r="H18" s="27"/>
      <c r="I18" s="27">
        <f t="shared" si="19"/>
        <v>0</v>
      </c>
      <c r="J18" s="47">
        <f t="shared" si="6"/>
        <v>0</v>
      </c>
      <c r="K18" s="15">
        <f t="shared" si="20"/>
        <v>13.2543769771529</v>
      </c>
      <c r="L18" s="16">
        <f t="shared" si="7"/>
        <v>1177.9164819595783</v>
      </c>
      <c r="M18" s="39">
        <v>9.1103000000000005</v>
      </c>
      <c r="N18" s="28">
        <f t="shared" si="21"/>
        <v>0</v>
      </c>
      <c r="O18" s="29">
        <f t="shared" si="8"/>
        <v>0</v>
      </c>
      <c r="P18" s="17"/>
      <c r="Q18" s="29">
        <f t="shared" si="22"/>
        <v>0</v>
      </c>
      <c r="R18" s="49">
        <f t="shared" si="9"/>
        <v>0</v>
      </c>
      <c r="S18" s="18">
        <f t="shared" si="23"/>
        <v>128.83963595263725</v>
      </c>
      <c r="T18" s="17">
        <f t="shared" si="0"/>
        <v>1173.7677354193113</v>
      </c>
      <c r="U18" s="40">
        <v>8.0399999999999991</v>
      </c>
      <c r="V18" s="30">
        <f t="shared" si="24"/>
        <v>0</v>
      </c>
      <c r="W18" s="31">
        <f t="shared" si="10"/>
        <v>0</v>
      </c>
      <c r="X18" s="19"/>
      <c r="Y18" s="31">
        <f t="shared" si="25"/>
        <v>0</v>
      </c>
      <c r="Z18" s="45">
        <f t="shared" si="11"/>
        <v>0</v>
      </c>
      <c r="AA18" s="20">
        <f t="shared" si="26"/>
        <v>111.38261552393273</v>
      </c>
      <c r="AB18" s="19">
        <f t="shared" si="1"/>
        <v>895.51622881241906</v>
      </c>
      <c r="AC18" s="41">
        <v>138.47</v>
      </c>
      <c r="AD18" s="41"/>
      <c r="AE18" s="32">
        <f t="shared" si="27"/>
        <v>0</v>
      </c>
      <c r="AF18" s="33">
        <f t="shared" si="12"/>
        <v>0</v>
      </c>
      <c r="AG18" s="33">
        <f t="shared" si="28"/>
        <v>0</v>
      </c>
      <c r="AH18" s="33"/>
      <c r="AI18" s="33">
        <f t="shared" si="29"/>
        <v>0</v>
      </c>
      <c r="AJ18" s="51">
        <f t="shared" si="13"/>
        <v>0</v>
      </c>
      <c r="AK18" s="34">
        <f t="shared" si="30"/>
        <v>2.6284327744480693</v>
      </c>
      <c r="AL18" s="21">
        <f t="shared" si="2"/>
        <v>363.95908627782416</v>
      </c>
      <c r="AM18" s="42">
        <v>238.82</v>
      </c>
      <c r="AN18" s="35">
        <f t="shared" si="31"/>
        <v>0</v>
      </c>
      <c r="AO18" s="36">
        <f t="shared" si="14"/>
        <v>0</v>
      </c>
      <c r="AP18" s="23"/>
      <c r="AQ18" s="36">
        <f t="shared" si="32"/>
        <v>0</v>
      </c>
      <c r="AR18" s="53">
        <f t="shared" si="15"/>
        <v>0</v>
      </c>
      <c r="AS18" s="24">
        <f t="shared" si="33"/>
        <v>1.9262403305203937</v>
      </c>
      <c r="AT18" s="23">
        <f t="shared" si="3"/>
        <v>460.02471573488043</v>
      </c>
      <c r="AU18" s="25">
        <f t="shared" si="4"/>
        <v>4071.1842482040129</v>
      </c>
      <c r="AV18" s="26">
        <f t="shared" si="16"/>
        <v>0</v>
      </c>
    </row>
    <row r="19" spans="1:48" x14ac:dyDescent="0.25">
      <c r="A19" s="37">
        <v>42573</v>
      </c>
      <c r="B19" s="43">
        <v>36.950000000000003</v>
      </c>
      <c r="C19" s="38">
        <v>88.74</v>
      </c>
      <c r="D19" s="38"/>
      <c r="E19" s="16">
        <f t="shared" si="17"/>
        <v>0</v>
      </c>
      <c r="F19" s="27">
        <f t="shared" si="5"/>
        <v>0</v>
      </c>
      <c r="G19" s="27">
        <f t="shared" si="18"/>
        <v>0</v>
      </c>
      <c r="H19" s="27"/>
      <c r="I19" s="27">
        <f t="shared" si="19"/>
        <v>0</v>
      </c>
      <c r="J19" s="47">
        <f t="shared" si="6"/>
        <v>0</v>
      </c>
      <c r="K19" s="15">
        <f t="shared" si="20"/>
        <v>13.2543769771529</v>
      </c>
      <c r="L19" s="16">
        <f t="shared" si="7"/>
        <v>1176.1934129525482</v>
      </c>
      <c r="M19" s="39">
        <v>9.0839999999999996</v>
      </c>
      <c r="N19" s="28">
        <f t="shared" si="21"/>
        <v>0</v>
      </c>
      <c r="O19" s="29">
        <f t="shared" si="8"/>
        <v>0</v>
      </c>
      <c r="P19" s="17"/>
      <c r="Q19" s="29">
        <f t="shared" si="22"/>
        <v>0</v>
      </c>
      <c r="R19" s="49">
        <f t="shared" si="9"/>
        <v>0</v>
      </c>
      <c r="S19" s="18">
        <f t="shared" si="23"/>
        <v>128.83963595263725</v>
      </c>
      <c r="T19" s="17">
        <f t="shared" si="0"/>
        <v>1170.3792529937568</v>
      </c>
      <c r="U19" s="40">
        <v>8.08</v>
      </c>
      <c r="V19" s="30">
        <f t="shared" si="24"/>
        <v>0</v>
      </c>
      <c r="W19" s="31">
        <f t="shared" si="10"/>
        <v>0</v>
      </c>
      <c r="X19" s="19"/>
      <c r="Y19" s="31">
        <f t="shared" si="25"/>
        <v>0</v>
      </c>
      <c r="Z19" s="45">
        <f t="shared" si="11"/>
        <v>0</v>
      </c>
      <c r="AA19" s="20">
        <f t="shared" si="26"/>
        <v>111.38261552393273</v>
      </c>
      <c r="AB19" s="19">
        <f t="shared" si="1"/>
        <v>899.97153343337641</v>
      </c>
      <c r="AC19" s="41">
        <v>138.09</v>
      </c>
      <c r="AD19" s="41"/>
      <c r="AE19" s="32">
        <f t="shared" si="27"/>
        <v>0</v>
      </c>
      <c r="AF19" s="33">
        <f t="shared" si="12"/>
        <v>0</v>
      </c>
      <c r="AG19" s="33">
        <f t="shared" si="28"/>
        <v>0</v>
      </c>
      <c r="AH19" s="33"/>
      <c r="AI19" s="33">
        <f t="shared" si="29"/>
        <v>0</v>
      </c>
      <c r="AJ19" s="51">
        <f t="shared" si="13"/>
        <v>0</v>
      </c>
      <c r="AK19" s="34">
        <f t="shared" si="30"/>
        <v>2.6284327744480693</v>
      </c>
      <c r="AL19" s="21">
        <f t="shared" si="2"/>
        <v>362.96028182353388</v>
      </c>
      <c r="AM19" s="42">
        <v>237.47</v>
      </c>
      <c r="AN19" s="35">
        <f t="shared" si="31"/>
        <v>0</v>
      </c>
      <c r="AO19" s="36">
        <f t="shared" si="14"/>
        <v>0</v>
      </c>
      <c r="AP19" s="23"/>
      <c r="AQ19" s="36">
        <f t="shared" si="32"/>
        <v>0</v>
      </c>
      <c r="AR19" s="53">
        <f t="shared" si="15"/>
        <v>0</v>
      </c>
      <c r="AS19" s="24">
        <f t="shared" si="33"/>
        <v>1.9262403305203937</v>
      </c>
      <c r="AT19" s="23">
        <f t="shared" si="3"/>
        <v>457.42429128867786</v>
      </c>
      <c r="AU19" s="25">
        <f t="shared" si="4"/>
        <v>4066.9287724918936</v>
      </c>
      <c r="AV19" s="26">
        <f t="shared" si="16"/>
        <v>0</v>
      </c>
    </row>
    <row r="20" spans="1:48" x14ac:dyDescent="0.25">
      <c r="A20" s="37">
        <v>42576</v>
      </c>
      <c r="B20" s="43">
        <v>36.950000000000003</v>
      </c>
      <c r="C20" s="38">
        <v>89.3</v>
      </c>
      <c r="D20" s="38"/>
      <c r="E20" s="16">
        <f t="shared" si="17"/>
        <v>0</v>
      </c>
      <c r="F20" s="27">
        <f t="shared" si="5"/>
        <v>0</v>
      </c>
      <c r="G20" s="27">
        <f t="shared" si="18"/>
        <v>0</v>
      </c>
      <c r="H20" s="27"/>
      <c r="I20" s="27">
        <f t="shared" si="19"/>
        <v>0</v>
      </c>
      <c r="J20" s="47">
        <f t="shared" si="6"/>
        <v>0</v>
      </c>
      <c r="K20" s="15">
        <f t="shared" si="20"/>
        <v>13.2543769771529</v>
      </c>
      <c r="L20" s="16">
        <f t="shared" si="7"/>
        <v>1183.6158640597539</v>
      </c>
      <c r="M20" s="39">
        <v>9.0907999999999998</v>
      </c>
      <c r="N20" s="28">
        <f t="shared" si="21"/>
        <v>0</v>
      </c>
      <c r="O20" s="29">
        <f t="shared" si="8"/>
        <v>0</v>
      </c>
      <c r="P20" s="17"/>
      <c r="Q20" s="29">
        <f t="shared" si="22"/>
        <v>0</v>
      </c>
      <c r="R20" s="49">
        <f t="shared" si="9"/>
        <v>0</v>
      </c>
      <c r="S20" s="18">
        <f t="shared" si="23"/>
        <v>128.83963595263725</v>
      </c>
      <c r="T20" s="17">
        <f t="shared" si="0"/>
        <v>1171.2553625182347</v>
      </c>
      <c r="U20" s="40">
        <v>8.06</v>
      </c>
      <c r="V20" s="30">
        <f t="shared" si="24"/>
        <v>0</v>
      </c>
      <c r="W20" s="31">
        <f t="shared" si="10"/>
        <v>0</v>
      </c>
      <c r="X20" s="19"/>
      <c r="Y20" s="31">
        <f t="shared" si="25"/>
        <v>0</v>
      </c>
      <c r="Z20" s="45">
        <f t="shared" si="11"/>
        <v>0</v>
      </c>
      <c r="AA20" s="20">
        <f t="shared" si="26"/>
        <v>111.38261552393273</v>
      </c>
      <c r="AB20" s="19">
        <f t="shared" si="1"/>
        <v>897.74388112289785</v>
      </c>
      <c r="AC20" s="41">
        <v>138.87</v>
      </c>
      <c r="AD20" s="41"/>
      <c r="AE20" s="32">
        <f t="shared" si="27"/>
        <v>0</v>
      </c>
      <c r="AF20" s="33">
        <f t="shared" si="12"/>
        <v>0</v>
      </c>
      <c r="AG20" s="33">
        <f t="shared" si="28"/>
        <v>0</v>
      </c>
      <c r="AH20" s="33"/>
      <c r="AI20" s="33">
        <f t="shared" si="29"/>
        <v>0</v>
      </c>
      <c r="AJ20" s="51">
        <f t="shared" si="13"/>
        <v>0</v>
      </c>
      <c r="AK20" s="34">
        <f t="shared" si="30"/>
        <v>2.6284327744480693</v>
      </c>
      <c r="AL20" s="21">
        <f t="shared" si="2"/>
        <v>365.01045938760342</v>
      </c>
      <c r="AM20" s="42">
        <v>238.7</v>
      </c>
      <c r="AN20" s="35">
        <f t="shared" si="31"/>
        <v>0</v>
      </c>
      <c r="AO20" s="36">
        <f t="shared" si="14"/>
        <v>0</v>
      </c>
      <c r="AP20" s="23"/>
      <c r="AQ20" s="36">
        <f t="shared" si="32"/>
        <v>0</v>
      </c>
      <c r="AR20" s="53">
        <f t="shared" si="15"/>
        <v>0</v>
      </c>
      <c r="AS20" s="24">
        <f t="shared" si="33"/>
        <v>1.9262403305203937</v>
      </c>
      <c r="AT20" s="23">
        <f t="shared" si="3"/>
        <v>459.79356689521796</v>
      </c>
      <c r="AU20" s="25">
        <f t="shared" si="4"/>
        <v>4077.419133983708</v>
      </c>
      <c r="AV20" s="26">
        <f t="shared" si="16"/>
        <v>0</v>
      </c>
    </row>
    <row r="21" spans="1:48" x14ac:dyDescent="0.25">
      <c r="A21" s="37">
        <v>42577</v>
      </c>
      <c r="B21" s="43">
        <v>36.950000000000003</v>
      </c>
      <c r="C21" s="38">
        <v>88.97</v>
      </c>
      <c r="D21" s="38"/>
      <c r="E21" s="16">
        <f t="shared" si="17"/>
        <v>0</v>
      </c>
      <c r="F21" s="27">
        <f t="shared" si="5"/>
        <v>0</v>
      </c>
      <c r="G21" s="27">
        <f t="shared" si="18"/>
        <v>0</v>
      </c>
      <c r="H21" s="27"/>
      <c r="I21" s="27">
        <f t="shared" si="19"/>
        <v>0</v>
      </c>
      <c r="J21" s="47">
        <f t="shared" si="6"/>
        <v>0</v>
      </c>
      <c r="K21" s="15">
        <f t="shared" si="20"/>
        <v>13.2543769771529</v>
      </c>
      <c r="L21" s="16">
        <f t="shared" si="7"/>
        <v>1179.2419196572935</v>
      </c>
      <c r="M21" s="39">
        <v>9.1157000000000004</v>
      </c>
      <c r="N21" s="28">
        <f t="shared" si="21"/>
        <v>0</v>
      </c>
      <c r="O21" s="29">
        <f t="shared" si="8"/>
        <v>0</v>
      </c>
      <c r="P21" s="17"/>
      <c r="Q21" s="29">
        <f t="shared" si="22"/>
        <v>0</v>
      </c>
      <c r="R21" s="49">
        <f t="shared" si="9"/>
        <v>0</v>
      </c>
      <c r="S21" s="18">
        <f t="shared" si="23"/>
        <v>128.83963595263725</v>
      </c>
      <c r="T21" s="17">
        <f t="shared" si="0"/>
        <v>1174.4634694534554</v>
      </c>
      <c r="U21" s="40">
        <v>8.06</v>
      </c>
      <c r="V21" s="30">
        <f t="shared" si="24"/>
        <v>0</v>
      </c>
      <c r="W21" s="31">
        <f t="shared" si="10"/>
        <v>0</v>
      </c>
      <c r="X21" s="19"/>
      <c r="Y21" s="31">
        <f t="shared" si="25"/>
        <v>0</v>
      </c>
      <c r="Z21" s="45">
        <f t="shared" si="11"/>
        <v>0</v>
      </c>
      <c r="AA21" s="20">
        <f t="shared" si="26"/>
        <v>111.38261552393273</v>
      </c>
      <c r="AB21" s="19">
        <f t="shared" si="1"/>
        <v>897.74388112289785</v>
      </c>
      <c r="AC21" s="41">
        <v>139.19999999999999</v>
      </c>
      <c r="AD21" s="41"/>
      <c r="AE21" s="32">
        <f t="shared" si="27"/>
        <v>0</v>
      </c>
      <c r="AF21" s="33">
        <f t="shared" si="12"/>
        <v>0</v>
      </c>
      <c r="AG21" s="33">
        <f t="shared" si="28"/>
        <v>0</v>
      </c>
      <c r="AH21" s="33"/>
      <c r="AI21" s="33">
        <f t="shared" si="29"/>
        <v>0</v>
      </c>
      <c r="AJ21" s="51">
        <f t="shared" si="13"/>
        <v>0</v>
      </c>
      <c r="AK21" s="34">
        <f t="shared" si="30"/>
        <v>2.6284327744480693</v>
      </c>
      <c r="AL21" s="21">
        <f t="shared" si="2"/>
        <v>365.87784220317121</v>
      </c>
      <c r="AM21" s="42">
        <v>239.26</v>
      </c>
      <c r="AN21" s="35">
        <f t="shared" si="31"/>
        <v>0</v>
      </c>
      <c r="AO21" s="36">
        <f t="shared" si="14"/>
        <v>0</v>
      </c>
      <c r="AP21" s="23"/>
      <c r="AQ21" s="36">
        <f t="shared" si="32"/>
        <v>0</v>
      </c>
      <c r="AR21" s="53">
        <f t="shared" si="15"/>
        <v>0</v>
      </c>
      <c r="AS21" s="24">
        <f t="shared" si="33"/>
        <v>1.9262403305203937</v>
      </c>
      <c r="AT21" s="23">
        <f t="shared" si="3"/>
        <v>460.87226148030936</v>
      </c>
      <c r="AU21" s="25">
        <f t="shared" si="4"/>
        <v>4078.1993739171266</v>
      </c>
      <c r="AV21" s="26">
        <f t="shared" si="16"/>
        <v>0</v>
      </c>
    </row>
    <row r="22" spans="1:48" x14ac:dyDescent="0.25">
      <c r="A22" s="37">
        <v>42578</v>
      </c>
      <c r="B22" s="43">
        <v>36.950000000000003</v>
      </c>
      <c r="C22" s="38">
        <v>89.06</v>
      </c>
      <c r="D22" s="38"/>
      <c r="E22" s="16">
        <f t="shared" si="17"/>
        <v>0</v>
      </c>
      <c r="F22" s="27">
        <f t="shared" si="5"/>
        <v>0</v>
      </c>
      <c r="G22" s="27">
        <f t="shared" si="18"/>
        <v>0</v>
      </c>
      <c r="H22" s="27"/>
      <c r="I22" s="27">
        <f t="shared" si="19"/>
        <v>0</v>
      </c>
      <c r="J22" s="47">
        <f t="shared" si="6"/>
        <v>0</v>
      </c>
      <c r="K22" s="15">
        <f t="shared" si="20"/>
        <v>13.2543769771529</v>
      </c>
      <c r="L22" s="16">
        <f t="shared" si="7"/>
        <v>1180.4348135852372</v>
      </c>
      <c r="M22" s="39">
        <v>9.1206999999999994</v>
      </c>
      <c r="N22" s="28">
        <f t="shared" si="21"/>
        <v>0</v>
      </c>
      <c r="O22" s="29">
        <f t="shared" si="8"/>
        <v>0</v>
      </c>
      <c r="P22" s="17"/>
      <c r="Q22" s="29">
        <f t="shared" si="22"/>
        <v>0</v>
      </c>
      <c r="R22" s="49">
        <f t="shared" si="9"/>
        <v>0</v>
      </c>
      <c r="S22" s="18">
        <f t="shared" si="23"/>
        <v>128.83963595263725</v>
      </c>
      <c r="T22" s="17">
        <f t="shared" si="0"/>
        <v>1175.1076676332184</v>
      </c>
      <c r="U22" s="40">
        <v>8.0299999999999994</v>
      </c>
      <c r="V22" s="30">
        <f t="shared" si="24"/>
        <v>0</v>
      </c>
      <c r="W22" s="31">
        <f t="shared" si="10"/>
        <v>0</v>
      </c>
      <c r="X22" s="19"/>
      <c r="Y22" s="31">
        <f t="shared" si="25"/>
        <v>0</v>
      </c>
      <c r="Z22" s="45">
        <f t="shared" si="11"/>
        <v>0</v>
      </c>
      <c r="AA22" s="20">
        <f t="shared" si="26"/>
        <v>111.38261552393273</v>
      </c>
      <c r="AB22" s="19">
        <f t="shared" si="1"/>
        <v>894.40240265717978</v>
      </c>
      <c r="AC22" s="41">
        <v>139.59</v>
      </c>
      <c r="AD22" s="41"/>
      <c r="AE22" s="32">
        <f t="shared" si="27"/>
        <v>0</v>
      </c>
      <c r="AF22" s="33">
        <f t="shared" si="12"/>
        <v>0</v>
      </c>
      <c r="AG22" s="33">
        <f t="shared" si="28"/>
        <v>0</v>
      </c>
      <c r="AH22" s="33"/>
      <c r="AI22" s="33">
        <f t="shared" si="29"/>
        <v>0</v>
      </c>
      <c r="AJ22" s="51">
        <f t="shared" si="13"/>
        <v>0</v>
      </c>
      <c r="AK22" s="34">
        <f t="shared" si="30"/>
        <v>2.6284327744480693</v>
      </c>
      <c r="AL22" s="21">
        <f t="shared" si="2"/>
        <v>366.90293098520601</v>
      </c>
      <c r="AM22" s="42">
        <v>241.79</v>
      </c>
      <c r="AN22" s="35">
        <f t="shared" si="31"/>
        <v>0</v>
      </c>
      <c r="AO22" s="36">
        <f t="shared" si="14"/>
        <v>0</v>
      </c>
      <c r="AP22" s="23"/>
      <c r="AQ22" s="36">
        <f t="shared" si="32"/>
        <v>0</v>
      </c>
      <c r="AR22" s="53">
        <f t="shared" si="15"/>
        <v>0</v>
      </c>
      <c r="AS22" s="24">
        <f t="shared" si="33"/>
        <v>1.9262403305203937</v>
      </c>
      <c r="AT22" s="23">
        <f t="shared" si="3"/>
        <v>465.74564951652599</v>
      </c>
      <c r="AU22" s="25">
        <f t="shared" si="4"/>
        <v>4082.5934643773671</v>
      </c>
      <c r="AV22" s="26">
        <f t="shared" si="16"/>
        <v>0</v>
      </c>
    </row>
    <row r="23" spans="1:48" x14ac:dyDescent="0.25">
      <c r="A23" s="37">
        <v>42579</v>
      </c>
      <c r="B23" s="43">
        <v>36.950000000000003</v>
      </c>
      <c r="C23" s="38">
        <v>88.31</v>
      </c>
      <c r="D23" s="38"/>
      <c r="E23" s="16">
        <f t="shared" si="17"/>
        <v>0</v>
      </c>
      <c r="F23" s="27">
        <f t="shared" si="5"/>
        <v>0</v>
      </c>
      <c r="G23" s="27">
        <f t="shared" si="18"/>
        <v>0</v>
      </c>
      <c r="H23" s="27"/>
      <c r="I23" s="27">
        <f t="shared" si="19"/>
        <v>0</v>
      </c>
      <c r="J23" s="47">
        <f t="shared" si="6"/>
        <v>0</v>
      </c>
      <c r="K23" s="15">
        <f t="shared" si="20"/>
        <v>13.2543769771529</v>
      </c>
      <c r="L23" s="16">
        <f t="shared" si="7"/>
        <v>1170.4940308523726</v>
      </c>
      <c r="M23" s="39">
        <v>9.0319000000000003</v>
      </c>
      <c r="N23" s="28">
        <f t="shared" si="21"/>
        <v>0</v>
      </c>
      <c r="O23" s="29">
        <f t="shared" si="8"/>
        <v>0</v>
      </c>
      <c r="P23" s="17"/>
      <c r="Q23" s="29">
        <f t="shared" si="22"/>
        <v>0</v>
      </c>
      <c r="R23" s="49">
        <f t="shared" si="9"/>
        <v>0</v>
      </c>
      <c r="S23" s="18">
        <f t="shared" si="23"/>
        <v>128.83963595263725</v>
      </c>
      <c r="T23" s="17">
        <f t="shared" si="0"/>
        <v>1163.6667079606245</v>
      </c>
      <c r="U23" s="40">
        <v>7.98</v>
      </c>
      <c r="V23" s="30">
        <f t="shared" si="24"/>
        <v>0</v>
      </c>
      <c r="W23" s="31">
        <f t="shared" si="10"/>
        <v>0</v>
      </c>
      <c r="X23" s="19"/>
      <c r="Y23" s="31">
        <f t="shared" si="25"/>
        <v>0</v>
      </c>
      <c r="Z23" s="45">
        <f t="shared" si="11"/>
        <v>0</v>
      </c>
      <c r="AA23" s="20">
        <f t="shared" si="26"/>
        <v>111.38261552393273</v>
      </c>
      <c r="AB23" s="19">
        <f t="shared" si="1"/>
        <v>888.83327188098326</v>
      </c>
      <c r="AC23" s="41">
        <v>138.22999999999999</v>
      </c>
      <c r="AD23" s="41"/>
      <c r="AE23" s="32">
        <f t="shared" si="27"/>
        <v>0</v>
      </c>
      <c r="AF23" s="33">
        <f t="shared" si="12"/>
        <v>0</v>
      </c>
      <c r="AG23" s="33">
        <f t="shared" si="28"/>
        <v>0</v>
      </c>
      <c r="AH23" s="33"/>
      <c r="AI23" s="33">
        <f t="shared" si="29"/>
        <v>0</v>
      </c>
      <c r="AJ23" s="51">
        <f t="shared" si="13"/>
        <v>0</v>
      </c>
      <c r="AK23" s="34">
        <f t="shared" si="30"/>
        <v>2.6284327744480693</v>
      </c>
      <c r="AL23" s="21">
        <f t="shared" si="2"/>
        <v>363.32826241195659</v>
      </c>
      <c r="AM23" s="42">
        <v>240.3</v>
      </c>
      <c r="AN23" s="35">
        <f t="shared" si="31"/>
        <v>0</v>
      </c>
      <c r="AO23" s="36">
        <f t="shared" si="14"/>
        <v>0</v>
      </c>
      <c r="AP23" s="23"/>
      <c r="AQ23" s="36">
        <f t="shared" si="32"/>
        <v>0</v>
      </c>
      <c r="AR23" s="53">
        <f t="shared" si="15"/>
        <v>0</v>
      </c>
      <c r="AS23" s="24">
        <f t="shared" si="33"/>
        <v>1.9262403305203937</v>
      </c>
      <c r="AT23" s="23">
        <f t="shared" si="3"/>
        <v>462.87555142405063</v>
      </c>
      <c r="AU23" s="25">
        <f t="shared" si="4"/>
        <v>4049.1978245299874</v>
      </c>
      <c r="AV23" s="26">
        <f t="shared" si="16"/>
        <v>0</v>
      </c>
    </row>
    <row r="24" spans="1:48" x14ac:dyDescent="0.25">
      <c r="A24" s="37">
        <v>42580</v>
      </c>
      <c r="B24" s="43">
        <v>36.950000000000003</v>
      </c>
      <c r="C24" s="38">
        <v>88.48</v>
      </c>
      <c r="D24" s="38"/>
      <c r="E24" s="16">
        <f t="shared" si="17"/>
        <v>0</v>
      </c>
      <c r="F24" s="27">
        <f t="shared" si="5"/>
        <v>0</v>
      </c>
      <c r="G24" s="27">
        <f t="shared" si="18"/>
        <v>0</v>
      </c>
      <c r="H24" s="27"/>
      <c r="I24" s="27">
        <f t="shared" si="19"/>
        <v>0</v>
      </c>
      <c r="J24" s="47">
        <f t="shared" si="6"/>
        <v>0</v>
      </c>
      <c r="K24" s="15">
        <f t="shared" si="20"/>
        <v>13.2543769771529</v>
      </c>
      <c r="L24" s="16">
        <f t="shared" si="7"/>
        <v>1172.7472749384885</v>
      </c>
      <c r="M24" s="39">
        <v>9.0744000000000007</v>
      </c>
      <c r="N24" s="28">
        <f t="shared" si="21"/>
        <v>0</v>
      </c>
      <c r="O24" s="29">
        <f t="shared" si="8"/>
        <v>0</v>
      </c>
      <c r="P24" s="17"/>
      <c r="Q24" s="29">
        <f t="shared" si="22"/>
        <v>0</v>
      </c>
      <c r="R24" s="49">
        <f t="shared" si="9"/>
        <v>0</v>
      </c>
      <c r="S24" s="18">
        <f t="shared" si="23"/>
        <v>128.83963595263725</v>
      </c>
      <c r="T24" s="17">
        <f t="shared" si="0"/>
        <v>1169.1423924886117</v>
      </c>
      <c r="U24" s="40">
        <v>7.92</v>
      </c>
      <c r="V24" s="30">
        <f t="shared" si="24"/>
        <v>0</v>
      </c>
      <c r="W24" s="31">
        <f t="shared" si="10"/>
        <v>0</v>
      </c>
      <c r="X24" s="19"/>
      <c r="Y24" s="31">
        <f t="shared" si="25"/>
        <v>0</v>
      </c>
      <c r="Z24" s="45">
        <f t="shared" si="11"/>
        <v>0</v>
      </c>
      <c r="AA24" s="20">
        <f t="shared" si="26"/>
        <v>111.38261552393273</v>
      </c>
      <c r="AB24" s="19">
        <f t="shared" si="1"/>
        <v>882.15031494954724</v>
      </c>
      <c r="AC24" s="41">
        <v>137.96</v>
      </c>
      <c r="AD24" s="41"/>
      <c r="AE24" s="32">
        <f t="shared" si="27"/>
        <v>0</v>
      </c>
      <c r="AF24" s="33">
        <f t="shared" si="12"/>
        <v>0</v>
      </c>
      <c r="AG24" s="33">
        <f t="shared" si="28"/>
        <v>0</v>
      </c>
      <c r="AH24" s="33"/>
      <c r="AI24" s="33">
        <f t="shared" si="29"/>
        <v>0</v>
      </c>
      <c r="AJ24" s="51">
        <f t="shared" si="13"/>
        <v>0</v>
      </c>
      <c r="AK24" s="34">
        <f t="shared" si="30"/>
        <v>2.6284327744480693</v>
      </c>
      <c r="AL24" s="21">
        <f t="shared" si="2"/>
        <v>362.61858556285569</v>
      </c>
      <c r="AM24" s="42">
        <v>240.34</v>
      </c>
      <c r="AN24" s="35">
        <f t="shared" si="31"/>
        <v>0</v>
      </c>
      <c r="AO24" s="36">
        <f t="shared" si="14"/>
        <v>0</v>
      </c>
      <c r="AP24" s="23"/>
      <c r="AQ24" s="36">
        <f t="shared" si="32"/>
        <v>0</v>
      </c>
      <c r="AR24" s="53">
        <f t="shared" si="15"/>
        <v>0</v>
      </c>
      <c r="AS24" s="24">
        <f t="shared" si="33"/>
        <v>1.9262403305203937</v>
      </c>
      <c r="AT24" s="23">
        <f t="shared" si="3"/>
        <v>462.95260103727145</v>
      </c>
      <c r="AU24" s="25">
        <f t="shared" si="4"/>
        <v>4049.6111689767745</v>
      </c>
      <c r="AV24" s="26">
        <f t="shared" si="16"/>
        <v>0</v>
      </c>
    </row>
    <row r="25" spans="1:48" x14ac:dyDescent="0.25">
      <c r="A25" s="37">
        <v>42583</v>
      </c>
      <c r="B25" s="43">
        <v>36.950000000000003</v>
      </c>
      <c r="C25" s="38">
        <v>88.31</v>
      </c>
      <c r="D25" s="38"/>
      <c r="E25" s="16">
        <f t="shared" si="17"/>
        <v>11.085000000000001</v>
      </c>
      <c r="F25" s="27">
        <f t="shared" si="5"/>
        <v>0.12552372324765032</v>
      </c>
      <c r="G25" s="27">
        <f t="shared" si="18"/>
        <v>0</v>
      </c>
      <c r="H25" s="27"/>
      <c r="I25" s="27">
        <f t="shared" si="19"/>
        <v>0</v>
      </c>
      <c r="J25" s="47">
        <f t="shared" si="6"/>
        <v>0</v>
      </c>
      <c r="K25" s="15">
        <f t="shared" si="20"/>
        <v>13.379900700400549</v>
      </c>
      <c r="L25" s="16">
        <f t="shared" si="7"/>
        <v>1181.5790308523726</v>
      </c>
      <c r="M25" s="39">
        <v>9.0509000000000004</v>
      </c>
      <c r="N25" s="28">
        <f t="shared" si="21"/>
        <v>11.085000000000001</v>
      </c>
      <c r="O25" s="29">
        <f t="shared" si="8"/>
        <v>1.2247400810969076</v>
      </c>
      <c r="P25" s="17"/>
      <c r="Q25" s="29">
        <f t="shared" si="22"/>
        <v>0</v>
      </c>
      <c r="R25" s="49">
        <f t="shared" si="9"/>
        <v>0</v>
      </c>
      <c r="S25" s="18">
        <f t="shared" si="23"/>
        <v>130.06437603373416</v>
      </c>
      <c r="T25" s="17">
        <f t="shared" si="0"/>
        <v>1177.1996610437245</v>
      </c>
      <c r="U25" s="40">
        <v>7.92</v>
      </c>
      <c r="V25" s="30">
        <f t="shared" si="24"/>
        <v>7.3900000000000006</v>
      </c>
      <c r="W25" s="31">
        <f t="shared" si="10"/>
        <v>0.93308080808080818</v>
      </c>
      <c r="X25" s="19"/>
      <c r="Y25" s="31">
        <f t="shared" si="25"/>
        <v>0</v>
      </c>
      <c r="Z25" s="45">
        <f t="shared" si="11"/>
        <v>0</v>
      </c>
      <c r="AA25" s="20">
        <f t="shared" si="26"/>
        <v>112.31569633201353</v>
      </c>
      <c r="AB25" s="19">
        <f t="shared" si="1"/>
        <v>889.54031494954711</v>
      </c>
      <c r="AC25" s="41">
        <v>139.05000000000001</v>
      </c>
      <c r="AD25" s="41"/>
      <c r="AE25" s="32">
        <f t="shared" si="27"/>
        <v>3.6950000000000003</v>
      </c>
      <c r="AF25" s="33">
        <f t="shared" si="12"/>
        <v>2.6573175116864436E-2</v>
      </c>
      <c r="AG25" s="33">
        <f t="shared" si="28"/>
        <v>0</v>
      </c>
      <c r="AH25" s="33"/>
      <c r="AI25" s="33">
        <f t="shared" si="29"/>
        <v>0</v>
      </c>
      <c r="AJ25" s="51">
        <f t="shared" si="13"/>
        <v>0</v>
      </c>
      <c r="AK25" s="34">
        <f t="shared" si="30"/>
        <v>2.6550059495649339</v>
      </c>
      <c r="AL25" s="21">
        <f t="shared" si="2"/>
        <v>369.17857728700409</v>
      </c>
      <c r="AM25" s="42">
        <v>240.34</v>
      </c>
      <c r="AN25" s="35">
        <f t="shared" si="31"/>
        <v>3.6950000000000003</v>
      </c>
      <c r="AO25" s="36">
        <f t="shared" si="14"/>
        <v>1.5374053424315554E-2</v>
      </c>
      <c r="AP25" s="23"/>
      <c r="AQ25" s="36">
        <f t="shared" si="32"/>
        <v>0</v>
      </c>
      <c r="AR25" s="53">
        <f t="shared" si="15"/>
        <v>0</v>
      </c>
      <c r="AS25" s="24">
        <f t="shared" si="33"/>
        <v>1.9416143839447093</v>
      </c>
      <c r="AT25" s="23">
        <f t="shared" si="3"/>
        <v>466.64760103727144</v>
      </c>
      <c r="AU25" s="25">
        <f t="shared" si="4"/>
        <v>4084.1451851699194</v>
      </c>
      <c r="AV25" s="26">
        <f t="shared" si="16"/>
        <v>0</v>
      </c>
    </row>
    <row r="26" spans="1:48" x14ac:dyDescent="0.25">
      <c r="A26" s="37">
        <v>42584</v>
      </c>
      <c r="B26" s="43">
        <v>36.950000000000003</v>
      </c>
      <c r="C26" s="38">
        <v>87.78</v>
      </c>
      <c r="D26" s="38"/>
      <c r="E26" s="16">
        <f t="shared" si="17"/>
        <v>0</v>
      </c>
      <c r="F26" s="27">
        <f t="shared" si="5"/>
        <v>0</v>
      </c>
      <c r="G26" s="27">
        <f t="shared" si="18"/>
        <v>0</v>
      </c>
      <c r="H26" s="27"/>
      <c r="I26" s="27">
        <f t="shared" si="19"/>
        <v>0</v>
      </c>
      <c r="J26" s="47">
        <f t="shared" si="6"/>
        <v>0</v>
      </c>
      <c r="K26" s="15">
        <f t="shared" si="20"/>
        <v>13.379900700400549</v>
      </c>
      <c r="L26" s="16">
        <f t="shared" si="7"/>
        <v>1174.4876834811603</v>
      </c>
      <c r="M26" s="39">
        <v>8.9311000000000007</v>
      </c>
      <c r="N26" s="28">
        <f t="shared" si="21"/>
        <v>0</v>
      </c>
      <c r="O26" s="29">
        <f t="shared" si="8"/>
        <v>0</v>
      </c>
      <c r="P26" s="17"/>
      <c r="Q26" s="29">
        <f t="shared" si="22"/>
        <v>0</v>
      </c>
      <c r="R26" s="49">
        <f t="shared" si="9"/>
        <v>0</v>
      </c>
      <c r="S26" s="18">
        <f t="shared" si="23"/>
        <v>130.06437603373416</v>
      </c>
      <c r="T26" s="17">
        <f t="shared" si="0"/>
        <v>1161.6179487948832</v>
      </c>
      <c r="U26" s="40">
        <v>7.85</v>
      </c>
      <c r="V26" s="30">
        <f t="shared" si="24"/>
        <v>0</v>
      </c>
      <c r="W26" s="31">
        <f t="shared" si="10"/>
        <v>0</v>
      </c>
      <c r="X26" s="19"/>
      <c r="Y26" s="31">
        <f t="shared" si="25"/>
        <v>0</v>
      </c>
      <c r="Z26" s="45">
        <f t="shared" si="11"/>
        <v>0</v>
      </c>
      <c r="AA26" s="20">
        <f t="shared" si="26"/>
        <v>112.31569633201353</v>
      </c>
      <c r="AB26" s="19">
        <f t="shared" si="1"/>
        <v>881.67821620630616</v>
      </c>
      <c r="AC26" s="41">
        <v>138.41999999999999</v>
      </c>
      <c r="AD26" s="41"/>
      <c r="AE26" s="32">
        <f t="shared" si="27"/>
        <v>0</v>
      </c>
      <c r="AF26" s="33">
        <f t="shared" si="12"/>
        <v>0</v>
      </c>
      <c r="AG26" s="33">
        <f t="shared" si="28"/>
        <v>0</v>
      </c>
      <c r="AH26" s="33"/>
      <c r="AI26" s="33">
        <f t="shared" si="29"/>
        <v>0</v>
      </c>
      <c r="AJ26" s="51">
        <f t="shared" si="13"/>
        <v>0</v>
      </c>
      <c r="AK26" s="34">
        <f t="shared" si="30"/>
        <v>2.6550059495649339</v>
      </c>
      <c r="AL26" s="21">
        <f t="shared" si="2"/>
        <v>367.50592353877812</v>
      </c>
      <c r="AM26" s="42">
        <v>236.5</v>
      </c>
      <c r="AN26" s="35">
        <f t="shared" si="31"/>
        <v>0</v>
      </c>
      <c r="AO26" s="36">
        <f t="shared" si="14"/>
        <v>0</v>
      </c>
      <c r="AP26" s="23"/>
      <c r="AQ26" s="36">
        <f t="shared" si="32"/>
        <v>0</v>
      </c>
      <c r="AR26" s="53">
        <f t="shared" si="15"/>
        <v>0</v>
      </c>
      <c r="AS26" s="24">
        <f t="shared" si="33"/>
        <v>1.9416143839447093</v>
      </c>
      <c r="AT26" s="23">
        <f t="shared" si="3"/>
        <v>459.19180180292375</v>
      </c>
      <c r="AU26" s="25">
        <f t="shared" si="4"/>
        <v>4044.4815738240513</v>
      </c>
      <c r="AV26" s="26">
        <f t="shared" si="16"/>
        <v>0</v>
      </c>
    </row>
    <row r="27" spans="1:48" x14ac:dyDescent="0.25">
      <c r="A27" s="37">
        <v>42585</v>
      </c>
      <c r="B27" s="43">
        <v>36.950000000000003</v>
      </c>
      <c r="C27" s="38">
        <v>87.26</v>
      </c>
      <c r="D27" s="38"/>
      <c r="E27" s="16">
        <f t="shared" si="17"/>
        <v>0</v>
      </c>
      <c r="F27" s="27">
        <f t="shared" si="5"/>
        <v>0</v>
      </c>
      <c r="G27" s="27">
        <f t="shared" si="18"/>
        <v>0</v>
      </c>
      <c r="H27" s="27"/>
      <c r="I27" s="27">
        <f t="shared" si="19"/>
        <v>0</v>
      </c>
      <c r="J27" s="47">
        <f t="shared" si="6"/>
        <v>0</v>
      </c>
      <c r="K27" s="15">
        <f t="shared" si="20"/>
        <v>13.379900700400549</v>
      </c>
      <c r="L27" s="16">
        <f t="shared" si="7"/>
        <v>1167.5301351169519</v>
      </c>
      <c r="M27" s="39">
        <v>8.9176000000000002</v>
      </c>
      <c r="N27" s="28">
        <f t="shared" si="21"/>
        <v>0</v>
      </c>
      <c r="O27" s="29">
        <f t="shared" si="8"/>
        <v>0</v>
      </c>
      <c r="P27" s="17"/>
      <c r="Q27" s="29">
        <f t="shared" si="22"/>
        <v>0</v>
      </c>
      <c r="R27" s="49">
        <f t="shared" si="9"/>
        <v>0</v>
      </c>
      <c r="S27" s="18">
        <f t="shared" si="23"/>
        <v>130.06437603373416</v>
      </c>
      <c r="T27" s="17">
        <f t="shared" si="0"/>
        <v>1159.8620797184278</v>
      </c>
      <c r="U27" s="40">
        <v>7.9</v>
      </c>
      <c r="V27" s="30">
        <f t="shared" si="24"/>
        <v>0</v>
      </c>
      <c r="W27" s="31">
        <f t="shared" si="10"/>
        <v>0</v>
      </c>
      <c r="X27" s="19"/>
      <c r="Y27" s="31">
        <f t="shared" si="25"/>
        <v>0</v>
      </c>
      <c r="Z27" s="45">
        <f t="shared" si="11"/>
        <v>0</v>
      </c>
      <c r="AA27" s="20">
        <f t="shared" si="26"/>
        <v>112.31569633201353</v>
      </c>
      <c r="AB27" s="19">
        <f t="shared" si="1"/>
        <v>887.29400102290697</v>
      </c>
      <c r="AC27" s="41">
        <v>136.07</v>
      </c>
      <c r="AD27" s="41"/>
      <c r="AE27" s="32">
        <f t="shared" si="27"/>
        <v>0</v>
      </c>
      <c r="AF27" s="33">
        <f t="shared" si="12"/>
        <v>0</v>
      </c>
      <c r="AG27" s="33">
        <f t="shared" si="28"/>
        <v>0</v>
      </c>
      <c r="AH27" s="33"/>
      <c r="AI27" s="33">
        <f t="shared" si="29"/>
        <v>0</v>
      </c>
      <c r="AJ27" s="51">
        <f t="shared" si="13"/>
        <v>0</v>
      </c>
      <c r="AK27" s="34">
        <f t="shared" si="30"/>
        <v>2.6550059495649339</v>
      </c>
      <c r="AL27" s="21">
        <f t="shared" si="2"/>
        <v>361.26665955730056</v>
      </c>
      <c r="AM27" s="42">
        <v>235.74</v>
      </c>
      <c r="AN27" s="35">
        <f t="shared" si="31"/>
        <v>0</v>
      </c>
      <c r="AO27" s="36">
        <f t="shared" si="14"/>
        <v>0</v>
      </c>
      <c r="AP27" s="23"/>
      <c r="AQ27" s="36">
        <f t="shared" si="32"/>
        <v>0</v>
      </c>
      <c r="AR27" s="53">
        <f t="shared" si="15"/>
        <v>0</v>
      </c>
      <c r="AS27" s="24">
        <f t="shared" si="33"/>
        <v>1.9416143839447093</v>
      </c>
      <c r="AT27" s="23">
        <f t="shared" si="3"/>
        <v>457.71617487112582</v>
      </c>
      <c r="AU27" s="25">
        <f t="shared" si="4"/>
        <v>4033.6690502867127</v>
      </c>
      <c r="AV27" s="26">
        <f t="shared" si="16"/>
        <v>0</v>
      </c>
    </row>
    <row r="28" spans="1:48" x14ac:dyDescent="0.25">
      <c r="A28" s="37">
        <v>42586</v>
      </c>
      <c r="B28" s="43">
        <v>36.950000000000003</v>
      </c>
      <c r="C28" s="38">
        <v>88.31</v>
      </c>
      <c r="D28" s="38"/>
      <c r="E28" s="16">
        <f t="shared" si="17"/>
        <v>0</v>
      </c>
      <c r="F28" s="27">
        <f t="shared" si="5"/>
        <v>0</v>
      </c>
      <c r="G28" s="27">
        <f t="shared" si="18"/>
        <v>0</v>
      </c>
      <c r="H28" s="27"/>
      <c r="I28" s="27">
        <f t="shared" si="19"/>
        <v>0</v>
      </c>
      <c r="J28" s="47">
        <f t="shared" si="6"/>
        <v>0</v>
      </c>
      <c r="K28" s="15">
        <f t="shared" si="20"/>
        <v>13.379900700400549</v>
      </c>
      <c r="L28" s="16">
        <f t="shared" si="7"/>
        <v>1181.5790308523726</v>
      </c>
      <c r="M28" s="39">
        <v>8.9878999999999998</v>
      </c>
      <c r="N28" s="28">
        <f t="shared" si="21"/>
        <v>0</v>
      </c>
      <c r="O28" s="29">
        <f t="shared" si="8"/>
        <v>0</v>
      </c>
      <c r="P28" s="17"/>
      <c r="Q28" s="29">
        <f t="shared" si="22"/>
        <v>0</v>
      </c>
      <c r="R28" s="49">
        <f t="shared" si="9"/>
        <v>0</v>
      </c>
      <c r="S28" s="18">
        <f t="shared" si="23"/>
        <v>130.06437603373416</v>
      </c>
      <c r="T28" s="17">
        <f t="shared" si="0"/>
        <v>1169.0056053535993</v>
      </c>
      <c r="U28" s="40">
        <v>7.93</v>
      </c>
      <c r="V28" s="30">
        <f t="shared" si="24"/>
        <v>0</v>
      </c>
      <c r="W28" s="31">
        <f t="shared" si="10"/>
        <v>0</v>
      </c>
      <c r="X28" s="19"/>
      <c r="Y28" s="31">
        <f t="shared" si="25"/>
        <v>0</v>
      </c>
      <c r="Z28" s="45">
        <f t="shared" si="11"/>
        <v>0</v>
      </c>
      <c r="AA28" s="20">
        <f t="shared" si="26"/>
        <v>112.31569633201353</v>
      </c>
      <c r="AB28" s="19">
        <f t="shared" si="1"/>
        <v>890.66347191286729</v>
      </c>
      <c r="AC28" s="41">
        <v>137.47999999999999</v>
      </c>
      <c r="AD28" s="41"/>
      <c r="AE28" s="32">
        <f t="shared" si="27"/>
        <v>0</v>
      </c>
      <c r="AF28" s="33">
        <f t="shared" si="12"/>
        <v>0</v>
      </c>
      <c r="AG28" s="33">
        <f t="shared" si="28"/>
        <v>0</v>
      </c>
      <c r="AH28" s="33"/>
      <c r="AI28" s="33">
        <f t="shared" si="29"/>
        <v>0</v>
      </c>
      <c r="AJ28" s="51">
        <f t="shared" si="13"/>
        <v>0</v>
      </c>
      <c r="AK28" s="34">
        <f t="shared" si="30"/>
        <v>2.6550059495649339</v>
      </c>
      <c r="AL28" s="21">
        <f t="shared" si="2"/>
        <v>365.01021794618708</v>
      </c>
      <c r="AM28" s="42">
        <v>237.03</v>
      </c>
      <c r="AN28" s="35">
        <f t="shared" si="31"/>
        <v>0</v>
      </c>
      <c r="AO28" s="36">
        <f t="shared" si="14"/>
        <v>0</v>
      </c>
      <c r="AP28" s="23"/>
      <c r="AQ28" s="36">
        <f t="shared" si="32"/>
        <v>0</v>
      </c>
      <c r="AR28" s="53">
        <f t="shared" si="15"/>
        <v>0</v>
      </c>
      <c r="AS28" s="24">
        <f t="shared" si="33"/>
        <v>1.9416143839447093</v>
      </c>
      <c r="AT28" s="23">
        <f t="shared" si="3"/>
        <v>460.22085742641445</v>
      </c>
      <c r="AU28" s="25">
        <f t="shared" si="4"/>
        <v>4066.4791834914408</v>
      </c>
      <c r="AV28" s="26">
        <f t="shared" si="16"/>
        <v>0</v>
      </c>
    </row>
    <row r="29" spans="1:48" x14ac:dyDescent="0.25">
      <c r="A29" s="37">
        <v>42587</v>
      </c>
      <c r="B29" s="43">
        <v>36.950000000000003</v>
      </c>
      <c r="C29" s="38">
        <v>88.33</v>
      </c>
      <c r="D29" s="38"/>
      <c r="E29" s="16">
        <f t="shared" si="17"/>
        <v>0</v>
      </c>
      <c r="F29" s="27">
        <f t="shared" si="5"/>
        <v>0</v>
      </c>
      <c r="G29" s="27">
        <f t="shared" si="18"/>
        <v>0</v>
      </c>
      <c r="H29" s="27"/>
      <c r="I29" s="27">
        <f t="shared" si="19"/>
        <v>0</v>
      </c>
      <c r="J29" s="47">
        <f t="shared" si="6"/>
        <v>0</v>
      </c>
      <c r="K29" s="15">
        <f t="shared" si="20"/>
        <v>13.379900700400549</v>
      </c>
      <c r="L29" s="16">
        <f t="shared" si="7"/>
        <v>1181.8466288663806</v>
      </c>
      <c r="M29" s="39">
        <v>9.0680999999999994</v>
      </c>
      <c r="N29" s="28">
        <f t="shared" si="21"/>
        <v>0</v>
      </c>
      <c r="O29" s="29">
        <f t="shared" si="8"/>
        <v>0</v>
      </c>
      <c r="P29" s="17"/>
      <c r="Q29" s="29">
        <f t="shared" si="22"/>
        <v>0</v>
      </c>
      <c r="R29" s="49">
        <f t="shared" si="9"/>
        <v>0</v>
      </c>
      <c r="S29" s="18">
        <f t="shared" si="23"/>
        <v>130.06437603373416</v>
      </c>
      <c r="T29" s="17">
        <f t="shared" si="0"/>
        <v>1179.4367683115047</v>
      </c>
      <c r="U29" s="40">
        <v>8.0399999999999991</v>
      </c>
      <c r="V29" s="30">
        <f t="shared" si="24"/>
        <v>0</v>
      </c>
      <c r="W29" s="31">
        <f t="shared" si="10"/>
        <v>0</v>
      </c>
      <c r="X29" s="19"/>
      <c r="Y29" s="31">
        <f t="shared" si="25"/>
        <v>0</v>
      </c>
      <c r="Z29" s="45">
        <f t="shared" si="11"/>
        <v>0</v>
      </c>
      <c r="AA29" s="20">
        <f t="shared" si="26"/>
        <v>112.31569633201353</v>
      </c>
      <c r="AB29" s="19">
        <f t="shared" si="1"/>
        <v>903.01819850938864</v>
      </c>
      <c r="AC29" s="41">
        <v>138.91</v>
      </c>
      <c r="AD29" s="41"/>
      <c r="AE29" s="32">
        <f t="shared" si="27"/>
        <v>0</v>
      </c>
      <c r="AF29" s="33">
        <f t="shared" si="12"/>
        <v>0</v>
      </c>
      <c r="AG29" s="33">
        <f t="shared" si="28"/>
        <v>0</v>
      </c>
      <c r="AH29" s="33"/>
      <c r="AI29" s="33">
        <f t="shared" si="29"/>
        <v>0</v>
      </c>
      <c r="AJ29" s="51">
        <f t="shared" si="13"/>
        <v>0</v>
      </c>
      <c r="AK29" s="34">
        <f t="shared" si="30"/>
        <v>2.6550059495649339</v>
      </c>
      <c r="AL29" s="21">
        <f t="shared" si="2"/>
        <v>368.80687645406493</v>
      </c>
      <c r="AM29" s="42">
        <v>240.3</v>
      </c>
      <c r="AN29" s="35">
        <f t="shared" si="31"/>
        <v>0</v>
      </c>
      <c r="AO29" s="36">
        <f t="shared" si="14"/>
        <v>0</v>
      </c>
      <c r="AP29" s="23"/>
      <c r="AQ29" s="36">
        <f t="shared" si="32"/>
        <v>0</v>
      </c>
      <c r="AR29" s="53">
        <f t="shared" si="15"/>
        <v>0</v>
      </c>
      <c r="AS29" s="24">
        <f t="shared" si="33"/>
        <v>1.9416143839447093</v>
      </c>
      <c r="AT29" s="23">
        <f t="shared" si="3"/>
        <v>466.56993646191364</v>
      </c>
      <c r="AU29" s="25">
        <f t="shared" si="4"/>
        <v>4099.678408603253</v>
      </c>
      <c r="AV29" s="26">
        <f t="shared" si="16"/>
        <v>0</v>
      </c>
    </row>
    <row r="30" spans="1:48" x14ac:dyDescent="0.25">
      <c r="A30" s="37">
        <v>42590</v>
      </c>
      <c r="B30" s="43">
        <v>36.950000000000003</v>
      </c>
      <c r="C30" s="38">
        <v>89.63</v>
      </c>
      <c r="D30" s="38"/>
      <c r="E30" s="16">
        <f t="shared" si="17"/>
        <v>0</v>
      </c>
      <c r="F30" s="27">
        <f t="shared" si="5"/>
        <v>0</v>
      </c>
      <c r="G30" s="27">
        <f t="shared" si="18"/>
        <v>0</v>
      </c>
      <c r="H30" s="27"/>
      <c r="I30" s="27">
        <f t="shared" si="19"/>
        <v>0</v>
      </c>
      <c r="J30" s="47">
        <f t="shared" si="6"/>
        <v>0</v>
      </c>
      <c r="K30" s="15">
        <f t="shared" si="20"/>
        <v>13.379900700400549</v>
      </c>
      <c r="L30" s="16">
        <f t="shared" si="7"/>
        <v>1199.2404997769011</v>
      </c>
      <c r="M30" s="39">
        <v>9.0464000000000002</v>
      </c>
      <c r="N30" s="28">
        <f t="shared" si="21"/>
        <v>0</v>
      </c>
      <c r="O30" s="29">
        <f t="shared" si="8"/>
        <v>0</v>
      </c>
      <c r="P30" s="17"/>
      <c r="Q30" s="29">
        <f t="shared" si="22"/>
        <v>0</v>
      </c>
      <c r="R30" s="49">
        <f t="shared" si="9"/>
        <v>0</v>
      </c>
      <c r="S30" s="18">
        <f t="shared" si="23"/>
        <v>130.06437603373416</v>
      </c>
      <c r="T30" s="17">
        <f t="shared" si="0"/>
        <v>1176.6143713515728</v>
      </c>
      <c r="U30" s="40">
        <v>8.02</v>
      </c>
      <c r="V30" s="30">
        <f t="shared" si="24"/>
        <v>0</v>
      </c>
      <c r="W30" s="31">
        <f t="shared" si="10"/>
        <v>0</v>
      </c>
      <c r="X30" s="19"/>
      <c r="Y30" s="31">
        <f t="shared" si="25"/>
        <v>0</v>
      </c>
      <c r="Z30" s="45">
        <f t="shared" si="11"/>
        <v>0</v>
      </c>
      <c r="AA30" s="20">
        <f t="shared" si="26"/>
        <v>112.31569633201353</v>
      </c>
      <c r="AB30" s="19">
        <f t="shared" si="1"/>
        <v>900.7718845827485</v>
      </c>
      <c r="AC30" s="41">
        <v>141.55000000000001</v>
      </c>
      <c r="AD30" s="41"/>
      <c r="AE30" s="32">
        <f t="shared" si="27"/>
        <v>0</v>
      </c>
      <c r="AF30" s="33">
        <f t="shared" si="12"/>
        <v>0</v>
      </c>
      <c r="AG30" s="33">
        <f t="shared" si="28"/>
        <v>0</v>
      </c>
      <c r="AH30" s="33"/>
      <c r="AI30" s="33">
        <f t="shared" si="29"/>
        <v>0</v>
      </c>
      <c r="AJ30" s="51">
        <f t="shared" si="13"/>
        <v>0</v>
      </c>
      <c r="AK30" s="34">
        <f t="shared" si="30"/>
        <v>2.6550059495649339</v>
      </c>
      <c r="AL30" s="21">
        <f t="shared" si="2"/>
        <v>375.81609216091641</v>
      </c>
      <c r="AM30" s="42">
        <v>241.12</v>
      </c>
      <c r="AN30" s="35">
        <f t="shared" si="31"/>
        <v>0</v>
      </c>
      <c r="AO30" s="36">
        <f t="shared" si="14"/>
        <v>0</v>
      </c>
      <c r="AP30" s="23"/>
      <c r="AQ30" s="36">
        <f t="shared" si="32"/>
        <v>0</v>
      </c>
      <c r="AR30" s="53">
        <f t="shared" si="15"/>
        <v>0</v>
      </c>
      <c r="AS30" s="24">
        <f t="shared" si="33"/>
        <v>1.9416143839447093</v>
      </c>
      <c r="AT30" s="23">
        <f t="shared" si="3"/>
        <v>468.1620602567483</v>
      </c>
      <c r="AU30" s="25">
        <f t="shared" si="4"/>
        <v>4120.6049081288875</v>
      </c>
      <c r="AV30" s="26">
        <f t="shared" si="16"/>
        <v>0</v>
      </c>
    </row>
    <row r="31" spans="1:48" x14ac:dyDescent="0.25">
      <c r="A31" s="37">
        <v>42591</v>
      </c>
      <c r="B31" s="43">
        <v>36.950000000000003</v>
      </c>
      <c r="C31" s="38">
        <v>89.68</v>
      </c>
      <c r="D31" s="38"/>
      <c r="E31" s="16">
        <f t="shared" si="17"/>
        <v>0</v>
      </c>
      <c r="F31" s="27">
        <f t="shared" si="5"/>
        <v>0</v>
      </c>
      <c r="G31" s="27">
        <f t="shared" si="18"/>
        <v>0</v>
      </c>
      <c r="H31" s="27"/>
      <c r="I31" s="27">
        <f t="shared" si="19"/>
        <v>0</v>
      </c>
      <c r="J31" s="47">
        <f t="shared" si="6"/>
        <v>0</v>
      </c>
      <c r="K31" s="15">
        <f t="shared" si="20"/>
        <v>13.379900700400549</v>
      </c>
      <c r="L31" s="16">
        <f t="shared" si="7"/>
        <v>1199.9094948119214</v>
      </c>
      <c r="M31" s="39">
        <v>9.1616</v>
      </c>
      <c r="N31" s="28">
        <f t="shared" si="21"/>
        <v>0</v>
      </c>
      <c r="O31" s="29">
        <f t="shared" si="8"/>
        <v>0</v>
      </c>
      <c r="P31" s="17"/>
      <c r="Q31" s="29">
        <f t="shared" si="22"/>
        <v>0</v>
      </c>
      <c r="R31" s="49">
        <f t="shared" si="9"/>
        <v>0</v>
      </c>
      <c r="S31" s="18">
        <f t="shared" si="23"/>
        <v>130.06437603373416</v>
      </c>
      <c r="T31" s="17">
        <f t="shared" si="0"/>
        <v>1191.5977874706589</v>
      </c>
      <c r="U31" s="40">
        <v>8</v>
      </c>
      <c r="V31" s="30">
        <f t="shared" si="24"/>
        <v>0</v>
      </c>
      <c r="W31" s="31">
        <f t="shared" si="10"/>
        <v>0</v>
      </c>
      <c r="X31" s="19"/>
      <c r="Y31" s="31">
        <f t="shared" si="25"/>
        <v>0</v>
      </c>
      <c r="Z31" s="45">
        <f t="shared" si="11"/>
        <v>0</v>
      </c>
      <c r="AA31" s="20">
        <f t="shared" si="26"/>
        <v>112.31569633201353</v>
      </c>
      <c r="AB31" s="19">
        <f t="shared" si="1"/>
        <v>898.52557065610824</v>
      </c>
      <c r="AC31" s="41">
        <v>141.88999999999999</v>
      </c>
      <c r="AD31" s="41"/>
      <c r="AE31" s="32">
        <f t="shared" si="27"/>
        <v>0</v>
      </c>
      <c r="AF31" s="33">
        <f t="shared" si="12"/>
        <v>0</v>
      </c>
      <c r="AG31" s="33">
        <f t="shared" si="28"/>
        <v>0</v>
      </c>
      <c r="AH31" s="33"/>
      <c r="AI31" s="33">
        <f t="shared" si="29"/>
        <v>0</v>
      </c>
      <c r="AJ31" s="51">
        <f t="shared" si="13"/>
        <v>0</v>
      </c>
      <c r="AK31" s="34">
        <f t="shared" si="30"/>
        <v>2.6550059495649339</v>
      </c>
      <c r="AL31" s="21">
        <f t="shared" si="2"/>
        <v>376.71879418376841</v>
      </c>
      <c r="AM31" s="42">
        <v>243.43</v>
      </c>
      <c r="AN31" s="35">
        <f t="shared" si="31"/>
        <v>0</v>
      </c>
      <c r="AO31" s="36">
        <f t="shared" si="14"/>
        <v>0</v>
      </c>
      <c r="AP31" s="23"/>
      <c r="AQ31" s="36">
        <f t="shared" si="32"/>
        <v>0</v>
      </c>
      <c r="AR31" s="53">
        <f t="shared" si="15"/>
        <v>0</v>
      </c>
      <c r="AS31" s="24">
        <f t="shared" si="33"/>
        <v>1.9416143839447093</v>
      </c>
      <c r="AT31" s="23">
        <f t="shared" si="3"/>
        <v>472.64718948366061</v>
      </c>
      <c r="AU31" s="25">
        <f t="shared" si="4"/>
        <v>4139.3988366061176</v>
      </c>
      <c r="AV31" s="26">
        <f t="shared" si="16"/>
        <v>0</v>
      </c>
    </row>
    <row r="32" spans="1:48" x14ac:dyDescent="0.25">
      <c r="A32" s="37">
        <v>42592</v>
      </c>
      <c r="B32" s="43">
        <v>36.950000000000003</v>
      </c>
      <c r="C32" s="38">
        <v>89.51</v>
      </c>
      <c r="D32" s="38"/>
      <c r="E32" s="16">
        <f t="shared" si="17"/>
        <v>0</v>
      </c>
      <c r="F32" s="27">
        <f t="shared" si="5"/>
        <v>0</v>
      </c>
      <c r="G32" s="27">
        <f t="shared" si="18"/>
        <v>0</v>
      </c>
      <c r="H32" s="27"/>
      <c r="I32" s="27">
        <f t="shared" si="19"/>
        <v>0</v>
      </c>
      <c r="J32" s="47">
        <f t="shared" si="6"/>
        <v>0</v>
      </c>
      <c r="K32" s="15">
        <f t="shared" si="20"/>
        <v>13.379900700400549</v>
      </c>
      <c r="L32" s="16">
        <f t="shared" si="7"/>
        <v>1197.6349116928532</v>
      </c>
      <c r="M32" s="39">
        <v>9.1319999999999997</v>
      </c>
      <c r="N32" s="28">
        <f t="shared" si="21"/>
        <v>0</v>
      </c>
      <c r="O32" s="29">
        <f t="shared" si="8"/>
        <v>0</v>
      </c>
      <c r="P32" s="17"/>
      <c r="Q32" s="29">
        <f t="shared" si="22"/>
        <v>0</v>
      </c>
      <c r="R32" s="49">
        <f t="shared" si="9"/>
        <v>0</v>
      </c>
      <c r="S32" s="18">
        <f t="shared" si="23"/>
        <v>130.06437603373416</v>
      </c>
      <c r="T32" s="17">
        <f t="shared" si="0"/>
        <v>1187.7478819400603</v>
      </c>
      <c r="U32" s="40">
        <v>7.95</v>
      </c>
      <c r="V32" s="30">
        <f t="shared" si="24"/>
        <v>0</v>
      </c>
      <c r="W32" s="31">
        <f t="shared" si="10"/>
        <v>0</v>
      </c>
      <c r="X32" s="19"/>
      <c r="Y32" s="31">
        <f t="shared" si="25"/>
        <v>0</v>
      </c>
      <c r="Z32" s="45">
        <f t="shared" si="11"/>
        <v>0</v>
      </c>
      <c r="AA32" s="20">
        <f t="shared" si="26"/>
        <v>112.31569633201353</v>
      </c>
      <c r="AB32" s="19">
        <f t="shared" si="1"/>
        <v>892.90978583950755</v>
      </c>
      <c r="AC32" s="41">
        <v>141.63</v>
      </c>
      <c r="AD32" s="41"/>
      <c r="AE32" s="32">
        <f t="shared" si="27"/>
        <v>0</v>
      </c>
      <c r="AF32" s="33">
        <f t="shared" si="12"/>
        <v>0</v>
      </c>
      <c r="AG32" s="33">
        <f t="shared" si="28"/>
        <v>0</v>
      </c>
      <c r="AH32" s="33"/>
      <c r="AI32" s="33">
        <f t="shared" si="29"/>
        <v>0</v>
      </c>
      <c r="AJ32" s="51">
        <f t="shared" si="13"/>
        <v>0</v>
      </c>
      <c r="AK32" s="34">
        <f t="shared" si="30"/>
        <v>2.6550059495649339</v>
      </c>
      <c r="AL32" s="21">
        <f t="shared" si="2"/>
        <v>376.02849263688159</v>
      </c>
      <c r="AM32" s="42">
        <v>244.69</v>
      </c>
      <c r="AN32" s="35">
        <f t="shared" si="31"/>
        <v>0</v>
      </c>
      <c r="AO32" s="36">
        <f t="shared" si="14"/>
        <v>0</v>
      </c>
      <c r="AP32" s="23"/>
      <c r="AQ32" s="36">
        <f t="shared" si="32"/>
        <v>0</v>
      </c>
      <c r="AR32" s="53">
        <f t="shared" si="15"/>
        <v>0</v>
      </c>
      <c r="AS32" s="24">
        <f t="shared" si="33"/>
        <v>1.9416143839447093</v>
      </c>
      <c r="AT32" s="23">
        <f t="shared" si="3"/>
        <v>475.09362360743091</v>
      </c>
      <c r="AU32" s="25">
        <f t="shared" si="4"/>
        <v>4129.4146957167341</v>
      </c>
      <c r="AV32" s="26">
        <f t="shared" si="16"/>
        <v>0</v>
      </c>
    </row>
    <row r="33" spans="1:48" x14ac:dyDescent="0.25">
      <c r="A33" s="37">
        <v>42593</v>
      </c>
      <c r="B33" s="43">
        <v>36.950000000000003</v>
      </c>
      <c r="C33" s="38">
        <v>89.43</v>
      </c>
      <c r="D33" s="38"/>
      <c r="E33" s="16">
        <f t="shared" si="17"/>
        <v>0</v>
      </c>
      <c r="F33" s="27">
        <f t="shared" si="5"/>
        <v>0</v>
      </c>
      <c r="G33" s="27">
        <f t="shared" si="18"/>
        <v>0</v>
      </c>
      <c r="H33" s="27"/>
      <c r="I33" s="27">
        <f t="shared" si="19"/>
        <v>0</v>
      </c>
      <c r="J33" s="47">
        <f t="shared" si="6"/>
        <v>0</v>
      </c>
      <c r="K33" s="15">
        <f t="shared" si="20"/>
        <v>13.379900700400549</v>
      </c>
      <c r="L33" s="16">
        <f t="shared" si="7"/>
        <v>1196.5645196368212</v>
      </c>
      <c r="M33" s="39">
        <v>9.2200000000000006</v>
      </c>
      <c r="N33" s="28">
        <f t="shared" si="21"/>
        <v>0</v>
      </c>
      <c r="O33" s="29">
        <f t="shared" si="8"/>
        <v>0</v>
      </c>
      <c r="P33" s="17"/>
      <c r="Q33" s="29">
        <f t="shared" si="22"/>
        <v>0</v>
      </c>
      <c r="R33" s="49">
        <f t="shared" si="9"/>
        <v>0</v>
      </c>
      <c r="S33" s="18">
        <f t="shared" si="23"/>
        <v>130.06437603373416</v>
      </c>
      <c r="T33" s="17">
        <f t="shared" si="0"/>
        <v>1199.1935470310291</v>
      </c>
      <c r="U33" s="40">
        <v>7.97</v>
      </c>
      <c r="V33" s="30">
        <f t="shared" si="24"/>
        <v>0</v>
      </c>
      <c r="W33" s="31">
        <f t="shared" si="10"/>
        <v>0</v>
      </c>
      <c r="X33" s="19"/>
      <c r="Y33" s="31">
        <f t="shared" si="25"/>
        <v>0</v>
      </c>
      <c r="Z33" s="45">
        <f t="shared" si="11"/>
        <v>0</v>
      </c>
      <c r="AA33" s="20">
        <f t="shared" si="26"/>
        <v>112.31569633201353</v>
      </c>
      <c r="AB33" s="19">
        <f t="shared" si="1"/>
        <v>895.1560997661478</v>
      </c>
      <c r="AC33" s="41">
        <v>141.59</v>
      </c>
      <c r="AD33" s="41"/>
      <c r="AE33" s="32">
        <f t="shared" si="27"/>
        <v>0</v>
      </c>
      <c r="AF33" s="33">
        <f t="shared" si="12"/>
        <v>0</v>
      </c>
      <c r="AG33" s="33">
        <f t="shared" si="28"/>
        <v>0</v>
      </c>
      <c r="AH33" s="33"/>
      <c r="AI33" s="33">
        <f t="shared" si="29"/>
        <v>0</v>
      </c>
      <c r="AJ33" s="51">
        <f t="shared" si="13"/>
        <v>0</v>
      </c>
      <c r="AK33" s="34">
        <f t="shared" si="30"/>
        <v>2.6550059495649339</v>
      </c>
      <c r="AL33" s="21">
        <f t="shared" si="2"/>
        <v>375.922292398899</v>
      </c>
      <c r="AM33" s="42">
        <v>245.34</v>
      </c>
      <c r="AN33" s="35">
        <f t="shared" si="31"/>
        <v>0</v>
      </c>
      <c r="AO33" s="36">
        <f t="shared" si="14"/>
        <v>0</v>
      </c>
      <c r="AP33" s="23"/>
      <c r="AQ33" s="36">
        <f t="shared" si="32"/>
        <v>0</v>
      </c>
      <c r="AR33" s="53">
        <f t="shared" si="15"/>
        <v>0</v>
      </c>
      <c r="AS33" s="24">
        <f t="shared" si="33"/>
        <v>1.9416143839447093</v>
      </c>
      <c r="AT33" s="23">
        <f t="shared" si="3"/>
        <v>476.35567295699497</v>
      </c>
      <c r="AU33" s="25">
        <f t="shared" si="4"/>
        <v>4143.1921317898923</v>
      </c>
      <c r="AV33" s="26">
        <f t="shared" si="16"/>
        <v>0</v>
      </c>
    </row>
    <row r="34" spans="1:48" x14ac:dyDescent="0.25">
      <c r="A34" s="37">
        <v>42594</v>
      </c>
      <c r="B34" s="43">
        <v>36.950000000000003</v>
      </c>
      <c r="C34" s="38">
        <v>89.81</v>
      </c>
      <c r="D34" s="38"/>
      <c r="E34" s="16">
        <f t="shared" si="17"/>
        <v>0</v>
      </c>
      <c r="F34" s="27">
        <f t="shared" si="5"/>
        <v>0</v>
      </c>
      <c r="G34" s="27">
        <f t="shared" si="18"/>
        <v>0</v>
      </c>
      <c r="H34" s="27"/>
      <c r="I34" s="27">
        <f t="shared" si="19"/>
        <v>0</v>
      </c>
      <c r="J34" s="47">
        <f t="shared" si="6"/>
        <v>0</v>
      </c>
      <c r="K34" s="15">
        <f t="shared" si="20"/>
        <v>13.379900700400549</v>
      </c>
      <c r="L34" s="16">
        <f t="shared" si="7"/>
        <v>1201.6488819029732</v>
      </c>
      <c r="M34" s="39">
        <v>9.1941000000000006</v>
      </c>
      <c r="N34" s="28">
        <f t="shared" si="21"/>
        <v>0</v>
      </c>
      <c r="O34" s="29">
        <f t="shared" si="8"/>
        <v>0</v>
      </c>
      <c r="P34" s="17"/>
      <c r="Q34" s="29">
        <f t="shared" si="22"/>
        <v>0</v>
      </c>
      <c r="R34" s="49">
        <f t="shared" si="9"/>
        <v>0</v>
      </c>
      <c r="S34" s="18">
        <f t="shared" si="23"/>
        <v>130.06437603373416</v>
      </c>
      <c r="T34" s="17">
        <f t="shared" si="0"/>
        <v>1195.8248796917553</v>
      </c>
      <c r="U34" s="40">
        <v>7.95</v>
      </c>
      <c r="V34" s="30">
        <f t="shared" si="24"/>
        <v>0</v>
      </c>
      <c r="W34" s="31">
        <f t="shared" si="10"/>
        <v>0</v>
      </c>
      <c r="X34" s="19"/>
      <c r="Y34" s="31">
        <f t="shared" si="25"/>
        <v>0</v>
      </c>
      <c r="Z34" s="45">
        <f t="shared" si="11"/>
        <v>0</v>
      </c>
      <c r="AA34" s="20">
        <f t="shared" si="26"/>
        <v>112.31569633201353</v>
      </c>
      <c r="AB34" s="19">
        <f t="shared" si="1"/>
        <v>892.90978583950755</v>
      </c>
      <c r="AC34" s="41">
        <v>141.78</v>
      </c>
      <c r="AD34" s="41"/>
      <c r="AE34" s="32">
        <f t="shared" si="27"/>
        <v>0</v>
      </c>
      <c r="AF34" s="33">
        <f t="shared" si="12"/>
        <v>0</v>
      </c>
      <c r="AG34" s="33">
        <f t="shared" si="28"/>
        <v>0</v>
      </c>
      <c r="AH34" s="33"/>
      <c r="AI34" s="33">
        <f t="shared" si="29"/>
        <v>0</v>
      </c>
      <c r="AJ34" s="51">
        <f t="shared" si="13"/>
        <v>0</v>
      </c>
      <c r="AK34" s="34">
        <f t="shared" si="30"/>
        <v>2.6550059495649339</v>
      </c>
      <c r="AL34" s="21">
        <f t="shared" si="2"/>
        <v>376.4267435293163</v>
      </c>
      <c r="AM34" s="42">
        <v>245.43</v>
      </c>
      <c r="AN34" s="35">
        <f t="shared" si="31"/>
        <v>0</v>
      </c>
      <c r="AO34" s="36">
        <f t="shared" si="14"/>
        <v>0</v>
      </c>
      <c r="AP34" s="23"/>
      <c r="AQ34" s="36">
        <f t="shared" si="32"/>
        <v>0</v>
      </c>
      <c r="AR34" s="53">
        <f t="shared" si="15"/>
        <v>0</v>
      </c>
      <c r="AS34" s="24">
        <f t="shared" si="33"/>
        <v>1.9416143839447093</v>
      </c>
      <c r="AT34" s="23">
        <f t="shared" si="3"/>
        <v>476.53041825155003</v>
      </c>
      <c r="AU34" s="25">
        <f t="shared" si="4"/>
        <v>4143.3407092151028</v>
      </c>
      <c r="AV34" s="26">
        <f t="shared" si="16"/>
        <v>0</v>
      </c>
    </row>
    <row r="35" spans="1:48" x14ac:dyDescent="0.25">
      <c r="A35" s="37">
        <v>42597</v>
      </c>
      <c r="B35" s="43">
        <v>36.950000000000003</v>
      </c>
      <c r="C35" s="38">
        <v>89.64</v>
      </c>
      <c r="D35" s="38"/>
      <c r="E35" s="16">
        <f t="shared" si="17"/>
        <v>0</v>
      </c>
      <c r="F35" s="27">
        <f t="shared" si="5"/>
        <v>0</v>
      </c>
      <c r="G35" s="27">
        <f t="shared" si="18"/>
        <v>0</v>
      </c>
      <c r="H35" s="27"/>
      <c r="I35" s="27">
        <f t="shared" si="19"/>
        <v>0</v>
      </c>
      <c r="J35" s="47">
        <f t="shared" si="6"/>
        <v>0</v>
      </c>
      <c r="K35" s="15">
        <f t="shared" si="20"/>
        <v>13.379900700400549</v>
      </c>
      <c r="L35" s="16">
        <f t="shared" si="7"/>
        <v>1199.3742987839053</v>
      </c>
      <c r="M35" s="39">
        <v>9.1941000000000006</v>
      </c>
      <c r="N35" s="28">
        <f t="shared" si="21"/>
        <v>0</v>
      </c>
      <c r="O35" s="29">
        <f t="shared" si="8"/>
        <v>0</v>
      </c>
      <c r="P35" s="17"/>
      <c r="Q35" s="29">
        <f t="shared" si="22"/>
        <v>0</v>
      </c>
      <c r="R35" s="49">
        <f t="shared" si="9"/>
        <v>0</v>
      </c>
      <c r="S35" s="18">
        <f t="shared" si="23"/>
        <v>130.06437603373416</v>
      </c>
      <c r="T35" s="17">
        <f t="shared" si="0"/>
        <v>1195.8248796917553</v>
      </c>
      <c r="U35" s="40">
        <v>7.95</v>
      </c>
      <c r="V35" s="30">
        <f t="shared" si="24"/>
        <v>0</v>
      </c>
      <c r="W35" s="31">
        <f t="shared" si="10"/>
        <v>0</v>
      </c>
      <c r="X35" s="19"/>
      <c r="Y35" s="31">
        <f t="shared" si="25"/>
        <v>0</v>
      </c>
      <c r="Z35" s="45">
        <f t="shared" si="11"/>
        <v>0</v>
      </c>
      <c r="AA35" s="20">
        <f t="shared" si="26"/>
        <v>112.31569633201353</v>
      </c>
      <c r="AB35" s="19">
        <f t="shared" si="1"/>
        <v>892.90978583950755</v>
      </c>
      <c r="AC35" s="41">
        <v>142.68</v>
      </c>
      <c r="AD35" s="41"/>
      <c r="AE35" s="32">
        <f t="shared" si="27"/>
        <v>0</v>
      </c>
      <c r="AF35" s="33">
        <f t="shared" si="12"/>
        <v>0</v>
      </c>
      <c r="AG35" s="33">
        <f t="shared" si="28"/>
        <v>0</v>
      </c>
      <c r="AH35" s="33"/>
      <c r="AI35" s="33">
        <f t="shared" si="29"/>
        <v>0</v>
      </c>
      <c r="AJ35" s="51">
        <f t="shared" si="13"/>
        <v>0</v>
      </c>
      <c r="AK35" s="34">
        <f t="shared" si="30"/>
        <v>2.6550059495649339</v>
      </c>
      <c r="AL35" s="21">
        <f t="shared" si="2"/>
        <v>378.8162488839248</v>
      </c>
      <c r="AM35" s="42">
        <v>245.14</v>
      </c>
      <c r="AN35" s="35">
        <f t="shared" si="31"/>
        <v>0</v>
      </c>
      <c r="AO35" s="36">
        <f t="shared" si="14"/>
        <v>0</v>
      </c>
      <c r="AP35" s="23"/>
      <c r="AQ35" s="36">
        <f t="shared" si="32"/>
        <v>0</v>
      </c>
      <c r="AR35" s="53">
        <f t="shared" si="15"/>
        <v>0</v>
      </c>
      <c r="AS35" s="24">
        <f t="shared" si="33"/>
        <v>1.9416143839447093</v>
      </c>
      <c r="AT35" s="23">
        <f t="shared" si="3"/>
        <v>475.96735008020602</v>
      </c>
      <c r="AU35" s="25">
        <f t="shared" si="4"/>
        <v>4142.8925632792989</v>
      </c>
      <c r="AV35" s="26">
        <f t="shared" si="16"/>
        <v>0</v>
      </c>
    </row>
    <row r="36" spans="1:48" x14ac:dyDescent="0.25">
      <c r="A36" s="37">
        <v>42598</v>
      </c>
      <c r="B36" s="43">
        <v>36.950000000000003</v>
      </c>
      <c r="C36" s="38">
        <v>89.12</v>
      </c>
      <c r="D36" s="38"/>
      <c r="E36" s="16">
        <f t="shared" si="17"/>
        <v>0</v>
      </c>
      <c r="F36" s="27">
        <f t="shared" si="5"/>
        <v>0</v>
      </c>
      <c r="G36" s="27">
        <f t="shared" si="18"/>
        <v>0</v>
      </c>
      <c r="H36" s="27"/>
      <c r="I36" s="27">
        <f t="shared" si="19"/>
        <v>0</v>
      </c>
      <c r="J36" s="47">
        <f t="shared" si="6"/>
        <v>0</v>
      </c>
      <c r="K36" s="15">
        <f t="shared" si="20"/>
        <v>13.379900700400549</v>
      </c>
      <c r="L36" s="16">
        <f t="shared" si="7"/>
        <v>1192.4167504196971</v>
      </c>
      <c r="M36" s="39">
        <v>9.1305999999999994</v>
      </c>
      <c r="N36" s="28">
        <f t="shared" si="21"/>
        <v>0</v>
      </c>
      <c r="O36" s="29">
        <f t="shared" si="8"/>
        <v>0</v>
      </c>
      <c r="P36" s="17"/>
      <c r="Q36" s="29">
        <f t="shared" si="22"/>
        <v>0</v>
      </c>
      <c r="R36" s="49">
        <f t="shared" si="9"/>
        <v>0</v>
      </c>
      <c r="S36" s="18">
        <f t="shared" si="23"/>
        <v>130.06437603373416</v>
      </c>
      <c r="T36" s="17">
        <f t="shared" si="0"/>
        <v>1187.565791813613</v>
      </c>
      <c r="U36" s="40">
        <v>7.86</v>
      </c>
      <c r="V36" s="30">
        <f t="shared" si="24"/>
        <v>0</v>
      </c>
      <c r="W36" s="31">
        <f t="shared" si="10"/>
        <v>0</v>
      </c>
      <c r="X36" s="19"/>
      <c r="Y36" s="31">
        <f t="shared" si="25"/>
        <v>0</v>
      </c>
      <c r="Z36" s="45">
        <f t="shared" si="11"/>
        <v>0</v>
      </c>
      <c r="AA36" s="20">
        <f t="shared" si="26"/>
        <v>112.31569633201353</v>
      </c>
      <c r="AB36" s="19">
        <f t="shared" si="1"/>
        <v>882.80137316962634</v>
      </c>
      <c r="AC36" s="41">
        <v>141.41999999999999</v>
      </c>
      <c r="AD36" s="41"/>
      <c r="AE36" s="32">
        <f t="shared" si="27"/>
        <v>0</v>
      </c>
      <c r="AF36" s="33">
        <f t="shared" si="12"/>
        <v>0</v>
      </c>
      <c r="AG36" s="33">
        <f t="shared" si="28"/>
        <v>0</v>
      </c>
      <c r="AH36" s="33"/>
      <c r="AI36" s="33">
        <f t="shared" si="29"/>
        <v>0</v>
      </c>
      <c r="AJ36" s="51">
        <f t="shared" si="13"/>
        <v>0</v>
      </c>
      <c r="AK36" s="34">
        <f t="shared" si="30"/>
        <v>2.6550059495649339</v>
      </c>
      <c r="AL36" s="21">
        <f t="shared" si="2"/>
        <v>375.47094138747292</v>
      </c>
      <c r="AM36" s="42">
        <v>243.71</v>
      </c>
      <c r="AN36" s="35">
        <f t="shared" si="31"/>
        <v>0</v>
      </c>
      <c r="AO36" s="36">
        <f t="shared" si="14"/>
        <v>0</v>
      </c>
      <c r="AP36" s="23"/>
      <c r="AQ36" s="36">
        <f t="shared" si="32"/>
        <v>0</v>
      </c>
      <c r="AR36" s="53">
        <f t="shared" si="15"/>
        <v>0</v>
      </c>
      <c r="AS36" s="24">
        <f t="shared" si="33"/>
        <v>1.9416143839447093</v>
      </c>
      <c r="AT36" s="23">
        <f t="shared" si="3"/>
        <v>473.1908415111651</v>
      </c>
      <c r="AU36" s="25">
        <f t="shared" si="4"/>
        <v>4111.4456983015743</v>
      </c>
      <c r="AV36" s="26">
        <f t="shared" si="16"/>
        <v>0</v>
      </c>
    </row>
    <row r="37" spans="1:48" x14ac:dyDescent="0.25">
      <c r="A37" s="37">
        <v>42599</v>
      </c>
      <c r="B37" s="43">
        <v>36.950000000000003</v>
      </c>
      <c r="C37" s="38">
        <v>88.72</v>
      </c>
      <c r="D37" s="38"/>
      <c r="E37" s="16">
        <f t="shared" si="17"/>
        <v>0</v>
      </c>
      <c r="F37" s="27">
        <f t="shared" si="5"/>
        <v>0</v>
      </c>
      <c r="G37" s="27">
        <f t="shared" si="18"/>
        <v>0</v>
      </c>
      <c r="H37" s="27"/>
      <c r="I37" s="27">
        <f t="shared" si="19"/>
        <v>0</v>
      </c>
      <c r="J37" s="47">
        <f t="shared" si="6"/>
        <v>0</v>
      </c>
      <c r="K37" s="15">
        <f t="shared" si="20"/>
        <v>13.379900700400549</v>
      </c>
      <c r="L37" s="16">
        <f t="shared" si="7"/>
        <v>1187.0647901395366</v>
      </c>
      <c r="M37" s="39">
        <v>9.0556000000000001</v>
      </c>
      <c r="N37" s="28">
        <f t="shared" si="21"/>
        <v>0</v>
      </c>
      <c r="O37" s="29">
        <f t="shared" si="8"/>
        <v>0</v>
      </c>
      <c r="P37" s="17"/>
      <c r="Q37" s="29">
        <f t="shared" si="22"/>
        <v>0</v>
      </c>
      <c r="R37" s="49">
        <f t="shared" si="9"/>
        <v>0</v>
      </c>
      <c r="S37" s="18">
        <f t="shared" si="23"/>
        <v>130.06437603373416</v>
      </c>
      <c r="T37" s="17">
        <f t="shared" si="0"/>
        <v>1177.810963611083</v>
      </c>
      <c r="U37" s="40">
        <v>7.87</v>
      </c>
      <c r="V37" s="30">
        <f t="shared" si="24"/>
        <v>0</v>
      </c>
      <c r="W37" s="31">
        <f t="shared" si="10"/>
        <v>0</v>
      </c>
      <c r="X37" s="19"/>
      <c r="Y37" s="31">
        <f t="shared" si="25"/>
        <v>0</v>
      </c>
      <c r="Z37" s="45">
        <f t="shared" si="11"/>
        <v>0</v>
      </c>
      <c r="AA37" s="20">
        <f t="shared" si="26"/>
        <v>112.31569633201353</v>
      </c>
      <c r="AB37" s="19">
        <f t="shared" si="1"/>
        <v>883.92453013294653</v>
      </c>
      <c r="AC37" s="41">
        <v>141.05000000000001</v>
      </c>
      <c r="AD37" s="41"/>
      <c r="AE37" s="32">
        <f t="shared" si="27"/>
        <v>0</v>
      </c>
      <c r="AF37" s="33">
        <f t="shared" si="12"/>
        <v>0</v>
      </c>
      <c r="AG37" s="33">
        <f t="shared" si="28"/>
        <v>0</v>
      </c>
      <c r="AH37" s="33"/>
      <c r="AI37" s="33">
        <f t="shared" si="29"/>
        <v>0</v>
      </c>
      <c r="AJ37" s="51">
        <f t="shared" si="13"/>
        <v>0</v>
      </c>
      <c r="AK37" s="34">
        <f t="shared" si="30"/>
        <v>2.6550059495649339</v>
      </c>
      <c r="AL37" s="21">
        <f t="shared" si="2"/>
        <v>374.48858918613394</v>
      </c>
      <c r="AM37" s="42">
        <v>241.8</v>
      </c>
      <c r="AN37" s="35">
        <f t="shared" si="31"/>
        <v>0</v>
      </c>
      <c r="AO37" s="36">
        <f t="shared" si="14"/>
        <v>0</v>
      </c>
      <c r="AP37" s="23"/>
      <c r="AQ37" s="36">
        <f t="shared" si="32"/>
        <v>0</v>
      </c>
      <c r="AR37" s="53">
        <f t="shared" si="15"/>
        <v>0</v>
      </c>
      <c r="AS37" s="24">
        <f t="shared" si="33"/>
        <v>1.9416143839447093</v>
      </c>
      <c r="AT37" s="23">
        <f t="shared" si="3"/>
        <v>469.48235803783075</v>
      </c>
      <c r="AU37" s="25">
        <f t="shared" si="4"/>
        <v>4092.7712311075311</v>
      </c>
      <c r="AV37" s="26">
        <f t="shared" si="16"/>
        <v>0</v>
      </c>
    </row>
    <row r="38" spans="1:48" x14ac:dyDescent="0.25">
      <c r="A38" s="37">
        <v>42600</v>
      </c>
      <c r="B38" s="43">
        <v>36.950000000000003</v>
      </c>
      <c r="C38" s="38">
        <v>88.63</v>
      </c>
      <c r="D38" s="38"/>
      <c r="E38" s="16">
        <f t="shared" si="17"/>
        <v>0</v>
      </c>
      <c r="F38" s="27">
        <f t="shared" si="5"/>
        <v>0</v>
      </c>
      <c r="G38" s="27">
        <f t="shared" si="18"/>
        <v>0</v>
      </c>
      <c r="H38" s="27"/>
      <c r="I38" s="27">
        <f t="shared" si="19"/>
        <v>0</v>
      </c>
      <c r="J38" s="47">
        <f t="shared" si="6"/>
        <v>0</v>
      </c>
      <c r="K38" s="15">
        <f t="shared" si="20"/>
        <v>13.379900700400549</v>
      </c>
      <c r="L38" s="16">
        <f t="shared" si="7"/>
        <v>1185.8605990765006</v>
      </c>
      <c r="M38" s="39">
        <v>9.1065000000000005</v>
      </c>
      <c r="N38" s="28">
        <f t="shared" si="21"/>
        <v>0</v>
      </c>
      <c r="O38" s="29">
        <f t="shared" si="8"/>
        <v>0</v>
      </c>
      <c r="P38" s="17"/>
      <c r="Q38" s="29">
        <f t="shared" si="22"/>
        <v>0</v>
      </c>
      <c r="R38" s="49">
        <f t="shared" si="9"/>
        <v>0</v>
      </c>
      <c r="S38" s="18">
        <f t="shared" si="23"/>
        <v>130.06437603373416</v>
      </c>
      <c r="T38" s="17">
        <f t="shared" si="0"/>
        <v>1184.4312403512001</v>
      </c>
      <c r="U38" s="40">
        <v>7.85</v>
      </c>
      <c r="V38" s="30">
        <f t="shared" si="24"/>
        <v>0</v>
      </c>
      <c r="W38" s="31">
        <f t="shared" si="10"/>
        <v>0</v>
      </c>
      <c r="X38" s="19"/>
      <c r="Y38" s="31">
        <f t="shared" si="25"/>
        <v>0</v>
      </c>
      <c r="Z38" s="45">
        <f t="shared" si="11"/>
        <v>0</v>
      </c>
      <c r="AA38" s="20">
        <f t="shared" si="26"/>
        <v>112.31569633201353</v>
      </c>
      <c r="AB38" s="19">
        <f t="shared" si="1"/>
        <v>881.67821620630616</v>
      </c>
      <c r="AC38" s="41">
        <v>141.1</v>
      </c>
      <c r="AD38" s="41"/>
      <c r="AE38" s="32">
        <f t="shared" si="27"/>
        <v>0</v>
      </c>
      <c r="AF38" s="33">
        <f t="shared" si="12"/>
        <v>0</v>
      </c>
      <c r="AG38" s="33">
        <f t="shared" si="28"/>
        <v>0</v>
      </c>
      <c r="AH38" s="33"/>
      <c r="AI38" s="33">
        <f t="shared" si="29"/>
        <v>0</v>
      </c>
      <c r="AJ38" s="51">
        <f t="shared" si="13"/>
        <v>0</v>
      </c>
      <c r="AK38" s="34">
        <f t="shared" si="30"/>
        <v>2.6550059495649339</v>
      </c>
      <c r="AL38" s="21">
        <f t="shared" si="2"/>
        <v>374.62133948361213</v>
      </c>
      <c r="AM38" s="42">
        <v>244.6</v>
      </c>
      <c r="AN38" s="35">
        <f t="shared" si="31"/>
        <v>0</v>
      </c>
      <c r="AO38" s="36">
        <f t="shared" si="14"/>
        <v>0</v>
      </c>
      <c r="AP38" s="23"/>
      <c r="AQ38" s="36">
        <f t="shared" si="32"/>
        <v>0</v>
      </c>
      <c r="AR38" s="53">
        <f t="shared" si="15"/>
        <v>0</v>
      </c>
      <c r="AS38" s="24">
        <f t="shared" si="33"/>
        <v>1.9416143839447093</v>
      </c>
      <c r="AT38" s="23">
        <f t="shared" si="3"/>
        <v>474.9188783128759</v>
      </c>
      <c r="AU38" s="25">
        <f t="shared" si="4"/>
        <v>4101.5102734304946</v>
      </c>
      <c r="AV38" s="26">
        <f t="shared" si="16"/>
        <v>0</v>
      </c>
    </row>
    <row r="39" spans="1:48" x14ac:dyDescent="0.25">
      <c r="A39" s="37">
        <v>42601</v>
      </c>
      <c r="B39" s="43">
        <v>36.950000000000003</v>
      </c>
      <c r="C39" s="38">
        <v>88.43</v>
      </c>
      <c r="D39" s="38"/>
      <c r="E39" s="16">
        <f t="shared" si="17"/>
        <v>0</v>
      </c>
      <c r="F39" s="27">
        <f t="shared" si="5"/>
        <v>0</v>
      </c>
      <c r="G39" s="27">
        <f t="shared" si="18"/>
        <v>0</v>
      </c>
      <c r="H39" s="27"/>
      <c r="I39" s="27">
        <f t="shared" si="19"/>
        <v>0</v>
      </c>
      <c r="J39" s="47">
        <f t="shared" si="6"/>
        <v>0</v>
      </c>
      <c r="K39" s="15">
        <f t="shared" si="20"/>
        <v>13.379900700400549</v>
      </c>
      <c r="L39" s="16">
        <f t="shared" si="7"/>
        <v>1183.1846189364207</v>
      </c>
      <c r="M39" s="39">
        <v>9.0510999999999999</v>
      </c>
      <c r="N39" s="28">
        <f t="shared" si="21"/>
        <v>0</v>
      </c>
      <c r="O39" s="29">
        <f t="shared" si="8"/>
        <v>0</v>
      </c>
      <c r="P39" s="17"/>
      <c r="Q39" s="29">
        <f t="shared" si="22"/>
        <v>0</v>
      </c>
      <c r="R39" s="49">
        <f t="shared" si="9"/>
        <v>0</v>
      </c>
      <c r="S39" s="18">
        <f t="shared" si="23"/>
        <v>130.06437603373416</v>
      </c>
      <c r="T39" s="17">
        <f t="shared" si="0"/>
        <v>1177.2256739189313</v>
      </c>
      <c r="U39" s="40">
        <v>7.85</v>
      </c>
      <c r="V39" s="30">
        <f t="shared" si="24"/>
        <v>0</v>
      </c>
      <c r="W39" s="31">
        <f t="shared" si="10"/>
        <v>0</v>
      </c>
      <c r="X39" s="19"/>
      <c r="Y39" s="31">
        <f t="shared" si="25"/>
        <v>0</v>
      </c>
      <c r="Z39" s="45">
        <f t="shared" si="11"/>
        <v>0</v>
      </c>
      <c r="AA39" s="20">
        <f t="shared" si="26"/>
        <v>112.31569633201353</v>
      </c>
      <c r="AB39" s="19">
        <f t="shared" si="1"/>
        <v>881.67821620630616</v>
      </c>
      <c r="AC39" s="41">
        <v>140.35</v>
      </c>
      <c r="AD39" s="41"/>
      <c r="AE39" s="32">
        <f t="shared" si="27"/>
        <v>0</v>
      </c>
      <c r="AF39" s="33">
        <f t="shared" si="12"/>
        <v>0</v>
      </c>
      <c r="AG39" s="33">
        <f t="shared" si="28"/>
        <v>0</v>
      </c>
      <c r="AH39" s="33"/>
      <c r="AI39" s="33">
        <f t="shared" si="29"/>
        <v>0</v>
      </c>
      <c r="AJ39" s="51">
        <f t="shared" si="13"/>
        <v>0</v>
      </c>
      <c r="AK39" s="34">
        <f t="shared" si="30"/>
        <v>2.6550059495649339</v>
      </c>
      <c r="AL39" s="21">
        <f t="shared" si="2"/>
        <v>372.63008502143845</v>
      </c>
      <c r="AM39" s="42">
        <v>242.8</v>
      </c>
      <c r="AN39" s="35">
        <f t="shared" si="31"/>
        <v>0</v>
      </c>
      <c r="AO39" s="36">
        <f t="shared" si="14"/>
        <v>0</v>
      </c>
      <c r="AP39" s="23"/>
      <c r="AQ39" s="36">
        <f t="shared" si="32"/>
        <v>0</v>
      </c>
      <c r="AR39" s="53">
        <f t="shared" si="15"/>
        <v>0</v>
      </c>
      <c r="AS39" s="24">
        <f t="shared" si="33"/>
        <v>1.9416143839447093</v>
      </c>
      <c r="AT39" s="23">
        <f t="shared" si="3"/>
        <v>471.42397242177543</v>
      </c>
      <c r="AU39" s="25">
        <f t="shared" si="4"/>
        <v>4086.1425665048723</v>
      </c>
      <c r="AV39" s="26">
        <f t="shared" si="16"/>
        <v>0</v>
      </c>
    </row>
    <row r="40" spans="1:48" x14ac:dyDescent="0.25">
      <c r="A40" s="37">
        <v>42604</v>
      </c>
      <c r="B40" s="43">
        <v>36.950000000000003</v>
      </c>
      <c r="C40" s="38">
        <v>88.58</v>
      </c>
      <c r="D40" s="38"/>
      <c r="E40" s="16">
        <f t="shared" si="17"/>
        <v>0</v>
      </c>
      <c r="F40" s="27">
        <f t="shared" si="5"/>
        <v>0</v>
      </c>
      <c r="G40" s="27">
        <f t="shared" si="18"/>
        <v>0</v>
      </c>
      <c r="H40" s="27"/>
      <c r="I40" s="27">
        <f t="shared" si="19"/>
        <v>0</v>
      </c>
      <c r="J40" s="47">
        <f t="shared" si="6"/>
        <v>0</v>
      </c>
      <c r="K40" s="15">
        <f t="shared" si="20"/>
        <v>13.379900700400549</v>
      </c>
      <c r="L40" s="16">
        <f t="shared" si="7"/>
        <v>1185.1916040414806</v>
      </c>
      <c r="M40" s="39">
        <v>9.0455000000000005</v>
      </c>
      <c r="N40" s="28">
        <f t="shared" si="21"/>
        <v>0</v>
      </c>
      <c r="O40" s="29">
        <f t="shared" si="8"/>
        <v>0</v>
      </c>
      <c r="P40" s="17"/>
      <c r="Q40" s="29">
        <f t="shared" si="22"/>
        <v>0</v>
      </c>
      <c r="R40" s="49">
        <f t="shared" si="9"/>
        <v>0</v>
      </c>
      <c r="S40" s="18">
        <f t="shared" si="23"/>
        <v>130.06437603373416</v>
      </c>
      <c r="T40" s="17">
        <f t="shared" si="0"/>
        <v>1176.4973134131424</v>
      </c>
      <c r="U40" s="40">
        <v>7.83</v>
      </c>
      <c r="V40" s="30">
        <f t="shared" si="24"/>
        <v>0</v>
      </c>
      <c r="W40" s="31">
        <f t="shared" si="10"/>
        <v>0</v>
      </c>
      <c r="X40" s="19"/>
      <c r="Y40" s="31">
        <f t="shared" si="25"/>
        <v>0</v>
      </c>
      <c r="Z40" s="45">
        <f t="shared" si="11"/>
        <v>0</v>
      </c>
      <c r="AA40" s="20">
        <f t="shared" si="26"/>
        <v>112.31569633201353</v>
      </c>
      <c r="AB40" s="19">
        <f t="shared" si="1"/>
        <v>879.43190227966591</v>
      </c>
      <c r="AC40" s="41">
        <v>140.66999999999999</v>
      </c>
      <c r="AD40" s="41"/>
      <c r="AE40" s="32">
        <f t="shared" si="27"/>
        <v>0</v>
      </c>
      <c r="AF40" s="33">
        <f t="shared" si="12"/>
        <v>0</v>
      </c>
      <c r="AG40" s="33">
        <f t="shared" si="28"/>
        <v>0</v>
      </c>
      <c r="AH40" s="33"/>
      <c r="AI40" s="33">
        <f t="shared" si="29"/>
        <v>0</v>
      </c>
      <c r="AJ40" s="51">
        <f t="shared" si="13"/>
        <v>0</v>
      </c>
      <c r="AK40" s="34">
        <f t="shared" si="30"/>
        <v>2.6550059495649339</v>
      </c>
      <c r="AL40" s="21">
        <f t="shared" si="2"/>
        <v>373.47968692529923</v>
      </c>
      <c r="AM40" s="42">
        <v>244.35</v>
      </c>
      <c r="AN40" s="35">
        <f t="shared" si="31"/>
        <v>0</v>
      </c>
      <c r="AO40" s="36">
        <f t="shared" si="14"/>
        <v>0</v>
      </c>
      <c r="AP40" s="23"/>
      <c r="AQ40" s="36">
        <f t="shared" si="32"/>
        <v>0</v>
      </c>
      <c r="AR40" s="53">
        <f t="shared" si="15"/>
        <v>0</v>
      </c>
      <c r="AS40" s="24">
        <f t="shared" si="33"/>
        <v>1.9416143839447093</v>
      </c>
      <c r="AT40" s="23">
        <f t="shared" si="3"/>
        <v>474.43347471688969</v>
      </c>
      <c r="AU40" s="25">
        <f t="shared" si="4"/>
        <v>4089.0339813764776</v>
      </c>
      <c r="AV40" s="26">
        <f t="shared" si="16"/>
        <v>0</v>
      </c>
    </row>
    <row r="41" spans="1:48" x14ac:dyDescent="0.25">
      <c r="A41" s="37">
        <v>42605</v>
      </c>
      <c r="B41" s="43">
        <v>36.950000000000003</v>
      </c>
      <c r="C41" s="38">
        <v>88.53</v>
      </c>
      <c r="D41" s="38"/>
      <c r="E41" s="16">
        <f t="shared" si="17"/>
        <v>0</v>
      </c>
      <c r="F41" s="27">
        <f t="shared" si="5"/>
        <v>0</v>
      </c>
      <c r="G41" s="27">
        <f t="shared" si="18"/>
        <v>0</v>
      </c>
      <c r="H41" s="27"/>
      <c r="I41" s="27">
        <f t="shared" si="19"/>
        <v>0</v>
      </c>
      <c r="J41" s="47">
        <f t="shared" si="6"/>
        <v>0</v>
      </c>
      <c r="K41" s="15">
        <f t="shared" si="20"/>
        <v>13.379900700400549</v>
      </c>
      <c r="L41" s="16">
        <f t="shared" si="7"/>
        <v>1184.5226090064607</v>
      </c>
      <c r="M41" s="39">
        <v>9.1107999999999993</v>
      </c>
      <c r="N41" s="28">
        <f t="shared" si="21"/>
        <v>0</v>
      </c>
      <c r="O41" s="29">
        <f t="shared" si="8"/>
        <v>0</v>
      </c>
      <c r="P41" s="17"/>
      <c r="Q41" s="29">
        <f t="shared" si="22"/>
        <v>0</v>
      </c>
      <c r="R41" s="49">
        <f t="shared" si="9"/>
        <v>0</v>
      </c>
      <c r="S41" s="18">
        <f t="shared" si="23"/>
        <v>130.06437603373416</v>
      </c>
      <c r="T41" s="17">
        <f t="shared" si="0"/>
        <v>1184.9905171681451</v>
      </c>
      <c r="U41" s="40">
        <v>7.84</v>
      </c>
      <c r="V41" s="30">
        <f t="shared" si="24"/>
        <v>0</v>
      </c>
      <c r="W41" s="31">
        <f t="shared" si="10"/>
        <v>0</v>
      </c>
      <c r="X41" s="19"/>
      <c r="Y41" s="31">
        <f t="shared" si="25"/>
        <v>0</v>
      </c>
      <c r="Z41" s="45">
        <f t="shared" si="11"/>
        <v>0</v>
      </c>
      <c r="AA41" s="20">
        <f t="shared" si="26"/>
        <v>112.31569633201353</v>
      </c>
      <c r="AB41" s="19">
        <f t="shared" si="1"/>
        <v>880.55505924298609</v>
      </c>
      <c r="AC41" s="41">
        <v>140.47999999999999</v>
      </c>
      <c r="AD41" s="41"/>
      <c r="AE41" s="32">
        <f t="shared" si="27"/>
        <v>0</v>
      </c>
      <c r="AF41" s="33">
        <f t="shared" si="12"/>
        <v>0</v>
      </c>
      <c r="AG41" s="33">
        <f t="shared" si="28"/>
        <v>0</v>
      </c>
      <c r="AH41" s="33"/>
      <c r="AI41" s="33">
        <f t="shared" si="29"/>
        <v>0</v>
      </c>
      <c r="AJ41" s="51">
        <f t="shared" si="13"/>
        <v>0</v>
      </c>
      <c r="AK41" s="34">
        <f t="shared" si="30"/>
        <v>2.6550059495649339</v>
      </c>
      <c r="AL41" s="21">
        <f t="shared" si="2"/>
        <v>372.97523579488188</v>
      </c>
      <c r="AM41" s="42">
        <v>246.8</v>
      </c>
      <c r="AN41" s="35">
        <f t="shared" si="31"/>
        <v>0</v>
      </c>
      <c r="AO41" s="36">
        <f t="shared" si="14"/>
        <v>0</v>
      </c>
      <c r="AP41" s="23"/>
      <c r="AQ41" s="36">
        <f t="shared" si="32"/>
        <v>0</v>
      </c>
      <c r="AR41" s="53">
        <f t="shared" si="15"/>
        <v>0</v>
      </c>
      <c r="AS41" s="24">
        <f t="shared" si="33"/>
        <v>1.9416143839447093</v>
      </c>
      <c r="AT41" s="23">
        <f t="shared" si="3"/>
        <v>479.19042995755427</v>
      </c>
      <c r="AU41" s="25">
        <f t="shared" si="4"/>
        <v>4102.2338511700282</v>
      </c>
      <c r="AV41" s="26">
        <f t="shared" si="16"/>
        <v>0</v>
      </c>
    </row>
    <row r="42" spans="1:48" x14ac:dyDescent="0.25">
      <c r="A42" s="37">
        <v>42606</v>
      </c>
      <c r="B42" s="43">
        <v>36.950000000000003</v>
      </c>
      <c r="C42" s="38">
        <v>88.9</v>
      </c>
      <c r="D42" s="38"/>
      <c r="E42" s="16">
        <f t="shared" si="17"/>
        <v>0</v>
      </c>
      <c r="F42" s="27">
        <f t="shared" si="5"/>
        <v>0</v>
      </c>
      <c r="G42" s="27">
        <f t="shared" si="18"/>
        <v>0</v>
      </c>
      <c r="H42" s="27"/>
      <c r="I42" s="27">
        <f t="shared" si="19"/>
        <v>0</v>
      </c>
      <c r="J42" s="47">
        <f t="shared" si="6"/>
        <v>0</v>
      </c>
      <c r="K42" s="15">
        <f t="shared" si="20"/>
        <v>13.379900700400549</v>
      </c>
      <c r="L42" s="16">
        <f t="shared" si="7"/>
        <v>1189.4731722656088</v>
      </c>
      <c r="M42" s="39">
        <v>9.1280999999999999</v>
      </c>
      <c r="N42" s="28">
        <f t="shared" si="21"/>
        <v>0</v>
      </c>
      <c r="O42" s="29">
        <f t="shared" si="8"/>
        <v>0</v>
      </c>
      <c r="P42" s="17"/>
      <c r="Q42" s="29">
        <f t="shared" si="22"/>
        <v>0</v>
      </c>
      <c r="R42" s="49">
        <f t="shared" si="9"/>
        <v>0</v>
      </c>
      <c r="S42" s="18">
        <f t="shared" si="23"/>
        <v>130.06437603373416</v>
      </c>
      <c r="T42" s="17">
        <f t="shared" si="0"/>
        <v>1187.2406308735287</v>
      </c>
      <c r="U42" s="40">
        <v>7.86</v>
      </c>
      <c r="V42" s="30">
        <f t="shared" si="24"/>
        <v>0</v>
      </c>
      <c r="W42" s="31">
        <f t="shared" si="10"/>
        <v>0</v>
      </c>
      <c r="X42" s="19"/>
      <c r="Y42" s="31">
        <f t="shared" si="25"/>
        <v>0</v>
      </c>
      <c r="Z42" s="45">
        <f t="shared" si="11"/>
        <v>0</v>
      </c>
      <c r="AA42" s="20">
        <f t="shared" si="26"/>
        <v>112.31569633201353</v>
      </c>
      <c r="AB42" s="19">
        <f t="shared" si="1"/>
        <v>882.80137316962634</v>
      </c>
      <c r="AC42" s="41">
        <v>140.38999999999999</v>
      </c>
      <c r="AD42" s="41"/>
      <c r="AE42" s="32">
        <f t="shared" si="27"/>
        <v>0</v>
      </c>
      <c r="AF42" s="33">
        <f t="shared" si="12"/>
        <v>0</v>
      </c>
      <c r="AG42" s="33">
        <f t="shared" si="28"/>
        <v>0</v>
      </c>
      <c r="AH42" s="33"/>
      <c r="AI42" s="33">
        <f t="shared" si="29"/>
        <v>0</v>
      </c>
      <c r="AJ42" s="51">
        <f t="shared" si="13"/>
        <v>0</v>
      </c>
      <c r="AK42" s="34">
        <f t="shared" si="30"/>
        <v>2.6550059495649339</v>
      </c>
      <c r="AL42" s="21">
        <f t="shared" si="2"/>
        <v>372.73628525942104</v>
      </c>
      <c r="AM42" s="42">
        <v>247.81</v>
      </c>
      <c r="AN42" s="35">
        <f t="shared" si="31"/>
        <v>0</v>
      </c>
      <c r="AO42" s="36">
        <f t="shared" si="14"/>
        <v>0</v>
      </c>
      <c r="AP42" s="23"/>
      <c r="AQ42" s="36">
        <f t="shared" si="32"/>
        <v>0</v>
      </c>
      <c r="AR42" s="53">
        <f t="shared" si="15"/>
        <v>0</v>
      </c>
      <c r="AS42" s="24">
        <f t="shared" si="33"/>
        <v>1.9416143839447093</v>
      </c>
      <c r="AT42" s="23">
        <f t="shared" si="3"/>
        <v>481.15146048533842</v>
      </c>
      <c r="AU42" s="25">
        <f t="shared" si="4"/>
        <v>4113.402922053524</v>
      </c>
      <c r="AV42" s="26">
        <f t="shared" si="16"/>
        <v>0</v>
      </c>
    </row>
    <row r="43" spans="1:48" x14ac:dyDescent="0.25">
      <c r="A43" s="37">
        <v>42607</v>
      </c>
      <c r="B43" s="43">
        <v>36.950000000000003</v>
      </c>
      <c r="C43" s="38">
        <v>88.74</v>
      </c>
      <c r="D43" s="38"/>
      <c r="E43" s="16">
        <f t="shared" si="17"/>
        <v>0</v>
      </c>
      <c r="F43" s="27">
        <f t="shared" si="5"/>
        <v>0</v>
      </c>
      <c r="G43" s="27">
        <f t="shared" si="18"/>
        <v>0</v>
      </c>
      <c r="H43" s="27"/>
      <c r="I43" s="27">
        <f t="shared" si="19"/>
        <v>0</v>
      </c>
      <c r="J43" s="47">
        <f t="shared" si="6"/>
        <v>0</v>
      </c>
      <c r="K43" s="15">
        <f t="shared" si="20"/>
        <v>13.379900700400549</v>
      </c>
      <c r="L43" s="16">
        <f t="shared" si="7"/>
        <v>1187.3323881535446</v>
      </c>
      <c r="M43" s="39">
        <v>9.0612999999999992</v>
      </c>
      <c r="N43" s="28">
        <f t="shared" si="21"/>
        <v>0</v>
      </c>
      <c r="O43" s="29">
        <f t="shared" si="8"/>
        <v>0</v>
      </c>
      <c r="P43" s="17"/>
      <c r="Q43" s="29">
        <f t="shared" si="22"/>
        <v>0</v>
      </c>
      <c r="R43" s="49">
        <f t="shared" si="9"/>
        <v>0</v>
      </c>
      <c r="S43" s="18">
        <f t="shared" si="23"/>
        <v>130.06437603373416</v>
      </c>
      <c r="T43" s="17">
        <f t="shared" si="0"/>
        <v>1178.5523305544752</v>
      </c>
      <c r="U43" s="40">
        <v>7.81</v>
      </c>
      <c r="V43" s="30">
        <f t="shared" si="24"/>
        <v>0</v>
      </c>
      <c r="W43" s="31">
        <f t="shared" si="10"/>
        <v>0</v>
      </c>
      <c r="X43" s="19"/>
      <c r="Y43" s="31">
        <f t="shared" si="25"/>
        <v>0</v>
      </c>
      <c r="Z43" s="45">
        <f t="shared" si="11"/>
        <v>0</v>
      </c>
      <c r="AA43" s="20">
        <f t="shared" si="26"/>
        <v>112.31569633201353</v>
      </c>
      <c r="AB43" s="19">
        <f t="shared" si="1"/>
        <v>877.18558835302565</v>
      </c>
      <c r="AC43" s="41">
        <v>140.61000000000001</v>
      </c>
      <c r="AD43" s="41"/>
      <c r="AE43" s="32">
        <f t="shared" si="27"/>
        <v>0</v>
      </c>
      <c r="AF43" s="33">
        <f t="shared" si="12"/>
        <v>0</v>
      </c>
      <c r="AG43" s="33">
        <f t="shared" si="28"/>
        <v>0</v>
      </c>
      <c r="AH43" s="33"/>
      <c r="AI43" s="33">
        <f t="shared" si="29"/>
        <v>0</v>
      </c>
      <c r="AJ43" s="51">
        <f t="shared" si="13"/>
        <v>0</v>
      </c>
      <c r="AK43" s="34">
        <f t="shared" si="30"/>
        <v>2.6550059495649339</v>
      </c>
      <c r="AL43" s="21">
        <f t="shared" si="2"/>
        <v>373.32038656832538</v>
      </c>
      <c r="AM43" s="42">
        <v>244.71</v>
      </c>
      <c r="AN43" s="35">
        <f t="shared" si="31"/>
        <v>0</v>
      </c>
      <c r="AO43" s="36">
        <f t="shared" si="14"/>
        <v>0</v>
      </c>
      <c r="AP43" s="23"/>
      <c r="AQ43" s="36">
        <f t="shared" si="32"/>
        <v>0</v>
      </c>
      <c r="AR43" s="53">
        <f t="shared" si="15"/>
        <v>0</v>
      </c>
      <c r="AS43" s="24">
        <f t="shared" si="33"/>
        <v>1.9416143839447093</v>
      </c>
      <c r="AT43" s="23">
        <f t="shared" si="3"/>
        <v>475.13245589510984</v>
      </c>
      <c r="AU43" s="25">
        <f t="shared" si="4"/>
        <v>4091.5231495244807</v>
      </c>
      <c r="AV43" s="26">
        <f t="shared" si="16"/>
        <v>0</v>
      </c>
    </row>
    <row r="44" spans="1:48" x14ac:dyDescent="0.25">
      <c r="A44" s="37">
        <v>42608</v>
      </c>
      <c r="B44" s="43">
        <v>36.950000000000003</v>
      </c>
      <c r="C44" s="38">
        <v>88.35</v>
      </c>
      <c r="D44" s="38"/>
      <c r="E44" s="16">
        <f t="shared" si="17"/>
        <v>0</v>
      </c>
      <c r="F44" s="27">
        <f t="shared" si="5"/>
        <v>0</v>
      </c>
      <c r="G44" s="27">
        <f t="shared" si="18"/>
        <v>0</v>
      </c>
      <c r="H44" s="27"/>
      <c r="I44" s="27">
        <f t="shared" si="19"/>
        <v>0</v>
      </c>
      <c r="J44" s="47">
        <f t="shared" si="6"/>
        <v>0</v>
      </c>
      <c r="K44" s="15">
        <f t="shared" si="20"/>
        <v>13.379900700400549</v>
      </c>
      <c r="L44" s="16">
        <f t="shared" si="7"/>
        <v>1182.1142268803885</v>
      </c>
      <c r="M44" s="39">
        <v>9.1019000000000005</v>
      </c>
      <c r="N44" s="28">
        <f t="shared" si="21"/>
        <v>0</v>
      </c>
      <c r="O44" s="29">
        <f t="shared" si="8"/>
        <v>0</v>
      </c>
      <c r="P44" s="17"/>
      <c r="Q44" s="29">
        <f t="shared" si="22"/>
        <v>0</v>
      </c>
      <c r="R44" s="49">
        <f t="shared" si="9"/>
        <v>0</v>
      </c>
      <c r="S44" s="18">
        <f t="shared" si="23"/>
        <v>130.06437603373416</v>
      </c>
      <c r="T44" s="17">
        <f t="shared" si="0"/>
        <v>1183.8329442214451</v>
      </c>
      <c r="U44" s="40">
        <v>7.8</v>
      </c>
      <c r="V44" s="30">
        <f t="shared" si="24"/>
        <v>0</v>
      </c>
      <c r="W44" s="31">
        <f t="shared" si="10"/>
        <v>0</v>
      </c>
      <c r="X44" s="19"/>
      <c r="Y44" s="31">
        <f t="shared" si="25"/>
        <v>0</v>
      </c>
      <c r="Z44" s="45">
        <f t="shared" si="11"/>
        <v>0</v>
      </c>
      <c r="AA44" s="20">
        <f t="shared" si="26"/>
        <v>112.31569633201353</v>
      </c>
      <c r="AB44" s="19">
        <f t="shared" si="1"/>
        <v>876.06243138970547</v>
      </c>
      <c r="AC44" s="41">
        <v>140.03</v>
      </c>
      <c r="AD44" s="41"/>
      <c r="AE44" s="32">
        <f t="shared" si="27"/>
        <v>0</v>
      </c>
      <c r="AF44" s="33">
        <f t="shared" si="12"/>
        <v>0</v>
      </c>
      <c r="AG44" s="33">
        <f t="shared" si="28"/>
        <v>0</v>
      </c>
      <c r="AH44" s="33"/>
      <c r="AI44" s="33">
        <f t="shared" si="29"/>
        <v>0</v>
      </c>
      <c r="AJ44" s="51">
        <f t="shared" si="13"/>
        <v>0</v>
      </c>
      <c r="AK44" s="34">
        <f t="shared" si="30"/>
        <v>2.6550059495649339</v>
      </c>
      <c r="AL44" s="21">
        <f t="shared" si="2"/>
        <v>371.78048311757772</v>
      </c>
      <c r="AM44" s="42">
        <v>246.22</v>
      </c>
      <c r="AN44" s="35">
        <f t="shared" si="31"/>
        <v>0</v>
      </c>
      <c r="AO44" s="36">
        <f t="shared" si="14"/>
        <v>0</v>
      </c>
      <c r="AP44" s="23"/>
      <c r="AQ44" s="36">
        <f t="shared" si="32"/>
        <v>0</v>
      </c>
      <c r="AR44" s="53">
        <f t="shared" si="15"/>
        <v>0</v>
      </c>
      <c r="AS44" s="24">
        <f t="shared" si="33"/>
        <v>1.9416143839447093</v>
      </c>
      <c r="AT44" s="23">
        <f t="shared" si="3"/>
        <v>478.0642936148663</v>
      </c>
      <c r="AU44" s="25">
        <f t="shared" si="4"/>
        <v>4091.8543792239834</v>
      </c>
      <c r="AV44" s="26">
        <f t="shared" si="16"/>
        <v>0</v>
      </c>
    </row>
    <row r="45" spans="1:48" x14ac:dyDescent="0.25">
      <c r="A45" s="37">
        <v>42611</v>
      </c>
      <c r="B45" s="43">
        <v>36.950000000000003</v>
      </c>
      <c r="C45" s="38">
        <v>88.93</v>
      </c>
      <c r="D45" s="38"/>
      <c r="E45" s="16">
        <f t="shared" si="17"/>
        <v>0</v>
      </c>
      <c r="F45" s="27">
        <f t="shared" si="5"/>
        <v>0</v>
      </c>
      <c r="G45" s="27">
        <f t="shared" si="18"/>
        <v>0</v>
      </c>
      <c r="H45" s="27"/>
      <c r="I45" s="27">
        <f t="shared" si="19"/>
        <v>0</v>
      </c>
      <c r="J45" s="47">
        <f t="shared" si="6"/>
        <v>0</v>
      </c>
      <c r="K45" s="15">
        <f t="shared" si="20"/>
        <v>13.379900700400549</v>
      </c>
      <c r="L45" s="16">
        <f t="shared" si="7"/>
        <v>1189.874569286621</v>
      </c>
      <c r="M45" s="39">
        <v>9.0983000000000001</v>
      </c>
      <c r="N45" s="28">
        <f t="shared" si="21"/>
        <v>0</v>
      </c>
      <c r="O45" s="29">
        <f t="shared" si="8"/>
        <v>0</v>
      </c>
      <c r="P45" s="17"/>
      <c r="Q45" s="29">
        <f t="shared" si="22"/>
        <v>0</v>
      </c>
      <c r="R45" s="49">
        <f t="shared" si="9"/>
        <v>0</v>
      </c>
      <c r="S45" s="18">
        <f t="shared" si="23"/>
        <v>130.06437603373416</v>
      </c>
      <c r="T45" s="17">
        <f t="shared" si="0"/>
        <v>1183.3647124677236</v>
      </c>
      <c r="U45" s="40">
        <v>7.92</v>
      </c>
      <c r="V45" s="30">
        <f t="shared" si="24"/>
        <v>0</v>
      </c>
      <c r="W45" s="31">
        <f t="shared" si="10"/>
        <v>0</v>
      </c>
      <c r="X45" s="19"/>
      <c r="Y45" s="31">
        <f t="shared" si="25"/>
        <v>0</v>
      </c>
      <c r="Z45" s="45">
        <f t="shared" si="11"/>
        <v>0</v>
      </c>
      <c r="AA45" s="20">
        <f t="shared" si="26"/>
        <v>112.31569633201353</v>
      </c>
      <c r="AB45" s="19">
        <f t="shared" si="1"/>
        <v>889.54031494954711</v>
      </c>
      <c r="AC45" s="41">
        <v>141.09</v>
      </c>
      <c r="AD45" s="41"/>
      <c r="AE45" s="32">
        <f t="shared" si="27"/>
        <v>0</v>
      </c>
      <c r="AF45" s="33">
        <f t="shared" si="12"/>
        <v>0</v>
      </c>
      <c r="AG45" s="33">
        <f t="shared" si="28"/>
        <v>0</v>
      </c>
      <c r="AH45" s="33"/>
      <c r="AI45" s="33">
        <f t="shared" si="29"/>
        <v>0</v>
      </c>
      <c r="AJ45" s="51">
        <f t="shared" si="13"/>
        <v>0</v>
      </c>
      <c r="AK45" s="34">
        <f t="shared" si="30"/>
        <v>2.6550059495649339</v>
      </c>
      <c r="AL45" s="21">
        <f t="shared" si="2"/>
        <v>374.59478942411653</v>
      </c>
      <c r="AM45" s="42">
        <v>245.91</v>
      </c>
      <c r="AN45" s="35">
        <f t="shared" si="31"/>
        <v>0</v>
      </c>
      <c r="AO45" s="36">
        <f t="shared" si="14"/>
        <v>0</v>
      </c>
      <c r="AP45" s="23"/>
      <c r="AQ45" s="36">
        <f t="shared" si="32"/>
        <v>0</v>
      </c>
      <c r="AR45" s="53">
        <f t="shared" si="15"/>
        <v>0</v>
      </c>
      <c r="AS45" s="24">
        <f t="shared" si="33"/>
        <v>1.9416143839447093</v>
      </c>
      <c r="AT45" s="23">
        <f t="shared" si="3"/>
        <v>477.46239315584347</v>
      </c>
      <c r="AU45" s="25">
        <f t="shared" si="4"/>
        <v>4114.8367792838517</v>
      </c>
      <c r="AV45" s="26">
        <f t="shared" si="16"/>
        <v>0</v>
      </c>
    </row>
    <row r="46" spans="1:48" x14ac:dyDescent="0.25">
      <c r="A46" s="37">
        <v>42612</v>
      </c>
      <c r="B46" s="43">
        <v>36.950000000000003</v>
      </c>
      <c r="C46" s="38">
        <v>89.44</v>
      </c>
      <c r="D46" s="38"/>
      <c r="E46" s="16">
        <f t="shared" si="17"/>
        <v>0</v>
      </c>
      <c r="F46" s="27">
        <f t="shared" si="5"/>
        <v>0</v>
      </c>
      <c r="G46" s="27">
        <f t="shared" si="18"/>
        <v>0</v>
      </c>
      <c r="H46" s="27"/>
      <c r="I46" s="27">
        <f t="shared" si="19"/>
        <v>0</v>
      </c>
      <c r="J46" s="47">
        <f t="shared" si="6"/>
        <v>0</v>
      </c>
      <c r="K46" s="15">
        <f t="shared" si="20"/>
        <v>13.379900700400549</v>
      </c>
      <c r="L46" s="16">
        <f t="shared" si="7"/>
        <v>1196.6983186438251</v>
      </c>
      <c r="M46" s="39">
        <v>9.1486000000000001</v>
      </c>
      <c r="N46" s="28">
        <f t="shared" si="21"/>
        <v>0</v>
      </c>
      <c r="O46" s="29">
        <f t="shared" si="8"/>
        <v>0</v>
      </c>
      <c r="P46" s="17"/>
      <c r="Q46" s="29">
        <f t="shared" si="22"/>
        <v>0</v>
      </c>
      <c r="R46" s="49">
        <f t="shared" si="9"/>
        <v>0</v>
      </c>
      <c r="S46" s="18">
        <f t="shared" si="23"/>
        <v>130.06437603373416</v>
      </c>
      <c r="T46" s="17">
        <f t="shared" si="0"/>
        <v>1189.9069505822204</v>
      </c>
      <c r="U46" s="40">
        <v>7.9</v>
      </c>
      <c r="V46" s="30">
        <f t="shared" si="24"/>
        <v>0</v>
      </c>
      <c r="W46" s="31">
        <f t="shared" si="10"/>
        <v>0</v>
      </c>
      <c r="X46" s="19"/>
      <c r="Y46" s="31">
        <f t="shared" si="25"/>
        <v>0</v>
      </c>
      <c r="Z46" s="45">
        <f t="shared" si="11"/>
        <v>0</v>
      </c>
      <c r="AA46" s="20">
        <f t="shared" si="26"/>
        <v>112.31569633201353</v>
      </c>
      <c r="AB46" s="19">
        <f t="shared" si="1"/>
        <v>887.29400102290697</v>
      </c>
      <c r="AC46" s="41">
        <v>141.82</v>
      </c>
      <c r="AD46" s="41"/>
      <c r="AE46" s="32">
        <f t="shared" si="27"/>
        <v>0</v>
      </c>
      <c r="AF46" s="33">
        <f t="shared" si="12"/>
        <v>0</v>
      </c>
      <c r="AG46" s="33">
        <f t="shared" si="28"/>
        <v>0</v>
      </c>
      <c r="AH46" s="33"/>
      <c r="AI46" s="33">
        <f t="shared" si="29"/>
        <v>0</v>
      </c>
      <c r="AJ46" s="51">
        <f t="shared" si="13"/>
        <v>0</v>
      </c>
      <c r="AK46" s="34">
        <f t="shared" si="30"/>
        <v>2.6550059495649339</v>
      </c>
      <c r="AL46" s="21">
        <f t="shared" si="2"/>
        <v>376.53294376729889</v>
      </c>
      <c r="AM46" s="42">
        <v>246.26</v>
      </c>
      <c r="AN46" s="35">
        <f t="shared" si="31"/>
        <v>0</v>
      </c>
      <c r="AO46" s="36">
        <f t="shared" si="14"/>
        <v>0</v>
      </c>
      <c r="AP46" s="23"/>
      <c r="AQ46" s="36">
        <f t="shared" si="32"/>
        <v>0</v>
      </c>
      <c r="AR46" s="53">
        <f t="shared" si="15"/>
        <v>0</v>
      </c>
      <c r="AS46" s="24">
        <f t="shared" si="33"/>
        <v>1.9416143839447093</v>
      </c>
      <c r="AT46" s="23">
        <f t="shared" si="3"/>
        <v>478.1419581902241</v>
      </c>
      <c r="AU46" s="25">
        <f t="shared" si="4"/>
        <v>4128.5741722064749</v>
      </c>
      <c r="AV46" s="26">
        <f t="shared" si="16"/>
        <v>0</v>
      </c>
    </row>
    <row r="47" spans="1:48" x14ac:dyDescent="0.25">
      <c r="A47" s="37">
        <v>42613</v>
      </c>
      <c r="B47" s="43">
        <v>36.950000000000003</v>
      </c>
      <c r="C47" s="38">
        <v>89.67</v>
      </c>
      <c r="D47" s="38"/>
      <c r="E47" s="16">
        <f t="shared" si="17"/>
        <v>0</v>
      </c>
      <c r="F47" s="27">
        <f t="shared" si="5"/>
        <v>0</v>
      </c>
      <c r="G47" s="27">
        <f t="shared" si="18"/>
        <v>0</v>
      </c>
      <c r="H47" s="27"/>
      <c r="I47" s="27">
        <f t="shared" si="19"/>
        <v>0</v>
      </c>
      <c r="J47" s="47">
        <f t="shared" si="6"/>
        <v>0</v>
      </c>
      <c r="K47" s="15">
        <f t="shared" si="20"/>
        <v>13.379900700400549</v>
      </c>
      <c r="L47" s="16">
        <f t="shared" si="7"/>
        <v>1199.7756958049172</v>
      </c>
      <c r="M47" s="39">
        <v>9.1144999999999996</v>
      </c>
      <c r="N47" s="28">
        <f t="shared" si="21"/>
        <v>0</v>
      </c>
      <c r="O47" s="29">
        <f t="shared" si="8"/>
        <v>0</v>
      </c>
      <c r="P47" s="17"/>
      <c r="Q47" s="29">
        <f t="shared" si="22"/>
        <v>0</v>
      </c>
      <c r="R47" s="49">
        <f t="shared" si="9"/>
        <v>0</v>
      </c>
      <c r="S47" s="18">
        <f t="shared" si="23"/>
        <v>130.06437603373416</v>
      </c>
      <c r="T47" s="17">
        <f t="shared" si="0"/>
        <v>1185.4717553594701</v>
      </c>
      <c r="U47" s="40">
        <v>7.9</v>
      </c>
      <c r="V47" s="30">
        <f t="shared" si="24"/>
        <v>0</v>
      </c>
      <c r="W47" s="31">
        <f t="shared" si="10"/>
        <v>0</v>
      </c>
      <c r="X47" s="19"/>
      <c r="Y47" s="31">
        <f t="shared" si="25"/>
        <v>0</v>
      </c>
      <c r="Z47" s="45">
        <f t="shared" si="11"/>
        <v>0</v>
      </c>
      <c r="AA47" s="20">
        <f t="shared" si="26"/>
        <v>112.31569633201353</v>
      </c>
      <c r="AB47" s="19">
        <f t="shared" si="1"/>
        <v>887.29400102290697</v>
      </c>
      <c r="AC47" s="41">
        <v>142.19999999999999</v>
      </c>
      <c r="AD47" s="41"/>
      <c r="AE47" s="32">
        <f t="shared" si="27"/>
        <v>0</v>
      </c>
      <c r="AF47" s="33">
        <f t="shared" si="12"/>
        <v>0</v>
      </c>
      <c r="AG47" s="33">
        <f t="shared" si="28"/>
        <v>0</v>
      </c>
      <c r="AH47" s="33"/>
      <c r="AI47" s="33">
        <f t="shared" si="29"/>
        <v>0</v>
      </c>
      <c r="AJ47" s="51">
        <f t="shared" si="13"/>
        <v>0</v>
      </c>
      <c r="AK47" s="34">
        <f t="shared" si="30"/>
        <v>2.6550059495649339</v>
      </c>
      <c r="AL47" s="21">
        <f t="shared" si="2"/>
        <v>377.54184602813359</v>
      </c>
      <c r="AM47" s="42">
        <v>244.88</v>
      </c>
      <c r="AN47" s="35">
        <f t="shared" si="31"/>
        <v>0</v>
      </c>
      <c r="AO47" s="36">
        <f t="shared" si="14"/>
        <v>0</v>
      </c>
      <c r="AP47" s="23"/>
      <c r="AQ47" s="36">
        <f t="shared" si="32"/>
        <v>0</v>
      </c>
      <c r="AR47" s="53">
        <f t="shared" si="15"/>
        <v>0</v>
      </c>
      <c r="AS47" s="24">
        <f t="shared" si="33"/>
        <v>1.9416143839447093</v>
      </c>
      <c r="AT47" s="23">
        <f t="shared" si="3"/>
        <v>475.4625303403804</v>
      </c>
      <c r="AU47" s="25">
        <f t="shared" si="4"/>
        <v>4125.5458285558079</v>
      </c>
      <c r="AV47" s="26">
        <f t="shared" si="16"/>
        <v>0</v>
      </c>
    </row>
    <row r="48" spans="1:48" x14ac:dyDescent="0.25">
      <c r="A48" s="37">
        <v>42614</v>
      </c>
      <c r="B48" s="43">
        <v>38.799999999999997</v>
      </c>
      <c r="C48" s="38">
        <v>89.57</v>
      </c>
      <c r="D48" s="38"/>
      <c r="E48" s="16">
        <f t="shared" si="17"/>
        <v>11.639999999999999</v>
      </c>
      <c r="F48" s="27">
        <f t="shared" si="5"/>
        <v>0.12995422574522719</v>
      </c>
      <c r="G48" s="27">
        <f t="shared" si="18"/>
        <v>0</v>
      </c>
      <c r="H48" s="27"/>
      <c r="I48" s="27">
        <f t="shared" si="19"/>
        <v>0</v>
      </c>
      <c r="J48" s="47">
        <f t="shared" si="6"/>
        <v>0</v>
      </c>
      <c r="K48" s="15">
        <f t="shared" si="20"/>
        <v>13.509854926145776</v>
      </c>
      <c r="L48" s="16">
        <f t="shared" si="7"/>
        <v>1210.0777057348771</v>
      </c>
      <c r="M48" s="39">
        <v>9.0601000000000003</v>
      </c>
      <c r="N48" s="28">
        <f t="shared" si="21"/>
        <v>11.639999999999999</v>
      </c>
      <c r="O48" s="29">
        <f t="shared" si="8"/>
        <v>1.2847540314124566</v>
      </c>
      <c r="P48" s="17"/>
      <c r="Q48" s="29">
        <f t="shared" si="22"/>
        <v>0</v>
      </c>
      <c r="R48" s="49">
        <f t="shared" si="9"/>
        <v>0</v>
      </c>
      <c r="S48" s="18">
        <f t="shared" si="23"/>
        <v>131.34913006514662</v>
      </c>
      <c r="T48" s="17">
        <f t="shared" si="0"/>
        <v>1190.0362533032351</v>
      </c>
      <c r="U48" s="40">
        <v>7.85</v>
      </c>
      <c r="V48" s="30">
        <f t="shared" si="24"/>
        <v>7.76</v>
      </c>
      <c r="W48" s="31">
        <f t="shared" si="10"/>
        <v>0.98853503184713376</v>
      </c>
      <c r="X48" s="19"/>
      <c r="Y48" s="31">
        <f t="shared" si="25"/>
        <v>0</v>
      </c>
      <c r="Z48" s="45">
        <f t="shared" si="11"/>
        <v>0</v>
      </c>
      <c r="AA48" s="20">
        <f t="shared" si="26"/>
        <v>113.30423136386067</v>
      </c>
      <c r="AB48" s="19">
        <f t="shared" si="1"/>
        <v>889.43821620630615</v>
      </c>
      <c r="AC48" s="41">
        <v>142.18</v>
      </c>
      <c r="AD48" s="41"/>
      <c r="AE48" s="32">
        <f t="shared" si="27"/>
        <v>3.88</v>
      </c>
      <c r="AF48" s="33">
        <f t="shared" si="12"/>
        <v>2.7289351526234348E-2</v>
      </c>
      <c r="AG48" s="33">
        <f t="shared" si="28"/>
        <v>0</v>
      </c>
      <c r="AH48" s="33"/>
      <c r="AI48" s="33">
        <f t="shared" si="29"/>
        <v>0</v>
      </c>
      <c r="AJ48" s="51">
        <f t="shared" si="13"/>
        <v>0</v>
      </c>
      <c r="AK48" s="34">
        <f t="shared" si="30"/>
        <v>2.6822953010911683</v>
      </c>
      <c r="AL48" s="21">
        <f t="shared" si="2"/>
        <v>381.36874590914232</v>
      </c>
      <c r="AM48" s="42">
        <v>246.77</v>
      </c>
      <c r="AN48" s="35">
        <f t="shared" si="31"/>
        <v>3.88</v>
      </c>
      <c r="AO48" s="36">
        <f t="shared" si="14"/>
        <v>1.5723143007658952E-2</v>
      </c>
      <c r="AP48" s="23"/>
      <c r="AQ48" s="36">
        <f t="shared" si="32"/>
        <v>0</v>
      </c>
      <c r="AR48" s="53">
        <f t="shared" si="15"/>
        <v>0</v>
      </c>
      <c r="AS48" s="24">
        <f t="shared" si="33"/>
        <v>1.9573375269523683</v>
      </c>
      <c r="AT48" s="23">
        <f t="shared" si="3"/>
        <v>483.01218152603593</v>
      </c>
      <c r="AU48" s="25">
        <f t="shared" si="4"/>
        <v>4153.9331026795971</v>
      </c>
      <c r="AV48" s="26">
        <f t="shared" si="16"/>
        <v>0</v>
      </c>
    </row>
    <row r="49" spans="1:48" x14ac:dyDescent="0.25">
      <c r="A49" s="37">
        <v>42615</v>
      </c>
      <c r="B49" s="43">
        <v>38.799999999999997</v>
      </c>
      <c r="C49" s="38">
        <v>89.31</v>
      </c>
      <c r="D49" s="38"/>
      <c r="E49" s="16">
        <f t="shared" si="17"/>
        <v>0</v>
      </c>
      <c r="F49" s="27">
        <f t="shared" si="5"/>
        <v>0</v>
      </c>
      <c r="G49" s="27">
        <f t="shared" si="18"/>
        <v>0</v>
      </c>
      <c r="H49" s="27"/>
      <c r="I49" s="27">
        <f t="shared" si="19"/>
        <v>0</v>
      </c>
      <c r="J49" s="47">
        <f t="shared" si="6"/>
        <v>0</v>
      </c>
      <c r="K49" s="15">
        <f t="shared" si="20"/>
        <v>13.509854926145776</v>
      </c>
      <c r="L49" s="16">
        <f t="shared" si="7"/>
        <v>1206.5651434540794</v>
      </c>
      <c r="M49" s="39">
        <v>9.2280999999999995</v>
      </c>
      <c r="N49" s="28">
        <f t="shared" si="21"/>
        <v>0</v>
      </c>
      <c r="O49" s="29">
        <f t="shared" si="8"/>
        <v>0</v>
      </c>
      <c r="P49" s="17"/>
      <c r="Q49" s="29">
        <f t="shared" si="22"/>
        <v>0</v>
      </c>
      <c r="R49" s="49">
        <f t="shared" si="9"/>
        <v>0</v>
      </c>
      <c r="S49" s="18">
        <f t="shared" si="23"/>
        <v>131.34913006514662</v>
      </c>
      <c r="T49" s="17">
        <f t="shared" si="0"/>
        <v>1212.1029071541795</v>
      </c>
      <c r="U49" s="40">
        <v>7.9</v>
      </c>
      <c r="V49" s="30">
        <f t="shared" si="24"/>
        <v>0</v>
      </c>
      <c r="W49" s="31">
        <f t="shared" si="10"/>
        <v>0</v>
      </c>
      <c r="X49" s="19"/>
      <c r="Y49" s="31">
        <f t="shared" si="25"/>
        <v>0</v>
      </c>
      <c r="Z49" s="45">
        <f t="shared" si="11"/>
        <v>0</v>
      </c>
      <c r="AA49" s="20">
        <f t="shared" si="26"/>
        <v>113.30423136386067</v>
      </c>
      <c r="AB49" s="19">
        <f t="shared" si="1"/>
        <v>895.10342777449932</v>
      </c>
      <c r="AC49" s="41">
        <v>142</v>
      </c>
      <c r="AD49" s="41"/>
      <c r="AE49" s="32">
        <f t="shared" si="27"/>
        <v>0</v>
      </c>
      <c r="AF49" s="33">
        <f t="shared" si="12"/>
        <v>0</v>
      </c>
      <c r="AG49" s="33">
        <f t="shared" si="28"/>
        <v>0</v>
      </c>
      <c r="AH49" s="33"/>
      <c r="AI49" s="33">
        <f t="shared" si="29"/>
        <v>0</v>
      </c>
      <c r="AJ49" s="51">
        <f t="shared" si="13"/>
        <v>0</v>
      </c>
      <c r="AK49" s="34">
        <f t="shared" si="30"/>
        <v>2.6822953010911683</v>
      </c>
      <c r="AL49" s="21">
        <f t="shared" si="2"/>
        <v>380.88593275494588</v>
      </c>
      <c r="AM49" s="42">
        <v>249.36</v>
      </c>
      <c r="AN49" s="35">
        <f t="shared" si="31"/>
        <v>0</v>
      </c>
      <c r="AO49" s="36">
        <f t="shared" si="14"/>
        <v>0</v>
      </c>
      <c r="AP49" s="23"/>
      <c r="AQ49" s="36">
        <f t="shared" si="32"/>
        <v>0</v>
      </c>
      <c r="AR49" s="53">
        <f t="shared" si="15"/>
        <v>0</v>
      </c>
      <c r="AS49" s="24">
        <f t="shared" si="33"/>
        <v>1.9573375269523683</v>
      </c>
      <c r="AT49" s="23">
        <f t="shared" si="3"/>
        <v>488.08168572084259</v>
      </c>
      <c r="AU49" s="25">
        <f t="shared" si="4"/>
        <v>4182.7390968585469</v>
      </c>
      <c r="AV49" s="26">
        <f t="shared" si="16"/>
        <v>0</v>
      </c>
    </row>
    <row r="50" spans="1:48" x14ac:dyDescent="0.25">
      <c r="A50" s="37">
        <v>42618</v>
      </c>
      <c r="B50" s="43">
        <v>38.799999999999997</v>
      </c>
      <c r="C50" s="38">
        <v>90.03</v>
      </c>
      <c r="D50" s="38"/>
      <c r="E50" s="16">
        <f t="shared" si="17"/>
        <v>0</v>
      </c>
      <c r="F50" s="27">
        <f t="shared" si="5"/>
        <v>0</v>
      </c>
      <c r="G50" s="27">
        <f t="shared" si="18"/>
        <v>0</v>
      </c>
      <c r="H50" s="27"/>
      <c r="I50" s="27">
        <f t="shared" si="19"/>
        <v>0</v>
      </c>
      <c r="J50" s="47">
        <f t="shared" si="6"/>
        <v>0</v>
      </c>
      <c r="K50" s="15">
        <f t="shared" si="20"/>
        <v>13.509854926145776</v>
      </c>
      <c r="L50" s="16">
        <f t="shared" si="7"/>
        <v>1216.2922390009041</v>
      </c>
      <c r="M50" s="39">
        <v>9.2448999999999995</v>
      </c>
      <c r="N50" s="28">
        <f t="shared" si="21"/>
        <v>0</v>
      </c>
      <c r="O50" s="29">
        <f t="shared" si="8"/>
        <v>0</v>
      </c>
      <c r="P50" s="17"/>
      <c r="Q50" s="29">
        <f t="shared" si="22"/>
        <v>0</v>
      </c>
      <c r="R50" s="49">
        <f t="shared" si="9"/>
        <v>0</v>
      </c>
      <c r="S50" s="18">
        <f t="shared" si="23"/>
        <v>131.34913006514662</v>
      </c>
      <c r="T50" s="17">
        <f t="shared" si="0"/>
        <v>1214.3095725392739</v>
      </c>
      <c r="U50" s="40">
        <v>7.91</v>
      </c>
      <c r="V50" s="30">
        <f t="shared" si="24"/>
        <v>0</v>
      </c>
      <c r="W50" s="31">
        <f t="shared" si="10"/>
        <v>0</v>
      </c>
      <c r="X50" s="19"/>
      <c r="Y50" s="31">
        <f t="shared" si="25"/>
        <v>0</v>
      </c>
      <c r="Z50" s="45">
        <f t="shared" si="11"/>
        <v>0</v>
      </c>
      <c r="AA50" s="20">
        <f t="shared" si="26"/>
        <v>113.30423136386067</v>
      </c>
      <c r="AB50" s="19">
        <f t="shared" si="1"/>
        <v>896.23647008813793</v>
      </c>
      <c r="AC50" s="41">
        <v>144.38999999999999</v>
      </c>
      <c r="AD50" s="41"/>
      <c r="AE50" s="32">
        <f t="shared" si="27"/>
        <v>0</v>
      </c>
      <c r="AF50" s="33">
        <f t="shared" si="12"/>
        <v>0</v>
      </c>
      <c r="AG50" s="33">
        <f t="shared" si="28"/>
        <v>0</v>
      </c>
      <c r="AH50" s="33"/>
      <c r="AI50" s="33">
        <f t="shared" si="29"/>
        <v>0</v>
      </c>
      <c r="AJ50" s="51">
        <f t="shared" si="13"/>
        <v>0</v>
      </c>
      <c r="AK50" s="34">
        <f t="shared" si="30"/>
        <v>2.6822953010911683</v>
      </c>
      <c r="AL50" s="21">
        <f t="shared" si="2"/>
        <v>387.29661852455376</v>
      </c>
      <c r="AM50" s="42">
        <v>249.72</v>
      </c>
      <c r="AN50" s="35">
        <f t="shared" si="31"/>
        <v>0</v>
      </c>
      <c r="AO50" s="36">
        <f t="shared" si="14"/>
        <v>0</v>
      </c>
      <c r="AP50" s="23"/>
      <c r="AQ50" s="36">
        <f t="shared" si="32"/>
        <v>0</v>
      </c>
      <c r="AR50" s="53">
        <f t="shared" si="15"/>
        <v>0</v>
      </c>
      <c r="AS50" s="24">
        <f t="shared" si="33"/>
        <v>1.9573375269523683</v>
      </c>
      <c r="AT50" s="23">
        <f t="shared" si="3"/>
        <v>488.7863272305454</v>
      </c>
      <c r="AU50" s="25">
        <f t="shared" si="4"/>
        <v>4202.9212273834155</v>
      </c>
      <c r="AV50" s="26">
        <f t="shared" si="16"/>
        <v>0</v>
      </c>
    </row>
    <row r="51" spans="1:48" x14ac:dyDescent="0.25">
      <c r="A51" s="37">
        <v>42619</v>
      </c>
      <c r="B51" s="43">
        <v>38.799999999999997</v>
      </c>
      <c r="C51" s="38">
        <v>90.17</v>
      </c>
      <c r="D51" s="38"/>
      <c r="E51" s="16">
        <f t="shared" si="17"/>
        <v>0</v>
      </c>
      <c r="F51" s="27">
        <f t="shared" si="5"/>
        <v>0</v>
      </c>
      <c r="G51" s="27">
        <f t="shared" si="18"/>
        <v>0</v>
      </c>
      <c r="H51" s="27"/>
      <c r="I51" s="27">
        <f t="shared" si="19"/>
        <v>0</v>
      </c>
      <c r="J51" s="47">
        <f t="shared" si="6"/>
        <v>0</v>
      </c>
      <c r="K51" s="15">
        <f t="shared" si="20"/>
        <v>13.509854926145776</v>
      </c>
      <c r="L51" s="16">
        <f t="shared" si="7"/>
        <v>1218.1836186905646</v>
      </c>
      <c r="M51" s="39">
        <v>9.2339000000000002</v>
      </c>
      <c r="N51" s="28">
        <f t="shared" si="21"/>
        <v>0</v>
      </c>
      <c r="O51" s="29">
        <f t="shared" si="8"/>
        <v>0</v>
      </c>
      <c r="P51" s="17"/>
      <c r="Q51" s="29">
        <f t="shared" si="22"/>
        <v>0</v>
      </c>
      <c r="R51" s="49">
        <f t="shared" si="9"/>
        <v>0</v>
      </c>
      <c r="S51" s="18">
        <f t="shared" si="23"/>
        <v>131.34913006514662</v>
      </c>
      <c r="T51" s="17">
        <f t="shared" si="0"/>
        <v>1212.8647321085575</v>
      </c>
      <c r="U51" s="40">
        <v>7.85</v>
      </c>
      <c r="V51" s="30">
        <f t="shared" si="24"/>
        <v>0</v>
      </c>
      <c r="W51" s="31">
        <f t="shared" si="10"/>
        <v>0</v>
      </c>
      <c r="X51" s="19"/>
      <c r="Y51" s="31">
        <f t="shared" si="25"/>
        <v>0</v>
      </c>
      <c r="Z51" s="45">
        <f t="shared" si="11"/>
        <v>0</v>
      </c>
      <c r="AA51" s="20">
        <f t="shared" si="26"/>
        <v>113.30423136386067</v>
      </c>
      <c r="AB51" s="19">
        <f t="shared" si="1"/>
        <v>889.43821620630615</v>
      </c>
      <c r="AC51" s="41">
        <v>145.52000000000001</v>
      </c>
      <c r="AD51" s="41"/>
      <c r="AE51" s="32">
        <f t="shared" si="27"/>
        <v>0</v>
      </c>
      <c r="AF51" s="33">
        <f t="shared" si="12"/>
        <v>0</v>
      </c>
      <c r="AG51" s="33">
        <f t="shared" si="28"/>
        <v>0</v>
      </c>
      <c r="AH51" s="33"/>
      <c r="AI51" s="33">
        <f t="shared" si="29"/>
        <v>0</v>
      </c>
      <c r="AJ51" s="51">
        <f t="shared" si="13"/>
        <v>0</v>
      </c>
      <c r="AK51" s="34">
        <f t="shared" si="30"/>
        <v>2.6822953010911683</v>
      </c>
      <c r="AL51" s="21">
        <f t="shared" si="2"/>
        <v>390.32761221478683</v>
      </c>
      <c r="AM51" s="42">
        <v>250.2</v>
      </c>
      <c r="AN51" s="35">
        <f t="shared" si="31"/>
        <v>0</v>
      </c>
      <c r="AO51" s="36">
        <f t="shared" si="14"/>
        <v>0</v>
      </c>
      <c r="AP51" s="23"/>
      <c r="AQ51" s="36">
        <f t="shared" si="32"/>
        <v>0</v>
      </c>
      <c r="AR51" s="53">
        <f t="shared" si="15"/>
        <v>0</v>
      </c>
      <c r="AS51" s="24">
        <f t="shared" si="33"/>
        <v>1.9573375269523683</v>
      </c>
      <c r="AT51" s="23">
        <f t="shared" si="3"/>
        <v>489.72584924348251</v>
      </c>
      <c r="AU51" s="25">
        <f t="shared" si="4"/>
        <v>4200.5400284636971</v>
      </c>
      <c r="AV51" s="26">
        <f t="shared" si="16"/>
        <v>0</v>
      </c>
    </row>
    <row r="52" spans="1:48" x14ac:dyDescent="0.25">
      <c r="A52" s="37">
        <v>42620</v>
      </c>
      <c r="B52" s="43">
        <v>38.799999999999997</v>
      </c>
      <c r="C52" s="38">
        <v>89.93</v>
      </c>
      <c r="D52" s="38"/>
      <c r="E52" s="16">
        <f t="shared" si="17"/>
        <v>0</v>
      </c>
      <c r="F52" s="27">
        <f t="shared" si="5"/>
        <v>0</v>
      </c>
      <c r="G52" s="27">
        <f t="shared" si="18"/>
        <v>0</v>
      </c>
      <c r="H52" s="27"/>
      <c r="I52" s="27">
        <f t="shared" si="19"/>
        <v>0</v>
      </c>
      <c r="J52" s="47">
        <f t="shared" si="6"/>
        <v>0</v>
      </c>
      <c r="K52" s="15">
        <f t="shared" si="20"/>
        <v>13.509854926145776</v>
      </c>
      <c r="L52" s="16">
        <f t="shared" si="7"/>
        <v>1214.9412535082897</v>
      </c>
      <c r="M52" s="39">
        <v>9.2752999999999997</v>
      </c>
      <c r="N52" s="28">
        <f t="shared" si="21"/>
        <v>0</v>
      </c>
      <c r="O52" s="29">
        <f t="shared" si="8"/>
        <v>0</v>
      </c>
      <c r="P52" s="17"/>
      <c r="Q52" s="29">
        <f t="shared" si="22"/>
        <v>0</v>
      </c>
      <c r="R52" s="49">
        <f t="shared" si="9"/>
        <v>0</v>
      </c>
      <c r="S52" s="18">
        <f t="shared" si="23"/>
        <v>131.34913006514662</v>
      </c>
      <c r="T52" s="17">
        <f t="shared" si="0"/>
        <v>1218.3025860932544</v>
      </c>
      <c r="U52" s="40">
        <v>7.85</v>
      </c>
      <c r="V52" s="30">
        <f t="shared" si="24"/>
        <v>0</v>
      </c>
      <c r="W52" s="31">
        <f t="shared" si="10"/>
        <v>0</v>
      </c>
      <c r="X52" s="19"/>
      <c r="Y52" s="31">
        <f t="shared" si="25"/>
        <v>0</v>
      </c>
      <c r="Z52" s="45">
        <f t="shared" si="11"/>
        <v>0</v>
      </c>
      <c r="AA52" s="20">
        <f t="shared" si="26"/>
        <v>113.30423136386067</v>
      </c>
      <c r="AB52" s="19">
        <f t="shared" si="1"/>
        <v>889.43821620630615</v>
      </c>
      <c r="AC52" s="41">
        <v>145.66</v>
      </c>
      <c r="AD52" s="41"/>
      <c r="AE52" s="32">
        <f t="shared" si="27"/>
        <v>0</v>
      </c>
      <c r="AF52" s="33">
        <f t="shared" si="12"/>
        <v>0</v>
      </c>
      <c r="AG52" s="33">
        <f t="shared" si="28"/>
        <v>0</v>
      </c>
      <c r="AH52" s="33"/>
      <c r="AI52" s="33">
        <f t="shared" si="29"/>
        <v>0</v>
      </c>
      <c r="AJ52" s="51">
        <f t="shared" si="13"/>
        <v>0</v>
      </c>
      <c r="AK52" s="34">
        <f t="shared" si="30"/>
        <v>2.6822953010911683</v>
      </c>
      <c r="AL52" s="21">
        <f t="shared" si="2"/>
        <v>390.70313355693958</v>
      </c>
      <c r="AM52" s="42">
        <v>250.58</v>
      </c>
      <c r="AN52" s="35">
        <f t="shared" si="31"/>
        <v>0</v>
      </c>
      <c r="AO52" s="36">
        <f t="shared" si="14"/>
        <v>0</v>
      </c>
      <c r="AP52" s="23"/>
      <c r="AQ52" s="36">
        <f t="shared" si="32"/>
        <v>0</v>
      </c>
      <c r="AR52" s="53">
        <f t="shared" si="15"/>
        <v>0</v>
      </c>
      <c r="AS52" s="24">
        <f t="shared" si="33"/>
        <v>1.9573375269523683</v>
      </c>
      <c r="AT52" s="23">
        <f t="shared" si="3"/>
        <v>490.46963750372447</v>
      </c>
      <c r="AU52" s="25">
        <f t="shared" si="4"/>
        <v>4203.8548268685145</v>
      </c>
      <c r="AV52" s="26">
        <f t="shared" si="16"/>
        <v>0</v>
      </c>
    </row>
    <row r="53" spans="1:48" x14ac:dyDescent="0.25">
      <c r="A53" s="37">
        <v>42621</v>
      </c>
      <c r="B53" s="43">
        <v>38.799999999999997</v>
      </c>
      <c r="C53" s="38">
        <v>89.75</v>
      </c>
      <c r="D53" s="38"/>
      <c r="E53" s="16">
        <f t="shared" si="17"/>
        <v>0</v>
      </c>
      <c r="F53" s="27">
        <f t="shared" si="5"/>
        <v>0</v>
      </c>
      <c r="G53" s="27">
        <f t="shared" si="18"/>
        <v>0</v>
      </c>
      <c r="H53" s="27"/>
      <c r="I53" s="27">
        <f t="shared" si="19"/>
        <v>0</v>
      </c>
      <c r="J53" s="47">
        <f t="shared" si="6"/>
        <v>0</v>
      </c>
      <c r="K53" s="15">
        <f t="shared" si="20"/>
        <v>13.509854926145776</v>
      </c>
      <c r="L53" s="16">
        <f t="shared" si="7"/>
        <v>1212.5094796215833</v>
      </c>
      <c r="M53" s="39">
        <v>9.2370000000000001</v>
      </c>
      <c r="N53" s="28">
        <f t="shared" si="21"/>
        <v>0</v>
      </c>
      <c r="O53" s="29">
        <f t="shared" si="8"/>
        <v>0</v>
      </c>
      <c r="P53" s="17"/>
      <c r="Q53" s="29">
        <f t="shared" si="22"/>
        <v>0</v>
      </c>
      <c r="R53" s="49">
        <f t="shared" si="9"/>
        <v>0</v>
      </c>
      <c r="S53" s="18">
        <f t="shared" si="23"/>
        <v>131.34913006514662</v>
      </c>
      <c r="T53" s="17">
        <f t="shared" si="0"/>
        <v>1213.2719144117593</v>
      </c>
      <c r="U53" s="40">
        <v>7.8</v>
      </c>
      <c r="V53" s="30">
        <f t="shared" si="24"/>
        <v>0</v>
      </c>
      <c r="W53" s="31">
        <f t="shared" si="10"/>
        <v>0</v>
      </c>
      <c r="X53" s="19"/>
      <c r="Y53" s="31">
        <f t="shared" si="25"/>
        <v>0</v>
      </c>
      <c r="Z53" s="45">
        <f t="shared" si="11"/>
        <v>0</v>
      </c>
      <c r="AA53" s="20">
        <f t="shared" si="26"/>
        <v>113.30423136386067</v>
      </c>
      <c r="AB53" s="19">
        <f t="shared" si="1"/>
        <v>883.77300463811321</v>
      </c>
      <c r="AC53" s="41">
        <v>145.41999999999999</v>
      </c>
      <c r="AD53" s="41"/>
      <c r="AE53" s="32">
        <f t="shared" si="27"/>
        <v>0</v>
      </c>
      <c r="AF53" s="33">
        <f t="shared" si="12"/>
        <v>0</v>
      </c>
      <c r="AG53" s="33">
        <f t="shared" si="28"/>
        <v>0</v>
      </c>
      <c r="AH53" s="33"/>
      <c r="AI53" s="33">
        <f t="shared" si="29"/>
        <v>0</v>
      </c>
      <c r="AJ53" s="51">
        <f t="shared" si="13"/>
        <v>0</v>
      </c>
      <c r="AK53" s="34">
        <f t="shared" si="30"/>
        <v>2.6822953010911683</v>
      </c>
      <c r="AL53" s="21">
        <f t="shared" si="2"/>
        <v>390.05938268467764</v>
      </c>
      <c r="AM53" s="42">
        <v>250.73</v>
      </c>
      <c r="AN53" s="35">
        <f t="shared" si="31"/>
        <v>0</v>
      </c>
      <c r="AO53" s="36">
        <f t="shared" si="14"/>
        <v>0</v>
      </c>
      <c r="AP53" s="23"/>
      <c r="AQ53" s="36">
        <f t="shared" si="32"/>
        <v>0</v>
      </c>
      <c r="AR53" s="53">
        <f t="shared" si="15"/>
        <v>0</v>
      </c>
      <c r="AS53" s="24">
        <f t="shared" si="33"/>
        <v>1.9573375269523683</v>
      </c>
      <c r="AT53" s="23">
        <f t="shared" si="3"/>
        <v>490.7632381327673</v>
      </c>
      <c r="AU53" s="25">
        <f t="shared" si="4"/>
        <v>4190.3770194889003</v>
      </c>
      <c r="AV53" s="26">
        <f t="shared" si="16"/>
        <v>0</v>
      </c>
    </row>
    <row r="54" spans="1:48" x14ac:dyDescent="0.25">
      <c r="A54" s="37">
        <v>42622</v>
      </c>
      <c r="B54" s="43">
        <v>38.799999999999997</v>
      </c>
      <c r="C54" s="38">
        <v>89.03</v>
      </c>
      <c r="D54" s="38"/>
      <c r="E54" s="16">
        <f t="shared" si="17"/>
        <v>0</v>
      </c>
      <c r="F54" s="27">
        <f t="shared" si="5"/>
        <v>0</v>
      </c>
      <c r="G54" s="27">
        <f t="shared" si="18"/>
        <v>0</v>
      </c>
      <c r="H54" s="27"/>
      <c r="I54" s="27">
        <f t="shared" si="19"/>
        <v>0</v>
      </c>
      <c r="J54" s="47">
        <f t="shared" si="6"/>
        <v>0</v>
      </c>
      <c r="K54" s="15">
        <f t="shared" si="20"/>
        <v>13.509854926145776</v>
      </c>
      <c r="L54" s="16">
        <f t="shared" si="7"/>
        <v>1202.7823840747585</v>
      </c>
      <c r="M54" s="39">
        <v>9.1338000000000008</v>
      </c>
      <c r="N54" s="28">
        <f t="shared" si="21"/>
        <v>0</v>
      </c>
      <c r="O54" s="29">
        <f t="shared" si="8"/>
        <v>0</v>
      </c>
      <c r="P54" s="17"/>
      <c r="Q54" s="29">
        <f t="shared" si="22"/>
        <v>0</v>
      </c>
      <c r="R54" s="49">
        <f t="shared" si="9"/>
        <v>0</v>
      </c>
      <c r="S54" s="18">
        <f t="shared" si="23"/>
        <v>131.34913006514662</v>
      </c>
      <c r="T54" s="17">
        <f t="shared" si="0"/>
        <v>1199.7166841890364</v>
      </c>
      <c r="U54" s="40">
        <v>7.66</v>
      </c>
      <c r="V54" s="30">
        <f t="shared" si="24"/>
        <v>0</v>
      </c>
      <c r="W54" s="31">
        <f t="shared" si="10"/>
        <v>0</v>
      </c>
      <c r="X54" s="19"/>
      <c r="Y54" s="31">
        <f t="shared" si="25"/>
        <v>0</v>
      </c>
      <c r="Z54" s="45">
        <f t="shared" si="11"/>
        <v>0</v>
      </c>
      <c r="AA54" s="20">
        <f t="shared" si="26"/>
        <v>113.30423136386067</v>
      </c>
      <c r="AB54" s="19">
        <f t="shared" si="1"/>
        <v>867.91041224717276</v>
      </c>
      <c r="AC54" s="41">
        <v>144.02000000000001</v>
      </c>
      <c r="AD54" s="41"/>
      <c r="AE54" s="32">
        <f t="shared" si="27"/>
        <v>0</v>
      </c>
      <c r="AF54" s="33">
        <f t="shared" si="12"/>
        <v>0</v>
      </c>
      <c r="AG54" s="33">
        <f t="shared" si="28"/>
        <v>0</v>
      </c>
      <c r="AH54" s="33"/>
      <c r="AI54" s="33">
        <f t="shared" si="29"/>
        <v>0</v>
      </c>
      <c r="AJ54" s="51">
        <f t="shared" si="13"/>
        <v>0</v>
      </c>
      <c r="AK54" s="34">
        <f t="shared" si="30"/>
        <v>2.6822953010911683</v>
      </c>
      <c r="AL54" s="21">
        <f t="shared" si="2"/>
        <v>386.30416926315007</v>
      </c>
      <c r="AM54" s="42">
        <v>247.79</v>
      </c>
      <c r="AN54" s="35">
        <f t="shared" si="31"/>
        <v>0</v>
      </c>
      <c r="AO54" s="36">
        <f t="shared" si="14"/>
        <v>0</v>
      </c>
      <c r="AP54" s="23"/>
      <c r="AQ54" s="36">
        <f t="shared" si="32"/>
        <v>0</v>
      </c>
      <c r="AR54" s="53">
        <f t="shared" si="15"/>
        <v>0</v>
      </c>
      <c r="AS54" s="24">
        <f t="shared" si="33"/>
        <v>1.9573375269523683</v>
      </c>
      <c r="AT54" s="23">
        <f t="shared" si="3"/>
        <v>485.00866580352732</v>
      </c>
      <c r="AU54" s="25">
        <f t="shared" si="4"/>
        <v>4141.7223155776446</v>
      </c>
      <c r="AV54" s="26">
        <f t="shared" si="16"/>
        <v>0</v>
      </c>
    </row>
    <row r="55" spans="1:48" x14ac:dyDescent="0.25">
      <c r="A55" s="37">
        <v>42625</v>
      </c>
      <c r="B55" s="43">
        <v>38.799999999999997</v>
      </c>
      <c r="C55" s="38">
        <v>86.84</v>
      </c>
      <c r="D55" s="38"/>
      <c r="E55" s="16">
        <f t="shared" si="17"/>
        <v>0</v>
      </c>
      <c r="F55" s="27">
        <f t="shared" si="5"/>
        <v>0</v>
      </c>
      <c r="G55" s="27">
        <f t="shared" si="18"/>
        <v>0</v>
      </c>
      <c r="H55" s="27"/>
      <c r="I55" s="27">
        <f t="shared" si="19"/>
        <v>0</v>
      </c>
      <c r="J55" s="47">
        <f t="shared" si="6"/>
        <v>0</v>
      </c>
      <c r="K55" s="15">
        <f t="shared" si="20"/>
        <v>13.509854926145776</v>
      </c>
      <c r="L55" s="16">
        <f t="shared" si="7"/>
        <v>1173.1958017864993</v>
      </c>
      <c r="M55" s="39">
        <v>9.0617999999999999</v>
      </c>
      <c r="N55" s="28">
        <f t="shared" si="21"/>
        <v>0</v>
      </c>
      <c r="O55" s="29">
        <f t="shared" si="8"/>
        <v>0</v>
      </c>
      <c r="P55" s="17"/>
      <c r="Q55" s="29">
        <f t="shared" si="22"/>
        <v>0</v>
      </c>
      <c r="R55" s="49">
        <f t="shared" si="9"/>
        <v>0</v>
      </c>
      <c r="S55" s="18">
        <f t="shared" si="23"/>
        <v>131.34913006514662</v>
      </c>
      <c r="T55" s="17">
        <f t="shared" si="0"/>
        <v>1190.2595468243458</v>
      </c>
      <c r="U55" s="40">
        <v>7.76</v>
      </c>
      <c r="V55" s="30">
        <f t="shared" si="24"/>
        <v>0</v>
      </c>
      <c r="W55" s="31">
        <f t="shared" si="10"/>
        <v>0</v>
      </c>
      <c r="X55" s="19"/>
      <c r="Y55" s="31">
        <f t="shared" si="25"/>
        <v>0</v>
      </c>
      <c r="Z55" s="45">
        <f t="shared" si="11"/>
        <v>0</v>
      </c>
      <c r="AA55" s="20">
        <f t="shared" si="26"/>
        <v>113.30423136386067</v>
      </c>
      <c r="AB55" s="19">
        <f t="shared" si="1"/>
        <v>879.24083538355876</v>
      </c>
      <c r="AC55" s="41">
        <v>140.22</v>
      </c>
      <c r="AD55" s="41"/>
      <c r="AE55" s="32">
        <f t="shared" si="27"/>
        <v>0</v>
      </c>
      <c r="AF55" s="33">
        <f t="shared" si="12"/>
        <v>0</v>
      </c>
      <c r="AG55" s="33">
        <f t="shared" si="28"/>
        <v>0</v>
      </c>
      <c r="AH55" s="33"/>
      <c r="AI55" s="33">
        <f t="shared" si="29"/>
        <v>0</v>
      </c>
      <c r="AJ55" s="51">
        <f t="shared" si="13"/>
        <v>0</v>
      </c>
      <c r="AK55" s="34">
        <f t="shared" si="30"/>
        <v>2.6822953010911683</v>
      </c>
      <c r="AL55" s="21">
        <f t="shared" si="2"/>
        <v>376.11144711900363</v>
      </c>
      <c r="AM55" s="42">
        <v>245.03</v>
      </c>
      <c r="AN55" s="35">
        <f t="shared" si="31"/>
        <v>0</v>
      </c>
      <c r="AO55" s="36">
        <f t="shared" si="14"/>
        <v>0</v>
      </c>
      <c r="AP55" s="23"/>
      <c r="AQ55" s="36">
        <f t="shared" si="32"/>
        <v>0</v>
      </c>
      <c r="AR55" s="53">
        <f t="shared" si="15"/>
        <v>0</v>
      </c>
      <c r="AS55" s="24">
        <f t="shared" si="33"/>
        <v>1.9573375269523683</v>
      </c>
      <c r="AT55" s="23">
        <f t="shared" si="3"/>
        <v>479.60641422913881</v>
      </c>
      <c r="AU55" s="25">
        <f t="shared" si="4"/>
        <v>4098.4140453425462</v>
      </c>
      <c r="AV55" s="26">
        <f t="shared" si="16"/>
        <v>0</v>
      </c>
    </row>
    <row r="56" spans="1:48" x14ac:dyDescent="0.25">
      <c r="A56" s="37">
        <v>42626</v>
      </c>
      <c r="B56" s="43">
        <v>38.799999999999997</v>
      </c>
      <c r="C56" s="38">
        <v>87.92</v>
      </c>
      <c r="D56" s="38"/>
      <c r="E56" s="16">
        <f t="shared" si="17"/>
        <v>0</v>
      </c>
      <c r="F56" s="27">
        <f t="shared" si="5"/>
        <v>0</v>
      </c>
      <c r="G56" s="27">
        <f t="shared" si="18"/>
        <v>0</v>
      </c>
      <c r="H56" s="27"/>
      <c r="I56" s="27">
        <f t="shared" si="19"/>
        <v>0</v>
      </c>
      <c r="J56" s="47">
        <f t="shared" si="6"/>
        <v>0</v>
      </c>
      <c r="K56" s="15">
        <f t="shared" si="20"/>
        <v>13.509854926145776</v>
      </c>
      <c r="L56" s="16">
        <f t="shared" si="7"/>
        <v>1187.7864451067367</v>
      </c>
      <c r="M56" s="39">
        <v>8.9974000000000007</v>
      </c>
      <c r="N56" s="28">
        <f t="shared" si="21"/>
        <v>0</v>
      </c>
      <c r="O56" s="29">
        <f t="shared" si="8"/>
        <v>0</v>
      </c>
      <c r="P56" s="17"/>
      <c r="Q56" s="29">
        <f t="shared" si="22"/>
        <v>0</v>
      </c>
      <c r="R56" s="49">
        <f t="shared" si="9"/>
        <v>0</v>
      </c>
      <c r="S56" s="18">
        <f t="shared" si="23"/>
        <v>131.34913006514662</v>
      </c>
      <c r="T56" s="17">
        <f t="shared" si="0"/>
        <v>1181.8006628481503</v>
      </c>
      <c r="U56" s="40">
        <v>7.63</v>
      </c>
      <c r="V56" s="30">
        <f t="shared" si="24"/>
        <v>0</v>
      </c>
      <c r="W56" s="31">
        <f t="shared" si="10"/>
        <v>0</v>
      </c>
      <c r="X56" s="19"/>
      <c r="Y56" s="31">
        <f t="shared" si="25"/>
        <v>0</v>
      </c>
      <c r="Z56" s="45">
        <f t="shared" si="11"/>
        <v>0</v>
      </c>
      <c r="AA56" s="20">
        <f t="shared" si="26"/>
        <v>113.30423136386067</v>
      </c>
      <c r="AB56" s="19">
        <f t="shared" si="1"/>
        <v>864.51128530625692</v>
      </c>
      <c r="AC56" s="41">
        <v>140.82</v>
      </c>
      <c r="AD56" s="41"/>
      <c r="AE56" s="32">
        <f t="shared" si="27"/>
        <v>0</v>
      </c>
      <c r="AF56" s="33">
        <f t="shared" si="12"/>
        <v>0</v>
      </c>
      <c r="AG56" s="33">
        <f t="shared" si="28"/>
        <v>0</v>
      </c>
      <c r="AH56" s="33"/>
      <c r="AI56" s="33">
        <f t="shared" si="29"/>
        <v>0</v>
      </c>
      <c r="AJ56" s="51">
        <f t="shared" si="13"/>
        <v>0</v>
      </c>
      <c r="AK56" s="34">
        <f t="shared" si="30"/>
        <v>2.6822953010911683</v>
      </c>
      <c r="AL56" s="21">
        <f t="shared" si="2"/>
        <v>377.72082429965832</v>
      </c>
      <c r="AM56" s="42">
        <v>243.1</v>
      </c>
      <c r="AN56" s="35">
        <f t="shared" si="31"/>
        <v>0</v>
      </c>
      <c r="AO56" s="36">
        <f t="shared" si="14"/>
        <v>0</v>
      </c>
      <c r="AP56" s="23"/>
      <c r="AQ56" s="36">
        <f t="shared" si="32"/>
        <v>0</v>
      </c>
      <c r="AR56" s="53">
        <f t="shared" si="15"/>
        <v>0</v>
      </c>
      <c r="AS56" s="24">
        <f t="shared" si="33"/>
        <v>1.9573375269523683</v>
      </c>
      <c r="AT56" s="23">
        <f t="shared" si="3"/>
        <v>475.82875280212073</v>
      </c>
      <c r="AU56" s="25">
        <f t="shared" si="4"/>
        <v>4087.6479703629229</v>
      </c>
      <c r="AV56" s="26">
        <f t="shared" si="16"/>
        <v>0</v>
      </c>
    </row>
    <row r="57" spans="1:48" x14ac:dyDescent="0.25">
      <c r="A57" s="37">
        <v>42627</v>
      </c>
      <c r="B57" s="43">
        <v>38.799999999999997</v>
      </c>
      <c r="C57" s="38">
        <v>87.27</v>
      </c>
      <c r="D57" s="38"/>
      <c r="E57" s="16">
        <f t="shared" si="17"/>
        <v>0</v>
      </c>
      <c r="F57" s="27">
        <f t="shared" si="5"/>
        <v>0</v>
      </c>
      <c r="G57" s="27">
        <f t="shared" si="18"/>
        <v>0</v>
      </c>
      <c r="H57" s="27"/>
      <c r="I57" s="27">
        <f t="shared" si="19"/>
        <v>0</v>
      </c>
      <c r="J57" s="47">
        <f t="shared" si="6"/>
        <v>0</v>
      </c>
      <c r="K57" s="15">
        <f t="shared" si="20"/>
        <v>13.509854926145776</v>
      </c>
      <c r="L57" s="16">
        <f t="shared" si="7"/>
        <v>1179.0050394047419</v>
      </c>
      <c r="M57" s="39">
        <v>9.0058000000000007</v>
      </c>
      <c r="N57" s="28">
        <f t="shared" si="21"/>
        <v>0</v>
      </c>
      <c r="O57" s="29">
        <f t="shared" si="8"/>
        <v>0</v>
      </c>
      <c r="P57" s="17"/>
      <c r="Q57" s="29">
        <f t="shared" si="22"/>
        <v>0</v>
      </c>
      <c r="R57" s="49">
        <f t="shared" si="9"/>
        <v>0</v>
      </c>
      <c r="S57" s="18">
        <f t="shared" si="23"/>
        <v>131.34913006514662</v>
      </c>
      <c r="T57" s="17">
        <f t="shared" si="0"/>
        <v>1182.9039955406975</v>
      </c>
      <c r="U57" s="40">
        <v>7.63</v>
      </c>
      <c r="V57" s="30">
        <f t="shared" si="24"/>
        <v>0</v>
      </c>
      <c r="W57" s="31">
        <f t="shared" si="10"/>
        <v>0</v>
      </c>
      <c r="X57" s="19"/>
      <c r="Y57" s="31">
        <f t="shared" si="25"/>
        <v>0</v>
      </c>
      <c r="Z57" s="45">
        <f t="shared" si="11"/>
        <v>0</v>
      </c>
      <c r="AA57" s="20">
        <f t="shared" si="26"/>
        <v>113.30423136386067</v>
      </c>
      <c r="AB57" s="19">
        <f t="shared" si="1"/>
        <v>864.51128530625692</v>
      </c>
      <c r="AC57" s="41">
        <v>139.87</v>
      </c>
      <c r="AD57" s="41"/>
      <c r="AE57" s="32">
        <f t="shared" si="27"/>
        <v>0</v>
      </c>
      <c r="AF57" s="33">
        <f t="shared" si="12"/>
        <v>0</v>
      </c>
      <c r="AG57" s="33">
        <f t="shared" si="28"/>
        <v>0</v>
      </c>
      <c r="AH57" s="33"/>
      <c r="AI57" s="33">
        <f t="shared" si="29"/>
        <v>0</v>
      </c>
      <c r="AJ57" s="51">
        <f t="shared" si="13"/>
        <v>0</v>
      </c>
      <c r="AK57" s="34">
        <f t="shared" si="30"/>
        <v>2.6822953010911683</v>
      </c>
      <c r="AL57" s="21">
        <f t="shared" si="2"/>
        <v>375.17264376362175</v>
      </c>
      <c r="AM57" s="42">
        <v>243.93</v>
      </c>
      <c r="AN57" s="35">
        <f t="shared" si="31"/>
        <v>0</v>
      </c>
      <c r="AO57" s="36">
        <f t="shared" si="14"/>
        <v>0</v>
      </c>
      <c r="AP57" s="23"/>
      <c r="AQ57" s="36">
        <f t="shared" si="32"/>
        <v>0</v>
      </c>
      <c r="AR57" s="53">
        <f t="shared" si="15"/>
        <v>0</v>
      </c>
      <c r="AS57" s="24">
        <f t="shared" si="33"/>
        <v>1.9573375269523683</v>
      </c>
      <c r="AT57" s="23">
        <f t="shared" si="3"/>
        <v>477.45334294949123</v>
      </c>
      <c r="AU57" s="25">
        <f t="shared" si="4"/>
        <v>4079.046306964809</v>
      </c>
      <c r="AV57" s="26">
        <f t="shared" si="16"/>
        <v>0</v>
      </c>
    </row>
    <row r="58" spans="1:48" x14ac:dyDescent="0.25">
      <c r="A58" s="37">
        <v>42628</v>
      </c>
      <c r="B58" s="43">
        <v>38.799999999999997</v>
      </c>
      <c r="C58" s="38">
        <v>87.09</v>
      </c>
      <c r="D58" s="38"/>
      <c r="E58" s="16">
        <f t="shared" si="17"/>
        <v>0</v>
      </c>
      <c r="F58" s="27">
        <f t="shared" si="5"/>
        <v>0</v>
      </c>
      <c r="G58" s="27">
        <f t="shared" si="18"/>
        <v>0</v>
      </c>
      <c r="H58" s="27"/>
      <c r="I58" s="27">
        <f t="shared" si="19"/>
        <v>0</v>
      </c>
      <c r="J58" s="47">
        <f t="shared" si="6"/>
        <v>0</v>
      </c>
      <c r="K58" s="15">
        <f t="shared" si="20"/>
        <v>13.509854926145776</v>
      </c>
      <c r="L58" s="16">
        <f t="shared" si="7"/>
        <v>1176.5732655180357</v>
      </c>
      <c r="M58" s="39">
        <v>9.0587999999999997</v>
      </c>
      <c r="N58" s="28">
        <f t="shared" si="21"/>
        <v>0</v>
      </c>
      <c r="O58" s="29">
        <f t="shared" si="8"/>
        <v>0</v>
      </c>
      <c r="P58" s="17"/>
      <c r="Q58" s="29">
        <f t="shared" si="22"/>
        <v>0</v>
      </c>
      <c r="R58" s="49">
        <f t="shared" si="9"/>
        <v>0</v>
      </c>
      <c r="S58" s="18">
        <f t="shared" si="23"/>
        <v>131.34913006514662</v>
      </c>
      <c r="T58" s="17">
        <f t="shared" si="0"/>
        <v>1189.8654994341503</v>
      </c>
      <c r="U58" s="40">
        <v>7.71</v>
      </c>
      <c r="V58" s="30">
        <f t="shared" si="24"/>
        <v>0</v>
      </c>
      <c r="W58" s="31">
        <f t="shared" si="10"/>
        <v>0</v>
      </c>
      <c r="X58" s="19"/>
      <c r="Y58" s="31">
        <f t="shared" si="25"/>
        <v>0</v>
      </c>
      <c r="Z58" s="45">
        <f t="shared" si="11"/>
        <v>0</v>
      </c>
      <c r="AA58" s="20">
        <f t="shared" si="26"/>
        <v>113.30423136386067</v>
      </c>
      <c r="AB58" s="19">
        <f t="shared" si="1"/>
        <v>873.5756238153657</v>
      </c>
      <c r="AC58" s="41">
        <v>140.03</v>
      </c>
      <c r="AD58" s="41"/>
      <c r="AE58" s="32">
        <f t="shared" si="27"/>
        <v>0</v>
      </c>
      <c r="AF58" s="33">
        <f t="shared" si="12"/>
        <v>0</v>
      </c>
      <c r="AG58" s="33">
        <f t="shared" si="28"/>
        <v>0</v>
      </c>
      <c r="AH58" s="33"/>
      <c r="AI58" s="33">
        <f t="shared" si="29"/>
        <v>0</v>
      </c>
      <c r="AJ58" s="51">
        <f t="shared" si="13"/>
        <v>0</v>
      </c>
      <c r="AK58" s="34">
        <f t="shared" si="30"/>
        <v>2.6822953010911683</v>
      </c>
      <c r="AL58" s="21">
        <f t="shared" si="2"/>
        <v>375.60181101179631</v>
      </c>
      <c r="AM58" s="42">
        <v>245.19</v>
      </c>
      <c r="AN58" s="35">
        <f t="shared" si="31"/>
        <v>0</v>
      </c>
      <c r="AO58" s="36">
        <f t="shared" si="14"/>
        <v>0</v>
      </c>
      <c r="AP58" s="23"/>
      <c r="AQ58" s="36">
        <f t="shared" si="32"/>
        <v>0</v>
      </c>
      <c r="AR58" s="53">
        <f t="shared" si="15"/>
        <v>0</v>
      </c>
      <c r="AS58" s="24">
        <f t="shared" si="33"/>
        <v>1.9573375269523683</v>
      </c>
      <c r="AT58" s="23">
        <f t="shared" si="3"/>
        <v>479.91958823345118</v>
      </c>
      <c r="AU58" s="25">
        <f t="shared" si="4"/>
        <v>4095.535788012799</v>
      </c>
      <c r="AV58" s="26">
        <f t="shared" si="16"/>
        <v>0</v>
      </c>
    </row>
    <row r="59" spans="1:48" x14ac:dyDescent="0.25">
      <c r="A59" s="37">
        <v>42629</v>
      </c>
      <c r="B59" s="43">
        <v>38.799999999999997</v>
      </c>
      <c r="C59" s="38">
        <v>87.57</v>
      </c>
      <c r="D59" s="38"/>
      <c r="E59" s="16">
        <f t="shared" si="17"/>
        <v>0</v>
      </c>
      <c r="F59" s="27">
        <f t="shared" si="5"/>
        <v>0</v>
      </c>
      <c r="G59" s="27">
        <f t="shared" si="18"/>
        <v>0</v>
      </c>
      <c r="H59" s="27"/>
      <c r="I59" s="27">
        <f t="shared" si="19"/>
        <v>0</v>
      </c>
      <c r="J59" s="47">
        <f t="shared" si="6"/>
        <v>0</v>
      </c>
      <c r="K59" s="15">
        <f t="shared" si="20"/>
        <v>13.509854926145776</v>
      </c>
      <c r="L59" s="16">
        <f t="shared" si="7"/>
        <v>1183.0579958825856</v>
      </c>
      <c r="M59" s="39">
        <v>8.9804999999999993</v>
      </c>
      <c r="N59" s="28">
        <f t="shared" si="21"/>
        <v>0</v>
      </c>
      <c r="O59" s="29">
        <f t="shared" si="8"/>
        <v>0</v>
      </c>
      <c r="P59" s="17"/>
      <c r="Q59" s="29">
        <f t="shared" si="22"/>
        <v>0</v>
      </c>
      <c r="R59" s="49">
        <f t="shared" si="9"/>
        <v>0</v>
      </c>
      <c r="S59" s="18">
        <f t="shared" si="23"/>
        <v>131.34913006514662</v>
      </c>
      <c r="T59" s="17">
        <f t="shared" si="0"/>
        <v>1179.5808625500492</v>
      </c>
      <c r="U59" s="40">
        <v>7.73</v>
      </c>
      <c r="V59" s="30">
        <f t="shared" si="24"/>
        <v>0</v>
      </c>
      <c r="W59" s="31">
        <f t="shared" si="10"/>
        <v>0</v>
      </c>
      <c r="X59" s="19"/>
      <c r="Y59" s="31">
        <f t="shared" si="25"/>
        <v>0</v>
      </c>
      <c r="Z59" s="45">
        <f t="shared" si="11"/>
        <v>0</v>
      </c>
      <c r="AA59" s="20">
        <f t="shared" si="26"/>
        <v>113.30423136386067</v>
      </c>
      <c r="AB59" s="19">
        <f t="shared" si="1"/>
        <v>875.84170844264304</v>
      </c>
      <c r="AC59" s="41">
        <v>140.83000000000001</v>
      </c>
      <c r="AD59" s="41"/>
      <c r="AE59" s="32">
        <f t="shared" si="27"/>
        <v>0</v>
      </c>
      <c r="AF59" s="33">
        <f t="shared" si="12"/>
        <v>0</v>
      </c>
      <c r="AG59" s="33">
        <f t="shared" si="28"/>
        <v>0</v>
      </c>
      <c r="AH59" s="33"/>
      <c r="AI59" s="33">
        <f t="shared" si="29"/>
        <v>0</v>
      </c>
      <c r="AJ59" s="51">
        <f t="shared" si="13"/>
        <v>0</v>
      </c>
      <c r="AK59" s="34">
        <f t="shared" si="30"/>
        <v>2.6822953010911683</v>
      </c>
      <c r="AL59" s="21">
        <f t="shared" si="2"/>
        <v>377.74764725266925</v>
      </c>
      <c r="AM59" s="42">
        <v>244.08</v>
      </c>
      <c r="AN59" s="35">
        <f t="shared" si="31"/>
        <v>0</v>
      </c>
      <c r="AO59" s="36">
        <f t="shared" si="14"/>
        <v>0</v>
      </c>
      <c r="AP59" s="23"/>
      <c r="AQ59" s="36">
        <f t="shared" si="32"/>
        <v>0</v>
      </c>
      <c r="AR59" s="53">
        <f t="shared" si="15"/>
        <v>0</v>
      </c>
      <c r="AS59" s="24">
        <f t="shared" si="33"/>
        <v>1.9573375269523683</v>
      </c>
      <c r="AT59" s="23">
        <f t="shared" si="3"/>
        <v>477.74694357853406</v>
      </c>
      <c r="AU59" s="25">
        <f t="shared" si="4"/>
        <v>4093.9751577064812</v>
      </c>
      <c r="AV59" s="26">
        <f t="shared" si="16"/>
        <v>0</v>
      </c>
    </row>
    <row r="60" spans="1:48" x14ac:dyDescent="0.25">
      <c r="A60" s="37">
        <v>42632</v>
      </c>
      <c r="B60" s="43">
        <v>38.799999999999997</v>
      </c>
      <c r="C60" s="38">
        <v>88.18</v>
      </c>
      <c r="D60" s="38"/>
      <c r="E60" s="16">
        <f t="shared" si="17"/>
        <v>0</v>
      </c>
      <c r="F60" s="27">
        <f t="shared" si="5"/>
        <v>0</v>
      </c>
      <c r="G60" s="27">
        <f t="shared" si="18"/>
        <v>0</v>
      </c>
      <c r="H60" s="27"/>
      <c r="I60" s="27">
        <f t="shared" si="19"/>
        <v>0</v>
      </c>
      <c r="J60" s="47">
        <f t="shared" si="6"/>
        <v>0</v>
      </c>
      <c r="K60" s="15">
        <f t="shared" si="20"/>
        <v>13.509854926145776</v>
      </c>
      <c r="L60" s="16">
        <f t="shared" si="7"/>
        <v>1191.2990073875346</v>
      </c>
      <c r="M60" s="39">
        <v>9.0641999999999996</v>
      </c>
      <c r="N60" s="28">
        <f t="shared" si="21"/>
        <v>0</v>
      </c>
      <c r="O60" s="29">
        <f t="shared" si="8"/>
        <v>0</v>
      </c>
      <c r="P60" s="17"/>
      <c r="Q60" s="29">
        <f t="shared" si="22"/>
        <v>0</v>
      </c>
      <c r="R60" s="49">
        <f t="shared" si="9"/>
        <v>0</v>
      </c>
      <c r="S60" s="18">
        <f t="shared" si="23"/>
        <v>131.34913006514662</v>
      </c>
      <c r="T60" s="17">
        <f t="shared" si="0"/>
        <v>1190.5747847365019</v>
      </c>
      <c r="U60" s="40">
        <v>7.72</v>
      </c>
      <c r="V60" s="30">
        <f t="shared" si="24"/>
        <v>0</v>
      </c>
      <c r="W60" s="31">
        <f t="shared" si="10"/>
        <v>0</v>
      </c>
      <c r="X60" s="19"/>
      <c r="Y60" s="31">
        <f t="shared" si="25"/>
        <v>0</v>
      </c>
      <c r="Z60" s="45">
        <f t="shared" si="11"/>
        <v>0</v>
      </c>
      <c r="AA60" s="20">
        <f t="shared" si="26"/>
        <v>113.30423136386067</v>
      </c>
      <c r="AB60" s="19">
        <f t="shared" si="1"/>
        <v>874.70866612900431</v>
      </c>
      <c r="AC60" s="41">
        <v>143.29</v>
      </c>
      <c r="AD60" s="41"/>
      <c r="AE60" s="32">
        <f t="shared" si="27"/>
        <v>0</v>
      </c>
      <c r="AF60" s="33">
        <f t="shared" si="12"/>
        <v>0</v>
      </c>
      <c r="AG60" s="33">
        <f t="shared" si="28"/>
        <v>0</v>
      </c>
      <c r="AH60" s="33"/>
      <c r="AI60" s="33">
        <f t="shared" si="29"/>
        <v>0</v>
      </c>
      <c r="AJ60" s="51">
        <f t="shared" si="13"/>
        <v>0</v>
      </c>
      <c r="AK60" s="34">
        <f t="shared" si="30"/>
        <v>2.6822953010911683</v>
      </c>
      <c r="AL60" s="21">
        <f t="shared" si="2"/>
        <v>384.34609369335351</v>
      </c>
      <c r="AM60" s="42">
        <v>245.59</v>
      </c>
      <c r="AN60" s="35">
        <f t="shared" si="31"/>
        <v>0</v>
      </c>
      <c r="AO60" s="36">
        <f t="shared" si="14"/>
        <v>0</v>
      </c>
      <c r="AP60" s="23"/>
      <c r="AQ60" s="36">
        <f t="shared" si="32"/>
        <v>0</v>
      </c>
      <c r="AR60" s="53">
        <f t="shared" si="15"/>
        <v>0</v>
      </c>
      <c r="AS60" s="24">
        <f t="shared" si="33"/>
        <v>1.9573375269523683</v>
      </c>
      <c r="AT60" s="23">
        <f t="shared" si="3"/>
        <v>480.70252324423211</v>
      </c>
      <c r="AU60" s="25">
        <f t="shared" si="4"/>
        <v>4121.6310751906258</v>
      </c>
      <c r="AV60" s="26">
        <f t="shared" si="16"/>
        <v>0</v>
      </c>
    </row>
    <row r="61" spans="1:48" x14ac:dyDescent="0.25">
      <c r="A61" s="37">
        <v>42633</v>
      </c>
      <c r="B61" s="43">
        <v>38.799999999999997</v>
      </c>
      <c r="C61" s="38">
        <v>87.89</v>
      </c>
      <c r="D61" s="38"/>
      <c r="E61" s="16">
        <f t="shared" si="17"/>
        <v>0</v>
      </c>
      <c r="F61" s="27">
        <f t="shared" si="5"/>
        <v>0</v>
      </c>
      <c r="G61" s="27">
        <f t="shared" si="18"/>
        <v>0</v>
      </c>
      <c r="H61" s="27"/>
      <c r="I61" s="27">
        <f t="shared" si="19"/>
        <v>0</v>
      </c>
      <c r="J61" s="47">
        <f t="shared" si="6"/>
        <v>0</v>
      </c>
      <c r="K61" s="15">
        <f t="shared" si="20"/>
        <v>13.509854926145776</v>
      </c>
      <c r="L61" s="16">
        <f t="shared" si="7"/>
        <v>1187.3811494589522</v>
      </c>
      <c r="M61" s="39">
        <v>9.0949000000000009</v>
      </c>
      <c r="N61" s="28">
        <f t="shared" si="21"/>
        <v>0</v>
      </c>
      <c r="O61" s="29">
        <f t="shared" si="8"/>
        <v>0</v>
      </c>
      <c r="P61" s="17"/>
      <c r="Q61" s="29">
        <f t="shared" si="22"/>
        <v>0</v>
      </c>
      <c r="R61" s="49">
        <f t="shared" si="9"/>
        <v>0</v>
      </c>
      <c r="S61" s="18">
        <f t="shared" si="23"/>
        <v>131.34913006514662</v>
      </c>
      <c r="T61" s="17">
        <f t="shared" si="0"/>
        <v>1194.6072030295022</v>
      </c>
      <c r="U61" s="40">
        <v>7.73</v>
      </c>
      <c r="V61" s="30">
        <f t="shared" si="24"/>
        <v>0</v>
      </c>
      <c r="W61" s="31">
        <f t="shared" si="10"/>
        <v>0</v>
      </c>
      <c r="X61" s="19"/>
      <c r="Y61" s="31">
        <f t="shared" si="25"/>
        <v>0</v>
      </c>
      <c r="Z61" s="45">
        <f t="shared" si="11"/>
        <v>0</v>
      </c>
      <c r="AA61" s="20">
        <f t="shared" si="26"/>
        <v>113.30423136386067</v>
      </c>
      <c r="AB61" s="19">
        <f t="shared" si="1"/>
        <v>875.84170844264304</v>
      </c>
      <c r="AC61" s="41">
        <v>143.21</v>
      </c>
      <c r="AD61" s="41"/>
      <c r="AE61" s="32">
        <f t="shared" si="27"/>
        <v>0</v>
      </c>
      <c r="AF61" s="33">
        <f t="shared" si="12"/>
        <v>0</v>
      </c>
      <c r="AG61" s="33">
        <f t="shared" si="28"/>
        <v>0</v>
      </c>
      <c r="AH61" s="33"/>
      <c r="AI61" s="33">
        <f t="shared" si="29"/>
        <v>0</v>
      </c>
      <c r="AJ61" s="51">
        <f t="shared" si="13"/>
        <v>0</v>
      </c>
      <c r="AK61" s="34">
        <f t="shared" si="30"/>
        <v>2.6822953010911683</v>
      </c>
      <c r="AL61" s="21">
        <f t="shared" si="2"/>
        <v>384.13151006926626</v>
      </c>
      <c r="AM61" s="42">
        <v>244.88</v>
      </c>
      <c r="AN61" s="35">
        <f t="shared" si="31"/>
        <v>0</v>
      </c>
      <c r="AO61" s="36">
        <f t="shared" si="14"/>
        <v>0</v>
      </c>
      <c r="AP61" s="23"/>
      <c r="AQ61" s="36">
        <f t="shared" si="32"/>
        <v>0</v>
      </c>
      <c r="AR61" s="53">
        <f t="shared" si="15"/>
        <v>0</v>
      </c>
      <c r="AS61" s="24">
        <f t="shared" si="33"/>
        <v>1.9573375269523683</v>
      </c>
      <c r="AT61" s="23">
        <f t="shared" si="3"/>
        <v>479.31281360009592</v>
      </c>
      <c r="AU61" s="25">
        <f t="shared" si="4"/>
        <v>4121.2743846004596</v>
      </c>
      <c r="AV61" s="26">
        <f t="shared" si="16"/>
        <v>0</v>
      </c>
    </row>
    <row r="62" spans="1:48" x14ac:dyDescent="0.25">
      <c r="A62" s="37">
        <v>42634</v>
      </c>
      <c r="B62" s="43">
        <v>38.799999999999997</v>
      </c>
      <c r="C62" s="38">
        <v>88.58</v>
      </c>
      <c r="D62" s="38"/>
      <c r="E62" s="16">
        <f t="shared" si="17"/>
        <v>0</v>
      </c>
      <c r="F62" s="27">
        <f t="shared" si="5"/>
        <v>0</v>
      </c>
      <c r="G62" s="27">
        <f t="shared" si="18"/>
        <v>0</v>
      </c>
      <c r="H62" s="27"/>
      <c r="I62" s="27">
        <f t="shared" si="19"/>
        <v>0</v>
      </c>
      <c r="J62" s="47">
        <f t="shared" si="6"/>
        <v>0</v>
      </c>
      <c r="K62" s="15">
        <f t="shared" si="20"/>
        <v>13.509854926145776</v>
      </c>
      <c r="L62" s="16">
        <f t="shared" si="7"/>
        <v>1196.7029493579928</v>
      </c>
      <c r="M62" s="39">
        <v>9.1252999999999993</v>
      </c>
      <c r="N62" s="28">
        <f t="shared" si="21"/>
        <v>0</v>
      </c>
      <c r="O62" s="29">
        <f t="shared" si="8"/>
        <v>0</v>
      </c>
      <c r="P62" s="17"/>
      <c r="Q62" s="29">
        <f t="shared" si="22"/>
        <v>0</v>
      </c>
      <c r="R62" s="49">
        <f t="shared" si="9"/>
        <v>0</v>
      </c>
      <c r="S62" s="18">
        <f t="shared" si="23"/>
        <v>131.34913006514662</v>
      </c>
      <c r="T62" s="17">
        <f t="shared" si="0"/>
        <v>1198.6002165834825</v>
      </c>
      <c r="U62" s="40">
        <v>7.83</v>
      </c>
      <c r="V62" s="30">
        <f t="shared" si="24"/>
        <v>0</v>
      </c>
      <c r="W62" s="31">
        <f t="shared" si="10"/>
        <v>0</v>
      </c>
      <c r="X62" s="19"/>
      <c r="Y62" s="31">
        <f t="shared" si="25"/>
        <v>0</v>
      </c>
      <c r="Z62" s="45">
        <f t="shared" si="11"/>
        <v>0</v>
      </c>
      <c r="AA62" s="20">
        <f t="shared" si="26"/>
        <v>113.30423136386067</v>
      </c>
      <c r="AB62" s="19">
        <f t="shared" si="1"/>
        <v>887.17213157902904</v>
      </c>
      <c r="AC62" s="41">
        <v>145.19</v>
      </c>
      <c r="AD62" s="41"/>
      <c r="AE62" s="32">
        <f t="shared" si="27"/>
        <v>0</v>
      </c>
      <c r="AF62" s="33">
        <f t="shared" si="12"/>
        <v>0</v>
      </c>
      <c r="AG62" s="33">
        <f t="shared" si="28"/>
        <v>0</v>
      </c>
      <c r="AH62" s="33"/>
      <c r="AI62" s="33">
        <f t="shared" si="29"/>
        <v>0</v>
      </c>
      <c r="AJ62" s="51">
        <f t="shared" si="13"/>
        <v>0</v>
      </c>
      <c r="AK62" s="34">
        <f t="shared" si="30"/>
        <v>2.6822953010911683</v>
      </c>
      <c r="AL62" s="21">
        <f t="shared" si="2"/>
        <v>389.4424547654267</v>
      </c>
      <c r="AM62" s="42">
        <v>246.09</v>
      </c>
      <c r="AN62" s="35">
        <f t="shared" si="31"/>
        <v>0</v>
      </c>
      <c r="AO62" s="36">
        <f t="shared" si="14"/>
        <v>0</v>
      </c>
      <c r="AP62" s="23"/>
      <c r="AQ62" s="36">
        <f t="shared" si="32"/>
        <v>0</v>
      </c>
      <c r="AR62" s="53">
        <f t="shared" si="15"/>
        <v>0</v>
      </c>
      <c r="AS62" s="24">
        <f t="shared" si="33"/>
        <v>1.9573375269523683</v>
      </c>
      <c r="AT62" s="23">
        <f t="shared" si="3"/>
        <v>481.68119200770832</v>
      </c>
      <c r="AU62" s="25">
        <f t="shared" si="4"/>
        <v>4153.5989442936398</v>
      </c>
      <c r="AV62" s="26">
        <f t="shared" si="16"/>
        <v>0</v>
      </c>
    </row>
    <row r="63" spans="1:48" x14ac:dyDescent="0.25">
      <c r="A63" s="37">
        <v>42635</v>
      </c>
      <c r="B63" s="43">
        <v>38.799999999999997</v>
      </c>
      <c r="C63" s="38">
        <v>88.99</v>
      </c>
      <c r="D63" s="38"/>
      <c r="E63" s="16">
        <f t="shared" si="17"/>
        <v>0</v>
      </c>
      <c r="F63" s="27">
        <f t="shared" si="5"/>
        <v>0</v>
      </c>
      <c r="G63" s="27">
        <f t="shared" si="18"/>
        <v>0</v>
      </c>
      <c r="H63" s="27"/>
      <c r="I63" s="27">
        <f t="shared" si="19"/>
        <v>0</v>
      </c>
      <c r="J63" s="47">
        <f t="shared" si="6"/>
        <v>0</v>
      </c>
      <c r="K63" s="15">
        <f t="shared" si="20"/>
        <v>13.509854926145776</v>
      </c>
      <c r="L63" s="16">
        <f t="shared" si="7"/>
        <v>1202.2419898777125</v>
      </c>
      <c r="M63" s="39">
        <v>9.2443000000000008</v>
      </c>
      <c r="N63" s="28">
        <f t="shared" si="21"/>
        <v>0</v>
      </c>
      <c r="O63" s="29">
        <f t="shared" si="8"/>
        <v>0</v>
      </c>
      <c r="P63" s="17"/>
      <c r="Q63" s="29">
        <f t="shared" si="22"/>
        <v>0</v>
      </c>
      <c r="R63" s="49">
        <f t="shared" si="9"/>
        <v>0</v>
      </c>
      <c r="S63" s="18">
        <f t="shared" si="23"/>
        <v>131.34913006514662</v>
      </c>
      <c r="T63" s="17">
        <f t="shared" si="0"/>
        <v>1214.2307630612352</v>
      </c>
      <c r="U63" s="40">
        <v>7.8</v>
      </c>
      <c r="V63" s="30">
        <f t="shared" si="24"/>
        <v>0</v>
      </c>
      <c r="W63" s="31">
        <f t="shared" si="10"/>
        <v>0</v>
      </c>
      <c r="X63" s="19"/>
      <c r="Y63" s="31">
        <f t="shared" si="25"/>
        <v>0</v>
      </c>
      <c r="Z63" s="45">
        <f t="shared" si="11"/>
        <v>0</v>
      </c>
      <c r="AA63" s="20">
        <f t="shared" si="26"/>
        <v>113.30423136386067</v>
      </c>
      <c r="AB63" s="19">
        <f t="shared" si="1"/>
        <v>883.77300463811321</v>
      </c>
      <c r="AC63" s="41">
        <v>145.88999999999999</v>
      </c>
      <c r="AD63" s="41"/>
      <c r="AE63" s="32">
        <f t="shared" si="27"/>
        <v>0</v>
      </c>
      <c r="AF63" s="33">
        <f t="shared" si="12"/>
        <v>0</v>
      </c>
      <c r="AG63" s="33">
        <f t="shared" si="28"/>
        <v>0</v>
      </c>
      <c r="AH63" s="33"/>
      <c r="AI63" s="33">
        <f t="shared" si="29"/>
        <v>0</v>
      </c>
      <c r="AJ63" s="51">
        <f t="shared" si="13"/>
        <v>0</v>
      </c>
      <c r="AK63" s="34">
        <f t="shared" si="30"/>
        <v>2.6822953010911683</v>
      </c>
      <c r="AL63" s="21">
        <f t="shared" si="2"/>
        <v>391.32006147619052</v>
      </c>
      <c r="AM63" s="42">
        <v>248.92</v>
      </c>
      <c r="AN63" s="35">
        <f t="shared" si="31"/>
        <v>0</v>
      </c>
      <c r="AO63" s="36">
        <f t="shared" si="14"/>
        <v>0</v>
      </c>
      <c r="AP63" s="23"/>
      <c r="AQ63" s="36">
        <f t="shared" si="32"/>
        <v>0</v>
      </c>
      <c r="AR63" s="53">
        <f t="shared" si="15"/>
        <v>0</v>
      </c>
      <c r="AS63" s="24">
        <f t="shared" si="33"/>
        <v>1.9573375269523683</v>
      </c>
      <c r="AT63" s="23">
        <f t="shared" si="3"/>
        <v>487.22045720898348</v>
      </c>
      <c r="AU63" s="25">
        <f t="shared" si="4"/>
        <v>4178.7862762622344</v>
      </c>
      <c r="AV63" s="26">
        <f t="shared" si="16"/>
        <v>0</v>
      </c>
    </row>
    <row r="64" spans="1:48" x14ac:dyDescent="0.25">
      <c r="A64" s="37">
        <v>42636</v>
      </c>
      <c r="B64" s="43">
        <v>38.799999999999997</v>
      </c>
      <c r="C64" s="38">
        <v>89.27</v>
      </c>
      <c r="D64" s="38"/>
      <c r="E64" s="16">
        <f t="shared" si="17"/>
        <v>0</v>
      </c>
      <c r="F64" s="27">
        <f t="shared" si="5"/>
        <v>0</v>
      </c>
      <c r="G64" s="27">
        <f t="shared" si="18"/>
        <v>0</v>
      </c>
      <c r="H64" s="27"/>
      <c r="I64" s="27">
        <f t="shared" si="19"/>
        <v>0</v>
      </c>
      <c r="J64" s="47">
        <f t="shared" si="6"/>
        <v>0</v>
      </c>
      <c r="K64" s="15">
        <f t="shared" si="20"/>
        <v>13.509854926145776</v>
      </c>
      <c r="L64" s="16">
        <f t="shared" si="7"/>
        <v>1206.0247492570334</v>
      </c>
      <c r="M64" s="39">
        <v>9.1841000000000008</v>
      </c>
      <c r="N64" s="28">
        <f t="shared" si="21"/>
        <v>0</v>
      </c>
      <c r="O64" s="29">
        <f t="shared" si="8"/>
        <v>0</v>
      </c>
      <c r="P64" s="17"/>
      <c r="Q64" s="29">
        <f t="shared" si="22"/>
        <v>0</v>
      </c>
      <c r="R64" s="49">
        <f t="shared" si="9"/>
        <v>0</v>
      </c>
      <c r="S64" s="18">
        <f t="shared" si="23"/>
        <v>131.34913006514662</v>
      </c>
      <c r="T64" s="17">
        <f t="shared" si="0"/>
        <v>1206.3235454313133</v>
      </c>
      <c r="U64" s="40">
        <v>7.77</v>
      </c>
      <c r="V64" s="30">
        <f t="shared" si="24"/>
        <v>0</v>
      </c>
      <c r="W64" s="31">
        <f t="shared" si="10"/>
        <v>0</v>
      </c>
      <c r="X64" s="19"/>
      <c r="Y64" s="31">
        <f t="shared" si="25"/>
        <v>0</v>
      </c>
      <c r="Z64" s="45">
        <f t="shared" si="11"/>
        <v>0</v>
      </c>
      <c r="AA64" s="20">
        <f t="shared" si="26"/>
        <v>113.30423136386067</v>
      </c>
      <c r="AB64" s="19">
        <f t="shared" si="1"/>
        <v>880.37387769719737</v>
      </c>
      <c r="AC64" s="41">
        <v>146.16</v>
      </c>
      <c r="AD64" s="41"/>
      <c r="AE64" s="32">
        <f t="shared" si="27"/>
        <v>0</v>
      </c>
      <c r="AF64" s="33">
        <f t="shared" si="12"/>
        <v>0</v>
      </c>
      <c r="AG64" s="33">
        <f t="shared" si="28"/>
        <v>0</v>
      </c>
      <c r="AH64" s="33"/>
      <c r="AI64" s="33">
        <f t="shared" si="29"/>
        <v>0</v>
      </c>
      <c r="AJ64" s="51">
        <f t="shared" si="13"/>
        <v>0</v>
      </c>
      <c r="AK64" s="34">
        <f t="shared" si="30"/>
        <v>2.6822953010911683</v>
      </c>
      <c r="AL64" s="21">
        <f t="shared" si="2"/>
        <v>392.04428120748514</v>
      </c>
      <c r="AM64" s="42">
        <v>247.29</v>
      </c>
      <c r="AN64" s="35">
        <f t="shared" si="31"/>
        <v>0</v>
      </c>
      <c r="AO64" s="36">
        <f t="shared" si="14"/>
        <v>0</v>
      </c>
      <c r="AP64" s="23"/>
      <c r="AQ64" s="36">
        <f t="shared" si="32"/>
        <v>0</v>
      </c>
      <c r="AR64" s="53">
        <f t="shared" si="15"/>
        <v>0</v>
      </c>
      <c r="AS64" s="24">
        <f t="shared" si="33"/>
        <v>1.9573375269523683</v>
      </c>
      <c r="AT64" s="23">
        <f t="shared" si="3"/>
        <v>484.02999704005111</v>
      </c>
      <c r="AU64" s="25">
        <f t="shared" si="4"/>
        <v>4168.7964506330809</v>
      </c>
      <c r="AV64" s="26">
        <f t="shared" si="16"/>
        <v>0</v>
      </c>
    </row>
    <row r="65" spans="1:48" x14ac:dyDescent="0.25">
      <c r="A65" s="37">
        <v>42639</v>
      </c>
      <c r="B65" s="43">
        <v>38.799999999999997</v>
      </c>
      <c r="C65" s="38">
        <v>87.99</v>
      </c>
      <c r="D65" s="38"/>
      <c r="E65" s="16">
        <f t="shared" si="17"/>
        <v>0</v>
      </c>
      <c r="F65" s="27">
        <f t="shared" si="5"/>
        <v>0</v>
      </c>
      <c r="G65" s="27">
        <f t="shared" si="18"/>
        <v>0</v>
      </c>
      <c r="H65" s="27"/>
      <c r="I65" s="27">
        <f t="shared" si="19"/>
        <v>0</v>
      </c>
      <c r="J65" s="47">
        <f t="shared" si="6"/>
        <v>0</v>
      </c>
      <c r="K65" s="15">
        <f t="shared" si="20"/>
        <v>13.509854926145776</v>
      </c>
      <c r="L65" s="16">
        <f t="shared" si="7"/>
        <v>1188.7321349515666</v>
      </c>
      <c r="M65" s="39">
        <v>9.0327999999999999</v>
      </c>
      <c r="N65" s="28">
        <f t="shared" si="21"/>
        <v>0</v>
      </c>
      <c r="O65" s="29">
        <f t="shared" si="8"/>
        <v>0</v>
      </c>
      <c r="P65" s="17"/>
      <c r="Q65" s="29">
        <f t="shared" si="22"/>
        <v>0</v>
      </c>
      <c r="R65" s="49">
        <f t="shared" si="9"/>
        <v>0</v>
      </c>
      <c r="S65" s="18">
        <f t="shared" si="23"/>
        <v>131.34913006514662</v>
      </c>
      <c r="T65" s="17">
        <f t="shared" si="0"/>
        <v>1186.4504220524564</v>
      </c>
      <c r="U65" s="40">
        <v>7.66</v>
      </c>
      <c r="V65" s="30">
        <f t="shared" si="24"/>
        <v>0</v>
      </c>
      <c r="W65" s="31">
        <f t="shared" si="10"/>
        <v>0</v>
      </c>
      <c r="X65" s="19"/>
      <c r="Y65" s="31">
        <f t="shared" si="25"/>
        <v>0</v>
      </c>
      <c r="Z65" s="45">
        <f t="shared" si="11"/>
        <v>0</v>
      </c>
      <c r="AA65" s="20">
        <f t="shared" si="26"/>
        <v>113.30423136386067</v>
      </c>
      <c r="AB65" s="19">
        <f t="shared" si="1"/>
        <v>867.91041224717276</v>
      </c>
      <c r="AC65" s="41">
        <v>143.97999999999999</v>
      </c>
      <c r="AD65" s="41"/>
      <c r="AE65" s="32">
        <f t="shared" si="27"/>
        <v>0</v>
      </c>
      <c r="AF65" s="33">
        <f t="shared" si="12"/>
        <v>0</v>
      </c>
      <c r="AG65" s="33">
        <f t="shared" si="28"/>
        <v>0</v>
      </c>
      <c r="AH65" s="33"/>
      <c r="AI65" s="33">
        <f t="shared" si="29"/>
        <v>0</v>
      </c>
      <c r="AJ65" s="51">
        <f t="shared" si="13"/>
        <v>0</v>
      </c>
      <c r="AK65" s="34">
        <f t="shared" si="30"/>
        <v>2.6822953010911683</v>
      </c>
      <c r="AL65" s="21">
        <f t="shared" si="2"/>
        <v>386.19687745110639</v>
      </c>
      <c r="AM65" s="42">
        <v>244.57</v>
      </c>
      <c r="AN65" s="35">
        <f t="shared" si="31"/>
        <v>0</v>
      </c>
      <c r="AO65" s="36">
        <f t="shared" si="14"/>
        <v>0</v>
      </c>
      <c r="AP65" s="23"/>
      <c r="AQ65" s="36">
        <f t="shared" si="32"/>
        <v>0</v>
      </c>
      <c r="AR65" s="53">
        <f t="shared" si="15"/>
        <v>0</v>
      </c>
      <c r="AS65" s="24">
        <f t="shared" si="33"/>
        <v>1.9573375269523683</v>
      </c>
      <c r="AT65" s="23">
        <f t="shared" si="3"/>
        <v>478.70603896674072</v>
      </c>
      <c r="AU65" s="25">
        <f t="shared" si="4"/>
        <v>4107.9958856690428</v>
      </c>
      <c r="AV65" s="26">
        <f t="shared" si="16"/>
        <v>0</v>
      </c>
    </row>
    <row r="66" spans="1:48" x14ac:dyDescent="0.25">
      <c r="A66" s="37">
        <v>42640</v>
      </c>
      <c r="B66" s="43">
        <v>38.799999999999997</v>
      </c>
      <c r="C66" s="38">
        <v>87.79</v>
      </c>
      <c r="D66" s="38"/>
      <c r="E66" s="16">
        <f t="shared" si="17"/>
        <v>0</v>
      </c>
      <c r="F66" s="27">
        <f t="shared" si="5"/>
        <v>0</v>
      </c>
      <c r="G66" s="27">
        <f t="shared" si="18"/>
        <v>0</v>
      </c>
      <c r="H66" s="27"/>
      <c r="I66" s="27">
        <f t="shared" si="19"/>
        <v>0</v>
      </c>
      <c r="J66" s="47">
        <f t="shared" si="6"/>
        <v>0</v>
      </c>
      <c r="K66" s="15">
        <f t="shared" si="20"/>
        <v>13.509854926145776</v>
      </c>
      <c r="L66" s="16">
        <f t="shared" si="7"/>
        <v>1186.0301639663378</v>
      </c>
      <c r="M66" s="39">
        <v>9.0241000000000007</v>
      </c>
      <c r="N66" s="28">
        <f t="shared" si="21"/>
        <v>0</v>
      </c>
      <c r="O66" s="29">
        <f t="shared" si="8"/>
        <v>0</v>
      </c>
      <c r="P66" s="17"/>
      <c r="Q66" s="29">
        <f t="shared" si="22"/>
        <v>0</v>
      </c>
      <c r="R66" s="49">
        <f t="shared" si="9"/>
        <v>0</v>
      </c>
      <c r="S66" s="18">
        <f t="shared" si="23"/>
        <v>131.34913006514662</v>
      </c>
      <c r="T66" s="17">
        <f t="shared" ref="T66:T129" si="34">M66*S66</f>
        <v>1185.3076846208896</v>
      </c>
      <c r="U66" s="40">
        <v>7.76</v>
      </c>
      <c r="V66" s="30">
        <f t="shared" si="24"/>
        <v>0</v>
      </c>
      <c r="W66" s="31">
        <f t="shared" si="10"/>
        <v>0</v>
      </c>
      <c r="X66" s="19"/>
      <c r="Y66" s="31">
        <f t="shared" si="25"/>
        <v>0</v>
      </c>
      <c r="Z66" s="45">
        <f t="shared" si="11"/>
        <v>0</v>
      </c>
      <c r="AA66" s="20">
        <f t="shared" si="26"/>
        <v>113.30423136386067</v>
      </c>
      <c r="AB66" s="19">
        <f t="shared" ref="AB66:AB129" si="35">U66*AA66</f>
        <v>879.24083538355876</v>
      </c>
      <c r="AC66" s="41">
        <v>144.96</v>
      </c>
      <c r="AD66" s="41"/>
      <c r="AE66" s="32">
        <f t="shared" si="27"/>
        <v>0</v>
      </c>
      <c r="AF66" s="33">
        <f t="shared" si="12"/>
        <v>0</v>
      </c>
      <c r="AG66" s="33">
        <f t="shared" si="28"/>
        <v>0</v>
      </c>
      <c r="AH66" s="33"/>
      <c r="AI66" s="33">
        <f t="shared" si="29"/>
        <v>0</v>
      </c>
      <c r="AJ66" s="51">
        <f t="shared" si="13"/>
        <v>0</v>
      </c>
      <c r="AK66" s="34">
        <f t="shared" si="30"/>
        <v>2.6822953010911683</v>
      </c>
      <c r="AL66" s="21">
        <f t="shared" ref="AL66:AL129" si="36">AC66*AK66</f>
        <v>388.82552684617576</v>
      </c>
      <c r="AM66" s="42">
        <v>243.82</v>
      </c>
      <c r="AN66" s="35">
        <f t="shared" si="31"/>
        <v>0</v>
      </c>
      <c r="AO66" s="36">
        <f t="shared" si="14"/>
        <v>0</v>
      </c>
      <c r="AP66" s="23"/>
      <c r="AQ66" s="36">
        <f t="shared" si="32"/>
        <v>0</v>
      </c>
      <c r="AR66" s="53">
        <f t="shared" si="15"/>
        <v>0</v>
      </c>
      <c r="AS66" s="24">
        <f t="shared" si="33"/>
        <v>1.9573375269523683</v>
      </c>
      <c r="AT66" s="23">
        <f t="shared" ref="AT66:AT129" si="37">AM66*AS66</f>
        <v>477.23803582152641</v>
      </c>
      <c r="AU66" s="25">
        <f t="shared" ref="AU66:AU129" si="38">L66+T66+AB66+AL66+AT66</f>
        <v>4116.6422466384884</v>
      </c>
      <c r="AV66" s="26">
        <f t="shared" si="16"/>
        <v>0</v>
      </c>
    </row>
    <row r="67" spans="1:48" x14ac:dyDescent="0.25">
      <c r="A67" s="37">
        <v>42641</v>
      </c>
      <c r="B67" s="43">
        <v>38.799999999999997</v>
      </c>
      <c r="C67" s="38">
        <v>88.63</v>
      </c>
      <c r="D67" s="38"/>
      <c r="E67" s="16">
        <f t="shared" si="17"/>
        <v>0</v>
      </c>
      <c r="F67" s="27">
        <f t="shared" ref="F67:F130" si="39">IF(E67&gt;0,E67/C67,0)</f>
        <v>0</v>
      </c>
      <c r="G67" s="27">
        <f t="shared" si="18"/>
        <v>0</v>
      </c>
      <c r="H67" s="27"/>
      <c r="I67" s="27">
        <f t="shared" si="19"/>
        <v>0</v>
      </c>
      <c r="J67" s="47">
        <f t="shared" ref="J67:J130" si="40">I67*C67</f>
        <v>0</v>
      </c>
      <c r="K67" s="15">
        <f t="shared" si="20"/>
        <v>13.509854926145776</v>
      </c>
      <c r="L67" s="16">
        <f t="shared" ref="L67:L130" si="41">C67*K67</f>
        <v>1197.3784421043001</v>
      </c>
      <c r="M67" s="39">
        <v>9.0746000000000002</v>
      </c>
      <c r="N67" s="28">
        <f t="shared" si="21"/>
        <v>0</v>
      </c>
      <c r="O67" s="29">
        <f t="shared" ref="O67:O130" si="42">IF(N67&gt;0,N67/M67,0)</f>
        <v>0</v>
      </c>
      <c r="P67" s="17"/>
      <c r="Q67" s="29">
        <f t="shared" si="22"/>
        <v>0</v>
      </c>
      <c r="R67" s="49">
        <f t="shared" ref="R67:R130" si="43">Q67*M67</f>
        <v>0</v>
      </c>
      <c r="S67" s="18">
        <f t="shared" si="23"/>
        <v>131.34913006514662</v>
      </c>
      <c r="T67" s="17">
        <f t="shared" si="34"/>
        <v>1191.9408156891795</v>
      </c>
      <c r="U67" s="40">
        <v>7.79</v>
      </c>
      <c r="V67" s="30">
        <f t="shared" si="24"/>
        <v>0</v>
      </c>
      <c r="W67" s="31">
        <f t="shared" ref="W67:W130" si="44">IF(V67&gt;0,V67/U67,0)</f>
        <v>0</v>
      </c>
      <c r="X67" s="19"/>
      <c r="Y67" s="31">
        <f t="shared" si="25"/>
        <v>0</v>
      </c>
      <c r="Z67" s="45">
        <f t="shared" ref="Z67:Z130" si="45">Y67*U67</f>
        <v>0</v>
      </c>
      <c r="AA67" s="20">
        <f t="shared" si="26"/>
        <v>113.30423136386067</v>
      </c>
      <c r="AB67" s="19">
        <f t="shared" si="35"/>
        <v>882.6399623244746</v>
      </c>
      <c r="AC67" s="41">
        <v>145.61000000000001</v>
      </c>
      <c r="AD67" s="41"/>
      <c r="AE67" s="32">
        <f t="shared" si="27"/>
        <v>0</v>
      </c>
      <c r="AF67" s="33">
        <f t="shared" ref="AF67:AF130" si="46">IF(AE67&gt;0,AE67/AC67,0)</f>
        <v>0</v>
      </c>
      <c r="AG67" s="33">
        <f t="shared" si="28"/>
        <v>0</v>
      </c>
      <c r="AH67" s="33"/>
      <c r="AI67" s="33">
        <f t="shared" si="29"/>
        <v>0</v>
      </c>
      <c r="AJ67" s="51">
        <f t="shared" ref="AJ67:AJ130" si="47">AI67*AC67</f>
        <v>0</v>
      </c>
      <c r="AK67" s="34">
        <f t="shared" si="30"/>
        <v>2.6822953010911683</v>
      </c>
      <c r="AL67" s="21">
        <f t="shared" si="36"/>
        <v>390.56901879188507</v>
      </c>
      <c r="AM67" s="42">
        <v>245.99</v>
      </c>
      <c r="AN67" s="35">
        <f t="shared" si="31"/>
        <v>0</v>
      </c>
      <c r="AO67" s="36">
        <f t="shared" ref="AO67:AO130" si="48">IF(AN67&gt;0,AN67/AM67,0)</f>
        <v>0</v>
      </c>
      <c r="AP67" s="23"/>
      <c r="AQ67" s="36">
        <f t="shared" si="32"/>
        <v>0</v>
      </c>
      <c r="AR67" s="53">
        <f t="shared" ref="AR67:AR130" si="49">AQ67*AM67</f>
        <v>0</v>
      </c>
      <c r="AS67" s="24">
        <f t="shared" si="33"/>
        <v>1.9573375269523683</v>
      </c>
      <c r="AT67" s="23">
        <f t="shared" si="37"/>
        <v>481.4854582550131</v>
      </c>
      <c r="AU67" s="25">
        <f t="shared" si="38"/>
        <v>4144.0136971648526</v>
      </c>
      <c r="AV67" s="26">
        <f t="shared" ref="AV67:AV130" si="50">AR67+AJ67+Z67+R67+J67</f>
        <v>0</v>
      </c>
    </row>
    <row r="68" spans="1:48" x14ac:dyDescent="0.25">
      <c r="A68" s="37">
        <v>42642</v>
      </c>
      <c r="B68" s="43">
        <v>38.799999999999997</v>
      </c>
      <c r="C68" s="38">
        <v>88.8</v>
      </c>
      <c r="D68" s="38"/>
      <c r="E68" s="16">
        <f t="shared" ref="E68:E131" si="51">IF(OR(MONTH(A68)&gt;MONTH(A67),MONTH(A67)-MONTH(A68) = 11),B68*0.3,0)</f>
        <v>0</v>
      </c>
      <c r="F68" s="27">
        <f t="shared" si="39"/>
        <v>0</v>
      </c>
      <c r="G68" s="27">
        <f t="shared" ref="G68:G131" si="52">IF(D68&gt;0,(K67*D68)/C68,0)</f>
        <v>0</v>
      </c>
      <c r="H68" s="27"/>
      <c r="I68" s="27">
        <f t="shared" ref="I68:I131" si="53">IF(H68&gt;0.1,K67-H68,0)</f>
        <v>0</v>
      </c>
      <c r="J68" s="47">
        <f t="shared" si="40"/>
        <v>0</v>
      </c>
      <c r="K68" s="15">
        <f t="shared" ref="K68:K131" si="54">K67+F68+G68+I68</f>
        <v>13.509854926145776</v>
      </c>
      <c r="L68" s="16">
        <f t="shared" si="41"/>
        <v>1199.6751174417448</v>
      </c>
      <c r="M68" s="39">
        <v>9.0580999999999996</v>
      </c>
      <c r="N68" s="28">
        <f t="shared" ref="N68:N131" si="55">IF(OR(MONTH(A68)&gt;MONTH(A67),MONTH(A67)-MONTH(A68) = 11),B68*0.3,0)</f>
        <v>0</v>
      </c>
      <c r="O68" s="29">
        <f t="shared" si="42"/>
        <v>0</v>
      </c>
      <c r="P68" s="17"/>
      <c r="Q68" s="29">
        <f t="shared" ref="Q68:Q131" si="56">IF(P68&gt;0.1,S67-P68,0)</f>
        <v>0</v>
      </c>
      <c r="R68" s="49">
        <f t="shared" si="43"/>
        <v>0</v>
      </c>
      <c r="S68" s="18">
        <f t="shared" ref="S68:S131" si="57">S67+O68+Q68</f>
        <v>131.34913006514662</v>
      </c>
      <c r="T68" s="17">
        <f t="shared" si="34"/>
        <v>1189.7735550431046</v>
      </c>
      <c r="U68" s="40">
        <v>7.69</v>
      </c>
      <c r="V68" s="30">
        <f t="shared" ref="V68:V131" si="58">IF(OR(MONTH(A68)&gt;MONTH(A67),MONTH(A67)-MONTH(A68) = 11),B68*0.2,0)</f>
        <v>0</v>
      </c>
      <c r="W68" s="31">
        <f t="shared" si="44"/>
        <v>0</v>
      </c>
      <c r="X68" s="19"/>
      <c r="Y68" s="31">
        <f t="shared" ref="Y68:Y131" si="59">IF(X68&gt;0.1,AA67-X68,0)</f>
        <v>0</v>
      </c>
      <c r="Z68" s="45">
        <f t="shared" si="45"/>
        <v>0</v>
      </c>
      <c r="AA68" s="20">
        <f t="shared" ref="AA68:AA131" si="60">AA67+W68+Y68</f>
        <v>113.30423136386067</v>
      </c>
      <c r="AB68" s="19">
        <f t="shared" si="35"/>
        <v>871.30953918808859</v>
      </c>
      <c r="AC68" s="41">
        <v>146</v>
      </c>
      <c r="AD68" s="41"/>
      <c r="AE68" s="32">
        <f t="shared" ref="AE68:AE131" si="61">IF(OR(MONTH(A68)&gt;MONTH(A67),MONTH(A67)-MONTH(A68) = 11),B68*0.1,0)</f>
        <v>0</v>
      </c>
      <c r="AF68" s="33">
        <f t="shared" si="46"/>
        <v>0</v>
      </c>
      <c r="AG68" s="33">
        <f t="shared" ref="AG68:AG131" si="62">IF(AD68&gt;0,(AK67*AD68)/AC68,0)</f>
        <v>0</v>
      </c>
      <c r="AH68" s="33"/>
      <c r="AI68" s="33">
        <f t="shared" ref="AI68:AI131" si="63">IF(AH68&gt;0.1,AK67-AH68,0)</f>
        <v>0</v>
      </c>
      <c r="AJ68" s="51">
        <f t="shared" si="47"/>
        <v>0</v>
      </c>
      <c r="AK68" s="34">
        <f t="shared" ref="AK68:AK131" si="64">AK67+AF68+AG68+AI68</f>
        <v>2.6822953010911683</v>
      </c>
      <c r="AL68" s="21">
        <f t="shared" si="36"/>
        <v>391.61511395931058</v>
      </c>
      <c r="AM68" s="42">
        <v>245.92</v>
      </c>
      <c r="AN68" s="35">
        <f t="shared" ref="AN68:AN131" si="65">IF(OR(MONTH(A68)&gt;MONTH(A67),MONTH(A67)-MONTH(A68) = 11),B68*0.1,0)</f>
        <v>0</v>
      </c>
      <c r="AO68" s="36">
        <f t="shared" si="48"/>
        <v>0</v>
      </c>
      <c r="AP68" s="23"/>
      <c r="AQ68" s="36">
        <f t="shared" ref="AQ68:AQ131" si="66">IF(AP68&gt;0.1,AS67-AP68,0)</f>
        <v>0</v>
      </c>
      <c r="AR68" s="53">
        <f t="shared" si="49"/>
        <v>0</v>
      </c>
      <c r="AS68" s="24">
        <f t="shared" ref="AS68:AS131" si="67">AS67+AO68+AQ68</f>
        <v>1.9573375269523683</v>
      </c>
      <c r="AT68" s="23">
        <f t="shared" si="37"/>
        <v>481.3484446281264</v>
      </c>
      <c r="AU68" s="25">
        <f t="shared" si="38"/>
        <v>4133.7217702603757</v>
      </c>
      <c r="AV68" s="26">
        <f t="shared" si="50"/>
        <v>0</v>
      </c>
    </row>
    <row r="69" spans="1:48" x14ac:dyDescent="0.25">
      <c r="A69" s="37">
        <v>42643</v>
      </c>
      <c r="B69" s="43">
        <v>38.799999999999997</v>
      </c>
      <c r="C69" s="38">
        <v>88.06</v>
      </c>
      <c r="D69" s="38"/>
      <c r="E69" s="16">
        <f t="shared" si="51"/>
        <v>0</v>
      </c>
      <c r="F69" s="27">
        <f t="shared" si="39"/>
        <v>0</v>
      </c>
      <c r="G69" s="27">
        <f t="shared" si="52"/>
        <v>0</v>
      </c>
      <c r="H69" s="27"/>
      <c r="I69" s="27">
        <f t="shared" si="53"/>
        <v>0</v>
      </c>
      <c r="J69" s="47">
        <f t="shared" si="40"/>
        <v>0</v>
      </c>
      <c r="K69" s="15">
        <f t="shared" si="54"/>
        <v>13.509854926145776</v>
      </c>
      <c r="L69" s="16">
        <f t="shared" si="41"/>
        <v>1189.6778247963971</v>
      </c>
      <c r="M69" s="39">
        <v>9.0663999999999998</v>
      </c>
      <c r="N69" s="28">
        <f t="shared" si="55"/>
        <v>0</v>
      </c>
      <c r="O69" s="29">
        <f t="shared" si="42"/>
        <v>0</v>
      </c>
      <c r="P69" s="17"/>
      <c r="Q69" s="29">
        <f t="shared" si="56"/>
        <v>0</v>
      </c>
      <c r="R69" s="49">
        <f t="shared" si="43"/>
        <v>0</v>
      </c>
      <c r="S69" s="18">
        <f t="shared" si="57"/>
        <v>131.34913006514662</v>
      </c>
      <c r="T69" s="17">
        <f t="shared" si="34"/>
        <v>1190.8637528226454</v>
      </c>
      <c r="U69" s="40">
        <v>7.75</v>
      </c>
      <c r="V69" s="30">
        <f t="shared" si="58"/>
        <v>0</v>
      </c>
      <c r="W69" s="31">
        <f t="shared" si="44"/>
        <v>0</v>
      </c>
      <c r="X69" s="19"/>
      <c r="Y69" s="31">
        <f t="shared" si="59"/>
        <v>0</v>
      </c>
      <c r="Z69" s="45">
        <f t="shared" si="45"/>
        <v>0</v>
      </c>
      <c r="AA69" s="20">
        <f t="shared" si="60"/>
        <v>113.30423136386067</v>
      </c>
      <c r="AB69" s="19">
        <f t="shared" si="35"/>
        <v>878.10779306992015</v>
      </c>
      <c r="AC69" s="41">
        <v>144.77000000000001</v>
      </c>
      <c r="AD69" s="41"/>
      <c r="AE69" s="32">
        <f t="shared" si="61"/>
        <v>0</v>
      </c>
      <c r="AF69" s="33">
        <f t="shared" si="46"/>
        <v>0</v>
      </c>
      <c r="AG69" s="33">
        <f t="shared" si="62"/>
        <v>0</v>
      </c>
      <c r="AH69" s="33"/>
      <c r="AI69" s="33">
        <f t="shared" si="63"/>
        <v>0</v>
      </c>
      <c r="AJ69" s="51">
        <f t="shared" si="47"/>
        <v>0</v>
      </c>
      <c r="AK69" s="34">
        <f t="shared" si="64"/>
        <v>2.6822953010911683</v>
      </c>
      <c r="AL69" s="21">
        <f t="shared" si="36"/>
        <v>388.31589073896845</v>
      </c>
      <c r="AM69" s="42">
        <v>246.32</v>
      </c>
      <c r="AN69" s="35">
        <f t="shared" si="65"/>
        <v>0</v>
      </c>
      <c r="AO69" s="36">
        <f t="shared" si="48"/>
        <v>0</v>
      </c>
      <c r="AP69" s="23"/>
      <c r="AQ69" s="36">
        <f t="shared" si="66"/>
        <v>0</v>
      </c>
      <c r="AR69" s="53">
        <f t="shared" si="49"/>
        <v>0</v>
      </c>
      <c r="AS69" s="24">
        <f t="shared" si="67"/>
        <v>1.9573375269523683</v>
      </c>
      <c r="AT69" s="23">
        <f t="shared" si="37"/>
        <v>482.13137963890733</v>
      </c>
      <c r="AU69" s="25">
        <f t="shared" si="38"/>
        <v>4129.0966410668389</v>
      </c>
      <c r="AV69" s="26">
        <f t="shared" si="50"/>
        <v>0</v>
      </c>
    </row>
    <row r="70" spans="1:48" x14ac:dyDescent="0.25">
      <c r="A70" s="37">
        <v>42646</v>
      </c>
      <c r="B70" s="43">
        <v>38.799999999999997</v>
      </c>
      <c r="C70" s="38">
        <v>88.06</v>
      </c>
      <c r="D70" s="38"/>
      <c r="E70" s="16">
        <f t="shared" si="51"/>
        <v>11.639999999999999</v>
      </c>
      <c r="F70" s="27">
        <f t="shared" si="39"/>
        <v>0.13218260277083804</v>
      </c>
      <c r="G70" s="27">
        <f t="shared" si="52"/>
        <v>0</v>
      </c>
      <c r="H70" s="27"/>
      <c r="I70" s="27">
        <f t="shared" si="53"/>
        <v>0</v>
      </c>
      <c r="J70" s="47">
        <f t="shared" si="40"/>
        <v>0</v>
      </c>
      <c r="K70" s="15">
        <f t="shared" si="54"/>
        <v>13.642037528916614</v>
      </c>
      <c r="L70" s="16">
        <f t="shared" si="41"/>
        <v>1201.317824796397</v>
      </c>
      <c r="M70" s="39">
        <v>9.0798000000000005</v>
      </c>
      <c r="N70" s="28">
        <f t="shared" si="55"/>
        <v>11.639999999999999</v>
      </c>
      <c r="O70" s="29">
        <f t="shared" si="42"/>
        <v>1.2819665631401571</v>
      </c>
      <c r="P70" s="17"/>
      <c r="Q70" s="29">
        <f t="shared" si="56"/>
        <v>0</v>
      </c>
      <c r="R70" s="49">
        <f t="shared" si="43"/>
        <v>0</v>
      </c>
      <c r="S70" s="18">
        <f t="shared" si="57"/>
        <v>132.63109662828677</v>
      </c>
      <c r="T70" s="17">
        <f t="shared" si="34"/>
        <v>1204.2638311655182</v>
      </c>
      <c r="U70" s="40">
        <v>7.73</v>
      </c>
      <c r="V70" s="30">
        <f t="shared" si="58"/>
        <v>7.76</v>
      </c>
      <c r="W70" s="31">
        <f t="shared" si="44"/>
        <v>1.003880983182406</v>
      </c>
      <c r="X70" s="19"/>
      <c r="Y70" s="31">
        <f t="shared" si="59"/>
        <v>0</v>
      </c>
      <c r="Z70" s="45">
        <f t="shared" si="45"/>
        <v>0</v>
      </c>
      <c r="AA70" s="20">
        <f t="shared" si="60"/>
        <v>114.30811234704308</v>
      </c>
      <c r="AB70" s="19">
        <f t="shared" si="35"/>
        <v>883.60170844264303</v>
      </c>
      <c r="AC70" s="41">
        <v>144.77000000000001</v>
      </c>
      <c r="AD70" s="41"/>
      <c r="AE70" s="32">
        <f t="shared" si="61"/>
        <v>3.88</v>
      </c>
      <c r="AF70" s="33">
        <f t="shared" si="46"/>
        <v>2.6801132831387717E-2</v>
      </c>
      <c r="AG70" s="33">
        <f t="shared" si="62"/>
        <v>0</v>
      </c>
      <c r="AH70" s="33"/>
      <c r="AI70" s="33">
        <f t="shared" si="63"/>
        <v>0</v>
      </c>
      <c r="AJ70" s="51">
        <f t="shared" si="47"/>
        <v>0</v>
      </c>
      <c r="AK70" s="34">
        <f t="shared" si="64"/>
        <v>2.7090964339225558</v>
      </c>
      <c r="AL70" s="21">
        <f t="shared" si="36"/>
        <v>392.19589073896844</v>
      </c>
      <c r="AM70" s="42">
        <v>246.32</v>
      </c>
      <c r="AN70" s="35">
        <f t="shared" si="65"/>
        <v>3.88</v>
      </c>
      <c r="AO70" s="36">
        <f t="shared" si="48"/>
        <v>1.5751867489444626E-2</v>
      </c>
      <c r="AP70" s="23"/>
      <c r="AQ70" s="36">
        <f t="shared" si="66"/>
        <v>0</v>
      </c>
      <c r="AR70" s="53">
        <f t="shared" si="49"/>
        <v>0</v>
      </c>
      <c r="AS70" s="24">
        <f t="shared" si="67"/>
        <v>1.9730893944418129</v>
      </c>
      <c r="AT70" s="23">
        <f t="shared" si="37"/>
        <v>486.01137963890733</v>
      </c>
      <c r="AU70" s="25">
        <f t="shared" si="38"/>
        <v>4167.3906347824341</v>
      </c>
      <c r="AV70" s="26">
        <f t="shared" si="50"/>
        <v>0</v>
      </c>
    </row>
    <row r="71" spans="1:48" x14ac:dyDescent="0.25">
      <c r="A71" s="37">
        <v>42647</v>
      </c>
      <c r="B71" s="43">
        <v>38.799999999999997</v>
      </c>
      <c r="C71" s="38">
        <v>88.95</v>
      </c>
      <c r="D71" s="38"/>
      <c r="E71" s="16">
        <f t="shared" si="51"/>
        <v>0</v>
      </c>
      <c r="F71" s="27">
        <f t="shared" si="39"/>
        <v>0</v>
      </c>
      <c r="G71" s="27">
        <f t="shared" si="52"/>
        <v>0</v>
      </c>
      <c r="H71" s="27"/>
      <c r="I71" s="27">
        <f t="shared" si="53"/>
        <v>0</v>
      </c>
      <c r="J71" s="47">
        <f t="shared" si="40"/>
        <v>0</v>
      </c>
      <c r="K71" s="15">
        <f t="shared" si="54"/>
        <v>13.642037528916614</v>
      </c>
      <c r="L71" s="16">
        <f t="shared" si="41"/>
        <v>1213.4592381971329</v>
      </c>
      <c r="M71" s="39">
        <v>9.1503999999999994</v>
      </c>
      <c r="N71" s="28">
        <f t="shared" si="55"/>
        <v>0</v>
      </c>
      <c r="O71" s="29">
        <f t="shared" si="42"/>
        <v>0</v>
      </c>
      <c r="P71" s="17"/>
      <c r="Q71" s="29">
        <f t="shared" si="56"/>
        <v>0</v>
      </c>
      <c r="R71" s="49">
        <f t="shared" si="43"/>
        <v>0</v>
      </c>
      <c r="S71" s="18">
        <f t="shared" si="57"/>
        <v>132.63109662828677</v>
      </c>
      <c r="T71" s="17">
        <f t="shared" si="34"/>
        <v>1213.6275865874752</v>
      </c>
      <c r="U71" s="40">
        <v>7.74</v>
      </c>
      <c r="V71" s="30">
        <f t="shared" si="58"/>
        <v>0</v>
      </c>
      <c r="W71" s="31">
        <f t="shared" si="44"/>
        <v>0</v>
      </c>
      <c r="X71" s="19"/>
      <c r="Y71" s="31">
        <f t="shared" si="59"/>
        <v>0</v>
      </c>
      <c r="Z71" s="45">
        <f t="shared" si="45"/>
        <v>0</v>
      </c>
      <c r="AA71" s="20">
        <f t="shared" si="60"/>
        <v>114.30811234704308</v>
      </c>
      <c r="AB71" s="19">
        <f t="shared" si="35"/>
        <v>884.74478956611347</v>
      </c>
      <c r="AC71" s="41">
        <v>145.1</v>
      </c>
      <c r="AD71" s="41">
        <v>0.68</v>
      </c>
      <c r="AE71" s="32">
        <f t="shared" si="61"/>
        <v>0</v>
      </c>
      <c r="AF71" s="33">
        <f t="shared" si="46"/>
        <v>0</v>
      </c>
      <c r="AG71" s="33">
        <f t="shared" si="62"/>
        <v>1.2695972260974074E-2</v>
      </c>
      <c r="AH71" s="33"/>
      <c r="AI71" s="33">
        <f t="shared" si="63"/>
        <v>0</v>
      </c>
      <c r="AJ71" s="51">
        <f t="shared" si="47"/>
        <v>0</v>
      </c>
      <c r="AK71" s="34">
        <f t="shared" si="64"/>
        <v>2.7217924061835297</v>
      </c>
      <c r="AL71" s="21">
        <f t="shared" si="36"/>
        <v>394.93207813723012</v>
      </c>
      <c r="AM71" s="42">
        <v>248.64</v>
      </c>
      <c r="AN71" s="35">
        <f t="shared" si="65"/>
        <v>0</v>
      </c>
      <c r="AO71" s="36">
        <f t="shared" si="48"/>
        <v>0</v>
      </c>
      <c r="AP71" s="23"/>
      <c r="AQ71" s="36">
        <f t="shared" si="66"/>
        <v>0</v>
      </c>
      <c r="AR71" s="53">
        <f t="shared" si="49"/>
        <v>0</v>
      </c>
      <c r="AS71" s="24">
        <f t="shared" si="67"/>
        <v>1.9730893944418129</v>
      </c>
      <c r="AT71" s="23">
        <f t="shared" si="37"/>
        <v>490.58894703401234</v>
      </c>
      <c r="AU71" s="25">
        <f t="shared" si="38"/>
        <v>4197.3526395219642</v>
      </c>
      <c r="AV71" s="26">
        <f t="shared" si="50"/>
        <v>0</v>
      </c>
    </row>
    <row r="72" spans="1:48" x14ac:dyDescent="0.25">
      <c r="A72" s="37">
        <v>42648</v>
      </c>
      <c r="B72" s="43">
        <v>38.799999999999997</v>
      </c>
      <c r="C72" s="38">
        <v>88.29</v>
      </c>
      <c r="D72" s="38"/>
      <c r="E72" s="16">
        <f t="shared" si="51"/>
        <v>0</v>
      </c>
      <c r="F72" s="27">
        <f t="shared" si="39"/>
        <v>0</v>
      </c>
      <c r="G72" s="27">
        <f t="shared" si="52"/>
        <v>0</v>
      </c>
      <c r="H72" s="27"/>
      <c r="I72" s="27">
        <f t="shared" si="53"/>
        <v>0</v>
      </c>
      <c r="J72" s="47">
        <f t="shared" si="40"/>
        <v>0</v>
      </c>
      <c r="K72" s="15">
        <f t="shared" si="54"/>
        <v>13.642037528916614</v>
      </c>
      <c r="L72" s="16">
        <f t="shared" si="41"/>
        <v>1204.4554934280479</v>
      </c>
      <c r="M72" s="39">
        <v>9.1151999999999997</v>
      </c>
      <c r="N72" s="28">
        <f t="shared" si="55"/>
        <v>0</v>
      </c>
      <c r="O72" s="29">
        <f t="shared" si="42"/>
        <v>0</v>
      </c>
      <c r="P72" s="17"/>
      <c r="Q72" s="29">
        <f t="shared" si="56"/>
        <v>0</v>
      </c>
      <c r="R72" s="49">
        <f t="shared" si="43"/>
        <v>0</v>
      </c>
      <c r="S72" s="18">
        <f t="shared" si="57"/>
        <v>132.63109662828677</v>
      </c>
      <c r="T72" s="17">
        <f t="shared" si="34"/>
        <v>1208.9589719861594</v>
      </c>
      <c r="U72" s="40">
        <v>7.75</v>
      </c>
      <c r="V72" s="30">
        <f t="shared" si="58"/>
        <v>0</v>
      </c>
      <c r="W72" s="31">
        <f t="shared" si="44"/>
        <v>0</v>
      </c>
      <c r="X72" s="19"/>
      <c r="Y72" s="31">
        <f t="shared" si="59"/>
        <v>0</v>
      </c>
      <c r="Z72" s="45">
        <f t="shared" si="45"/>
        <v>0</v>
      </c>
      <c r="AA72" s="20">
        <f t="shared" si="60"/>
        <v>114.30811234704308</v>
      </c>
      <c r="AB72" s="19">
        <f t="shared" si="35"/>
        <v>885.88787068958391</v>
      </c>
      <c r="AC72" s="41">
        <v>144.41</v>
      </c>
      <c r="AD72" s="41"/>
      <c r="AE72" s="32">
        <f t="shared" si="61"/>
        <v>0</v>
      </c>
      <c r="AF72" s="33">
        <f t="shared" si="46"/>
        <v>0</v>
      </c>
      <c r="AG72" s="33">
        <f t="shared" si="62"/>
        <v>0</v>
      </c>
      <c r="AH72" s="33"/>
      <c r="AI72" s="33">
        <f t="shared" si="63"/>
        <v>0</v>
      </c>
      <c r="AJ72" s="51">
        <f t="shared" si="47"/>
        <v>0</v>
      </c>
      <c r="AK72" s="34">
        <f t="shared" si="64"/>
        <v>2.7217924061835297</v>
      </c>
      <c r="AL72" s="21">
        <f t="shared" si="36"/>
        <v>393.05404137696354</v>
      </c>
      <c r="AM72" s="42">
        <v>247.92</v>
      </c>
      <c r="AN72" s="35">
        <f t="shared" si="65"/>
        <v>0</v>
      </c>
      <c r="AO72" s="36">
        <f t="shared" si="48"/>
        <v>0</v>
      </c>
      <c r="AP72" s="23"/>
      <c r="AQ72" s="36">
        <f t="shared" si="66"/>
        <v>0</v>
      </c>
      <c r="AR72" s="53">
        <f t="shared" si="49"/>
        <v>0</v>
      </c>
      <c r="AS72" s="24">
        <f t="shared" si="67"/>
        <v>1.9730893944418129</v>
      </c>
      <c r="AT72" s="23">
        <f t="shared" si="37"/>
        <v>489.16832267001422</v>
      </c>
      <c r="AU72" s="25">
        <f t="shared" si="38"/>
        <v>4181.5247001507687</v>
      </c>
      <c r="AV72" s="26">
        <f t="shared" si="50"/>
        <v>0</v>
      </c>
    </row>
    <row r="73" spans="1:48" x14ac:dyDescent="0.25">
      <c r="A73" s="37">
        <v>42649</v>
      </c>
      <c r="B73" s="43">
        <v>38.799999999999997</v>
      </c>
      <c r="C73" s="38">
        <v>88.72</v>
      </c>
      <c r="D73" s="38"/>
      <c r="E73" s="16">
        <f t="shared" si="51"/>
        <v>0</v>
      </c>
      <c r="F73" s="27">
        <f t="shared" si="39"/>
        <v>0</v>
      </c>
      <c r="G73" s="27">
        <f t="shared" si="52"/>
        <v>0</v>
      </c>
      <c r="H73" s="27"/>
      <c r="I73" s="27">
        <f t="shared" si="53"/>
        <v>0</v>
      </c>
      <c r="J73" s="47">
        <f t="shared" si="40"/>
        <v>0</v>
      </c>
      <c r="K73" s="15">
        <f t="shared" si="54"/>
        <v>13.642037528916614</v>
      </c>
      <c r="L73" s="16">
        <f t="shared" si="41"/>
        <v>1210.3215695654819</v>
      </c>
      <c r="M73" s="39">
        <v>9.1067</v>
      </c>
      <c r="N73" s="28">
        <f t="shared" si="55"/>
        <v>0</v>
      </c>
      <c r="O73" s="29">
        <f t="shared" si="42"/>
        <v>0</v>
      </c>
      <c r="P73" s="17"/>
      <c r="Q73" s="29">
        <f t="shared" si="56"/>
        <v>0</v>
      </c>
      <c r="R73" s="49">
        <f t="shared" si="43"/>
        <v>0</v>
      </c>
      <c r="S73" s="18">
        <f t="shared" si="57"/>
        <v>132.63109662828677</v>
      </c>
      <c r="T73" s="17">
        <f t="shared" si="34"/>
        <v>1207.8316076648191</v>
      </c>
      <c r="U73" s="40">
        <v>7.78</v>
      </c>
      <c r="V73" s="30">
        <f t="shared" si="58"/>
        <v>0</v>
      </c>
      <c r="W73" s="31">
        <f t="shared" si="44"/>
        <v>0</v>
      </c>
      <c r="X73" s="19"/>
      <c r="Y73" s="31">
        <f t="shared" si="59"/>
        <v>0</v>
      </c>
      <c r="Z73" s="45">
        <f t="shared" si="45"/>
        <v>0</v>
      </c>
      <c r="AA73" s="20">
        <f t="shared" si="60"/>
        <v>114.30811234704308</v>
      </c>
      <c r="AB73" s="19">
        <f t="shared" si="35"/>
        <v>889.31711405999522</v>
      </c>
      <c r="AC73" s="41">
        <v>145.22</v>
      </c>
      <c r="AD73" s="41"/>
      <c r="AE73" s="32">
        <f t="shared" si="61"/>
        <v>0</v>
      </c>
      <c r="AF73" s="33">
        <f t="shared" si="46"/>
        <v>0</v>
      </c>
      <c r="AG73" s="33">
        <f t="shared" si="62"/>
        <v>0</v>
      </c>
      <c r="AH73" s="33"/>
      <c r="AI73" s="33">
        <f t="shared" si="63"/>
        <v>0</v>
      </c>
      <c r="AJ73" s="51">
        <f t="shared" si="47"/>
        <v>0</v>
      </c>
      <c r="AK73" s="34">
        <f t="shared" si="64"/>
        <v>2.7217924061835297</v>
      </c>
      <c r="AL73" s="21">
        <f t="shared" si="36"/>
        <v>395.25869322597219</v>
      </c>
      <c r="AM73" s="42">
        <v>247.19</v>
      </c>
      <c r="AN73" s="35">
        <f t="shared" si="65"/>
        <v>0</v>
      </c>
      <c r="AO73" s="36">
        <f t="shared" si="48"/>
        <v>0</v>
      </c>
      <c r="AP73" s="23"/>
      <c r="AQ73" s="36">
        <f t="shared" si="66"/>
        <v>0</v>
      </c>
      <c r="AR73" s="53">
        <f t="shared" si="49"/>
        <v>0</v>
      </c>
      <c r="AS73" s="24">
        <f t="shared" si="67"/>
        <v>1.9730893944418129</v>
      </c>
      <c r="AT73" s="23">
        <f t="shared" si="37"/>
        <v>487.72796741207173</v>
      </c>
      <c r="AU73" s="25">
        <f t="shared" si="38"/>
        <v>4190.4569519283405</v>
      </c>
      <c r="AV73" s="26">
        <f t="shared" si="50"/>
        <v>0</v>
      </c>
    </row>
    <row r="74" spans="1:48" x14ac:dyDescent="0.25">
      <c r="A74" s="37">
        <v>42650</v>
      </c>
      <c r="B74" s="43">
        <v>38.799999999999997</v>
      </c>
      <c r="C74" s="38">
        <v>89.17</v>
      </c>
      <c r="D74" s="38"/>
      <c r="E74" s="16">
        <f t="shared" si="51"/>
        <v>0</v>
      </c>
      <c r="F74" s="27">
        <f t="shared" si="39"/>
        <v>0</v>
      </c>
      <c r="G74" s="27">
        <f t="shared" si="52"/>
        <v>0</v>
      </c>
      <c r="H74" s="27"/>
      <c r="I74" s="27">
        <f t="shared" si="53"/>
        <v>0</v>
      </c>
      <c r="J74" s="47">
        <f t="shared" si="40"/>
        <v>0</v>
      </c>
      <c r="K74" s="15">
        <f t="shared" si="54"/>
        <v>13.642037528916614</v>
      </c>
      <c r="L74" s="16">
        <f t="shared" si="41"/>
        <v>1216.4604864534945</v>
      </c>
      <c r="M74" s="39">
        <v>9.0343</v>
      </c>
      <c r="N74" s="28">
        <f t="shared" si="55"/>
        <v>0</v>
      </c>
      <c r="O74" s="29">
        <f t="shared" si="42"/>
        <v>0</v>
      </c>
      <c r="P74" s="17"/>
      <c r="Q74" s="29">
        <f t="shared" si="56"/>
        <v>0</v>
      </c>
      <c r="R74" s="49">
        <f t="shared" si="43"/>
        <v>0</v>
      </c>
      <c r="S74" s="18">
        <f t="shared" si="57"/>
        <v>132.63109662828677</v>
      </c>
      <c r="T74" s="17">
        <f t="shared" si="34"/>
        <v>1198.2291162689312</v>
      </c>
      <c r="U74" s="40">
        <v>7.76</v>
      </c>
      <c r="V74" s="30">
        <f t="shared" si="58"/>
        <v>0</v>
      </c>
      <c r="W74" s="31">
        <f t="shared" si="44"/>
        <v>0</v>
      </c>
      <c r="X74" s="19"/>
      <c r="Y74" s="31">
        <f t="shared" si="59"/>
        <v>0</v>
      </c>
      <c r="Z74" s="45">
        <f t="shared" si="45"/>
        <v>0</v>
      </c>
      <c r="AA74" s="20">
        <f t="shared" si="60"/>
        <v>114.30811234704308</v>
      </c>
      <c r="AB74" s="19">
        <f t="shared" si="35"/>
        <v>887.03095181305423</v>
      </c>
      <c r="AC74" s="41">
        <v>145.69999999999999</v>
      </c>
      <c r="AD74" s="41"/>
      <c r="AE74" s="32">
        <f t="shared" si="61"/>
        <v>0</v>
      </c>
      <c r="AF74" s="33">
        <f t="shared" si="46"/>
        <v>0</v>
      </c>
      <c r="AG74" s="33">
        <f t="shared" si="62"/>
        <v>0</v>
      </c>
      <c r="AH74" s="33"/>
      <c r="AI74" s="33">
        <f t="shared" si="63"/>
        <v>0</v>
      </c>
      <c r="AJ74" s="51">
        <f t="shared" si="47"/>
        <v>0</v>
      </c>
      <c r="AK74" s="34">
        <f t="shared" si="64"/>
        <v>2.7217924061835297</v>
      </c>
      <c r="AL74" s="21">
        <f t="shared" si="36"/>
        <v>396.56515358094026</v>
      </c>
      <c r="AM74" s="42">
        <v>244.31</v>
      </c>
      <c r="AN74" s="35">
        <f t="shared" si="65"/>
        <v>0</v>
      </c>
      <c r="AO74" s="36">
        <f t="shared" si="48"/>
        <v>0</v>
      </c>
      <c r="AP74" s="23"/>
      <c r="AQ74" s="36">
        <f t="shared" si="66"/>
        <v>0</v>
      </c>
      <c r="AR74" s="53">
        <f t="shared" si="49"/>
        <v>0</v>
      </c>
      <c r="AS74" s="24">
        <f t="shared" si="67"/>
        <v>1.9730893944418129</v>
      </c>
      <c r="AT74" s="23">
        <f t="shared" si="37"/>
        <v>482.04546995607933</v>
      </c>
      <c r="AU74" s="25">
        <f t="shared" si="38"/>
        <v>4180.3311780724998</v>
      </c>
      <c r="AV74" s="26">
        <f t="shared" si="50"/>
        <v>0</v>
      </c>
    </row>
    <row r="75" spans="1:48" x14ac:dyDescent="0.25">
      <c r="A75" s="37">
        <v>42653</v>
      </c>
      <c r="B75" s="43">
        <v>38.799999999999997</v>
      </c>
      <c r="C75" s="38">
        <v>88.56</v>
      </c>
      <c r="D75" s="38"/>
      <c r="E75" s="16">
        <f t="shared" si="51"/>
        <v>0</v>
      </c>
      <c r="F75" s="27">
        <f t="shared" si="39"/>
        <v>0</v>
      </c>
      <c r="G75" s="27">
        <f t="shared" si="52"/>
        <v>0</v>
      </c>
      <c r="H75" s="27"/>
      <c r="I75" s="27">
        <f t="shared" si="53"/>
        <v>0</v>
      </c>
      <c r="J75" s="47">
        <f t="shared" si="40"/>
        <v>0</v>
      </c>
      <c r="K75" s="15">
        <f t="shared" si="54"/>
        <v>13.642037528916614</v>
      </c>
      <c r="L75" s="16">
        <f t="shared" si="41"/>
        <v>1208.1388435608553</v>
      </c>
      <c r="M75" s="39">
        <v>9.0928000000000004</v>
      </c>
      <c r="N75" s="28">
        <f t="shared" si="55"/>
        <v>0</v>
      </c>
      <c r="O75" s="29">
        <f t="shared" si="42"/>
        <v>0</v>
      </c>
      <c r="P75" s="17"/>
      <c r="Q75" s="29">
        <f t="shared" si="56"/>
        <v>0</v>
      </c>
      <c r="R75" s="49">
        <f t="shared" si="43"/>
        <v>0</v>
      </c>
      <c r="S75" s="18">
        <f t="shared" si="57"/>
        <v>132.63109662828677</v>
      </c>
      <c r="T75" s="17">
        <f t="shared" si="34"/>
        <v>1205.9880354216859</v>
      </c>
      <c r="U75" s="40">
        <v>7.81</v>
      </c>
      <c r="V75" s="30">
        <f t="shared" si="58"/>
        <v>0</v>
      </c>
      <c r="W75" s="31">
        <f t="shared" si="44"/>
        <v>0</v>
      </c>
      <c r="X75" s="19"/>
      <c r="Y75" s="31">
        <f t="shared" si="59"/>
        <v>0</v>
      </c>
      <c r="Z75" s="45">
        <f t="shared" si="45"/>
        <v>0</v>
      </c>
      <c r="AA75" s="20">
        <f t="shared" si="60"/>
        <v>114.30811234704308</v>
      </c>
      <c r="AB75" s="19">
        <f t="shared" si="35"/>
        <v>892.74635743040642</v>
      </c>
      <c r="AC75" s="41">
        <v>144.94</v>
      </c>
      <c r="AD75" s="41"/>
      <c r="AE75" s="32">
        <f t="shared" si="61"/>
        <v>0</v>
      </c>
      <c r="AF75" s="33">
        <f t="shared" si="46"/>
        <v>0</v>
      </c>
      <c r="AG75" s="33">
        <f t="shared" si="62"/>
        <v>0</v>
      </c>
      <c r="AH75" s="33"/>
      <c r="AI75" s="33">
        <f t="shared" si="63"/>
        <v>0</v>
      </c>
      <c r="AJ75" s="51">
        <f t="shared" si="47"/>
        <v>0</v>
      </c>
      <c r="AK75" s="34">
        <f t="shared" si="64"/>
        <v>2.7217924061835297</v>
      </c>
      <c r="AL75" s="21">
        <f t="shared" si="36"/>
        <v>394.49659135224078</v>
      </c>
      <c r="AM75" s="42">
        <v>245.15</v>
      </c>
      <c r="AN75" s="35">
        <f t="shared" si="65"/>
        <v>0</v>
      </c>
      <c r="AO75" s="36">
        <f t="shared" si="48"/>
        <v>0</v>
      </c>
      <c r="AP75" s="23"/>
      <c r="AQ75" s="36">
        <f t="shared" si="66"/>
        <v>0</v>
      </c>
      <c r="AR75" s="53">
        <f t="shared" si="49"/>
        <v>0</v>
      </c>
      <c r="AS75" s="24">
        <f t="shared" si="67"/>
        <v>1.9730893944418129</v>
      </c>
      <c r="AT75" s="23">
        <f t="shared" si="37"/>
        <v>483.70286504741046</v>
      </c>
      <c r="AU75" s="25">
        <f t="shared" si="38"/>
        <v>4185.0726928125987</v>
      </c>
      <c r="AV75" s="26">
        <f t="shared" si="50"/>
        <v>0</v>
      </c>
    </row>
    <row r="76" spans="1:48" x14ac:dyDescent="0.25">
      <c r="A76" s="37">
        <v>42654</v>
      </c>
      <c r="B76" s="43">
        <v>38.799999999999997</v>
      </c>
      <c r="C76" s="38">
        <v>89.08</v>
      </c>
      <c r="D76" s="38"/>
      <c r="E76" s="16">
        <f t="shared" si="51"/>
        <v>0</v>
      </c>
      <c r="F76" s="27">
        <f t="shared" si="39"/>
        <v>0</v>
      </c>
      <c r="G76" s="27">
        <f t="shared" si="52"/>
        <v>0</v>
      </c>
      <c r="H76" s="27"/>
      <c r="I76" s="27">
        <f t="shared" si="53"/>
        <v>0</v>
      </c>
      <c r="J76" s="47">
        <f t="shared" si="40"/>
        <v>0</v>
      </c>
      <c r="K76" s="15">
        <f t="shared" si="54"/>
        <v>13.642037528916614</v>
      </c>
      <c r="L76" s="16">
        <f t="shared" si="41"/>
        <v>1215.232703075892</v>
      </c>
      <c r="M76" s="39">
        <v>9.0233000000000008</v>
      </c>
      <c r="N76" s="28">
        <f t="shared" si="55"/>
        <v>0</v>
      </c>
      <c r="O76" s="29">
        <f t="shared" si="42"/>
        <v>0</v>
      </c>
      <c r="P76" s="17"/>
      <c r="Q76" s="29">
        <f t="shared" si="56"/>
        <v>0</v>
      </c>
      <c r="R76" s="49">
        <f t="shared" si="43"/>
        <v>0</v>
      </c>
      <c r="S76" s="18">
        <f t="shared" si="57"/>
        <v>132.63109662828677</v>
      </c>
      <c r="T76" s="17">
        <f t="shared" si="34"/>
        <v>1196.7701742060201</v>
      </c>
      <c r="U76" s="40">
        <v>7.78</v>
      </c>
      <c r="V76" s="30">
        <f t="shared" si="58"/>
        <v>0</v>
      </c>
      <c r="W76" s="31">
        <f t="shared" si="44"/>
        <v>0</v>
      </c>
      <c r="X76" s="19"/>
      <c r="Y76" s="31">
        <f t="shared" si="59"/>
        <v>0</v>
      </c>
      <c r="Z76" s="45">
        <f t="shared" si="45"/>
        <v>0</v>
      </c>
      <c r="AA76" s="20">
        <f t="shared" si="60"/>
        <v>114.30811234704308</v>
      </c>
      <c r="AB76" s="19">
        <f t="shared" si="35"/>
        <v>889.31711405999522</v>
      </c>
      <c r="AC76" s="41">
        <v>144.11000000000001</v>
      </c>
      <c r="AD76" s="41"/>
      <c r="AE76" s="32">
        <f t="shared" si="61"/>
        <v>0</v>
      </c>
      <c r="AF76" s="33">
        <f t="shared" si="46"/>
        <v>0</v>
      </c>
      <c r="AG76" s="33">
        <f t="shared" si="62"/>
        <v>0</v>
      </c>
      <c r="AH76" s="33"/>
      <c r="AI76" s="33">
        <f t="shared" si="63"/>
        <v>0</v>
      </c>
      <c r="AJ76" s="51">
        <f t="shared" si="47"/>
        <v>0</v>
      </c>
      <c r="AK76" s="34">
        <f t="shared" si="64"/>
        <v>2.7217924061835297</v>
      </c>
      <c r="AL76" s="21">
        <f t="shared" si="36"/>
        <v>392.23750365510853</v>
      </c>
      <c r="AM76" s="42">
        <v>244.17</v>
      </c>
      <c r="AN76" s="35">
        <f t="shared" si="65"/>
        <v>0</v>
      </c>
      <c r="AO76" s="36">
        <f t="shared" si="48"/>
        <v>0</v>
      </c>
      <c r="AP76" s="23"/>
      <c r="AQ76" s="36">
        <f t="shared" si="66"/>
        <v>0</v>
      </c>
      <c r="AR76" s="53">
        <f t="shared" si="49"/>
        <v>0</v>
      </c>
      <c r="AS76" s="24">
        <f t="shared" si="67"/>
        <v>1.9730893944418129</v>
      </c>
      <c r="AT76" s="23">
        <f t="shared" si="37"/>
        <v>481.76923744085741</v>
      </c>
      <c r="AU76" s="25">
        <f t="shared" si="38"/>
        <v>4175.326732437873</v>
      </c>
      <c r="AV76" s="26">
        <f t="shared" si="50"/>
        <v>0</v>
      </c>
    </row>
    <row r="77" spans="1:48" x14ac:dyDescent="0.25">
      <c r="A77" s="37">
        <v>42655</v>
      </c>
      <c r="B77" s="43">
        <v>38.799999999999997</v>
      </c>
      <c r="C77" s="38">
        <v>88.78</v>
      </c>
      <c r="D77" s="38"/>
      <c r="E77" s="16">
        <f t="shared" si="51"/>
        <v>0</v>
      </c>
      <c r="F77" s="27">
        <f t="shared" si="39"/>
        <v>0</v>
      </c>
      <c r="G77" s="27">
        <f t="shared" si="52"/>
        <v>0</v>
      </c>
      <c r="H77" s="27"/>
      <c r="I77" s="27">
        <f t="shared" si="53"/>
        <v>0</v>
      </c>
      <c r="J77" s="47">
        <f t="shared" si="40"/>
        <v>0</v>
      </c>
      <c r="K77" s="15">
        <f t="shared" si="54"/>
        <v>13.642037528916614</v>
      </c>
      <c r="L77" s="16">
        <f t="shared" si="41"/>
        <v>1211.1400918172169</v>
      </c>
      <c r="M77" s="39">
        <v>8.98</v>
      </c>
      <c r="N77" s="28">
        <f t="shared" si="55"/>
        <v>0</v>
      </c>
      <c r="O77" s="29">
        <f t="shared" si="42"/>
        <v>0</v>
      </c>
      <c r="P77" s="17"/>
      <c r="Q77" s="29">
        <f t="shared" si="56"/>
        <v>0</v>
      </c>
      <c r="R77" s="49">
        <f t="shared" si="43"/>
        <v>0</v>
      </c>
      <c r="S77" s="18">
        <f t="shared" si="57"/>
        <v>132.63109662828677</v>
      </c>
      <c r="T77" s="17">
        <f t="shared" si="34"/>
        <v>1191.0272477220153</v>
      </c>
      <c r="U77" s="40">
        <v>7.82</v>
      </c>
      <c r="V77" s="30">
        <f t="shared" si="58"/>
        <v>0</v>
      </c>
      <c r="W77" s="31">
        <f t="shared" si="44"/>
        <v>0</v>
      </c>
      <c r="X77" s="19"/>
      <c r="Y77" s="31">
        <f t="shared" si="59"/>
        <v>0</v>
      </c>
      <c r="Z77" s="45">
        <f t="shared" si="45"/>
        <v>0</v>
      </c>
      <c r="AA77" s="20">
        <f t="shared" si="60"/>
        <v>114.30811234704308</v>
      </c>
      <c r="AB77" s="19">
        <f t="shared" si="35"/>
        <v>893.88943855387686</v>
      </c>
      <c r="AC77" s="41">
        <v>144.38</v>
      </c>
      <c r="AD77" s="41"/>
      <c r="AE77" s="32">
        <f t="shared" si="61"/>
        <v>0</v>
      </c>
      <c r="AF77" s="33">
        <f t="shared" si="46"/>
        <v>0</v>
      </c>
      <c r="AG77" s="33">
        <f t="shared" si="62"/>
        <v>0</v>
      </c>
      <c r="AH77" s="33"/>
      <c r="AI77" s="33">
        <f t="shared" si="63"/>
        <v>0</v>
      </c>
      <c r="AJ77" s="51">
        <f t="shared" si="47"/>
        <v>0</v>
      </c>
      <c r="AK77" s="34">
        <f t="shared" si="64"/>
        <v>2.7217924061835297</v>
      </c>
      <c r="AL77" s="21">
        <f t="shared" si="36"/>
        <v>392.97238760477802</v>
      </c>
      <c r="AM77" s="42">
        <v>243.67</v>
      </c>
      <c r="AN77" s="35">
        <f t="shared" si="65"/>
        <v>0</v>
      </c>
      <c r="AO77" s="36">
        <f t="shared" si="48"/>
        <v>0</v>
      </c>
      <c r="AP77" s="23"/>
      <c r="AQ77" s="36">
        <f t="shared" si="66"/>
        <v>0</v>
      </c>
      <c r="AR77" s="53">
        <f t="shared" si="49"/>
        <v>0</v>
      </c>
      <c r="AS77" s="24">
        <f t="shared" si="67"/>
        <v>1.9730893944418129</v>
      </c>
      <c r="AT77" s="23">
        <f t="shared" si="37"/>
        <v>480.78269274363652</v>
      </c>
      <c r="AU77" s="25">
        <f t="shared" si="38"/>
        <v>4169.8118584415233</v>
      </c>
      <c r="AV77" s="26">
        <f t="shared" si="50"/>
        <v>0</v>
      </c>
    </row>
    <row r="78" spans="1:48" x14ac:dyDescent="0.25">
      <c r="A78" s="37">
        <v>42656</v>
      </c>
      <c r="B78" s="43">
        <v>38.799999999999997</v>
      </c>
      <c r="C78" s="38">
        <v>88.36</v>
      </c>
      <c r="D78" s="38"/>
      <c r="E78" s="16">
        <f t="shared" si="51"/>
        <v>0</v>
      </c>
      <c r="F78" s="27">
        <f t="shared" si="39"/>
        <v>0</v>
      </c>
      <c r="G78" s="27">
        <f t="shared" si="52"/>
        <v>0</v>
      </c>
      <c r="H78" s="27"/>
      <c r="I78" s="27">
        <f t="shared" si="53"/>
        <v>0</v>
      </c>
      <c r="J78" s="47">
        <f t="shared" si="40"/>
        <v>0</v>
      </c>
      <c r="K78" s="15">
        <f t="shared" si="54"/>
        <v>13.642037528916614</v>
      </c>
      <c r="L78" s="16">
        <f t="shared" si="41"/>
        <v>1205.4104360550721</v>
      </c>
      <c r="M78" s="39">
        <v>8.9030000000000005</v>
      </c>
      <c r="N78" s="28">
        <f t="shared" si="55"/>
        <v>0</v>
      </c>
      <c r="O78" s="29">
        <f t="shared" si="42"/>
        <v>0</v>
      </c>
      <c r="P78" s="17"/>
      <c r="Q78" s="29">
        <f t="shared" si="56"/>
        <v>0</v>
      </c>
      <c r="R78" s="49">
        <f t="shared" si="43"/>
        <v>0</v>
      </c>
      <c r="S78" s="18">
        <f t="shared" si="57"/>
        <v>132.63109662828677</v>
      </c>
      <c r="T78" s="17">
        <f t="shared" si="34"/>
        <v>1180.8146532816372</v>
      </c>
      <c r="U78" s="40">
        <v>7.78</v>
      </c>
      <c r="V78" s="30">
        <f t="shared" si="58"/>
        <v>0</v>
      </c>
      <c r="W78" s="31">
        <f t="shared" si="44"/>
        <v>0</v>
      </c>
      <c r="X78" s="19"/>
      <c r="Y78" s="31">
        <f t="shared" si="59"/>
        <v>0</v>
      </c>
      <c r="Z78" s="45">
        <f t="shared" si="45"/>
        <v>0</v>
      </c>
      <c r="AA78" s="20">
        <f t="shared" si="60"/>
        <v>114.30811234704308</v>
      </c>
      <c r="AB78" s="19">
        <f t="shared" si="35"/>
        <v>889.31711405999522</v>
      </c>
      <c r="AC78" s="41">
        <v>143.19</v>
      </c>
      <c r="AD78" s="41"/>
      <c r="AE78" s="32">
        <f t="shared" si="61"/>
        <v>0</v>
      </c>
      <c r="AF78" s="33">
        <f t="shared" si="46"/>
        <v>0</v>
      </c>
      <c r="AG78" s="33">
        <f t="shared" si="62"/>
        <v>0</v>
      </c>
      <c r="AH78" s="33"/>
      <c r="AI78" s="33">
        <f t="shared" si="63"/>
        <v>0</v>
      </c>
      <c r="AJ78" s="51">
        <f t="shared" si="47"/>
        <v>0</v>
      </c>
      <c r="AK78" s="34">
        <f t="shared" si="64"/>
        <v>2.7217924061835297</v>
      </c>
      <c r="AL78" s="21">
        <f t="shared" si="36"/>
        <v>389.7334546414196</v>
      </c>
      <c r="AM78" s="42">
        <v>242.04</v>
      </c>
      <c r="AN78" s="35">
        <f t="shared" si="65"/>
        <v>0</v>
      </c>
      <c r="AO78" s="36">
        <f t="shared" si="48"/>
        <v>0</v>
      </c>
      <c r="AP78" s="23"/>
      <c r="AQ78" s="36">
        <f t="shared" si="66"/>
        <v>0</v>
      </c>
      <c r="AR78" s="53">
        <f t="shared" si="49"/>
        <v>0</v>
      </c>
      <c r="AS78" s="24">
        <f t="shared" si="67"/>
        <v>1.9730893944418129</v>
      </c>
      <c r="AT78" s="23">
        <f t="shared" si="37"/>
        <v>477.56655703069634</v>
      </c>
      <c r="AU78" s="25">
        <f t="shared" si="38"/>
        <v>4142.8422150688202</v>
      </c>
      <c r="AV78" s="26">
        <f t="shared" si="50"/>
        <v>0</v>
      </c>
    </row>
    <row r="79" spans="1:48" x14ac:dyDescent="0.25">
      <c r="A79" s="37">
        <v>42657</v>
      </c>
      <c r="B79" s="43">
        <v>38.799999999999997</v>
      </c>
      <c r="C79" s="38">
        <v>88.79</v>
      </c>
      <c r="D79" s="38"/>
      <c r="E79" s="16">
        <f t="shared" si="51"/>
        <v>0</v>
      </c>
      <c r="F79" s="27">
        <f t="shared" si="39"/>
        <v>0</v>
      </c>
      <c r="G79" s="27">
        <f t="shared" si="52"/>
        <v>0</v>
      </c>
      <c r="H79" s="27"/>
      <c r="I79" s="27">
        <f t="shared" si="53"/>
        <v>0</v>
      </c>
      <c r="J79" s="47">
        <f t="shared" si="40"/>
        <v>0</v>
      </c>
      <c r="K79" s="15">
        <f t="shared" si="54"/>
        <v>13.642037528916614</v>
      </c>
      <c r="L79" s="16">
        <f t="shared" si="41"/>
        <v>1211.2765121925063</v>
      </c>
      <c r="M79" s="39">
        <v>8.9030000000000005</v>
      </c>
      <c r="N79" s="28">
        <f t="shared" si="55"/>
        <v>0</v>
      </c>
      <c r="O79" s="29">
        <f t="shared" si="42"/>
        <v>0</v>
      </c>
      <c r="P79" s="17"/>
      <c r="Q79" s="29">
        <f t="shared" si="56"/>
        <v>0</v>
      </c>
      <c r="R79" s="49">
        <f t="shared" si="43"/>
        <v>0</v>
      </c>
      <c r="S79" s="18">
        <f t="shared" si="57"/>
        <v>132.63109662828677</v>
      </c>
      <c r="T79" s="17">
        <f t="shared" si="34"/>
        <v>1180.8146532816372</v>
      </c>
      <c r="U79" s="40">
        <v>7.81</v>
      </c>
      <c r="V79" s="30">
        <f t="shared" si="58"/>
        <v>0</v>
      </c>
      <c r="W79" s="31">
        <f t="shared" si="44"/>
        <v>0</v>
      </c>
      <c r="X79" s="19"/>
      <c r="Y79" s="31">
        <f t="shared" si="59"/>
        <v>0</v>
      </c>
      <c r="Z79" s="45">
        <f t="shared" si="45"/>
        <v>0</v>
      </c>
      <c r="AA79" s="20">
        <f t="shared" si="60"/>
        <v>114.30811234704308</v>
      </c>
      <c r="AB79" s="19">
        <f t="shared" si="35"/>
        <v>892.74635743040642</v>
      </c>
      <c r="AC79" s="41">
        <v>143.78</v>
      </c>
      <c r="AD79" s="41"/>
      <c r="AE79" s="32">
        <f t="shared" si="61"/>
        <v>0</v>
      </c>
      <c r="AF79" s="33">
        <f t="shared" si="46"/>
        <v>0</v>
      </c>
      <c r="AG79" s="33">
        <f t="shared" si="62"/>
        <v>0</v>
      </c>
      <c r="AH79" s="33"/>
      <c r="AI79" s="33">
        <f t="shared" si="63"/>
        <v>0</v>
      </c>
      <c r="AJ79" s="51">
        <f t="shared" si="47"/>
        <v>0</v>
      </c>
      <c r="AK79" s="34">
        <f t="shared" si="64"/>
        <v>2.7217924061835297</v>
      </c>
      <c r="AL79" s="21">
        <f t="shared" si="36"/>
        <v>391.33931216106788</v>
      </c>
      <c r="AM79" s="42">
        <v>244.89</v>
      </c>
      <c r="AN79" s="35">
        <f t="shared" si="65"/>
        <v>0</v>
      </c>
      <c r="AO79" s="36">
        <f t="shared" si="48"/>
        <v>0</v>
      </c>
      <c r="AP79" s="23"/>
      <c r="AQ79" s="36">
        <f t="shared" si="66"/>
        <v>0</v>
      </c>
      <c r="AR79" s="53">
        <f t="shared" si="49"/>
        <v>0</v>
      </c>
      <c r="AS79" s="24">
        <f t="shared" si="67"/>
        <v>1.9730893944418129</v>
      </c>
      <c r="AT79" s="23">
        <f t="shared" si="37"/>
        <v>483.18986180485552</v>
      </c>
      <c r="AU79" s="25">
        <f t="shared" si="38"/>
        <v>4159.3666968704738</v>
      </c>
      <c r="AV79" s="26">
        <f t="shared" si="50"/>
        <v>0</v>
      </c>
    </row>
    <row r="80" spans="1:48" x14ac:dyDescent="0.25">
      <c r="A80" s="37">
        <v>42660</v>
      </c>
      <c r="B80" s="43">
        <v>38.799999999999997</v>
      </c>
      <c r="C80" s="38">
        <v>88.89</v>
      </c>
      <c r="D80" s="38"/>
      <c r="E80" s="16">
        <f t="shared" si="51"/>
        <v>0</v>
      </c>
      <c r="F80" s="27">
        <f t="shared" si="39"/>
        <v>0</v>
      </c>
      <c r="G80" s="27">
        <f t="shared" si="52"/>
        <v>0</v>
      </c>
      <c r="H80" s="27"/>
      <c r="I80" s="27">
        <f t="shared" si="53"/>
        <v>0</v>
      </c>
      <c r="J80" s="47">
        <f t="shared" si="40"/>
        <v>0</v>
      </c>
      <c r="K80" s="15">
        <f t="shared" si="54"/>
        <v>13.642037528916614</v>
      </c>
      <c r="L80" s="16">
        <f t="shared" si="41"/>
        <v>1212.6407159453979</v>
      </c>
      <c r="M80" s="39">
        <v>8.9545999999999992</v>
      </c>
      <c r="N80" s="28">
        <f t="shared" si="55"/>
        <v>0</v>
      </c>
      <c r="O80" s="29">
        <f t="shared" si="42"/>
        <v>0</v>
      </c>
      <c r="P80" s="17"/>
      <c r="Q80" s="29">
        <f t="shared" si="56"/>
        <v>0</v>
      </c>
      <c r="R80" s="49">
        <f t="shared" si="43"/>
        <v>0</v>
      </c>
      <c r="S80" s="18">
        <f t="shared" si="57"/>
        <v>132.63109662828677</v>
      </c>
      <c r="T80" s="17">
        <f t="shared" si="34"/>
        <v>1187.6584178676567</v>
      </c>
      <c r="U80" s="40">
        <v>7.79</v>
      </c>
      <c r="V80" s="30">
        <f t="shared" si="58"/>
        <v>0</v>
      </c>
      <c r="W80" s="31">
        <f t="shared" si="44"/>
        <v>0</v>
      </c>
      <c r="X80" s="19"/>
      <c r="Y80" s="31">
        <f t="shared" si="59"/>
        <v>0</v>
      </c>
      <c r="Z80" s="45">
        <f t="shared" si="45"/>
        <v>0</v>
      </c>
      <c r="AA80" s="20">
        <f t="shared" si="60"/>
        <v>114.30811234704308</v>
      </c>
      <c r="AB80" s="19">
        <f t="shared" si="35"/>
        <v>890.46019518346554</v>
      </c>
      <c r="AC80" s="41">
        <v>143.69999999999999</v>
      </c>
      <c r="AD80" s="41"/>
      <c r="AE80" s="32">
        <f t="shared" si="61"/>
        <v>0</v>
      </c>
      <c r="AF80" s="33">
        <f t="shared" si="46"/>
        <v>0</v>
      </c>
      <c r="AG80" s="33">
        <f t="shared" si="62"/>
        <v>0</v>
      </c>
      <c r="AH80" s="33"/>
      <c r="AI80" s="33">
        <f t="shared" si="63"/>
        <v>0</v>
      </c>
      <c r="AJ80" s="51">
        <f t="shared" si="47"/>
        <v>0</v>
      </c>
      <c r="AK80" s="34">
        <f t="shared" si="64"/>
        <v>2.7217924061835297</v>
      </c>
      <c r="AL80" s="21">
        <f t="shared" si="36"/>
        <v>391.12156876857318</v>
      </c>
      <c r="AM80" s="42">
        <v>243.22</v>
      </c>
      <c r="AN80" s="35">
        <f t="shared" si="65"/>
        <v>0</v>
      </c>
      <c r="AO80" s="36">
        <f t="shared" si="48"/>
        <v>0</v>
      </c>
      <c r="AP80" s="23"/>
      <c r="AQ80" s="36">
        <f t="shared" si="66"/>
        <v>0</v>
      </c>
      <c r="AR80" s="53">
        <f t="shared" si="49"/>
        <v>0</v>
      </c>
      <c r="AS80" s="24">
        <f t="shared" si="67"/>
        <v>1.9730893944418129</v>
      </c>
      <c r="AT80" s="23">
        <f t="shared" si="37"/>
        <v>479.8948025161377</v>
      </c>
      <c r="AU80" s="25">
        <f t="shared" si="38"/>
        <v>4161.7757002812314</v>
      </c>
      <c r="AV80" s="26">
        <f t="shared" si="50"/>
        <v>0</v>
      </c>
    </row>
    <row r="81" spans="1:48" x14ac:dyDescent="0.25">
      <c r="A81" s="37">
        <v>42661</v>
      </c>
      <c r="B81" s="43">
        <v>38.799999999999997</v>
      </c>
      <c r="C81" s="38">
        <v>88.73</v>
      </c>
      <c r="D81" s="38"/>
      <c r="E81" s="16">
        <f t="shared" si="51"/>
        <v>0</v>
      </c>
      <c r="F81" s="27">
        <f t="shared" si="39"/>
        <v>0</v>
      </c>
      <c r="G81" s="27">
        <f t="shared" si="52"/>
        <v>0</v>
      </c>
      <c r="H81" s="27"/>
      <c r="I81" s="27">
        <f t="shared" si="53"/>
        <v>0</v>
      </c>
      <c r="J81" s="47">
        <f t="shared" si="40"/>
        <v>0</v>
      </c>
      <c r="K81" s="15">
        <f t="shared" si="54"/>
        <v>13.642037528916614</v>
      </c>
      <c r="L81" s="16">
        <f t="shared" si="41"/>
        <v>1210.4579899407711</v>
      </c>
      <c r="M81" s="39">
        <v>9.0442999999999998</v>
      </c>
      <c r="N81" s="28">
        <f t="shared" si="55"/>
        <v>0</v>
      </c>
      <c r="O81" s="29">
        <f t="shared" si="42"/>
        <v>0</v>
      </c>
      <c r="P81" s="17"/>
      <c r="Q81" s="29">
        <f t="shared" si="56"/>
        <v>0</v>
      </c>
      <c r="R81" s="49">
        <f t="shared" si="43"/>
        <v>0</v>
      </c>
      <c r="S81" s="18">
        <f t="shared" si="57"/>
        <v>132.63109662828677</v>
      </c>
      <c r="T81" s="17">
        <f t="shared" si="34"/>
        <v>1199.555427235214</v>
      </c>
      <c r="U81" s="40">
        <v>7.85</v>
      </c>
      <c r="V81" s="30">
        <f t="shared" si="58"/>
        <v>0</v>
      </c>
      <c r="W81" s="31">
        <f t="shared" si="44"/>
        <v>0</v>
      </c>
      <c r="X81" s="19"/>
      <c r="Y81" s="31">
        <f t="shared" si="59"/>
        <v>0</v>
      </c>
      <c r="Z81" s="45">
        <f t="shared" si="45"/>
        <v>0</v>
      </c>
      <c r="AA81" s="20">
        <f t="shared" si="60"/>
        <v>114.30811234704308</v>
      </c>
      <c r="AB81" s="19">
        <f t="shared" si="35"/>
        <v>897.31868192428817</v>
      </c>
      <c r="AC81" s="41">
        <v>144.85</v>
      </c>
      <c r="AD81" s="41"/>
      <c r="AE81" s="32">
        <f t="shared" si="61"/>
        <v>0</v>
      </c>
      <c r="AF81" s="33">
        <f t="shared" si="46"/>
        <v>0</v>
      </c>
      <c r="AG81" s="33">
        <f t="shared" si="62"/>
        <v>0</v>
      </c>
      <c r="AH81" s="33"/>
      <c r="AI81" s="33">
        <f t="shared" si="63"/>
        <v>0</v>
      </c>
      <c r="AJ81" s="51">
        <f t="shared" si="47"/>
        <v>0</v>
      </c>
      <c r="AK81" s="34">
        <f t="shared" si="64"/>
        <v>2.7217924061835297</v>
      </c>
      <c r="AL81" s="21">
        <f t="shared" si="36"/>
        <v>394.25163003568429</v>
      </c>
      <c r="AM81" s="42">
        <v>246.07</v>
      </c>
      <c r="AN81" s="35">
        <f t="shared" si="65"/>
        <v>0</v>
      </c>
      <c r="AO81" s="36">
        <f t="shared" si="48"/>
        <v>0</v>
      </c>
      <c r="AP81" s="23"/>
      <c r="AQ81" s="36">
        <f t="shared" si="66"/>
        <v>0</v>
      </c>
      <c r="AR81" s="53">
        <f t="shared" si="49"/>
        <v>0</v>
      </c>
      <c r="AS81" s="24">
        <f t="shared" si="67"/>
        <v>1.9730893944418129</v>
      </c>
      <c r="AT81" s="23">
        <f t="shared" si="37"/>
        <v>485.51810729029688</v>
      </c>
      <c r="AU81" s="25">
        <f t="shared" si="38"/>
        <v>4187.1018364262545</v>
      </c>
      <c r="AV81" s="26">
        <f t="shared" si="50"/>
        <v>0</v>
      </c>
    </row>
    <row r="82" spans="1:48" x14ac:dyDescent="0.25">
      <c r="A82" s="37">
        <v>42662</v>
      </c>
      <c r="B82" s="43">
        <v>38.799999999999997</v>
      </c>
      <c r="C82" s="38">
        <v>89.22</v>
      </c>
      <c r="D82" s="38"/>
      <c r="E82" s="16">
        <f t="shared" si="51"/>
        <v>0</v>
      </c>
      <c r="F82" s="27">
        <f t="shared" si="39"/>
        <v>0</v>
      </c>
      <c r="G82" s="27">
        <f t="shared" si="52"/>
        <v>0</v>
      </c>
      <c r="H82" s="27"/>
      <c r="I82" s="27">
        <f t="shared" si="53"/>
        <v>0</v>
      </c>
      <c r="J82" s="47">
        <f t="shared" si="40"/>
        <v>0</v>
      </c>
      <c r="K82" s="15">
        <f t="shared" si="54"/>
        <v>13.642037528916614</v>
      </c>
      <c r="L82" s="16">
        <f t="shared" si="41"/>
        <v>1217.1425883299403</v>
      </c>
      <c r="M82" s="39">
        <v>9.0665999999999993</v>
      </c>
      <c r="N82" s="28">
        <f t="shared" si="55"/>
        <v>0</v>
      </c>
      <c r="O82" s="29">
        <f t="shared" si="42"/>
        <v>0</v>
      </c>
      <c r="P82" s="17"/>
      <c r="Q82" s="29">
        <f t="shared" si="56"/>
        <v>0</v>
      </c>
      <c r="R82" s="49">
        <f t="shared" si="43"/>
        <v>0</v>
      </c>
      <c r="S82" s="18">
        <f t="shared" si="57"/>
        <v>132.63109662828677</v>
      </c>
      <c r="T82" s="17">
        <f t="shared" si="34"/>
        <v>1202.5131006900247</v>
      </c>
      <c r="U82" s="40">
        <v>7.87</v>
      </c>
      <c r="V82" s="30">
        <f t="shared" si="58"/>
        <v>0</v>
      </c>
      <c r="W82" s="31">
        <f t="shared" si="44"/>
        <v>0</v>
      </c>
      <c r="X82" s="19"/>
      <c r="Y82" s="31">
        <f t="shared" si="59"/>
        <v>0</v>
      </c>
      <c r="Z82" s="45">
        <f t="shared" si="45"/>
        <v>0</v>
      </c>
      <c r="AA82" s="20">
        <f t="shared" si="60"/>
        <v>114.30811234704308</v>
      </c>
      <c r="AB82" s="19">
        <f t="shared" si="35"/>
        <v>899.60484417122905</v>
      </c>
      <c r="AC82" s="41">
        <v>145.69999999999999</v>
      </c>
      <c r="AD82" s="41"/>
      <c r="AE82" s="32">
        <f t="shared" si="61"/>
        <v>0</v>
      </c>
      <c r="AF82" s="33">
        <f t="shared" si="46"/>
        <v>0</v>
      </c>
      <c r="AG82" s="33">
        <f t="shared" si="62"/>
        <v>0</v>
      </c>
      <c r="AH82" s="33"/>
      <c r="AI82" s="33">
        <f t="shared" si="63"/>
        <v>0</v>
      </c>
      <c r="AJ82" s="51">
        <f t="shared" si="47"/>
        <v>0</v>
      </c>
      <c r="AK82" s="34">
        <f t="shared" si="64"/>
        <v>2.7217924061835297</v>
      </c>
      <c r="AL82" s="21">
        <f t="shared" si="36"/>
        <v>396.56515358094026</v>
      </c>
      <c r="AM82" s="42">
        <v>247.49</v>
      </c>
      <c r="AN82" s="35">
        <f t="shared" si="65"/>
        <v>0</v>
      </c>
      <c r="AO82" s="36">
        <f t="shared" si="48"/>
        <v>0</v>
      </c>
      <c r="AP82" s="23"/>
      <c r="AQ82" s="36">
        <f t="shared" si="66"/>
        <v>0</v>
      </c>
      <c r="AR82" s="53">
        <f t="shared" si="49"/>
        <v>0</v>
      </c>
      <c r="AS82" s="24">
        <f t="shared" si="67"/>
        <v>1.9730893944418129</v>
      </c>
      <c r="AT82" s="23">
        <f t="shared" si="37"/>
        <v>488.31989423040426</v>
      </c>
      <c r="AU82" s="25">
        <f t="shared" si="38"/>
        <v>4204.1455810025382</v>
      </c>
      <c r="AV82" s="26">
        <f t="shared" si="50"/>
        <v>0</v>
      </c>
    </row>
    <row r="83" spans="1:48" x14ac:dyDescent="0.25">
      <c r="A83" s="37">
        <v>42663</v>
      </c>
      <c r="B83" s="43">
        <v>38.799999999999997</v>
      </c>
      <c r="C83" s="38">
        <v>89.72</v>
      </c>
      <c r="D83" s="38"/>
      <c r="E83" s="16">
        <f t="shared" si="51"/>
        <v>0</v>
      </c>
      <c r="F83" s="27">
        <f t="shared" si="39"/>
        <v>0</v>
      </c>
      <c r="G83" s="27">
        <f t="shared" si="52"/>
        <v>0</v>
      </c>
      <c r="H83" s="27"/>
      <c r="I83" s="27">
        <f t="shared" si="53"/>
        <v>0</v>
      </c>
      <c r="J83" s="47">
        <f t="shared" si="40"/>
        <v>0</v>
      </c>
      <c r="K83" s="15">
        <f t="shared" si="54"/>
        <v>13.642037528916614</v>
      </c>
      <c r="L83" s="16">
        <f t="shared" si="41"/>
        <v>1223.9636070943986</v>
      </c>
      <c r="M83" s="39">
        <v>9.1003000000000007</v>
      </c>
      <c r="N83" s="28">
        <f t="shared" si="55"/>
        <v>0</v>
      </c>
      <c r="O83" s="29">
        <f t="shared" si="42"/>
        <v>0</v>
      </c>
      <c r="P83" s="17"/>
      <c r="Q83" s="29">
        <f t="shared" si="56"/>
        <v>0</v>
      </c>
      <c r="R83" s="49">
        <f t="shared" si="43"/>
        <v>0</v>
      </c>
      <c r="S83" s="18">
        <f t="shared" si="57"/>
        <v>132.63109662828677</v>
      </c>
      <c r="T83" s="17">
        <f t="shared" si="34"/>
        <v>1206.9827686463982</v>
      </c>
      <c r="U83" s="40">
        <v>7.87</v>
      </c>
      <c r="V83" s="30">
        <f t="shared" si="58"/>
        <v>0</v>
      </c>
      <c r="W83" s="31">
        <f t="shared" si="44"/>
        <v>0</v>
      </c>
      <c r="X83" s="19"/>
      <c r="Y83" s="31">
        <f t="shared" si="59"/>
        <v>0</v>
      </c>
      <c r="Z83" s="45">
        <f t="shared" si="45"/>
        <v>0</v>
      </c>
      <c r="AA83" s="20">
        <f t="shared" si="60"/>
        <v>114.30811234704308</v>
      </c>
      <c r="AB83" s="19">
        <f t="shared" si="35"/>
        <v>899.60484417122905</v>
      </c>
      <c r="AC83" s="41">
        <v>146.35</v>
      </c>
      <c r="AD83" s="41"/>
      <c r="AE83" s="32">
        <f t="shared" si="61"/>
        <v>0</v>
      </c>
      <c r="AF83" s="33">
        <f t="shared" si="46"/>
        <v>0</v>
      </c>
      <c r="AG83" s="33">
        <f t="shared" si="62"/>
        <v>0</v>
      </c>
      <c r="AH83" s="33"/>
      <c r="AI83" s="33">
        <f t="shared" si="63"/>
        <v>0</v>
      </c>
      <c r="AJ83" s="51">
        <f t="shared" si="47"/>
        <v>0</v>
      </c>
      <c r="AK83" s="34">
        <f t="shared" si="64"/>
        <v>2.7217924061835297</v>
      </c>
      <c r="AL83" s="21">
        <f t="shared" si="36"/>
        <v>398.33431864495958</v>
      </c>
      <c r="AM83" s="42">
        <v>247.46</v>
      </c>
      <c r="AN83" s="35">
        <f t="shared" si="65"/>
        <v>0</v>
      </c>
      <c r="AO83" s="36">
        <f t="shared" si="48"/>
        <v>0</v>
      </c>
      <c r="AP83" s="23"/>
      <c r="AQ83" s="36">
        <f t="shared" si="66"/>
        <v>0</v>
      </c>
      <c r="AR83" s="53">
        <f t="shared" si="49"/>
        <v>0</v>
      </c>
      <c r="AS83" s="24">
        <f t="shared" si="67"/>
        <v>1.9730893944418129</v>
      </c>
      <c r="AT83" s="23">
        <f t="shared" si="37"/>
        <v>488.26070154857103</v>
      </c>
      <c r="AU83" s="25">
        <f t="shared" si="38"/>
        <v>4217.1462401055569</v>
      </c>
      <c r="AV83" s="26">
        <f t="shared" si="50"/>
        <v>0</v>
      </c>
    </row>
    <row r="84" spans="1:48" x14ac:dyDescent="0.25">
      <c r="A84" s="37">
        <v>42664</v>
      </c>
      <c r="B84" s="43">
        <v>38.799999999999997</v>
      </c>
      <c r="C84" s="38">
        <v>89.8</v>
      </c>
      <c r="D84" s="38"/>
      <c r="E84" s="16">
        <f t="shared" si="51"/>
        <v>0</v>
      </c>
      <c r="F84" s="27">
        <f t="shared" si="39"/>
        <v>0</v>
      </c>
      <c r="G84" s="27">
        <f t="shared" si="52"/>
        <v>0</v>
      </c>
      <c r="H84" s="27"/>
      <c r="I84" s="27">
        <f t="shared" si="53"/>
        <v>0</v>
      </c>
      <c r="J84" s="47">
        <f t="shared" si="40"/>
        <v>0</v>
      </c>
      <c r="K84" s="15">
        <f t="shared" si="54"/>
        <v>13.642037528916614</v>
      </c>
      <c r="L84" s="16">
        <f t="shared" si="41"/>
        <v>1225.0549700967119</v>
      </c>
      <c r="M84" s="39">
        <v>9.1057000000000006</v>
      </c>
      <c r="N84" s="28">
        <f t="shared" si="55"/>
        <v>0</v>
      </c>
      <c r="O84" s="29">
        <f t="shared" si="42"/>
        <v>0</v>
      </c>
      <c r="P84" s="17"/>
      <c r="Q84" s="29">
        <f t="shared" si="56"/>
        <v>0</v>
      </c>
      <c r="R84" s="49">
        <f t="shared" si="43"/>
        <v>0</v>
      </c>
      <c r="S84" s="18">
        <f t="shared" si="57"/>
        <v>132.63109662828677</v>
      </c>
      <c r="T84" s="17">
        <f t="shared" si="34"/>
        <v>1207.6989765681908</v>
      </c>
      <c r="U84" s="40">
        <v>7.9</v>
      </c>
      <c r="V84" s="30">
        <f t="shared" si="58"/>
        <v>0</v>
      </c>
      <c r="W84" s="31">
        <f t="shared" si="44"/>
        <v>0</v>
      </c>
      <c r="X84" s="19"/>
      <c r="Y84" s="31">
        <f t="shared" si="59"/>
        <v>0</v>
      </c>
      <c r="Z84" s="45">
        <f t="shared" si="45"/>
        <v>0</v>
      </c>
      <c r="AA84" s="20">
        <f t="shared" si="60"/>
        <v>114.30811234704308</v>
      </c>
      <c r="AB84" s="19">
        <f t="shared" si="35"/>
        <v>903.03408754164036</v>
      </c>
      <c r="AC84" s="41">
        <v>146.72</v>
      </c>
      <c r="AD84" s="41"/>
      <c r="AE84" s="32">
        <f t="shared" si="61"/>
        <v>0</v>
      </c>
      <c r="AF84" s="33">
        <f t="shared" si="46"/>
        <v>0</v>
      </c>
      <c r="AG84" s="33">
        <f t="shared" si="62"/>
        <v>0</v>
      </c>
      <c r="AH84" s="33"/>
      <c r="AI84" s="33">
        <f t="shared" si="63"/>
        <v>0</v>
      </c>
      <c r="AJ84" s="51">
        <f t="shared" si="47"/>
        <v>0</v>
      </c>
      <c r="AK84" s="34">
        <f t="shared" si="64"/>
        <v>2.7217924061835297</v>
      </c>
      <c r="AL84" s="21">
        <f t="shared" si="36"/>
        <v>399.34138183524749</v>
      </c>
      <c r="AM84" s="42">
        <v>247.46</v>
      </c>
      <c r="AN84" s="35">
        <f t="shared" si="65"/>
        <v>0</v>
      </c>
      <c r="AO84" s="36">
        <f t="shared" si="48"/>
        <v>0</v>
      </c>
      <c r="AP84" s="23"/>
      <c r="AQ84" s="36">
        <f t="shared" si="66"/>
        <v>0</v>
      </c>
      <c r="AR84" s="53">
        <f t="shared" si="49"/>
        <v>0</v>
      </c>
      <c r="AS84" s="24">
        <f t="shared" si="67"/>
        <v>1.9730893944418129</v>
      </c>
      <c r="AT84" s="23">
        <f t="shared" si="37"/>
        <v>488.26070154857103</v>
      </c>
      <c r="AU84" s="25">
        <f t="shared" si="38"/>
        <v>4223.390117590362</v>
      </c>
      <c r="AV84" s="26">
        <f t="shared" si="50"/>
        <v>0</v>
      </c>
    </row>
    <row r="85" spans="1:48" x14ac:dyDescent="0.25">
      <c r="A85" s="37">
        <v>42667</v>
      </c>
      <c r="B85" s="43">
        <v>38.799999999999997</v>
      </c>
      <c r="C85" s="38">
        <v>89.59</v>
      </c>
      <c r="D85" s="38"/>
      <c r="E85" s="16">
        <f t="shared" si="51"/>
        <v>0</v>
      </c>
      <c r="F85" s="27">
        <f t="shared" si="39"/>
        <v>0</v>
      </c>
      <c r="G85" s="27">
        <f t="shared" si="52"/>
        <v>0</v>
      </c>
      <c r="H85" s="27"/>
      <c r="I85" s="27">
        <f t="shared" si="53"/>
        <v>0</v>
      </c>
      <c r="J85" s="47">
        <f t="shared" si="40"/>
        <v>0</v>
      </c>
      <c r="K85" s="15">
        <f t="shared" si="54"/>
        <v>13.642037528916614</v>
      </c>
      <c r="L85" s="16">
        <f t="shared" si="41"/>
        <v>1222.1901422156395</v>
      </c>
      <c r="M85" s="39">
        <v>9.1210000000000004</v>
      </c>
      <c r="N85" s="28">
        <f t="shared" si="55"/>
        <v>0</v>
      </c>
      <c r="O85" s="29">
        <f t="shared" si="42"/>
        <v>0</v>
      </c>
      <c r="P85" s="17"/>
      <c r="Q85" s="29">
        <f t="shared" si="56"/>
        <v>0</v>
      </c>
      <c r="R85" s="49">
        <f t="shared" si="43"/>
        <v>0</v>
      </c>
      <c r="S85" s="18">
        <f t="shared" si="57"/>
        <v>132.63109662828677</v>
      </c>
      <c r="T85" s="17">
        <f t="shared" si="34"/>
        <v>1209.7282323466036</v>
      </c>
      <c r="U85" s="40">
        <v>7.92</v>
      </c>
      <c r="V85" s="30">
        <f t="shared" si="58"/>
        <v>0</v>
      </c>
      <c r="W85" s="31">
        <f t="shared" si="44"/>
        <v>0</v>
      </c>
      <c r="X85" s="19"/>
      <c r="Y85" s="31">
        <f t="shared" si="59"/>
        <v>0</v>
      </c>
      <c r="Z85" s="45">
        <f t="shared" si="45"/>
        <v>0</v>
      </c>
      <c r="AA85" s="20">
        <f t="shared" si="60"/>
        <v>114.30811234704308</v>
      </c>
      <c r="AB85" s="19">
        <f t="shared" si="35"/>
        <v>905.32024978858112</v>
      </c>
      <c r="AC85" s="41">
        <v>147.54</v>
      </c>
      <c r="AD85" s="41"/>
      <c r="AE85" s="32">
        <f t="shared" si="61"/>
        <v>0</v>
      </c>
      <c r="AF85" s="33">
        <f t="shared" si="46"/>
        <v>0</v>
      </c>
      <c r="AG85" s="33">
        <f t="shared" si="62"/>
        <v>0</v>
      </c>
      <c r="AH85" s="33"/>
      <c r="AI85" s="33">
        <f t="shared" si="63"/>
        <v>0</v>
      </c>
      <c r="AJ85" s="51">
        <f t="shared" si="47"/>
        <v>0</v>
      </c>
      <c r="AK85" s="34">
        <f t="shared" si="64"/>
        <v>2.7217924061835297</v>
      </c>
      <c r="AL85" s="21">
        <f t="shared" si="36"/>
        <v>401.57325160831795</v>
      </c>
      <c r="AM85" s="42">
        <v>247.61</v>
      </c>
      <c r="AN85" s="35">
        <f t="shared" si="65"/>
        <v>0</v>
      </c>
      <c r="AO85" s="36">
        <f t="shared" si="48"/>
        <v>0</v>
      </c>
      <c r="AP85" s="23"/>
      <c r="AQ85" s="36">
        <f t="shared" si="66"/>
        <v>0</v>
      </c>
      <c r="AR85" s="53">
        <f t="shared" si="49"/>
        <v>0</v>
      </c>
      <c r="AS85" s="24">
        <f t="shared" si="67"/>
        <v>1.9730893944418129</v>
      </c>
      <c r="AT85" s="23">
        <f t="shared" si="37"/>
        <v>488.55666495773733</v>
      </c>
      <c r="AU85" s="25">
        <f t="shared" si="38"/>
        <v>4227.3685409168802</v>
      </c>
      <c r="AV85" s="26">
        <f t="shared" si="50"/>
        <v>0</v>
      </c>
    </row>
    <row r="86" spans="1:48" x14ac:dyDescent="0.25">
      <c r="A86" s="37">
        <v>42668</v>
      </c>
      <c r="B86" s="43">
        <v>38.799999999999997</v>
      </c>
      <c r="C86" s="38">
        <v>89.93</v>
      </c>
      <c r="D86" s="38"/>
      <c r="E86" s="16">
        <f t="shared" si="51"/>
        <v>0</v>
      </c>
      <c r="F86" s="27">
        <f t="shared" si="39"/>
        <v>0</v>
      </c>
      <c r="G86" s="27">
        <f t="shared" si="52"/>
        <v>0</v>
      </c>
      <c r="H86" s="27"/>
      <c r="I86" s="27">
        <f t="shared" si="53"/>
        <v>0</v>
      </c>
      <c r="J86" s="47">
        <f t="shared" si="40"/>
        <v>0</v>
      </c>
      <c r="K86" s="15">
        <f t="shared" si="54"/>
        <v>13.642037528916614</v>
      </c>
      <c r="L86" s="16">
        <f t="shared" si="41"/>
        <v>1226.8284349754713</v>
      </c>
      <c r="M86" s="39">
        <v>9.0561000000000007</v>
      </c>
      <c r="N86" s="28">
        <f t="shared" si="55"/>
        <v>0</v>
      </c>
      <c r="O86" s="29">
        <f t="shared" si="42"/>
        <v>0</v>
      </c>
      <c r="P86" s="17"/>
      <c r="Q86" s="29">
        <f t="shared" si="56"/>
        <v>0</v>
      </c>
      <c r="R86" s="49">
        <f t="shared" si="43"/>
        <v>0</v>
      </c>
      <c r="S86" s="18">
        <f t="shared" si="57"/>
        <v>132.63109662828677</v>
      </c>
      <c r="T86" s="17">
        <f t="shared" si="34"/>
        <v>1201.1204741754279</v>
      </c>
      <c r="U86" s="40">
        <v>7.91</v>
      </c>
      <c r="V86" s="30">
        <f t="shared" si="58"/>
        <v>0</v>
      </c>
      <c r="W86" s="31">
        <f t="shared" si="44"/>
        <v>0</v>
      </c>
      <c r="X86" s="19"/>
      <c r="Y86" s="31">
        <f t="shared" si="59"/>
        <v>0</v>
      </c>
      <c r="Z86" s="45">
        <f t="shared" si="45"/>
        <v>0</v>
      </c>
      <c r="AA86" s="20">
        <f t="shared" si="60"/>
        <v>114.30811234704308</v>
      </c>
      <c r="AB86" s="19">
        <f t="shared" si="35"/>
        <v>904.1771686651108</v>
      </c>
      <c r="AC86" s="41">
        <v>147.6</v>
      </c>
      <c r="AD86" s="41"/>
      <c r="AE86" s="32">
        <f t="shared" si="61"/>
        <v>0</v>
      </c>
      <c r="AF86" s="33">
        <f t="shared" si="46"/>
        <v>0</v>
      </c>
      <c r="AG86" s="33">
        <f t="shared" si="62"/>
        <v>0</v>
      </c>
      <c r="AH86" s="33"/>
      <c r="AI86" s="33">
        <f t="shared" si="63"/>
        <v>0</v>
      </c>
      <c r="AJ86" s="51">
        <f t="shared" si="47"/>
        <v>0</v>
      </c>
      <c r="AK86" s="34">
        <f t="shared" si="64"/>
        <v>2.7217924061835297</v>
      </c>
      <c r="AL86" s="21">
        <f t="shared" si="36"/>
        <v>401.73655915268898</v>
      </c>
      <c r="AM86" s="42">
        <v>245.5</v>
      </c>
      <c r="AN86" s="35">
        <f t="shared" si="65"/>
        <v>0</v>
      </c>
      <c r="AO86" s="36">
        <f t="shared" si="48"/>
        <v>0</v>
      </c>
      <c r="AP86" s="23"/>
      <c r="AQ86" s="36">
        <f t="shared" si="66"/>
        <v>0</v>
      </c>
      <c r="AR86" s="53">
        <f t="shared" si="49"/>
        <v>0</v>
      </c>
      <c r="AS86" s="24">
        <f t="shared" si="67"/>
        <v>1.9730893944418129</v>
      </c>
      <c r="AT86" s="23">
        <f t="shared" si="37"/>
        <v>484.39344633546506</v>
      </c>
      <c r="AU86" s="25">
        <f t="shared" si="38"/>
        <v>4218.2560833041643</v>
      </c>
      <c r="AV86" s="26">
        <f t="shared" si="50"/>
        <v>0</v>
      </c>
    </row>
    <row r="87" spans="1:48" x14ac:dyDescent="0.25">
      <c r="A87" s="37">
        <v>42669</v>
      </c>
      <c r="B87" s="43">
        <v>38.799999999999997</v>
      </c>
      <c r="C87" s="38">
        <v>88.7</v>
      </c>
      <c r="D87" s="38"/>
      <c r="E87" s="16">
        <f t="shared" si="51"/>
        <v>0</v>
      </c>
      <c r="F87" s="27">
        <f t="shared" si="39"/>
        <v>0</v>
      </c>
      <c r="G87" s="27">
        <f t="shared" si="52"/>
        <v>0</v>
      </c>
      <c r="H87" s="27"/>
      <c r="I87" s="27">
        <f t="shared" si="53"/>
        <v>0</v>
      </c>
      <c r="J87" s="47">
        <f t="shared" si="40"/>
        <v>0</v>
      </c>
      <c r="K87" s="15">
        <f t="shared" si="54"/>
        <v>13.642037528916614</v>
      </c>
      <c r="L87" s="16">
        <f t="shared" si="41"/>
        <v>1210.0487288149036</v>
      </c>
      <c r="M87" s="39">
        <v>9.0271000000000008</v>
      </c>
      <c r="N87" s="28">
        <f t="shared" si="55"/>
        <v>0</v>
      </c>
      <c r="O87" s="29">
        <f t="shared" si="42"/>
        <v>0</v>
      </c>
      <c r="P87" s="17"/>
      <c r="Q87" s="29">
        <f t="shared" si="56"/>
        <v>0</v>
      </c>
      <c r="R87" s="49">
        <f t="shared" si="43"/>
        <v>0</v>
      </c>
      <c r="S87" s="18">
        <f t="shared" si="57"/>
        <v>132.63109662828677</v>
      </c>
      <c r="T87" s="17">
        <f t="shared" si="34"/>
        <v>1197.2741723732076</v>
      </c>
      <c r="U87" s="40">
        <v>7.86</v>
      </c>
      <c r="V87" s="30">
        <f t="shared" si="58"/>
        <v>0</v>
      </c>
      <c r="W87" s="31">
        <f t="shared" si="44"/>
        <v>0</v>
      </c>
      <c r="X87" s="19"/>
      <c r="Y87" s="31">
        <f t="shared" si="59"/>
        <v>0</v>
      </c>
      <c r="Z87" s="45">
        <f t="shared" si="45"/>
        <v>0</v>
      </c>
      <c r="AA87" s="20">
        <f t="shared" si="60"/>
        <v>114.30811234704308</v>
      </c>
      <c r="AB87" s="19">
        <f t="shared" si="35"/>
        <v>898.46176304775861</v>
      </c>
      <c r="AC87" s="41">
        <v>146.52000000000001</v>
      </c>
      <c r="AD87" s="41"/>
      <c r="AE87" s="32">
        <f t="shared" si="61"/>
        <v>0</v>
      </c>
      <c r="AF87" s="33">
        <f t="shared" si="46"/>
        <v>0</v>
      </c>
      <c r="AG87" s="33">
        <f t="shared" si="62"/>
        <v>0</v>
      </c>
      <c r="AH87" s="33"/>
      <c r="AI87" s="33">
        <f t="shared" si="63"/>
        <v>0</v>
      </c>
      <c r="AJ87" s="51">
        <f t="shared" si="47"/>
        <v>0</v>
      </c>
      <c r="AK87" s="34">
        <f t="shared" si="64"/>
        <v>2.7217924061835297</v>
      </c>
      <c r="AL87" s="21">
        <f t="shared" si="36"/>
        <v>398.79702335401078</v>
      </c>
      <c r="AM87" s="42">
        <v>244.54</v>
      </c>
      <c r="AN87" s="35">
        <f t="shared" si="65"/>
        <v>0</v>
      </c>
      <c r="AO87" s="36">
        <f t="shared" si="48"/>
        <v>0</v>
      </c>
      <c r="AP87" s="23"/>
      <c r="AQ87" s="36">
        <f t="shared" si="66"/>
        <v>0</v>
      </c>
      <c r="AR87" s="53">
        <f t="shared" si="49"/>
        <v>0</v>
      </c>
      <c r="AS87" s="24">
        <f t="shared" si="67"/>
        <v>1.9730893944418129</v>
      </c>
      <c r="AT87" s="23">
        <f t="shared" si="37"/>
        <v>482.49928051680092</v>
      </c>
      <c r="AU87" s="25">
        <f t="shared" si="38"/>
        <v>4187.0809681066821</v>
      </c>
      <c r="AV87" s="26">
        <f t="shared" si="50"/>
        <v>0</v>
      </c>
    </row>
    <row r="88" spans="1:48" x14ac:dyDescent="0.25">
      <c r="A88" s="37">
        <v>42670</v>
      </c>
      <c r="B88" s="43">
        <v>38.799999999999997</v>
      </c>
      <c r="C88" s="38">
        <v>89</v>
      </c>
      <c r="D88" s="38"/>
      <c r="E88" s="16">
        <f t="shared" si="51"/>
        <v>0</v>
      </c>
      <c r="F88" s="27">
        <f t="shared" si="39"/>
        <v>0</v>
      </c>
      <c r="G88" s="27">
        <f t="shared" si="52"/>
        <v>0</v>
      </c>
      <c r="H88" s="27"/>
      <c r="I88" s="27">
        <f t="shared" si="53"/>
        <v>0</v>
      </c>
      <c r="J88" s="47">
        <f t="shared" si="40"/>
        <v>0</v>
      </c>
      <c r="K88" s="15">
        <f t="shared" si="54"/>
        <v>13.642037528916614</v>
      </c>
      <c r="L88" s="16">
        <f t="shared" si="41"/>
        <v>1214.1413400735787</v>
      </c>
      <c r="M88" s="39">
        <v>9.0319000000000003</v>
      </c>
      <c r="N88" s="28">
        <f t="shared" si="55"/>
        <v>0</v>
      </c>
      <c r="O88" s="29">
        <f t="shared" si="42"/>
        <v>0</v>
      </c>
      <c r="P88" s="17"/>
      <c r="Q88" s="29">
        <f t="shared" si="56"/>
        <v>0</v>
      </c>
      <c r="R88" s="49">
        <f t="shared" si="43"/>
        <v>0</v>
      </c>
      <c r="S88" s="18">
        <f t="shared" si="57"/>
        <v>132.63109662828677</v>
      </c>
      <c r="T88" s="17">
        <f t="shared" si="34"/>
        <v>1197.9108016370233</v>
      </c>
      <c r="U88" s="40">
        <v>7.84</v>
      </c>
      <c r="V88" s="30">
        <f t="shared" si="58"/>
        <v>0</v>
      </c>
      <c r="W88" s="31">
        <f t="shared" si="44"/>
        <v>0</v>
      </c>
      <c r="X88" s="19"/>
      <c r="Y88" s="31">
        <f t="shared" si="59"/>
        <v>0</v>
      </c>
      <c r="Z88" s="45">
        <f t="shared" si="45"/>
        <v>0</v>
      </c>
      <c r="AA88" s="20">
        <f t="shared" si="60"/>
        <v>114.30811234704308</v>
      </c>
      <c r="AB88" s="19">
        <f t="shared" si="35"/>
        <v>896.17560080081773</v>
      </c>
      <c r="AC88" s="41">
        <v>145.85</v>
      </c>
      <c r="AD88" s="41"/>
      <c r="AE88" s="32">
        <f t="shared" si="61"/>
        <v>0</v>
      </c>
      <c r="AF88" s="33">
        <f t="shared" si="46"/>
        <v>0</v>
      </c>
      <c r="AG88" s="33">
        <f t="shared" si="62"/>
        <v>0</v>
      </c>
      <c r="AH88" s="33"/>
      <c r="AI88" s="33">
        <f t="shared" si="63"/>
        <v>0</v>
      </c>
      <c r="AJ88" s="51">
        <f t="shared" si="47"/>
        <v>0</v>
      </c>
      <c r="AK88" s="34">
        <f t="shared" si="64"/>
        <v>2.7217924061835297</v>
      </c>
      <c r="AL88" s="21">
        <f t="shared" si="36"/>
        <v>396.9734224418678</v>
      </c>
      <c r="AM88" s="42">
        <v>242.27</v>
      </c>
      <c r="AN88" s="35">
        <f t="shared" si="65"/>
        <v>0</v>
      </c>
      <c r="AO88" s="36">
        <f t="shared" si="48"/>
        <v>0</v>
      </c>
      <c r="AP88" s="23"/>
      <c r="AQ88" s="36">
        <f t="shared" si="66"/>
        <v>0</v>
      </c>
      <c r="AR88" s="53">
        <f t="shared" si="49"/>
        <v>0</v>
      </c>
      <c r="AS88" s="24">
        <f t="shared" si="67"/>
        <v>1.9730893944418129</v>
      </c>
      <c r="AT88" s="23">
        <f t="shared" si="37"/>
        <v>478.02036759141799</v>
      </c>
      <c r="AU88" s="25">
        <f t="shared" si="38"/>
        <v>4183.221532544706</v>
      </c>
      <c r="AV88" s="26">
        <f t="shared" si="50"/>
        <v>0</v>
      </c>
    </row>
    <row r="89" spans="1:48" x14ac:dyDescent="0.25">
      <c r="A89" s="37">
        <v>42671</v>
      </c>
      <c r="B89" s="43">
        <v>38.799999999999997</v>
      </c>
      <c r="C89" s="38">
        <v>89.07</v>
      </c>
      <c r="D89" s="38"/>
      <c r="E89" s="16">
        <f t="shared" si="51"/>
        <v>0</v>
      </c>
      <c r="F89" s="27">
        <f t="shared" si="39"/>
        <v>0</v>
      </c>
      <c r="G89" s="27">
        <f t="shared" si="52"/>
        <v>0</v>
      </c>
      <c r="H89" s="27"/>
      <c r="I89" s="27">
        <f t="shared" si="53"/>
        <v>0</v>
      </c>
      <c r="J89" s="47">
        <f t="shared" si="40"/>
        <v>0</v>
      </c>
      <c r="K89" s="15">
        <f t="shared" si="54"/>
        <v>13.642037528916614</v>
      </c>
      <c r="L89" s="16">
        <f t="shared" si="41"/>
        <v>1215.0962827006026</v>
      </c>
      <c r="M89" s="39">
        <v>8.9915000000000003</v>
      </c>
      <c r="N89" s="28">
        <f t="shared" si="55"/>
        <v>0</v>
      </c>
      <c r="O89" s="29">
        <f t="shared" si="42"/>
        <v>0</v>
      </c>
      <c r="P89" s="17"/>
      <c r="Q89" s="29">
        <f t="shared" si="56"/>
        <v>0</v>
      </c>
      <c r="R89" s="49">
        <f t="shared" si="43"/>
        <v>0</v>
      </c>
      <c r="S89" s="18">
        <f t="shared" si="57"/>
        <v>132.63109662828677</v>
      </c>
      <c r="T89" s="17">
        <f t="shared" si="34"/>
        <v>1192.5525053332406</v>
      </c>
      <c r="U89" s="40">
        <v>7.84</v>
      </c>
      <c r="V89" s="30">
        <f t="shared" si="58"/>
        <v>0</v>
      </c>
      <c r="W89" s="31">
        <f t="shared" si="44"/>
        <v>0</v>
      </c>
      <c r="X89" s="19"/>
      <c r="Y89" s="31">
        <f t="shared" si="59"/>
        <v>0</v>
      </c>
      <c r="Z89" s="45">
        <f t="shared" si="45"/>
        <v>0</v>
      </c>
      <c r="AA89" s="20">
        <f t="shared" si="60"/>
        <v>114.30811234704308</v>
      </c>
      <c r="AB89" s="19">
        <f t="shared" si="35"/>
        <v>896.17560080081773</v>
      </c>
      <c r="AC89" s="41">
        <v>145.72</v>
      </c>
      <c r="AD89" s="41"/>
      <c r="AE89" s="32">
        <f t="shared" si="61"/>
        <v>0</v>
      </c>
      <c r="AF89" s="33">
        <f t="shared" si="46"/>
        <v>0</v>
      </c>
      <c r="AG89" s="33">
        <f t="shared" si="62"/>
        <v>0</v>
      </c>
      <c r="AH89" s="33"/>
      <c r="AI89" s="33">
        <f t="shared" si="63"/>
        <v>0</v>
      </c>
      <c r="AJ89" s="51">
        <f t="shared" si="47"/>
        <v>0</v>
      </c>
      <c r="AK89" s="34">
        <f t="shared" si="64"/>
        <v>2.7217924061835297</v>
      </c>
      <c r="AL89" s="21">
        <f t="shared" si="36"/>
        <v>396.61958942906392</v>
      </c>
      <c r="AM89" s="42">
        <v>242.12</v>
      </c>
      <c r="AN89" s="35">
        <f t="shared" si="65"/>
        <v>0</v>
      </c>
      <c r="AO89" s="36">
        <f t="shared" si="48"/>
        <v>0</v>
      </c>
      <c r="AP89" s="23"/>
      <c r="AQ89" s="36">
        <f t="shared" si="66"/>
        <v>0</v>
      </c>
      <c r="AR89" s="53">
        <f t="shared" si="49"/>
        <v>0</v>
      </c>
      <c r="AS89" s="24">
        <f t="shared" si="67"/>
        <v>1.9730893944418129</v>
      </c>
      <c r="AT89" s="23">
        <f t="shared" si="37"/>
        <v>477.72440418225176</v>
      </c>
      <c r="AU89" s="25">
        <f t="shared" si="38"/>
        <v>4178.1683824459769</v>
      </c>
      <c r="AV89" s="26">
        <f t="shared" si="50"/>
        <v>0</v>
      </c>
    </row>
    <row r="90" spans="1:48" x14ac:dyDescent="0.25">
      <c r="A90" s="37">
        <v>42674</v>
      </c>
      <c r="B90" s="43">
        <v>38.799999999999997</v>
      </c>
      <c r="C90" s="38">
        <v>88.3</v>
      </c>
      <c r="D90" s="38"/>
      <c r="E90" s="16">
        <f t="shared" si="51"/>
        <v>0</v>
      </c>
      <c r="F90" s="27">
        <f t="shared" si="39"/>
        <v>0</v>
      </c>
      <c r="G90" s="27">
        <f t="shared" si="52"/>
        <v>0</v>
      </c>
      <c r="H90" s="27"/>
      <c r="I90" s="27">
        <f t="shared" si="53"/>
        <v>0</v>
      </c>
      <c r="J90" s="47">
        <f t="shared" si="40"/>
        <v>0</v>
      </c>
      <c r="K90" s="15">
        <f t="shared" si="54"/>
        <v>13.642037528916614</v>
      </c>
      <c r="L90" s="16">
        <f t="shared" si="41"/>
        <v>1204.5919138033369</v>
      </c>
      <c r="M90" s="39">
        <v>8.9395000000000007</v>
      </c>
      <c r="N90" s="28">
        <f t="shared" si="55"/>
        <v>0</v>
      </c>
      <c r="O90" s="29">
        <f t="shared" si="42"/>
        <v>0</v>
      </c>
      <c r="P90" s="17"/>
      <c r="Q90" s="29">
        <f t="shared" si="56"/>
        <v>0</v>
      </c>
      <c r="R90" s="49">
        <f t="shared" si="43"/>
        <v>0</v>
      </c>
      <c r="S90" s="18">
        <f t="shared" si="57"/>
        <v>132.63109662828677</v>
      </c>
      <c r="T90" s="17">
        <f t="shared" si="34"/>
        <v>1185.6556883085696</v>
      </c>
      <c r="U90" s="40">
        <v>7.83</v>
      </c>
      <c r="V90" s="30">
        <f t="shared" si="58"/>
        <v>0</v>
      </c>
      <c r="W90" s="31">
        <f t="shared" si="44"/>
        <v>0</v>
      </c>
      <c r="X90" s="19"/>
      <c r="Y90" s="31">
        <f t="shared" si="59"/>
        <v>0</v>
      </c>
      <c r="Z90" s="45">
        <f t="shared" si="45"/>
        <v>0</v>
      </c>
      <c r="AA90" s="20">
        <f t="shared" si="60"/>
        <v>114.30811234704308</v>
      </c>
      <c r="AB90" s="19">
        <f t="shared" si="35"/>
        <v>895.0325196773473</v>
      </c>
      <c r="AC90" s="41">
        <v>144.77000000000001</v>
      </c>
      <c r="AD90" s="41"/>
      <c r="AE90" s="32">
        <f t="shared" si="61"/>
        <v>0</v>
      </c>
      <c r="AF90" s="33">
        <f t="shared" si="46"/>
        <v>0</v>
      </c>
      <c r="AG90" s="33">
        <f t="shared" si="62"/>
        <v>0</v>
      </c>
      <c r="AH90" s="33"/>
      <c r="AI90" s="33">
        <f t="shared" si="63"/>
        <v>0</v>
      </c>
      <c r="AJ90" s="51">
        <f t="shared" si="47"/>
        <v>0</v>
      </c>
      <c r="AK90" s="34">
        <f t="shared" si="64"/>
        <v>2.7217924061835297</v>
      </c>
      <c r="AL90" s="21">
        <f t="shared" si="36"/>
        <v>394.03388664318965</v>
      </c>
      <c r="AM90" s="42">
        <v>242.12</v>
      </c>
      <c r="AN90" s="35">
        <f t="shared" si="65"/>
        <v>0</v>
      </c>
      <c r="AO90" s="36">
        <f t="shared" si="48"/>
        <v>0</v>
      </c>
      <c r="AP90" s="23"/>
      <c r="AQ90" s="36">
        <f t="shared" si="66"/>
        <v>0</v>
      </c>
      <c r="AR90" s="53">
        <f t="shared" si="49"/>
        <v>0</v>
      </c>
      <c r="AS90" s="24">
        <f t="shared" si="67"/>
        <v>1.9730893944418129</v>
      </c>
      <c r="AT90" s="23">
        <f t="shared" si="37"/>
        <v>477.72440418225176</v>
      </c>
      <c r="AU90" s="25">
        <f t="shared" si="38"/>
        <v>4157.0384126146955</v>
      </c>
      <c r="AV90" s="26">
        <f t="shared" si="50"/>
        <v>0</v>
      </c>
    </row>
    <row r="91" spans="1:48" x14ac:dyDescent="0.25">
      <c r="A91" s="37">
        <v>42675</v>
      </c>
      <c r="B91" s="43">
        <v>38.799999999999997</v>
      </c>
      <c r="C91" s="38">
        <v>87.88</v>
      </c>
      <c r="D91" s="38"/>
      <c r="E91" s="16">
        <f t="shared" si="51"/>
        <v>11.639999999999999</v>
      </c>
      <c r="F91" s="27">
        <f t="shared" si="39"/>
        <v>0.13245334547109694</v>
      </c>
      <c r="G91" s="27">
        <f t="shared" si="52"/>
        <v>0</v>
      </c>
      <c r="H91" s="27"/>
      <c r="I91" s="27">
        <f t="shared" si="53"/>
        <v>0</v>
      </c>
      <c r="J91" s="47">
        <f t="shared" si="40"/>
        <v>0</v>
      </c>
      <c r="K91" s="15">
        <f t="shared" si="54"/>
        <v>13.774490874387711</v>
      </c>
      <c r="L91" s="16">
        <f t="shared" si="41"/>
        <v>1210.5022580411919</v>
      </c>
      <c r="M91" s="39">
        <v>8.9395000000000007</v>
      </c>
      <c r="N91" s="28">
        <f t="shared" si="55"/>
        <v>11.639999999999999</v>
      </c>
      <c r="O91" s="29">
        <f t="shared" si="42"/>
        <v>1.3020862464343641</v>
      </c>
      <c r="P91" s="17"/>
      <c r="Q91" s="29">
        <f t="shared" si="56"/>
        <v>0</v>
      </c>
      <c r="R91" s="49">
        <f t="shared" si="43"/>
        <v>0</v>
      </c>
      <c r="S91" s="18">
        <f t="shared" si="57"/>
        <v>133.93318287472113</v>
      </c>
      <c r="T91" s="17">
        <f t="shared" si="34"/>
        <v>1197.2956883085697</v>
      </c>
      <c r="U91" s="40">
        <v>7.83</v>
      </c>
      <c r="V91" s="30">
        <f t="shared" si="58"/>
        <v>7.76</v>
      </c>
      <c r="W91" s="31">
        <f t="shared" si="44"/>
        <v>0.99106002554278416</v>
      </c>
      <c r="X91" s="19"/>
      <c r="Y91" s="31">
        <f t="shared" si="59"/>
        <v>0</v>
      </c>
      <c r="Z91" s="45">
        <f t="shared" si="45"/>
        <v>0</v>
      </c>
      <c r="AA91" s="20">
        <f t="shared" si="60"/>
        <v>115.29917237258586</v>
      </c>
      <c r="AB91" s="19">
        <f t="shared" si="35"/>
        <v>902.79251967734729</v>
      </c>
      <c r="AC91" s="41">
        <v>144.69</v>
      </c>
      <c r="AD91" s="41"/>
      <c r="AE91" s="32">
        <f t="shared" si="61"/>
        <v>3.88</v>
      </c>
      <c r="AF91" s="33">
        <f t="shared" si="46"/>
        <v>2.6815951344253231E-2</v>
      </c>
      <c r="AG91" s="33">
        <f t="shared" si="62"/>
        <v>0</v>
      </c>
      <c r="AH91" s="33"/>
      <c r="AI91" s="33">
        <f t="shared" si="63"/>
        <v>0</v>
      </c>
      <c r="AJ91" s="51">
        <f t="shared" si="47"/>
        <v>0</v>
      </c>
      <c r="AK91" s="34">
        <f t="shared" si="64"/>
        <v>2.7486083575277829</v>
      </c>
      <c r="AL91" s="21">
        <f t="shared" si="36"/>
        <v>397.69614325069489</v>
      </c>
      <c r="AM91" s="42">
        <v>238.14</v>
      </c>
      <c r="AN91" s="35">
        <f t="shared" si="65"/>
        <v>3.88</v>
      </c>
      <c r="AO91" s="36">
        <f t="shared" si="48"/>
        <v>1.6292936927857563E-2</v>
      </c>
      <c r="AP91" s="23"/>
      <c r="AQ91" s="36">
        <f t="shared" si="66"/>
        <v>0</v>
      </c>
      <c r="AR91" s="53">
        <f t="shared" si="49"/>
        <v>0</v>
      </c>
      <c r="AS91" s="24">
        <f t="shared" si="67"/>
        <v>1.9893823313696704</v>
      </c>
      <c r="AT91" s="23">
        <f t="shared" si="37"/>
        <v>473.7515083923733</v>
      </c>
      <c r="AU91" s="25">
        <f t="shared" si="38"/>
        <v>4182.0381176701767</v>
      </c>
      <c r="AV91" s="26">
        <f t="shared" si="50"/>
        <v>0</v>
      </c>
    </row>
    <row r="92" spans="1:48" x14ac:dyDescent="0.25">
      <c r="A92" s="37">
        <v>42676</v>
      </c>
      <c r="B92" s="43">
        <v>38.799999999999997</v>
      </c>
      <c r="C92" s="38">
        <v>86.72</v>
      </c>
      <c r="D92" s="38"/>
      <c r="E92" s="16">
        <f t="shared" si="51"/>
        <v>0</v>
      </c>
      <c r="F92" s="27">
        <f t="shared" si="39"/>
        <v>0</v>
      </c>
      <c r="G92" s="27">
        <f t="shared" si="52"/>
        <v>0</v>
      </c>
      <c r="H92" s="27"/>
      <c r="I92" s="27">
        <f t="shared" si="53"/>
        <v>0</v>
      </c>
      <c r="J92" s="47">
        <f t="shared" si="40"/>
        <v>0</v>
      </c>
      <c r="K92" s="15">
        <f t="shared" si="54"/>
        <v>13.774490874387711</v>
      </c>
      <c r="L92" s="16">
        <f t="shared" si="41"/>
        <v>1194.5238486269022</v>
      </c>
      <c r="M92" s="39">
        <v>8.7432999999999996</v>
      </c>
      <c r="N92" s="28">
        <f t="shared" si="55"/>
        <v>0</v>
      </c>
      <c r="O92" s="29">
        <f t="shared" si="42"/>
        <v>0</v>
      </c>
      <c r="P92" s="17"/>
      <c r="Q92" s="29">
        <f t="shared" si="56"/>
        <v>0</v>
      </c>
      <c r="R92" s="49">
        <f t="shared" si="43"/>
        <v>0</v>
      </c>
      <c r="S92" s="18">
        <f t="shared" si="57"/>
        <v>133.93318287472113</v>
      </c>
      <c r="T92" s="17">
        <f t="shared" si="34"/>
        <v>1171.0179978285491</v>
      </c>
      <c r="U92" s="40">
        <v>7.63</v>
      </c>
      <c r="V92" s="30">
        <f t="shared" si="58"/>
        <v>0</v>
      </c>
      <c r="W92" s="31">
        <f t="shared" si="44"/>
        <v>0</v>
      </c>
      <c r="X92" s="19"/>
      <c r="Y92" s="31">
        <f t="shared" si="59"/>
        <v>0</v>
      </c>
      <c r="Z92" s="45">
        <f t="shared" si="45"/>
        <v>0</v>
      </c>
      <c r="AA92" s="20">
        <f t="shared" si="60"/>
        <v>115.29917237258586</v>
      </c>
      <c r="AB92" s="19">
        <f t="shared" si="35"/>
        <v>879.73268520283011</v>
      </c>
      <c r="AC92" s="41">
        <v>142.1</v>
      </c>
      <c r="AD92" s="41"/>
      <c r="AE92" s="32">
        <f t="shared" si="61"/>
        <v>0</v>
      </c>
      <c r="AF92" s="33">
        <f t="shared" si="46"/>
        <v>0</v>
      </c>
      <c r="AG92" s="33">
        <f t="shared" si="62"/>
        <v>0</v>
      </c>
      <c r="AH92" s="33"/>
      <c r="AI92" s="33">
        <f t="shared" si="63"/>
        <v>0</v>
      </c>
      <c r="AJ92" s="51">
        <f t="shared" si="47"/>
        <v>0</v>
      </c>
      <c r="AK92" s="34">
        <f t="shared" si="64"/>
        <v>2.7486083575277829</v>
      </c>
      <c r="AL92" s="21">
        <f t="shared" si="36"/>
        <v>390.57724760469796</v>
      </c>
      <c r="AM92" s="42">
        <v>236.26</v>
      </c>
      <c r="AN92" s="35">
        <f t="shared" si="65"/>
        <v>0</v>
      </c>
      <c r="AO92" s="36">
        <f t="shared" si="48"/>
        <v>0</v>
      </c>
      <c r="AP92" s="23"/>
      <c r="AQ92" s="36">
        <f t="shared" si="66"/>
        <v>0</v>
      </c>
      <c r="AR92" s="53">
        <f t="shared" si="49"/>
        <v>0</v>
      </c>
      <c r="AS92" s="24">
        <f t="shared" si="67"/>
        <v>1.9893823313696704</v>
      </c>
      <c r="AT92" s="23">
        <f t="shared" si="37"/>
        <v>470.01146960939832</v>
      </c>
      <c r="AU92" s="25">
        <f t="shared" si="38"/>
        <v>4105.8632488723779</v>
      </c>
      <c r="AV92" s="26">
        <f t="shared" si="50"/>
        <v>0</v>
      </c>
    </row>
    <row r="93" spans="1:48" x14ac:dyDescent="0.25">
      <c r="A93" s="37">
        <v>42677</v>
      </c>
      <c r="B93" s="43">
        <v>38.799999999999997</v>
      </c>
      <c r="C93" s="38">
        <v>86.4</v>
      </c>
      <c r="D93" s="38"/>
      <c r="E93" s="16">
        <f t="shared" si="51"/>
        <v>0</v>
      </c>
      <c r="F93" s="27">
        <f t="shared" si="39"/>
        <v>0</v>
      </c>
      <c r="G93" s="27">
        <f t="shared" si="52"/>
        <v>0</v>
      </c>
      <c r="H93" s="27"/>
      <c r="I93" s="27">
        <f t="shared" si="53"/>
        <v>0</v>
      </c>
      <c r="J93" s="47">
        <f t="shared" si="40"/>
        <v>0</v>
      </c>
      <c r="K93" s="15">
        <f t="shared" si="54"/>
        <v>13.774490874387711</v>
      </c>
      <c r="L93" s="16">
        <f t="shared" si="41"/>
        <v>1190.1160115470982</v>
      </c>
      <c r="M93" s="39">
        <v>8.7309999999999999</v>
      </c>
      <c r="N93" s="28">
        <f t="shared" si="55"/>
        <v>0</v>
      </c>
      <c r="O93" s="29">
        <f t="shared" si="42"/>
        <v>0</v>
      </c>
      <c r="P93" s="17"/>
      <c r="Q93" s="29">
        <f t="shared" si="56"/>
        <v>0</v>
      </c>
      <c r="R93" s="49">
        <f t="shared" si="43"/>
        <v>0</v>
      </c>
      <c r="S93" s="18">
        <f t="shared" si="57"/>
        <v>133.93318287472113</v>
      </c>
      <c r="T93" s="17">
        <f t="shared" si="34"/>
        <v>1169.3706196791902</v>
      </c>
      <c r="U93" s="40">
        <v>7.61</v>
      </c>
      <c r="V93" s="30">
        <f t="shared" si="58"/>
        <v>0</v>
      </c>
      <c r="W93" s="31">
        <f t="shared" si="44"/>
        <v>0</v>
      </c>
      <c r="X93" s="19"/>
      <c r="Y93" s="31">
        <f t="shared" si="59"/>
        <v>0</v>
      </c>
      <c r="Z93" s="45">
        <f t="shared" si="45"/>
        <v>0</v>
      </c>
      <c r="AA93" s="20">
        <f t="shared" si="60"/>
        <v>115.29917237258586</v>
      </c>
      <c r="AB93" s="19">
        <f t="shared" si="35"/>
        <v>877.42670175537842</v>
      </c>
      <c r="AC93" s="41">
        <v>141.51</v>
      </c>
      <c r="AD93" s="41"/>
      <c r="AE93" s="32">
        <f t="shared" si="61"/>
        <v>0</v>
      </c>
      <c r="AF93" s="33">
        <f t="shared" si="46"/>
        <v>0</v>
      </c>
      <c r="AG93" s="33">
        <f t="shared" si="62"/>
        <v>0</v>
      </c>
      <c r="AH93" s="33"/>
      <c r="AI93" s="33">
        <f t="shared" si="63"/>
        <v>0</v>
      </c>
      <c r="AJ93" s="51">
        <f t="shared" si="47"/>
        <v>0</v>
      </c>
      <c r="AK93" s="34">
        <f t="shared" si="64"/>
        <v>2.7486083575277829</v>
      </c>
      <c r="AL93" s="21">
        <f t="shared" si="36"/>
        <v>388.95556867375655</v>
      </c>
      <c r="AM93" s="42">
        <v>237.7</v>
      </c>
      <c r="AN93" s="35">
        <f t="shared" si="65"/>
        <v>0</v>
      </c>
      <c r="AO93" s="36">
        <f t="shared" si="48"/>
        <v>0</v>
      </c>
      <c r="AP93" s="23"/>
      <c r="AQ93" s="36">
        <f t="shared" si="66"/>
        <v>0</v>
      </c>
      <c r="AR93" s="53">
        <f t="shared" si="49"/>
        <v>0</v>
      </c>
      <c r="AS93" s="24">
        <f t="shared" si="67"/>
        <v>1.9893823313696704</v>
      </c>
      <c r="AT93" s="23">
        <f t="shared" si="37"/>
        <v>472.87618016657063</v>
      </c>
      <c r="AU93" s="25">
        <f t="shared" si="38"/>
        <v>4098.7450818219941</v>
      </c>
      <c r="AV93" s="26">
        <f t="shared" si="50"/>
        <v>0</v>
      </c>
    </row>
    <row r="94" spans="1:48" x14ac:dyDescent="0.25">
      <c r="A94" s="37">
        <v>42678</v>
      </c>
      <c r="B94" s="43">
        <v>38.799999999999997</v>
      </c>
      <c r="C94" s="38">
        <v>85.78</v>
      </c>
      <c r="D94" s="38"/>
      <c r="E94" s="16">
        <f t="shared" si="51"/>
        <v>0</v>
      </c>
      <c r="F94" s="27">
        <f t="shared" si="39"/>
        <v>0</v>
      </c>
      <c r="G94" s="27">
        <f t="shared" si="52"/>
        <v>0</v>
      </c>
      <c r="H94" s="27"/>
      <c r="I94" s="27">
        <f t="shared" si="53"/>
        <v>0</v>
      </c>
      <c r="J94" s="47">
        <f t="shared" si="40"/>
        <v>0</v>
      </c>
      <c r="K94" s="15">
        <f t="shared" si="54"/>
        <v>13.774490874387711</v>
      </c>
      <c r="L94" s="16">
        <f t="shared" si="41"/>
        <v>1181.5758272049779</v>
      </c>
      <c r="M94" s="39">
        <v>8.6537000000000006</v>
      </c>
      <c r="N94" s="28">
        <f t="shared" si="55"/>
        <v>0</v>
      </c>
      <c r="O94" s="29">
        <f t="shared" si="42"/>
        <v>0</v>
      </c>
      <c r="P94" s="17"/>
      <c r="Q94" s="29">
        <f t="shared" si="56"/>
        <v>0</v>
      </c>
      <c r="R94" s="49">
        <f t="shared" si="43"/>
        <v>0</v>
      </c>
      <c r="S94" s="18">
        <f t="shared" si="57"/>
        <v>133.93318287472113</v>
      </c>
      <c r="T94" s="17">
        <f t="shared" si="34"/>
        <v>1159.0175846429743</v>
      </c>
      <c r="U94" s="40">
        <v>7.58</v>
      </c>
      <c r="V94" s="30">
        <f t="shared" si="58"/>
        <v>0</v>
      </c>
      <c r="W94" s="31">
        <f t="shared" si="44"/>
        <v>0</v>
      </c>
      <c r="X94" s="19"/>
      <c r="Y94" s="31">
        <f t="shared" si="59"/>
        <v>0</v>
      </c>
      <c r="Z94" s="45">
        <f t="shared" si="45"/>
        <v>0</v>
      </c>
      <c r="AA94" s="20">
        <f t="shared" si="60"/>
        <v>115.29917237258586</v>
      </c>
      <c r="AB94" s="19">
        <f t="shared" si="35"/>
        <v>873.96772658420082</v>
      </c>
      <c r="AC94" s="41">
        <v>140.88</v>
      </c>
      <c r="AD94" s="41"/>
      <c r="AE94" s="32">
        <f t="shared" si="61"/>
        <v>0</v>
      </c>
      <c r="AF94" s="33">
        <f t="shared" si="46"/>
        <v>0</v>
      </c>
      <c r="AG94" s="33">
        <f t="shared" si="62"/>
        <v>0</v>
      </c>
      <c r="AH94" s="33"/>
      <c r="AI94" s="33">
        <f t="shared" si="63"/>
        <v>0</v>
      </c>
      <c r="AJ94" s="51">
        <f t="shared" si="47"/>
        <v>0</v>
      </c>
      <c r="AK94" s="34">
        <f t="shared" si="64"/>
        <v>2.7486083575277829</v>
      </c>
      <c r="AL94" s="21">
        <f t="shared" si="36"/>
        <v>387.22394540851406</v>
      </c>
      <c r="AM94" s="42">
        <v>235.63</v>
      </c>
      <c r="AN94" s="35">
        <f t="shared" si="65"/>
        <v>0</v>
      </c>
      <c r="AO94" s="36">
        <f t="shared" si="48"/>
        <v>0</v>
      </c>
      <c r="AP94" s="23"/>
      <c r="AQ94" s="36">
        <f t="shared" si="66"/>
        <v>0</v>
      </c>
      <c r="AR94" s="53">
        <f t="shared" si="49"/>
        <v>0</v>
      </c>
      <c r="AS94" s="24">
        <f t="shared" si="67"/>
        <v>1.9893823313696704</v>
      </c>
      <c r="AT94" s="23">
        <f t="shared" si="37"/>
        <v>468.75815874063539</v>
      </c>
      <c r="AU94" s="25">
        <f t="shared" si="38"/>
        <v>4070.5432425813019</v>
      </c>
      <c r="AV94" s="26">
        <f t="shared" si="50"/>
        <v>0</v>
      </c>
    </row>
    <row r="95" spans="1:48" x14ac:dyDescent="0.25">
      <c r="A95" s="37">
        <v>42681</v>
      </c>
      <c r="B95" s="43">
        <v>38.799999999999997</v>
      </c>
      <c r="C95" s="38">
        <v>86.9</v>
      </c>
      <c r="D95" s="38"/>
      <c r="E95" s="16">
        <f t="shared" si="51"/>
        <v>0</v>
      </c>
      <c r="F95" s="27">
        <f t="shared" si="39"/>
        <v>0</v>
      </c>
      <c r="G95" s="27">
        <f t="shared" si="52"/>
        <v>0</v>
      </c>
      <c r="H95" s="27"/>
      <c r="I95" s="27">
        <f t="shared" si="53"/>
        <v>0</v>
      </c>
      <c r="J95" s="47">
        <f t="shared" si="40"/>
        <v>0</v>
      </c>
      <c r="K95" s="15">
        <f t="shared" si="54"/>
        <v>13.774490874387711</v>
      </c>
      <c r="L95" s="16">
        <f t="shared" si="41"/>
        <v>1197.0032569842922</v>
      </c>
      <c r="M95" s="39">
        <v>8.7942</v>
      </c>
      <c r="N95" s="28">
        <f t="shared" si="55"/>
        <v>0</v>
      </c>
      <c r="O95" s="29">
        <f t="shared" si="42"/>
        <v>0</v>
      </c>
      <c r="P95" s="17"/>
      <c r="Q95" s="29">
        <f t="shared" si="56"/>
        <v>0</v>
      </c>
      <c r="R95" s="49">
        <f t="shared" si="43"/>
        <v>0</v>
      </c>
      <c r="S95" s="18">
        <f t="shared" si="57"/>
        <v>133.93318287472113</v>
      </c>
      <c r="T95" s="17">
        <f t="shared" si="34"/>
        <v>1177.8351968368725</v>
      </c>
      <c r="U95" s="40">
        <v>7.8</v>
      </c>
      <c r="V95" s="30">
        <f t="shared" si="58"/>
        <v>0</v>
      </c>
      <c r="W95" s="31">
        <f t="shared" si="44"/>
        <v>0</v>
      </c>
      <c r="X95" s="19"/>
      <c r="Y95" s="31">
        <f t="shared" si="59"/>
        <v>0</v>
      </c>
      <c r="Z95" s="45">
        <f t="shared" si="45"/>
        <v>0</v>
      </c>
      <c r="AA95" s="20">
        <f t="shared" si="60"/>
        <v>115.29917237258586</v>
      </c>
      <c r="AB95" s="19">
        <f t="shared" si="35"/>
        <v>899.33354450616969</v>
      </c>
      <c r="AC95" s="41">
        <v>141.76</v>
      </c>
      <c r="AD95" s="41"/>
      <c r="AE95" s="32">
        <f t="shared" si="61"/>
        <v>0</v>
      </c>
      <c r="AF95" s="33">
        <f t="shared" si="46"/>
        <v>0</v>
      </c>
      <c r="AG95" s="33">
        <f t="shared" si="62"/>
        <v>0</v>
      </c>
      <c r="AH95" s="33"/>
      <c r="AI95" s="33">
        <f t="shared" si="63"/>
        <v>0</v>
      </c>
      <c r="AJ95" s="51">
        <f t="shared" si="47"/>
        <v>0</v>
      </c>
      <c r="AK95" s="34">
        <f t="shared" si="64"/>
        <v>2.7486083575277829</v>
      </c>
      <c r="AL95" s="21">
        <f t="shared" si="36"/>
        <v>389.64272076313847</v>
      </c>
      <c r="AM95" s="42">
        <v>238.13</v>
      </c>
      <c r="AN95" s="35">
        <f t="shared" si="65"/>
        <v>0</v>
      </c>
      <c r="AO95" s="36">
        <f t="shared" si="48"/>
        <v>0</v>
      </c>
      <c r="AP95" s="23"/>
      <c r="AQ95" s="36">
        <f t="shared" si="66"/>
        <v>0</v>
      </c>
      <c r="AR95" s="53">
        <f t="shared" si="49"/>
        <v>0</v>
      </c>
      <c r="AS95" s="24">
        <f t="shared" si="67"/>
        <v>1.9893823313696704</v>
      </c>
      <c r="AT95" s="23">
        <f t="shared" si="37"/>
        <v>473.73161456905962</v>
      </c>
      <c r="AU95" s="25">
        <f t="shared" si="38"/>
        <v>4137.546333659533</v>
      </c>
      <c r="AV95" s="26">
        <f t="shared" si="50"/>
        <v>0</v>
      </c>
    </row>
    <row r="96" spans="1:48" x14ac:dyDescent="0.25">
      <c r="A96" s="37">
        <v>42682</v>
      </c>
      <c r="B96" s="43">
        <v>38.799999999999997</v>
      </c>
      <c r="C96" s="38">
        <v>87.7</v>
      </c>
      <c r="D96" s="38"/>
      <c r="E96" s="16">
        <f t="shared" si="51"/>
        <v>0</v>
      </c>
      <c r="F96" s="27">
        <f t="shared" si="39"/>
        <v>0</v>
      </c>
      <c r="G96" s="27">
        <f t="shared" si="52"/>
        <v>0</v>
      </c>
      <c r="H96" s="27"/>
      <c r="I96" s="27">
        <f t="shared" si="53"/>
        <v>0</v>
      </c>
      <c r="J96" s="47">
        <f t="shared" si="40"/>
        <v>0</v>
      </c>
      <c r="K96" s="15">
        <f t="shared" si="54"/>
        <v>13.774490874387711</v>
      </c>
      <c r="L96" s="16">
        <f t="shared" si="41"/>
        <v>1208.0228496838022</v>
      </c>
      <c r="M96" s="39">
        <v>8.8361000000000001</v>
      </c>
      <c r="N96" s="28">
        <f t="shared" si="55"/>
        <v>0</v>
      </c>
      <c r="O96" s="29">
        <f t="shared" si="42"/>
        <v>0</v>
      </c>
      <c r="P96" s="17"/>
      <c r="Q96" s="29">
        <f t="shared" si="56"/>
        <v>0</v>
      </c>
      <c r="R96" s="49">
        <f t="shared" si="43"/>
        <v>0</v>
      </c>
      <c r="S96" s="18">
        <f t="shared" si="57"/>
        <v>133.93318287472113</v>
      </c>
      <c r="T96" s="17">
        <f t="shared" si="34"/>
        <v>1183.4469971993233</v>
      </c>
      <c r="U96" s="40">
        <v>7.8</v>
      </c>
      <c r="V96" s="30">
        <f t="shared" si="58"/>
        <v>0</v>
      </c>
      <c r="W96" s="31">
        <f t="shared" si="44"/>
        <v>0</v>
      </c>
      <c r="X96" s="19"/>
      <c r="Y96" s="31">
        <f t="shared" si="59"/>
        <v>0</v>
      </c>
      <c r="Z96" s="45">
        <f t="shared" si="45"/>
        <v>0</v>
      </c>
      <c r="AA96" s="20">
        <f t="shared" si="60"/>
        <v>115.29917237258586</v>
      </c>
      <c r="AB96" s="19">
        <f t="shared" si="35"/>
        <v>899.33354450616969</v>
      </c>
      <c r="AC96" s="41">
        <v>142.75</v>
      </c>
      <c r="AD96" s="41"/>
      <c r="AE96" s="32">
        <f t="shared" si="61"/>
        <v>0</v>
      </c>
      <c r="AF96" s="33">
        <f t="shared" si="46"/>
        <v>0</v>
      </c>
      <c r="AG96" s="33">
        <f t="shared" si="62"/>
        <v>0</v>
      </c>
      <c r="AH96" s="33"/>
      <c r="AI96" s="33">
        <f t="shared" si="63"/>
        <v>0</v>
      </c>
      <c r="AJ96" s="51">
        <f t="shared" si="47"/>
        <v>0</v>
      </c>
      <c r="AK96" s="34">
        <f t="shared" si="64"/>
        <v>2.7486083575277829</v>
      </c>
      <c r="AL96" s="21">
        <f t="shared" si="36"/>
        <v>392.36384303709099</v>
      </c>
      <c r="AM96" s="42">
        <v>237.88</v>
      </c>
      <c r="AN96" s="35">
        <f t="shared" si="65"/>
        <v>0</v>
      </c>
      <c r="AO96" s="36">
        <f t="shared" si="48"/>
        <v>0</v>
      </c>
      <c r="AP96" s="23"/>
      <c r="AQ96" s="36">
        <f t="shared" si="66"/>
        <v>0</v>
      </c>
      <c r="AR96" s="53">
        <f t="shared" si="49"/>
        <v>0</v>
      </c>
      <c r="AS96" s="24">
        <f t="shared" si="67"/>
        <v>1.9893823313696704</v>
      </c>
      <c r="AT96" s="23">
        <f t="shared" si="37"/>
        <v>473.23426898621716</v>
      </c>
      <c r="AU96" s="25">
        <f t="shared" si="38"/>
        <v>4156.4015034126041</v>
      </c>
      <c r="AV96" s="26">
        <f t="shared" si="50"/>
        <v>0</v>
      </c>
    </row>
    <row r="97" spans="1:48" x14ac:dyDescent="0.25">
      <c r="A97" s="37">
        <v>42683</v>
      </c>
      <c r="B97" s="43">
        <v>38.799999999999997</v>
      </c>
      <c r="C97" s="38">
        <v>86.14</v>
      </c>
      <c r="D97" s="38"/>
      <c r="E97" s="16">
        <f t="shared" si="51"/>
        <v>0</v>
      </c>
      <c r="F97" s="27">
        <f t="shared" si="39"/>
        <v>0</v>
      </c>
      <c r="G97" s="27">
        <f t="shared" si="52"/>
        <v>0</v>
      </c>
      <c r="H97" s="27"/>
      <c r="I97" s="27">
        <f t="shared" si="53"/>
        <v>0</v>
      </c>
      <c r="J97" s="47">
        <f t="shared" si="40"/>
        <v>0</v>
      </c>
      <c r="K97" s="15">
        <f t="shared" si="54"/>
        <v>13.774490874387711</v>
      </c>
      <c r="L97" s="16">
        <f t="shared" si="41"/>
        <v>1186.5346439197574</v>
      </c>
      <c r="M97" s="39">
        <v>8.9812999999999992</v>
      </c>
      <c r="N97" s="28">
        <f t="shared" si="55"/>
        <v>0</v>
      </c>
      <c r="O97" s="29">
        <f t="shared" si="42"/>
        <v>0</v>
      </c>
      <c r="P97" s="17"/>
      <c r="Q97" s="29">
        <f t="shared" si="56"/>
        <v>0</v>
      </c>
      <c r="R97" s="49">
        <f t="shared" si="43"/>
        <v>0</v>
      </c>
      <c r="S97" s="18">
        <f t="shared" si="57"/>
        <v>133.93318287472113</v>
      </c>
      <c r="T97" s="17">
        <f t="shared" si="34"/>
        <v>1202.8940953527328</v>
      </c>
      <c r="U97" s="40">
        <v>7.97</v>
      </c>
      <c r="V97" s="30">
        <f t="shared" si="58"/>
        <v>0</v>
      </c>
      <c r="W97" s="31">
        <f t="shared" si="44"/>
        <v>0</v>
      </c>
      <c r="X97" s="19"/>
      <c r="Y97" s="31">
        <f t="shared" si="59"/>
        <v>0</v>
      </c>
      <c r="Z97" s="45">
        <f t="shared" si="45"/>
        <v>0</v>
      </c>
      <c r="AA97" s="20">
        <f t="shared" si="60"/>
        <v>115.29917237258586</v>
      </c>
      <c r="AB97" s="19">
        <f t="shared" si="35"/>
        <v>918.93440380950926</v>
      </c>
      <c r="AC97" s="41">
        <v>139.35</v>
      </c>
      <c r="AD97" s="41"/>
      <c r="AE97" s="32">
        <f t="shared" si="61"/>
        <v>0</v>
      </c>
      <c r="AF97" s="33">
        <f t="shared" si="46"/>
        <v>0</v>
      </c>
      <c r="AG97" s="33">
        <f t="shared" si="62"/>
        <v>0</v>
      </c>
      <c r="AH97" s="33"/>
      <c r="AI97" s="33">
        <f t="shared" si="63"/>
        <v>0</v>
      </c>
      <c r="AJ97" s="51">
        <f t="shared" si="47"/>
        <v>0</v>
      </c>
      <c r="AK97" s="34">
        <f t="shared" si="64"/>
        <v>2.7486083575277829</v>
      </c>
      <c r="AL97" s="21">
        <f t="shared" si="36"/>
        <v>383.01857462149655</v>
      </c>
      <c r="AM97" s="42">
        <v>240.45</v>
      </c>
      <c r="AN97" s="35">
        <f t="shared" si="65"/>
        <v>0</v>
      </c>
      <c r="AO97" s="36">
        <f t="shared" si="48"/>
        <v>0</v>
      </c>
      <c r="AP97" s="23"/>
      <c r="AQ97" s="36">
        <f t="shared" si="66"/>
        <v>0</v>
      </c>
      <c r="AR97" s="53">
        <f t="shared" si="49"/>
        <v>0</v>
      </c>
      <c r="AS97" s="24">
        <f t="shared" si="67"/>
        <v>1.9893823313696704</v>
      </c>
      <c r="AT97" s="23">
        <f t="shared" si="37"/>
        <v>478.3469815778372</v>
      </c>
      <c r="AU97" s="25">
        <f t="shared" si="38"/>
        <v>4169.7286992813333</v>
      </c>
      <c r="AV97" s="26">
        <f t="shared" si="50"/>
        <v>0</v>
      </c>
    </row>
    <row r="98" spans="1:48" x14ac:dyDescent="0.25">
      <c r="A98" s="37">
        <v>42684</v>
      </c>
      <c r="B98" s="43">
        <v>38.799999999999997</v>
      </c>
      <c r="C98" s="38">
        <v>90.02</v>
      </c>
      <c r="D98" s="38"/>
      <c r="E98" s="16">
        <f t="shared" si="51"/>
        <v>0</v>
      </c>
      <c r="F98" s="27">
        <f t="shared" si="39"/>
        <v>0</v>
      </c>
      <c r="G98" s="27">
        <f t="shared" si="52"/>
        <v>0</v>
      </c>
      <c r="H98" s="27"/>
      <c r="I98" s="27">
        <f t="shared" si="53"/>
        <v>0</v>
      </c>
      <c r="J98" s="47">
        <f t="shared" si="40"/>
        <v>0</v>
      </c>
      <c r="K98" s="15">
        <f t="shared" si="54"/>
        <v>13.774490874387711</v>
      </c>
      <c r="L98" s="16">
        <f t="shared" si="41"/>
        <v>1239.9796685123817</v>
      </c>
      <c r="M98" s="39">
        <v>9.0166000000000004</v>
      </c>
      <c r="N98" s="28">
        <f t="shared" si="55"/>
        <v>0</v>
      </c>
      <c r="O98" s="29">
        <f t="shared" si="42"/>
        <v>0</v>
      </c>
      <c r="P98" s="17"/>
      <c r="Q98" s="29">
        <f t="shared" si="56"/>
        <v>0</v>
      </c>
      <c r="R98" s="49">
        <f t="shared" si="43"/>
        <v>0</v>
      </c>
      <c r="S98" s="18">
        <f t="shared" si="57"/>
        <v>133.93318287472113</v>
      </c>
      <c r="T98" s="17">
        <f t="shared" si="34"/>
        <v>1207.6219367082106</v>
      </c>
      <c r="U98" s="40">
        <v>8.02</v>
      </c>
      <c r="V98" s="30">
        <f t="shared" si="58"/>
        <v>0</v>
      </c>
      <c r="W98" s="31">
        <f t="shared" si="44"/>
        <v>0</v>
      </c>
      <c r="X98" s="19"/>
      <c r="Y98" s="31">
        <f t="shared" si="59"/>
        <v>0</v>
      </c>
      <c r="Z98" s="45">
        <f t="shared" si="45"/>
        <v>0</v>
      </c>
      <c r="AA98" s="20">
        <f t="shared" si="60"/>
        <v>115.29917237258586</v>
      </c>
      <c r="AB98" s="19">
        <f t="shared" si="35"/>
        <v>924.69936242813856</v>
      </c>
      <c r="AC98" s="41">
        <v>143.53</v>
      </c>
      <c r="AD98" s="41"/>
      <c r="AE98" s="32">
        <f t="shared" si="61"/>
        <v>0</v>
      </c>
      <c r="AF98" s="33">
        <f t="shared" si="46"/>
        <v>0</v>
      </c>
      <c r="AG98" s="33">
        <f t="shared" si="62"/>
        <v>0</v>
      </c>
      <c r="AH98" s="33"/>
      <c r="AI98" s="33">
        <f t="shared" si="63"/>
        <v>0</v>
      </c>
      <c r="AJ98" s="51">
        <f t="shared" si="47"/>
        <v>0</v>
      </c>
      <c r="AK98" s="34">
        <f t="shared" si="64"/>
        <v>2.7486083575277829</v>
      </c>
      <c r="AL98" s="21">
        <f t="shared" si="36"/>
        <v>394.50775755596266</v>
      </c>
      <c r="AM98" s="42">
        <v>240.75</v>
      </c>
      <c r="AN98" s="35">
        <f t="shared" si="65"/>
        <v>0</v>
      </c>
      <c r="AO98" s="36">
        <f t="shared" si="48"/>
        <v>0</v>
      </c>
      <c r="AP98" s="23"/>
      <c r="AQ98" s="36">
        <f t="shared" si="66"/>
        <v>0</v>
      </c>
      <c r="AR98" s="53">
        <f t="shared" si="49"/>
        <v>0</v>
      </c>
      <c r="AS98" s="24">
        <f t="shared" si="67"/>
        <v>1.9893823313696704</v>
      </c>
      <c r="AT98" s="23">
        <f t="shared" si="37"/>
        <v>478.94379627724811</v>
      </c>
      <c r="AU98" s="25">
        <f t="shared" si="38"/>
        <v>4245.7525214819416</v>
      </c>
      <c r="AV98" s="26">
        <f t="shared" si="50"/>
        <v>0</v>
      </c>
    </row>
    <row r="99" spans="1:48" x14ac:dyDescent="0.25">
      <c r="A99" s="37">
        <v>42685</v>
      </c>
      <c r="B99" s="43">
        <v>38.799999999999997</v>
      </c>
      <c r="C99" s="38">
        <v>89.61</v>
      </c>
      <c r="D99" s="38"/>
      <c r="E99" s="16">
        <f t="shared" si="51"/>
        <v>0</v>
      </c>
      <c r="F99" s="27">
        <f t="shared" si="39"/>
        <v>0</v>
      </c>
      <c r="G99" s="27">
        <f t="shared" si="52"/>
        <v>0</v>
      </c>
      <c r="H99" s="27"/>
      <c r="I99" s="27">
        <f t="shared" si="53"/>
        <v>0</v>
      </c>
      <c r="J99" s="47">
        <f t="shared" si="40"/>
        <v>0</v>
      </c>
      <c r="K99" s="15">
        <f t="shared" si="54"/>
        <v>13.774490874387711</v>
      </c>
      <c r="L99" s="16">
        <f t="shared" si="41"/>
        <v>1234.3321272538828</v>
      </c>
      <c r="M99" s="39">
        <v>8.9638000000000009</v>
      </c>
      <c r="N99" s="28">
        <f t="shared" si="55"/>
        <v>0</v>
      </c>
      <c r="O99" s="29">
        <f t="shared" si="42"/>
        <v>0</v>
      </c>
      <c r="P99" s="17"/>
      <c r="Q99" s="29">
        <f t="shared" si="56"/>
        <v>0</v>
      </c>
      <c r="R99" s="49">
        <f t="shared" si="43"/>
        <v>0</v>
      </c>
      <c r="S99" s="18">
        <f t="shared" si="57"/>
        <v>133.93318287472113</v>
      </c>
      <c r="T99" s="17">
        <f t="shared" si="34"/>
        <v>1200.5502646524253</v>
      </c>
      <c r="U99" s="40">
        <v>8.0299999999999994</v>
      </c>
      <c r="V99" s="30">
        <f t="shared" si="58"/>
        <v>0</v>
      </c>
      <c r="W99" s="31">
        <f t="shared" si="44"/>
        <v>0</v>
      </c>
      <c r="X99" s="19"/>
      <c r="Y99" s="31">
        <f t="shared" si="59"/>
        <v>0</v>
      </c>
      <c r="Z99" s="45">
        <f t="shared" si="45"/>
        <v>0</v>
      </c>
      <c r="AA99" s="20">
        <f t="shared" si="60"/>
        <v>115.29917237258586</v>
      </c>
      <c r="AB99" s="19">
        <f t="shared" si="35"/>
        <v>925.85235415186435</v>
      </c>
      <c r="AC99" s="41">
        <v>141.4</v>
      </c>
      <c r="AD99" s="41"/>
      <c r="AE99" s="32">
        <f t="shared" si="61"/>
        <v>0</v>
      </c>
      <c r="AF99" s="33">
        <f t="shared" si="46"/>
        <v>0</v>
      </c>
      <c r="AG99" s="33">
        <f t="shared" si="62"/>
        <v>0</v>
      </c>
      <c r="AH99" s="33"/>
      <c r="AI99" s="33">
        <f t="shared" si="63"/>
        <v>0</v>
      </c>
      <c r="AJ99" s="51">
        <f t="shared" si="47"/>
        <v>0</v>
      </c>
      <c r="AK99" s="34">
        <f t="shared" si="64"/>
        <v>2.7486083575277829</v>
      </c>
      <c r="AL99" s="21">
        <f t="shared" si="36"/>
        <v>388.6532217544285</v>
      </c>
      <c r="AM99" s="42">
        <v>239.15</v>
      </c>
      <c r="AN99" s="35">
        <f t="shared" si="65"/>
        <v>0</v>
      </c>
      <c r="AO99" s="36">
        <f t="shared" si="48"/>
        <v>0</v>
      </c>
      <c r="AP99" s="23"/>
      <c r="AQ99" s="36">
        <f t="shared" si="66"/>
        <v>0</v>
      </c>
      <c r="AR99" s="53">
        <f t="shared" si="49"/>
        <v>0</v>
      </c>
      <c r="AS99" s="24">
        <f t="shared" si="67"/>
        <v>1.9893823313696704</v>
      </c>
      <c r="AT99" s="23">
        <f t="shared" si="37"/>
        <v>475.76078454705669</v>
      </c>
      <c r="AU99" s="25">
        <f t="shared" si="38"/>
        <v>4225.1487523596579</v>
      </c>
      <c r="AV99" s="26">
        <f t="shared" si="50"/>
        <v>0</v>
      </c>
    </row>
    <row r="100" spans="1:48" x14ac:dyDescent="0.25">
      <c r="A100" s="37">
        <v>42688</v>
      </c>
      <c r="B100" s="43">
        <v>38.799999999999997</v>
      </c>
      <c r="C100" s="38">
        <v>90.18</v>
      </c>
      <c r="D100" s="38"/>
      <c r="E100" s="16">
        <f t="shared" si="51"/>
        <v>0</v>
      </c>
      <c r="F100" s="27">
        <f t="shared" si="39"/>
        <v>0</v>
      </c>
      <c r="G100" s="27">
        <f t="shared" si="52"/>
        <v>0</v>
      </c>
      <c r="H100" s="27"/>
      <c r="I100" s="27">
        <f t="shared" si="53"/>
        <v>0</v>
      </c>
      <c r="J100" s="47">
        <f t="shared" si="40"/>
        <v>0</v>
      </c>
      <c r="K100" s="15">
        <f t="shared" si="54"/>
        <v>13.774490874387711</v>
      </c>
      <c r="L100" s="16">
        <f t="shared" si="41"/>
        <v>1242.1835870522839</v>
      </c>
      <c r="M100" s="39">
        <v>8.9832999999999998</v>
      </c>
      <c r="N100" s="28">
        <f t="shared" si="55"/>
        <v>0</v>
      </c>
      <c r="O100" s="29">
        <f t="shared" si="42"/>
        <v>0</v>
      </c>
      <c r="P100" s="17"/>
      <c r="Q100" s="29">
        <f t="shared" si="56"/>
        <v>0</v>
      </c>
      <c r="R100" s="49">
        <f t="shared" si="43"/>
        <v>0</v>
      </c>
      <c r="S100" s="18">
        <f t="shared" si="57"/>
        <v>133.93318287472113</v>
      </c>
      <c r="T100" s="17">
        <f t="shared" si="34"/>
        <v>1203.1619617184822</v>
      </c>
      <c r="U100" s="40">
        <v>8.1199999999999992</v>
      </c>
      <c r="V100" s="30">
        <f t="shared" si="58"/>
        <v>0</v>
      </c>
      <c r="W100" s="31">
        <f t="shared" si="44"/>
        <v>0</v>
      </c>
      <c r="X100" s="19"/>
      <c r="Y100" s="31">
        <f t="shared" si="59"/>
        <v>0</v>
      </c>
      <c r="Z100" s="45">
        <f t="shared" si="45"/>
        <v>0</v>
      </c>
      <c r="AA100" s="20">
        <f t="shared" si="60"/>
        <v>115.29917237258586</v>
      </c>
      <c r="AB100" s="19">
        <f t="shared" si="35"/>
        <v>936.22927966539703</v>
      </c>
      <c r="AC100" s="41">
        <v>141.18</v>
      </c>
      <c r="AD100" s="41"/>
      <c r="AE100" s="32">
        <f t="shared" si="61"/>
        <v>0</v>
      </c>
      <c r="AF100" s="33">
        <f t="shared" si="46"/>
        <v>0</v>
      </c>
      <c r="AG100" s="33">
        <f t="shared" si="62"/>
        <v>0</v>
      </c>
      <c r="AH100" s="33"/>
      <c r="AI100" s="33">
        <f t="shared" si="63"/>
        <v>0</v>
      </c>
      <c r="AJ100" s="51">
        <f t="shared" si="47"/>
        <v>0</v>
      </c>
      <c r="AK100" s="34">
        <f t="shared" si="64"/>
        <v>2.7486083575277829</v>
      </c>
      <c r="AL100" s="21">
        <f t="shared" si="36"/>
        <v>388.04852791577241</v>
      </c>
      <c r="AM100" s="42">
        <v>240.65</v>
      </c>
      <c r="AN100" s="35">
        <f t="shared" si="65"/>
        <v>0</v>
      </c>
      <c r="AO100" s="36">
        <f t="shared" si="48"/>
        <v>0</v>
      </c>
      <c r="AP100" s="23"/>
      <c r="AQ100" s="36">
        <f t="shared" si="66"/>
        <v>0</v>
      </c>
      <c r="AR100" s="53">
        <f t="shared" si="49"/>
        <v>0</v>
      </c>
      <c r="AS100" s="24">
        <f t="shared" si="67"/>
        <v>1.9893823313696704</v>
      </c>
      <c r="AT100" s="23">
        <f t="shared" si="37"/>
        <v>478.7448580441112</v>
      </c>
      <c r="AU100" s="25">
        <f t="shared" si="38"/>
        <v>4248.3682143960468</v>
      </c>
      <c r="AV100" s="26">
        <f t="shared" si="50"/>
        <v>0</v>
      </c>
    </row>
    <row r="101" spans="1:48" x14ac:dyDescent="0.25">
      <c r="A101" s="37">
        <v>42689</v>
      </c>
      <c r="B101" s="43">
        <v>38.799999999999997</v>
      </c>
      <c r="C101" s="38">
        <v>89.76</v>
      </c>
      <c r="D101" s="38"/>
      <c r="E101" s="16">
        <f t="shared" si="51"/>
        <v>0</v>
      </c>
      <c r="F101" s="27">
        <f t="shared" si="39"/>
        <v>0</v>
      </c>
      <c r="G101" s="27">
        <f t="shared" si="52"/>
        <v>0</v>
      </c>
      <c r="H101" s="27"/>
      <c r="I101" s="27">
        <f t="shared" si="53"/>
        <v>0</v>
      </c>
      <c r="J101" s="47">
        <f t="shared" si="40"/>
        <v>0</v>
      </c>
      <c r="K101" s="15">
        <f t="shared" si="54"/>
        <v>13.774490874387711</v>
      </c>
      <c r="L101" s="16">
        <f t="shared" si="41"/>
        <v>1236.398300885041</v>
      </c>
      <c r="M101" s="39">
        <v>9.0147999999999993</v>
      </c>
      <c r="N101" s="28">
        <f t="shared" si="55"/>
        <v>0</v>
      </c>
      <c r="O101" s="29">
        <f t="shared" si="42"/>
        <v>0</v>
      </c>
      <c r="P101" s="17"/>
      <c r="Q101" s="29">
        <f t="shared" si="56"/>
        <v>0</v>
      </c>
      <c r="R101" s="49">
        <f t="shared" si="43"/>
        <v>0</v>
      </c>
      <c r="S101" s="18">
        <f t="shared" si="57"/>
        <v>133.93318287472113</v>
      </c>
      <c r="T101" s="17">
        <f t="shared" si="34"/>
        <v>1207.3808569790358</v>
      </c>
      <c r="U101" s="40">
        <v>8.17</v>
      </c>
      <c r="V101" s="30">
        <f t="shared" si="58"/>
        <v>0</v>
      </c>
      <c r="W101" s="31">
        <f t="shared" si="44"/>
        <v>0</v>
      </c>
      <c r="X101" s="19"/>
      <c r="Y101" s="31">
        <f t="shared" si="59"/>
        <v>0</v>
      </c>
      <c r="Z101" s="45">
        <f t="shared" si="45"/>
        <v>0</v>
      </c>
      <c r="AA101" s="20">
        <f t="shared" si="60"/>
        <v>115.29917237258586</v>
      </c>
      <c r="AB101" s="19">
        <f t="shared" si="35"/>
        <v>941.99423828402644</v>
      </c>
      <c r="AC101" s="41">
        <v>140.46</v>
      </c>
      <c r="AD101" s="41"/>
      <c r="AE101" s="32">
        <f t="shared" si="61"/>
        <v>0</v>
      </c>
      <c r="AF101" s="33">
        <f t="shared" si="46"/>
        <v>0</v>
      </c>
      <c r="AG101" s="33">
        <f t="shared" si="62"/>
        <v>0</v>
      </c>
      <c r="AH101" s="33"/>
      <c r="AI101" s="33">
        <f t="shared" si="63"/>
        <v>0</v>
      </c>
      <c r="AJ101" s="51">
        <f t="shared" si="47"/>
        <v>0</v>
      </c>
      <c r="AK101" s="34">
        <f t="shared" si="64"/>
        <v>2.7486083575277829</v>
      </c>
      <c r="AL101" s="21">
        <f t="shared" si="36"/>
        <v>386.06952989835241</v>
      </c>
      <c r="AM101" s="42">
        <v>241.2</v>
      </c>
      <c r="AN101" s="35">
        <f t="shared" si="65"/>
        <v>0</v>
      </c>
      <c r="AO101" s="36">
        <f t="shared" si="48"/>
        <v>0</v>
      </c>
      <c r="AP101" s="23"/>
      <c r="AQ101" s="36">
        <f t="shared" si="66"/>
        <v>0</v>
      </c>
      <c r="AR101" s="53">
        <f t="shared" si="49"/>
        <v>0</v>
      </c>
      <c r="AS101" s="24">
        <f t="shared" si="67"/>
        <v>1.9893823313696704</v>
      </c>
      <c r="AT101" s="23">
        <f t="shared" si="37"/>
        <v>479.83901832636445</v>
      </c>
      <c r="AU101" s="25">
        <f t="shared" si="38"/>
        <v>4251.68194437282</v>
      </c>
      <c r="AV101" s="26">
        <f t="shared" si="50"/>
        <v>0</v>
      </c>
    </row>
    <row r="102" spans="1:48" x14ac:dyDescent="0.25">
      <c r="A102" s="37">
        <v>42690</v>
      </c>
      <c r="B102" s="43">
        <v>38.799999999999997</v>
      </c>
      <c r="C102" s="38">
        <v>90.4</v>
      </c>
      <c r="D102" s="38"/>
      <c r="E102" s="16">
        <f t="shared" si="51"/>
        <v>0</v>
      </c>
      <c r="F102" s="27">
        <f t="shared" si="39"/>
        <v>0</v>
      </c>
      <c r="G102" s="27">
        <f t="shared" si="52"/>
        <v>0</v>
      </c>
      <c r="H102" s="27"/>
      <c r="I102" s="27">
        <f t="shared" si="53"/>
        <v>0</v>
      </c>
      <c r="J102" s="47">
        <f t="shared" si="40"/>
        <v>0</v>
      </c>
      <c r="K102" s="15">
        <f t="shared" si="54"/>
        <v>13.774490874387711</v>
      </c>
      <c r="L102" s="16">
        <f t="shared" si="41"/>
        <v>1245.213975044649</v>
      </c>
      <c r="M102" s="39">
        <v>8.9810999999999996</v>
      </c>
      <c r="N102" s="28">
        <f t="shared" si="55"/>
        <v>0</v>
      </c>
      <c r="O102" s="29">
        <f t="shared" si="42"/>
        <v>0</v>
      </c>
      <c r="P102" s="17"/>
      <c r="Q102" s="29">
        <f t="shared" si="56"/>
        <v>0</v>
      </c>
      <c r="R102" s="49">
        <f t="shared" si="43"/>
        <v>0</v>
      </c>
      <c r="S102" s="18">
        <f t="shared" si="57"/>
        <v>133.93318287472113</v>
      </c>
      <c r="T102" s="17">
        <f t="shared" si="34"/>
        <v>1202.8673087161578</v>
      </c>
      <c r="U102" s="40">
        <v>8.1999999999999993</v>
      </c>
      <c r="V102" s="30">
        <f t="shared" si="58"/>
        <v>0</v>
      </c>
      <c r="W102" s="31">
        <f t="shared" si="44"/>
        <v>0</v>
      </c>
      <c r="X102" s="19"/>
      <c r="Y102" s="31">
        <f t="shared" si="59"/>
        <v>0</v>
      </c>
      <c r="Z102" s="45">
        <f t="shared" si="45"/>
        <v>0</v>
      </c>
      <c r="AA102" s="20">
        <f t="shared" si="60"/>
        <v>115.29917237258586</v>
      </c>
      <c r="AB102" s="19">
        <f t="shared" si="35"/>
        <v>945.45321345520392</v>
      </c>
      <c r="AC102" s="41">
        <v>141.28</v>
      </c>
      <c r="AD102" s="41"/>
      <c r="AE102" s="32">
        <f t="shared" si="61"/>
        <v>0</v>
      </c>
      <c r="AF102" s="33">
        <f t="shared" si="46"/>
        <v>0</v>
      </c>
      <c r="AG102" s="33">
        <f t="shared" si="62"/>
        <v>0</v>
      </c>
      <c r="AH102" s="33"/>
      <c r="AI102" s="33">
        <f t="shared" si="63"/>
        <v>0</v>
      </c>
      <c r="AJ102" s="51">
        <f t="shared" si="47"/>
        <v>0</v>
      </c>
      <c r="AK102" s="34">
        <f t="shared" si="64"/>
        <v>2.7486083575277829</v>
      </c>
      <c r="AL102" s="21">
        <f t="shared" si="36"/>
        <v>388.32338875152516</v>
      </c>
      <c r="AM102" s="42">
        <v>241.54</v>
      </c>
      <c r="AN102" s="35">
        <f t="shared" si="65"/>
        <v>0</v>
      </c>
      <c r="AO102" s="36">
        <f t="shared" si="48"/>
        <v>0</v>
      </c>
      <c r="AP102" s="23"/>
      <c r="AQ102" s="36">
        <f t="shared" si="66"/>
        <v>0</v>
      </c>
      <c r="AR102" s="53">
        <f t="shared" si="49"/>
        <v>0</v>
      </c>
      <c r="AS102" s="24">
        <f t="shared" si="67"/>
        <v>1.9893823313696704</v>
      </c>
      <c r="AT102" s="23">
        <f t="shared" si="37"/>
        <v>480.51540831903014</v>
      </c>
      <c r="AU102" s="25">
        <f t="shared" si="38"/>
        <v>4262.3732942865663</v>
      </c>
      <c r="AV102" s="26">
        <f t="shared" si="50"/>
        <v>0</v>
      </c>
    </row>
    <row r="103" spans="1:48" x14ac:dyDescent="0.25">
      <c r="A103" s="37">
        <v>42691</v>
      </c>
      <c r="B103" s="43">
        <v>38.799999999999997</v>
      </c>
      <c r="C103" s="38">
        <v>90.43</v>
      </c>
      <c r="D103" s="38"/>
      <c r="E103" s="16">
        <f t="shared" si="51"/>
        <v>0</v>
      </c>
      <c r="F103" s="27">
        <f t="shared" si="39"/>
        <v>0</v>
      </c>
      <c r="G103" s="27">
        <f t="shared" si="52"/>
        <v>0</v>
      </c>
      <c r="H103" s="27"/>
      <c r="I103" s="27">
        <f t="shared" si="53"/>
        <v>0</v>
      </c>
      <c r="J103" s="47">
        <f t="shared" si="40"/>
        <v>0</v>
      </c>
      <c r="K103" s="15">
        <f t="shared" si="54"/>
        <v>13.774490874387711</v>
      </c>
      <c r="L103" s="16">
        <f t="shared" si="41"/>
        <v>1245.6272097708809</v>
      </c>
      <c r="M103" s="39">
        <v>9.0099</v>
      </c>
      <c r="N103" s="28">
        <f t="shared" si="55"/>
        <v>0</v>
      </c>
      <c r="O103" s="29">
        <f t="shared" si="42"/>
        <v>0</v>
      </c>
      <c r="P103" s="17"/>
      <c r="Q103" s="29">
        <f t="shared" si="56"/>
        <v>0</v>
      </c>
      <c r="R103" s="49">
        <f t="shared" si="43"/>
        <v>0</v>
      </c>
      <c r="S103" s="18">
        <f t="shared" si="57"/>
        <v>133.93318287472113</v>
      </c>
      <c r="T103" s="17">
        <f t="shared" si="34"/>
        <v>1206.7245843829498</v>
      </c>
      <c r="U103" s="40">
        <v>8.24</v>
      </c>
      <c r="V103" s="30">
        <f t="shared" si="58"/>
        <v>0</v>
      </c>
      <c r="W103" s="31">
        <f t="shared" si="44"/>
        <v>0</v>
      </c>
      <c r="X103" s="19"/>
      <c r="Y103" s="31">
        <f t="shared" si="59"/>
        <v>0</v>
      </c>
      <c r="Z103" s="45">
        <f t="shared" si="45"/>
        <v>0</v>
      </c>
      <c r="AA103" s="20">
        <f t="shared" si="60"/>
        <v>115.29917237258586</v>
      </c>
      <c r="AB103" s="19">
        <f t="shared" si="35"/>
        <v>950.06518035010754</v>
      </c>
      <c r="AC103" s="41">
        <v>141.41999999999999</v>
      </c>
      <c r="AD103" s="41"/>
      <c r="AE103" s="32">
        <f t="shared" si="61"/>
        <v>0</v>
      </c>
      <c r="AF103" s="33">
        <f t="shared" si="46"/>
        <v>0</v>
      </c>
      <c r="AG103" s="33">
        <f t="shared" si="62"/>
        <v>0</v>
      </c>
      <c r="AH103" s="33"/>
      <c r="AI103" s="33">
        <f t="shared" si="63"/>
        <v>0</v>
      </c>
      <c r="AJ103" s="51">
        <f t="shared" si="47"/>
        <v>0</v>
      </c>
      <c r="AK103" s="34">
        <f t="shared" si="64"/>
        <v>2.7486083575277829</v>
      </c>
      <c r="AL103" s="21">
        <f t="shared" si="36"/>
        <v>388.70819392157904</v>
      </c>
      <c r="AM103" s="42">
        <v>242.39</v>
      </c>
      <c r="AN103" s="35">
        <f t="shared" si="65"/>
        <v>0</v>
      </c>
      <c r="AO103" s="36">
        <f t="shared" si="48"/>
        <v>0</v>
      </c>
      <c r="AP103" s="23"/>
      <c r="AQ103" s="36">
        <f t="shared" si="66"/>
        <v>0</v>
      </c>
      <c r="AR103" s="53">
        <f t="shared" si="49"/>
        <v>0</v>
      </c>
      <c r="AS103" s="24">
        <f t="shared" si="67"/>
        <v>1.9893823313696704</v>
      </c>
      <c r="AT103" s="23">
        <f t="shared" si="37"/>
        <v>482.20638330069437</v>
      </c>
      <c r="AU103" s="25">
        <f t="shared" si="38"/>
        <v>4273.3315517262117</v>
      </c>
      <c r="AV103" s="26">
        <f t="shared" si="50"/>
        <v>0</v>
      </c>
    </row>
    <row r="104" spans="1:48" x14ac:dyDescent="0.25">
      <c r="A104" s="37">
        <v>42692</v>
      </c>
      <c r="B104" s="43">
        <v>38.799999999999997</v>
      </c>
      <c r="C104" s="38">
        <v>91.43</v>
      </c>
      <c r="D104" s="38"/>
      <c r="E104" s="16">
        <f t="shared" si="51"/>
        <v>0</v>
      </c>
      <c r="F104" s="27">
        <f t="shared" si="39"/>
        <v>0</v>
      </c>
      <c r="G104" s="27">
        <f t="shared" si="52"/>
        <v>0</v>
      </c>
      <c r="H104" s="27"/>
      <c r="I104" s="27">
        <f t="shared" si="53"/>
        <v>0</v>
      </c>
      <c r="J104" s="47">
        <f t="shared" si="40"/>
        <v>0</v>
      </c>
      <c r="K104" s="15">
        <f t="shared" si="54"/>
        <v>13.774490874387711</v>
      </c>
      <c r="L104" s="16">
        <f t="shared" si="41"/>
        <v>1259.4017006452684</v>
      </c>
      <c r="M104" s="39">
        <v>8.9955999999999996</v>
      </c>
      <c r="N104" s="28">
        <f t="shared" si="55"/>
        <v>0</v>
      </c>
      <c r="O104" s="29">
        <f t="shared" si="42"/>
        <v>0</v>
      </c>
      <c r="P104" s="17"/>
      <c r="Q104" s="29">
        <f t="shared" si="56"/>
        <v>0</v>
      </c>
      <c r="R104" s="49">
        <f t="shared" si="43"/>
        <v>0</v>
      </c>
      <c r="S104" s="18">
        <f t="shared" si="57"/>
        <v>133.93318287472113</v>
      </c>
      <c r="T104" s="17">
        <f t="shared" si="34"/>
        <v>1204.8093398678413</v>
      </c>
      <c r="U104" s="40">
        <v>8.3000000000000007</v>
      </c>
      <c r="V104" s="30">
        <f t="shared" si="58"/>
        <v>0</v>
      </c>
      <c r="W104" s="31">
        <f t="shared" si="44"/>
        <v>0</v>
      </c>
      <c r="X104" s="19"/>
      <c r="Y104" s="31">
        <f t="shared" si="59"/>
        <v>0</v>
      </c>
      <c r="Z104" s="45">
        <f t="shared" si="45"/>
        <v>0</v>
      </c>
      <c r="AA104" s="20">
        <f t="shared" si="60"/>
        <v>115.29917237258586</v>
      </c>
      <c r="AB104" s="19">
        <f t="shared" si="35"/>
        <v>956.98313069246274</v>
      </c>
      <c r="AC104" s="41">
        <v>142.47</v>
      </c>
      <c r="AD104" s="41"/>
      <c r="AE104" s="32">
        <f t="shared" si="61"/>
        <v>0</v>
      </c>
      <c r="AF104" s="33">
        <f t="shared" si="46"/>
        <v>0</v>
      </c>
      <c r="AG104" s="33">
        <f t="shared" si="62"/>
        <v>0</v>
      </c>
      <c r="AH104" s="33"/>
      <c r="AI104" s="33">
        <f t="shared" si="63"/>
        <v>0</v>
      </c>
      <c r="AJ104" s="51">
        <f t="shared" si="47"/>
        <v>0</v>
      </c>
      <c r="AK104" s="34">
        <f t="shared" si="64"/>
        <v>2.7486083575277829</v>
      </c>
      <c r="AL104" s="21">
        <f t="shared" si="36"/>
        <v>391.59423269698323</v>
      </c>
      <c r="AM104" s="42">
        <v>243.69</v>
      </c>
      <c r="AN104" s="35">
        <f t="shared" si="65"/>
        <v>0</v>
      </c>
      <c r="AO104" s="36">
        <f t="shared" si="48"/>
        <v>0</v>
      </c>
      <c r="AP104" s="23"/>
      <c r="AQ104" s="36">
        <f t="shared" si="66"/>
        <v>0</v>
      </c>
      <c r="AR104" s="53">
        <f t="shared" si="49"/>
        <v>0</v>
      </c>
      <c r="AS104" s="24">
        <f t="shared" si="67"/>
        <v>1.9893823313696704</v>
      </c>
      <c r="AT104" s="23">
        <f t="shared" si="37"/>
        <v>484.79258033147494</v>
      </c>
      <c r="AU104" s="25">
        <f t="shared" si="38"/>
        <v>4297.5809842340304</v>
      </c>
      <c r="AV104" s="26">
        <f t="shared" si="50"/>
        <v>0</v>
      </c>
    </row>
    <row r="105" spans="1:48" x14ac:dyDescent="0.25">
      <c r="A105" s="37">
        <v>42695</v>
      </c>
      <c r="B105" s="43">
        <v>38.799999999999997</v>
      </c>
      <c r="C105" s="38">
        <v>91.01</v>
      </c>
      <c r="D105" s="38"/>
      <c r="E105" s="16">
        <f t="shared" si="51"/>
        <v>0</v>
      </c>
      <c r="F105" s="27">
        <f t="shared" si="39"/>
        <v>0</v>
      </c>
      <c r="G105" s="27">
        <f t="shared" si="52"/>
        <v>0</v>
      </c>
      <c r="H105" s="27"/>
      <c r="I105" s="27">
        <f t="shared" si="53"/>
        <v>0</v>
      </c>
      <c r="J105" s="47">
        <f t="shared" si="40"/>
        <v>0</v>
      </c>
      <c r="K105" s="15">
        <f t="shared" si="54"/>
        <v>13.774490874387711</v>
      </c>
      <c r="L105" s="16">
        <f t="shared" si="41"/>
        <v>1253.6164144780257</v>
      </c>
      <c r="M105" s="39">
        <v>8.9968000000000004</v>
      </c>
      <c r="N105" s="28">
        <f t="shared" si="55"/>
        <v>0</v>
      </c>
      <c r="O105" s="29">
        <f t="shared" si="42"/>
        <v>0</v>
      </c>
      <c r="P105" s="17"/>
      <c r="Q105" s="29">
        <f t="shared" si="56"/>
        <v>0</v>
      </c>
      <c r="R105" s="49">
        <f t="shared" si="43"/>
        <v>0</v>
      </c>
      <c r="S105" s="18">
        <f t="shared" si="57"/>
        <v>133.93318287472113</v>
      </c>
      <c r="T105" s="17">
        <f t="shared" si="34"/>
        <v>1204.970059687291</v>
      </c>
      <c r="U105" s="40">
        <v>8.32</v>
      </c>
      <c r="V105" s="30">
        <f t="shared" si="58"/>
        <v>0</v>
      </c>
      <c r="W105" s="31">
        <f t="shared" si="44"/>
        <v>0</v>
      </c>
      <c r="X105" s="19"/>
      <c r="Y105" s="31">
        <f t="shared" si="59"/>
        <v>0</v>
      </c>
      <c r="Z105" s="45">
        <f t="shared" si="45"/>
        <v>0</v>
      </c>
      <c r="AA105" s="20">
        <f t="shared" si="60"/>
        <v>115.29917237258586</v>
      </c>
      <c r="AB105" s="19">
        <f t="shared" si="35"/>
        <v>959.28911413991432</v>
      </c>
      <c r="AC105" s="41">
        <v>142.59</v>
      </c>
      <c r="AD105" s="41"/>
      <c r="AE105" s="32">
        <f t="shared" si="61"/>
        <v>0</v>
      </c>
      <c r="AF105" s="33">
        <f t="shared" si="46"/>
        <v>0</v>
      </c>
      <c r="AG105" s="33">
        <f t="shared" si="62"/>
        <v>0</v>
      </c>
      <c r="AH105" s="33"/>
      <c r="AI105" s="33">
        <f t="shared" si="63"/>
        <v>0</v>
      </c>
      <c r="AJ105" s="51">
        <f t="shared" si="47"/>
        <v>0</v>
      </c>
      <c r="AK105" s="34">
        <f t="shared" si="64"/>
        <v>2.7486083575277829</v>
      </c>
      <c r="AL105" s="21">
        <f t="shared" si="36"/>
        <v>391.92406569988657</v>
      </c>
      <c r="AM105" s="42">
        <v>243.33</v>
      </c>
      <c r="AN105" s="35">
        <f t="shared" si="65"/>
        <v>0</v>
      </c>
      <c r="AO105" s="36">
        <f t="shared" si="48"/>
        <v>0</v>
      </c>
      <c r="AP105" s="23"/>
      <c r="AQ105" s="36">
        <f t="shared" si="66"/>
        <v>0</v>
      </c>
      <c r="AR105" s="53">
        <f t="shared" si="49"/>
        <v>0</v>
      </c>
      <c r="AS105" s="24">
        <f t="shared" si="67"/>
        <v>1.9893823313696704</v>
      </c>
      <c r="AT105" s="23">
        <f t="shared" si="37"/>
        <v>484.07640269218189</v>
      </c>
      <c r="AU105" s="25">
        <f t="shared" si="38"/>
        <v>4293.8760566972987</v>
      </c>
      <c r="AV105" s="26">
        <f t="shared" si="50"/>
        <v>0</v>
      </c>
    </row>
    <row r="106" spans="1:48" x14ac:dyDescent="0.25">
      <c r="A106" s="37">
        <v>42696</v>
      </c>
      <c r="B106" s="43">
        <v>38.799999999999997</v>
      </c>
      <c r="C106" s="38">
        <v>91.45</v>
      </c>
      <c r="D106" s="38"/>
      <c r="E106" s="16">
        <f t="shared" si="51"/>
        <v>0</v>
      </c>
      <c r="F106" s="27">
        <f t="shared" si="39"/>
        <v>0</v>
      </c>
      <c r="G106" s="27">
        <f t="shared" si="52"/>
        <v>0</v>
      </c>
      <c r="H106" s="27"/>
      <c r="I106" s="27">
        <f t="shared" si="53"/>
        <v>0</v>
      </c>
      <c r="J106" s="47">
        <f t="shared" si="40"/>
        <v>0</v>
      </c>
      <c r="K106" s="15">
        <f t="shared" si="54"/>
        <v>13.774490874387711</v>
      </c>
      <c r="L106" s="16">
        <f t="shared" si="41"/>
        <v>1259.6771904627562</v>
      </c>
      <c r="M106" s="39">
        <v>9.0007000000000001</v>
      </c>
      <c r="N106" s="28">
        <f t="shared" si="55"/>
        <v>0</v>
      </c>
      <c r="O106" s="29">
        <f t="shared" si="42"/>
        <v>0</v>
      </c>
      <c r="P106" s="17"/>
      <c r="Q106" s="29">
        <f t="shared" si="56"/>
        <v>0</v>
      </c>
      <c r="R106" s="49">
        <f t="shared" si="43"/>
        <v>0</v>
      </c>
      <c r="S106" s="18">
        <f t="shared" si="57"/>
        <v>133.93318287472113</v>
      </c>
      <c r="T106" s="17">
        <f t="shared" si="34"/>
        <v>1205.4923991005026</v>
      </c>
      <c r="U106" s="40">
        <v>8.35</v>
      </c>
      <c r="V106" s="30">
        <f t="shared" si="58"/>
        <v>0</v>
      </c>
      <c r="W106" s="31">
        <f t="shared" si="44"/>
        <v>0</v>
      </c>
      <c r="X106" s="19"/>
      <c r="Y106" s="31">
        <f t="shared" si="59"/>
        <v>0</v>
      </c>
      <c r="Z106" s="45">
        <f t="shared" si="45"/>
        <v>0</v>
      </c>
      <c r="AA106" s="20">
        <f t="shared" si="60"/>
        <v>115.29917237258586</v>
      </c>
      <c r="AB106" s="19">
        <f t="shared" si="35"/>
        <v>962.74808931109192</v>
      </c>
      <c r="AC106" s="41">
        <v>143.49</v>
      </c>
      <c r="AD106" s="41"/>
      <c r="AE106" s="32">
        <f t="shared" si="61"/>
        <v>0</v>
      </c>
      <c r="AF106" s="33">
        <f t="shared" si="46"/>
        <v>0</v>
      </c>
      <c r="AG106" s="33">
        <f t="shared" si="62"/>
        <v>0</v>
      </c>
      <c r="AH106" s="33"/>
      <c r="AI106" s="33">
        <f t="shared" si="63"/>
        <v>0</v>
      </c>
      <c r="AJ106" s="51">
        <f t="shared" si="47"/>
        <v>0</v>
      </c>
      <c r="AK106" s="34">
        <f t="shared" si="64"/>
        <v>2.7486083575277829</v>
      </c>
      <c r="AL106" s="21">
        <f t="shared" si="36"/>
        <v>394.39781322166158</v>
      </c>
      <c r="AM106" s="42">
        <v>245.13</v>
      </c>
      <c r="AN106" s="35">
        <f t="shared" si="65"/>
        <v>0</v>
      </c>
      <c r="AO106" s="36">
        <f t="shared" si="48"/>
        <v>0</v>
      </c>
      <c r="AP106" s="23"/>
      <c r="AQ106" s="36">
        <f t="shared" si="66"/>
        <v>0</v>
      </c>
      <c r="AR106" s="53">
        <f t="shared" si="49"/>
        <v>0</v>
      </c>
      <c r="AS106" s="24">
        <f t="shared" si="67"/>
        <v>1.9893823313696704</v>
      </c>
      <c r="AT106" s="23">
        <f t="shared" si="37"/>
        <v>487.65729088864731</v>
      </c>
      <c r="AU106" s="25">
        <f t="shared" si="38"/>
        <v>4309.9727829846597</v>
      </c>
      <c r="AV106" s="26">
        <f t="shared" si="50"/>
        <v>0</v>
      </c>
    </row>
    <row r="107" spans="1:48" x14ac:dyDescent="0.25">
      <c r="A107" s="37">
        <v>42697</v>
      </c>
      <c r="B107" s="43">
        <v>38.799999999999997</v>
      </c>
      <c r="C107" s="38">
        <v>91.5</v>
      </c>
      <c r="D107" s="38"/>
      <c r="E107" s="16">
        <f t="shared" si="51"/>
        <v>0</v>
      </c>
      <c r="F107" s="27">
        <f t="shared" si="39"/>
        <v>0</v>
      </c>
      <c r="G107" s="27">
        <f t="shared" si="52"/>
        <v>0</v>
      </c>
      <c r="H107" s="27"/>
      <c r="I107" s="27">
        <f t="shared" si="53"/>
        <v>0</v>
      </c>
      <c r="J107" s="47">
        <f t="shared" si="40"/>
        <v>0</v>
      </c>
      <c r="K107" s="15">
        <f t="shared" si="54"/>
        <v>13.774490874387711</v>
      </c>
      <c r="L107" s="16">
        <f t="shared" si="41"/>
        <v>1260.3659150064755</v>
      </c>
      <c r="M107" s="39">
        <v>8.9892000000000003</v>
      </c>
      <c r="N107" s="28">
        <f t="shared" si="55"/>
        <v>0</v>
      </c>
      <c r="O107" s="29">
        <f t="shared" si="42"/>
        <v>0</v>
      </c>
      <c r="P107" s="17"/>
      <c r="Q107" s="29">
        <f t="shared" si="56"/>
        <v>0</v>
      </c>
      <c r="R107" s="49">
        <f t="shared" si="43"/>
        <v>0</v>
      </c>
      <c r="S107" s="18">
        <f t="shared" si="57"/>
        <v>133.93318287472113</v>
      </c>
      <c r="T107" s="17">
        <f t="shared" si="34"/>
        <v>1203.9521674974433</v>
      </c>
      <c r="U107" s="40">
        <v>8.4</v>
      </c>
      <c r="V107" s="30">
        <f t="shared" si="58"/>
        <v>0</v>
      </c>
      <c r="W107" s="31">
        <f t="shared" si="44"/>
        <v>0</v>
      </c>
      <c r="X107" s="19"/>
      <c r="Y107" s="31">
        <f t="shared" si="59"/>
        <v>0</v>
      </c>
      <c r="Z107" s="45">
        <f t="shared" si="45"/>
        <v>0</v>
      </c>
      <c r="AA107" s="20">
        <f t="shared" si="60"/>
        <v>115.29917237258586</v>
      </c>
      <c r="AB107" s="19">
        <f t="shared" si="35"/>
        <v>968.51304792972121</v>
      </c>
      <c r="AC107" s="41">
        <v>144.02000000000001</v>
      </c>
      <c r="AD107" s="41"/>
      <c r="AE107" s="32">
        <f t="shared" si="61"/>
        <v>0</v>
      </c>
      <c r="AF107" s="33">
        <f t="shared" si="46"/>
        <v>0</v>
      </c>
      <c r="AG107" s="33">
        <f t="shared" si="62"/>
        <v>0</v>
      </c>
      <c r="AH107" s="33"/>
      <c r="AI107" s="33">
        <f t="shared" si="63"/>
        <v>0</v>
      </c>
      <c r="AJ107" s="51">
        <f t="shared" si="47"/>
        <v>0</v>
      </c>
      <c r="AK107" s="34">
        <f t="shared" si="64"/>
        <v>2.7486083575277829</v>
      </c>
      <c r="AL107" s="21">
        <f t="shared" si="36"/>
        <v>395.85457565115132</v>
      </c>
      <c r="AM107" s="42">
        <v>244.46</v>
      </c>
      <c r="AN107" s="35">
        <f t="shared" si="65"/>
        <v>0</v>
      </c>
      <c r="AO107" s="36">
        <f t="shared" si="48"/>
        <v>0</v>
      </c>
      <c r="AP107" s="23"/>
      <c r="AQ107" s="36">
        <f t="shared" si="66"/>
        <v>0</v>
      </c>
      <c r="AR107" s="53">
        <f t="shared" si="49"/>
        <v>0</v>
      </c>
      <c r="AS107" s="24">
        <f t="shared" si="67"/>
        <v>1.9893823313696704</v>
      </c>
      <c r="AT107" s="23">
        <f t="shared" si="37"/>
        <v>486.32440472662961</v>
      </c>
      <c r="AU107" s="25">
        <f t="shared" si="38"/>
        <v>4315.0101108114213</v>
      </c>
      <c r="AV107" s="26">
        <f t="shared" si="50"/>
        <v>0</v>
      </c>
    </row>
    <row r="108" spans="1:48" x14ac:dyDescent="0.25">
      <c r="A108" s="37">
        <v>42698</v>
      </c>
      <c r="B108" s="43">
        <v>38.799999999999997</v>
      </c>
      <c r="C108" s="38">
        <v>91.87</v>
      </c>
      <c r="D108" s="38"/>
      <c r="E108" s="16">
        <f t="shared" si="51"/>
        <v>0</v>
      </c>
      <c r="F108" s="27">
        <f t="shared" si="39"/>
        <v>0</v>
      </c>
      <c r="G108" s="27">
        <f t="shared" si="52"/>
        <v>0</v>
      </c>
      <c r="H108" s="27"/>
      <c r="I108" s="27">
        <f t="shared" si="53"/>
        <v>0</v>
      </c>
      <c r="J108" s="47">
        <f t="shared" si="40"/>
        <v>0</v>
      </c>
      <c r="K108" s="15">
        <f t="shared" si="54"/>
        <v>13.774490874387711</v>
      </c>
      <c r="L108" s="16">
        <f t="shared" si="41"/>
        <v>1265.4624766299989</v>
      </c>
      <c r="M108" s="39">
        <v>9.0124999999999993</v>
      </c>
      <c r="N108" s="28">
        <f t="shared" si="55"/>
        <v>0</v>
      </c>
      <c r="O108" s="29">
        <f t="shared" si="42"/>
        <v>0</v>
      </c>
      <c r="P108" s="17"/>
      <c r="Q108" s="29">
        <f t="shared" si="56"/>
        <v>0</v>
      </c>
      <c r="R108" s="49">
        <f t="shared" si="43"/>
        <v>0</v>
      </c>
      <c r="S108" s="18">
        <f t="shared" si="57"/>
        <v>133.93318287472113</v>
      </c>
      <c r="T108" s="17">
        <f t="shared" si="34"/>
        <v>1207.072810658424</v>
      </c>
      <c r="U108" s="40">
        <v>8.3800000000000008</v>
      </c>
      <c r="V108" s="30">
        <f t="shared" si="58"/>
        <v>0</v>
      </c>
      <c r="W108" s="31">
        <f t="shared" si="44"/>
        <v>0</v>
      </c>
      <c r="X108" s="19"/>
      <c r="Y108" s="31">
        <f t="shared" si="59"/>
        <v>0</v>
      </c>
      <c r="Z108" s="45">
        <f t="shared" si="45"/>
        <v>0</v>
      </c>
      <c r="AA108" s="20">
        <f t="shared" si="60"/>
        <v>115.29917237258586</v>
      </c>
      <c r="AB108" s="19">
        <f t="shared" si="35"/>
        <v>966.20706448226963</v>
      </c>
      <c r="AC108" s="41">
        <v>143.87</v>
      </c>
      <c r="AD108" s="41"/>
      <c r="AE108" s="32">
        <f t="shared" si="61"/>
        <v>0</v>
      </c>
      <c r="AF108" s="33">
        <f t="shared" si="46"/>
        <v>0</v>
      </c>
      <c r="AG108" s="33">
        <f t="shared" si="62"/>
        <v>0</v>
      </c>
      <c r="AH108" s="33"/>
      <c r="AI108" s="33">
        <f t="shared" si="63"/>
        <v>0</v>
      </c>
      <c r="AJ108" s="51">
        <f t="shared" si="47"/>
        <v>0</v>
      </c>
      <c r="AK108" s="34">
        <f t="shared" si="64"/>
        <v>2.7486083575277829</v>
      </c>
      <c r="AL108" s="21">
        <f t="shared" si="36"/>
        <v>395.44228439752214</v>
      </c>
      <c r="AM108" s="42">
        <v>245.62</v>
      </c>
      <c r="AN108" s="35">
        <f t="shared" si="65"/>
        <v>0</v>
      </c>
      <c r="AO108" s="36">
        <f t="shared" si="48"/>
        <v>0</v>
      </c>
      <c r="AP108" s="23"/>
      <c r="AQ108" s="36">
        <f t="shared" si="66"/>
        <v>0</v>
      </c>
      <c r="AR108" s="53">
        <f t="shared" si="49"/>
        <v>0</v>
      </c>
      <c r="AS108" s="24">
        <f t="shared" si="67"/>
        <v>1.9893823313696704</v>
      </c>
      <c r="AT108" s="23">
        <f t="shared" si="37"/>
        <v>488.63208823101843</v>
      </c>
      <c r="AU108" s="25">
        <f t="shared" si="38"/>
        <v>4322.8167243992339</v>
      </c>
      <c r="AV108" s="26">
        <f t="shared" si="50"/>
        <v>0</v>
      </c>
    </row>
    <row r="109" spans="1:48" x14ac:dyDescent="0.25">
      <c r="A109" s="37">
        <v>42699</v>
      </c>
      <c r="B109" s="43">
        <v>38.799999999999997</v>
      </c>
      <c r="C109" s="38">
        <v>91.36</v>
      </c>
      <c r="D109" s="38">
        <v>0.42</v>
      </c>
      <c r="E109" s="16">
        <f t="shared" si="51"/>
        <v>0</v>
      </c>
      <c r="F109" s="27">
        <f t="shared" si="39"/>
        <v>0</v>
      </c>
      <c r="G109" s="27">
        <f t="shared" si="52"/>
        <v>6.3324060499593243E-2</v>
      </c>
      <c r="H109" s="27"/>
      <c r="I109" s="27">
        <f t="shared" si="53"/>
        <v>0</v>
      </c>
      <c r="J109" s="47">
        <f t="shared" si="40"/>
        <v>0</v>
      </c>
      <c r="K109" s="15">
        <f t="shared" si="54"/>
        <v>13.837814934887303</v>
      </c>
      <c r="L109" s="16">
        <f t="shared" si="41"/>
        <v>1264.2227724513041</v>
      </c>
      <c r="M109" s="39">
        <v>9.0294000000000008</v>
      </c>
      <c r="N109" s="28">
        <f t="shared" si="55"/>
        <v>0</v>
      </c>
      <c r="O109" s="29">
        <f t="shared" si="42"/>
        <v>0</v>
      </c>
      <c r="P109" s="17"/>
      <c r="Q109" s="29">
        <f t="shared" si="56"/>
        <v>0</v>
      </c>
      <c r="R109" s="49">
        <f t="shared" si="43"/>
        <v>0</v>
      </c>
      <c r="S109" s="18">
        <f t="shared" si="57"/>
        <v>133.93318287472113</v>
      </c>
      <c r="T109" s="17">
        <f t="shared" si="34"/>
        <v>1209.3362814490069</v>
      </c>
      <c r="U109" s="40">
        <v>8.3699999999999992</v>
      </c>
      <c r="V109" s="30">
        <f t="shared" si="58"/>
        <v>0</v>
      </c>
      <c r="W109" s="31">
        <f t="shared" si="44"/>
        <v>0</v>
      </c>
      <c r="X109" s="19"/>
      <c r="Y109" s="31">
        <f t="shared" si="59"/>
        <v>0</v>
      </c>
      <c r="Z109" s="45">
        <f t="shared" si="45"/>
        <v>0</v>
      </c>
      <c r="AA109" s="20">
        <f t="shared" si="60"/>
        <v>115.29917237258586</v>
      </c>
      <c r="AB109" s="19">
        <f t="shared" si="35"/>
        <v>965.0540727585435</v>
      </c>
      <c r="AC109" s="41">
        <v>143.94999999999999</v>
      </c>
      <c r="AD109" s="41"/>
      <c r="AE109" s="32">
        <f t="shared" si="61"/>
        <v>0</v>
      </c>
      <c r="AF109" s="33">
        <f t="shared" si="46"/>
        <v>0</v>
      </c>
      <c r="AG109" s="33">
        <f t="shared" si="62"/>
        <v>0</v>
      </c>
      <c r="AH109" s="33"/>
      <c r="AI109" s="33">
        <f t="shared" si="63"/>
        <v>0</v>
      </c>
      <c r="AJ109" s="51">
        <f t="shared" si="47"/>
        <v>0</v>
      </c>
      <c r="AK109" s="34">
        <f t="shared" si="64"/>
        <v>2.7486083575277829</v>
      </c>
      <c r="AL109" s="21">
        <f t="shared" si="36"/>
        <v>395.6621730661243</v>
      </c>
      <c r="AM109" s="42">
        <v>245.39</v>
      </c>
      <c r="AN109" s="35">
        <f t="shared" si="65"/>
        <v>0</v>
      </c>
      <c r="AO109" s="36">
        <f t="shared" si="48"/>
        <v>0</v>
      </c>
      <c r="AP109" s="23"/>
      <c r="AQ109" s="36">
        <f t="shared" si="66"/>
        <v>0</v>
      </c>
      <c r="AR109" s="53">
        <f t="shared" si="49"/>
        <v>0</v>
      </c>
      <c r="AS109" s="24">
        <f t="shared" si="67"/>
        <v>1.9893823313696704</v>
      </c>
      <c r="AT109" s="23">
        <f t="shared" si="37"/>
        <v>488.17453029480339</v>
      </c>
      <c r="AU109" s="25">
        <f t="shared" si="38"/>
        <v>4322.4498300197829</v>
      </c>
      <c r="AV109" s="26">
        <f t="shared" si="50"/>
        <v>0</v>
      </c>
    </row>
    <row r="110" spans="1:48" x14ac:dyDescent="0.25">
      <c r="A110" s="37">
        <v>42702</v>
      </c>
      <c r="B110" s="43">
        <v>38.799999999999997</v>
      </c>
      <c r="C110" s="38">
        <v>91.3</v>
      </c>
      <c r="D110" s="38"/>
      <c r="E110" s="16">
        <f t="shared" si="51"/>
        <v>0</v>
      </c>
      <c r="F110" s="27">
        <f t="shared" si="39"/>
        <v>0</v>
      </c>
      <c r="G110" s="27">
        <f t="shared" si="52"/>
        <v>0</v>
      </c>
      <c r="H110" s="27"/>
      <c r="I110" s="27">
        <f t="shared" si="53"/>
        <v>0</v>
      </c>
      <c r="J110" s="47">
        <f t="shared" si="40"/>
        <v>0</v>
      </c>
      <c r="K110" s="15">
        <f t="shared" si="54"/>
        <v>13.837814934887303</v>
      </c>
      <c r="L110" s="16">
        <f t="shared" si="41"/>
        <v>1263.3925035552109</v>
      </c>
      <c r="M110" s="39">
        <v>8.9398</v>
      </c>
      <c r="N110" s="28">
        <f t="shared" si="55"/>
        <v>0</v>
      </c>
      <c r="O110" s="29">
        <f t="shared" si="42"/>
        <v>0</v>
      </c>
      <c r="P110" s="17"/>
      <c r="Q110" s="29">
        <f t="shared" si="56"/>
        <v>0</v>
      </c>
      <c r="R110" s="49">
        <f t="shared" si="43"/>
        <v>0</v>
      </c>
      <c r="S110" s="18">
        <f t="shared" si="57"/>
        <v>133.93318287472113</v>
      </c>
      <c r="T110" s="17">
        <f t="shared" si="34"/>
        <v>1197.3358682634318</v>
      </c>
      <c r="U110" s="40">
        <v>8.36</v>
      </c>
      <c r="V110" s="30">
        <f t="shared" si="58"/>
        <v>0</v>
      </c>
      <c r="W110" s="31">
        <f t="shared" si="44"/>
        <v>0</v>
      </c>
      <c r="X110" s="19"/>
      <c r="Y110" s="31">
        <f t="shared" si="59"/>
        <v>0</v>
      </c>
      <c r="Z110" s="45">
        <f t="shared" si="45"/>
        <v>0</v>
      </c>
      <c r="AA110" s="20">
        <f t="shared" si="60"/>
        <v>115.29917237258586</v>
      </c>
      <c r="AB110" s="19">
        <f t="shared" si="35"/>
        <v>963.90108103481771</v>
      </c>
      <c r="AC110" s="41">
        <v>144.53</v>
      </c>
      <c r="AD110" s="41"/>
      <c r="AE110" s="32">
        <f t="shared" si="61"/>
        <v>0</v>
      </c>
      <c r="AF110" s="33">
        <f t="shared" si="46"/>
        <v>0</v>
      </c>
      <c r="AG110" s="33">
        <f t="shared" si="62"/>
        <v>0</v>
      </c>
      <c r="AH110" s="33"/>
      <c r="AI110" s="33">
        <f t="shared" si="63"/>
        <v>0</v>
      </c>
      <c r="AJ110" s="51">
        <f t="shared" si="47"/>
        <v>0</v>
      </c>
      <c r="AK110" s="34">
        <f t="shared" si="64"/>
        <v>2.7486083575277829</v>
      </c>
      <c r="AL110" s="21">
        <f t="shared" si="36"/>
        <v>397.25636591349047</v>
      </c>
      <c r="AM110" s="42">
        <v>243.33</v>
      </c>
      <c r="AN110" s="35">
        <f t="shared" si="65"/>
        <v>0</v>
      </c>
      <c r="AO110" s="36">
        <f t="shared" si="48"/>
        <v>0</v>
      </c>
      <c r="AP110" s="23"/>
      <c r="AQ110" s="36">
        <f t="shared" si="66"/>
        <v>0</v>
      </c>
      <c r="AR110" s="53">
        <f t="shared" si="49"/>
        <v>0</v>
      </c>
      <c r="AS110" s="24">
        <f t="shared" si="67"/>
        <v>1.9893823313696704</v>
      </c>
      <c r="AT110" s="23">
        <f t="shared" si="37"/>
        <v>484.07640269218189</v>
      </c>
      <c r="AU110" s="25">
        <f t="shared" si="38"/>
        <v>4305.9622214591327</v>
      </c>
      <c r="AV110" s="26">
        <f t="shared" si="50"/>
        <v>0</v>
      </c>
    </row>
    <row r="111" spans="1:48" x14ac:dyDescent="0.25">
      <c r="A111" s="37">
        <v>42703</v>
      </c>
      <c r="B111" s="43">
        <v>38.799999999999997</v>
      </c>
      <c r="C111" s="38">
        <v>91.31</v>
      </c>
      <c r="D111" s="38"/>
      <c r="E111" s="16">
        <f t="shared" si="51"/>
        <v>0</v>
      </c>
      <c r="F111" s="27">
        <f t="shared" si="39"/>
        <v>0</v>
      </c>
      <c r="G111" s="27">
        <f t="shared" si="52"/>
        <v>0</v>
      </c>
      <c r="H111" s="27"/>
      <c r="I111" s="27">
        <f t="shared" si="53"/>
        <v>0</v>
      </c>
      <c r="J111" s="47">
        <f t="shared" si="40"/>
        <v>0</v>
      </c>
      <c r="K111" s="15">
        <f t="shared" si="54"/>
        <v>13.837814934887303</v>
      </c>
      <c r="L111" s="16">
        <f t="shared" si="41"/>
        <v>1263.5308817045598</v>
      </c>
      <c r="M111" s="39">
        <v>8.9585000000000008</v>
      </c>
      <c r="N111" s="28">
        <f t="shared" si="55"/>
        <v>0</v>
      </c>
      <c r="O111" s="29">
        <f t="shared" si="42"/>
        <v>0</v>
      </c>
      <c r="P111" s="17"/>
      <c r="Q111" s="29">
        <f t="shared" si="56"/>
        <v>0</v>
      </c>
      <c r="R111" s="49">
        <f t="shared" si="43"/>
        <v>0</v>
      </c>
      <c r="S111" s="18">
        <f t="shared" si="57"/>
        <v>133.93318287472113</v>
      </c>
      <c r="T111" s="17">
        <f t="shared" si="34"/>
        <v>1199.8404187831893</v>
      </c>
      <c r="U111" s="40">
        <v>8.35</v>
      </c>
      <c r="V111" s="30">
        <f t="shared" si="58"/>
        <v>0</v>
      </c>
      <c r="W111" s="31">
        <f t="shared" si="44"/>
        <v>0</v>
      </c>
      <c r="X111" s="19"/>
      <c r="Y111" s="31">
        <f t="shared" si="59"/>
        <v>0</v>
      </c>
      <c r="Z111" s="45">
        <f t="shared" si="45"/>
        <v>0</v>
      </c>
      <c r="AA111" s="20">
        <f t="shared" si="60"/>
        <v>115.29917237258586</v>
      </c>
      <c r="AB111" s="19">
        <f t="shared" si="35"/>
        <v>962.74808931109192</v>
      </c>
      <c r="AC111" s="41">
        <v>144.69999999999999</v>
      </c>
      <c r="AD111" s="41"/>
      <c r="AE111" s="32">
        <f t="shared" si="61"/>
        <v>0</v>
      </c>
      <c r="AF111" s="33">
        <f t="shared" si="46"/>
        <v>0</v>
      </c>
      <c r="AG111" s="33">
        <f t="shared" si="62"/>
        <v>0</v>
      </c>
      <c r="AH111" s="33"/>
      <c r="AI111" s="33">
        <f t="shared" si="63"/>
        <v>0</v>
      </c>
      <c r="AJ111" s="51">
        <f t="shared" si="47"/>
        <v>0</v>
      </c>
      <c r="AK111" s="34">
        <f t="shared" si="64"/>
        <v>2.7486083575277829</v>
      </c>
      <c r="AL111" s="21">
        <f t="shared" si="36"/>
        <v>397.72362933427013</v>
      </c>
      <c r="AM111" s="42">
        <v>243.69</v>
      </c>
      <c r="AN111" s="35">
        <f t="shared" si="65"/>
        <v>0</v>
      </c>
      <c r="AO111" s="36">
        <f t="shared" si="48"/>
        <v>0</v>
      </c>
      <c r="AP111" s="23"/>
      <c r="AQ111" s="36">
        <f t="shared" si="66"/>
        <v>0</v>
      </c>
      <c r="AR111" s="53">
        <f t="shared" si="49"/>
        <v>0</v>
      </c>
      <c r="AS111" s="24">
        <f t="shared" si="67"/>
        <v>1.9893823313696704</v>
      </c>
      <c r="AT111" s="23">
        <f t="shared" si="37"/>
        <v>484.79258033147494</v>
      </c>
      <c r="AU111" s="25">
        <f t="shared" si="38"/>
        <v>4308.6355994645864</v>
      </c>
      <c r="AV111" s="26">
        <f t="shared" si="50"/>
        <v>0</v>
      </c>
    </row>
    <row r="112" spans="1:48" x14ac:dyDescent="0.25">
      <c r="A112" s="37">
        <v>42704</v>
      </c>
      <c r="B112" s="43">
        <v>38.799999999999997</v>
      </c>
      <c r="C112" s="38">
        <v>91.35</v>
      </c>
      <c r="D112" s="38"/>
      <c r="E112" s="16">
        <f t="shared" si="51"/>
        <v>0</v>
      </c>
      <c r="F112" s="27">
        <f t="shared" si="39"/>
        <v>0</v>
      </c>
      <c r="G112" s="27">
        <f t="shared" si="52"/>
        <v>0</v>
      </c>
      <c r="H112" s="27"/>
      <c r="I112" s="27">
        <f t="shared" si="53"/>
        <v>0</v>
      </c>
      <c r="J112" s="47">
        <f t="shared" si="40"/>
        <v>0</v>
      </c>
      <c r="K112" s="15">
        <f t="shared" si="54"/>
        <v>13.837814934887303</v>
      </c>
      <c r="L112" s="16">
        <f t="shared" si="41"/>
        <v>1264.0843943019552</v>
      </c>
      <c r="M112" s="39">
        <v>9.0347000000000008</v>
      </c>
      <c r="N112" s="28">
        <f t="shared" si="55"/>
        <v>0</v>
      </c>
      <c r="O112" s="29">
        <f t="shared" si="42"/>
        <v>0</v>
      </c>
      <c r="P112" s="17"/>
      <c r="Q112" s="29">
        <f t="shared" si="56"/>
        <v>0</v>
      </c>
      <c r="R112" s="49">
        <f t="shared" si="43"/>
        <v>0</v>
      </c>
      <c r="S112" s="18">
        <f t="shared" si="57"/>
        <v>133.93318287472113</v>
      </c>
      <c r="T112" s="17">
        <f t="shared" si="34"/>
        <v>1210.0461273182432</v>
      </c>
      <c r="U112" s="40">
        <v>8.36</v>
      </c>
      <c r="V112" s="30">
        <f t="shared" si="58"/>
        <v>0</v>
      </c>
      <c r="W112" s="31">
        <f t="shared" si="44"/>
        <v>0</v>
      </c>
      <c r="X112" s="19"/>
      <c r="Y112" s="31">
        <f t="shared" si="59"/>
        <v>0</v>
      </c>
      <c r="Z112" s="45">
        <f t="shared" si="45"/>
        <v>0</v>
      </c>
      <c r="AA112" s="20">
        <f t="shared" si="60"/>
        <v>115.29917237258586</v>
      </c>
      <c r="AB112" s="19">
        <f t="shared" si="35"/>
        <v>963.90108103481771</v>
      </c>
      <c r="AC112" s="41">
        <v>144.69</v>
      </c>
      <c r="AD112" s="41"/>
      <c r="AE112" s="32">
        <f t="shared" si="61"/>
        <v>0</v>
      </c>
      <c r="AF112" s="33">
        <f t="shared" si="46"/>
        <v>0</v>
      </c>
      <c r="AG112" s="33">
        <f t="shared" si="62"/>
        <v>0</v>
      </c>
      <c r="AH112" s="33"/>
      <c r="AI112" s="33">
        <f t="shared" si="63"/>
        <v>0</v>
      </c>
      <c r="AJ112" s="51">
        <f t="shared" si="47"/>
        <v>0</v>
      </c>
      <c r="AK112" s="34">
        <f t="shared" si="64"/>
        <v>2.7486083575277829</v>
      </c>
      <c r="AL112" s="21">
        <f t="shared" si="36"/>
        <v>397.69614325069489</v>
      </c>
      <c r="AM112" s="42">
        <v>244.39</v>
      </c>
      <c r="AN112" s="35">
        <f t="shared" si="65"/>
        <v>0</v>
      </c>
      <c r="AO112" s="36">
        <f t="shared" si="48"/>
        <v>0</v>
      </c>
      <c r="AP112" s="23"/>
      <c r="AQ112" s="36">
        <f t="shared" si="66"/>
        <v>0</v>
      </c>
      <c r="AR112" s="53">
        <f t="shared" si="49"/>
        <v>0</v>
      </c>
      <c r="AS112" s="24">
        <f t="shared" si="67"/>
        <v>1.9893823313696704</v>
      </c>
      <c r="AT112" s="23">
        <f t="shared" si="37"/>
        <v>486.18514796343374</v>
      </c>
      <c r="AU112" s="25">
        <f t="shared" si="38"/>
        <v>4321.9128938691447</v>
      </c>
      <c r="AV112" s="26">
        <f t="shared" si="50"/>
        <v>0</v>
      </c>
    </row>
    <row r="113" spans="1:48" x14ac:dyDescent="0.25">
      <c r="A113" s="37">
        <v>42705</v>
      </c>
      <c r="B113" s="43">
        <v>38.799999999999997</v>
      </c>
      <c r="C113" s="38">
        <v>90.95</v>
      </c>
      <c r="D113" s="38"/>
      <c r="E113" s="16">
        <f t="shared" si="51"/>
        <v>11.639999999999999</v>
      </c>
      <c r="F113" s="27">
        <f t="shared" si="39"/>
        <v>0.12798240791643758</v>
      </c>
      <c r="G113" s="27">
        <f t="shared" si="52"/>
        <v>0</v>
      </c>
      <c r="H113" s="27"/>
      <c r="I113" s="27">
        <f t="shared" si="53"/>
        <v>0</v>
      </c>
      <c r="J113" s="47">
        <f t="shared" si="40"/>
        <v>0</v>
      </c>
      <c r="K113" s="15">
        <f t="shared" si="54"/>
        <v>13.965797342803741</v>
      </c>
      <c r="L113" s="16">
        <f t="shared" si="41"/>
        <v>1270.1892683280003</v>
      </c>
      <c r="M113" s="39">
        <v>9.0170999999999992</v>
      </c>
      <c r="N113" s="28">
        <f t="shared" si="55"/>
        <v>11.639999999999999</v>
      </c>
      <c r="O113" s="29">
        <f t="shared" si="42"/>
        <v>1.2908806600791829</v>
      </c>
      <c r="P113" s="17"/>
      <c r="Q113" s="29">
        <f t="shared" si="56"/>
        <v>0</v>
      </c>
      <c r="R113" s="49">
        <f t="shared" si="43"/>
        <v>0</v>
      </c>
      <c r="S113" s="18">
        <f t="shared" si="57"/>
        <v>135.22406353480031</v>
      </c>
      <c r="T113" s="17">
        <f t="shared" si="34"/>
        <v>1219.3289032996477</v>
      </c>
      <c r="U113" s="40">
        <v>8.32</v>
      </c>
      <c r="V113" s="30">
        <f t="shared" si="58"/>
        <v>7.76</v>
      </c>
      <c r="W113" s="31">
        <f t="shared" si="44"/>
        <v>0.9326923076923076</v>
      </c>
      <c r="X113" s="19"/>
      <c r="Y113" s="31">
        <f t="shared" si="59"/>
        <v>0</v>
      </c>
      <c r="Z113" s="45">
        <f t="shared" si="45"/>
        <v>0</v>
      </c>
      <c r="AA113" s="20">
        <f t="shared" si="60"/>
        <v>116.23186468027816</v>
      </c>
      <c r="AB113" s="19">
        <f t="shared" si="35"/>
        <v>967.04911413991431</v>
      </c>
      <c r="AC113" s="41">
        <v>144.72</v>
      </c>
      <c r="AD113" s="41"/>
      <c r="AE113" s="32">
        <f t="shared" si="61"/>
        <v>3.88</v>
      </c>
      <c r="AF113" s="33">
        <f t="shared" si="46"/>
        <v>2.6810392482034272E-2</v>
      </c>
      <c r="AG113" s="33">
        <f t="shared" si="62"/>
        <v>0</v>
      </c>
      <c r="AH113" s="33"/>
      <c r="AI113" s="33">
        <f t="shared" si="63"/>
        <v>0</v>
      </c>
      <c r="AJ113" s="51">
        <f t="shared" si="47"/>
        <v>0</v>
      </c>
      <c r="AK113" s="34">
        <f t="shared" si="64"/>
        <v>2.7754187500098171</v>
      </c>
      <c r="AL113" s="21">
        <f t="shared" si="36"/>
        <v>401.65860150142072</v>
      </c>
      <c r="AM113" s="42">
        <v>244.36</v>
      </c>
      <c r="AN113" s="35">
        <f t="shared" si="65"/>
        <v>3.88</v>
      </c>
      <c r="AO113" s="36">
        <f t="shared" si="48"/>
        <v>1.5878212473399902E-2</v>
      </c>
      <c r="AP113" s="23"/>
      <c r="AQ113" s="36">
        <f t="shared" si="66"/>
        <v>0</v>
      </c>
      <c r="AR113" s="53">
        <f t="shared" si="49"/>
        <v>0</v>
      </c>
      <c r="AS113" s="24">
        <f t="shared" si="67"/>
        <v>2.0052605438430704</v>
      </c>
      <c r="AT113" s="23">
        <f t="shared" si="37"/>
        <v>490.00546649349269</v>
      </c>
      <c r="AU113" s="25">
        <f t="shared" si="38"/>
        <v>4348.2313537624759</v>
      </c>
      <c r="AV113" s="26">
        <f t="shared" si="50"/>
        <v>0</v>
      </c>
    </row>
    <row r="114" spans="1:48" x14ac:dyDescent="0.25">
      <c r="A114" s="37">
        <v>42706</v>
      </c>
      <c r="B114" s="43">
        <v>38.799999999999997</v>
      </c>
      <c r="C114" s="38">
        <v>90.45</v>
      </c>
      <c r="D114" s="38"/>
      <c r="E114" s="16">
        <f t="shared" si="51"/>
        <v>0</v>
      </c>
      <c r="F114" s="27">
        <f t="shared" si="39"/>
        <v>0</v>
      </c>
      <c r="G114" s="27">
        <f t="shared" si="52"/>
        <v>0</v>
      </c>
      <c r="H114" s="27"/>
      <c r="I114" s="27">
        <f t="shared" si="53"/>
        <v>0</v>
      </c>
      <c r="J114" s="47">
        <f t="shared" si="40"/>
        <v>0</v>
      </c>
      <c r="K114" s="15">
        <f t="shared" si="54"/>
        <v>13.965797342803741</v>
      </c>
      <c r="L114" s="16">
        <f t="shared" si="41"/>
        <v>1263.2063696565983</v>
      </c>
      <c r="M114" s="39">
        <v>8.9639000000000006</v>
      </c>
      <c r="N114" s="28">
        <f t="shared" si="55"/>
        <v>0</v>
      </c>
      <c r="O114" s="29">
        <f t="shared" si="42"/>
        <v>0</v>
      </c>
      <c r="P114" s="17"/>
      <c r="Q114" s="29">
        <f t="shared" si="56"/>
        <v>0</v>
      </c>
      <c r="R114" s="49">
        <f t="shared" si="43"/>
        <v>0</v>
      </c>
      <c r="S114" s="18">
        <f t="shared" si="57"/>
        <v>135.22406353480031</v>
      </c>
      <c r="T114" s="17">
        <f t="shared" si="34"/>
        <v>1212.1349831195967</v>
      </c>
      <c r="U114" s="40">
        <v>8.2799999999999994</v>
      </c>
      <c r="V114" s="30">
        <f t="shared" si="58"/>
        <v>0</v>
      </c>
      <c r="W114" s="31">
        <f t="shared" si="44"/>
        <v>0</v>
      </c>
      <c r="X114" s="19"/>
      <c r="Y114" s="31">
        <f t="shared" si="59"/>
        <v>0</v>
      </c>
      <c r="Z114" s="45">
        <f t="shared" si="45"/>
        <v>0</v>
      </c>
      <c r="AA114" s="20">
        <f t="shared" si="60"/>
        <v>116.23186468027816</v>
      </c>
      <c r="AB114" s="19">
        <f t="shared" si="35"/>
        <v>962.39983955270316</v>
      </c>
      <c r="AC114" s="41">
        <v>143.01</v>
      </c>
      <c r="AD114" s="41"/>
      <c r="AE114" s="32">
        <f t="shared" si="61"/>
        <v>0</v>
      </c>
      <c r="AF114" s="33">
        <f t="shared" si="46"/>
        <v>0</v>
      </c>
      <c r="AG114" s="33">
        <f t="shared" si="62"/>
        <v>0</v>
      </c>
      <c r="AH114" s="33"/>
      <c r="AI114" s="33">
        <f t="shared" si="63"/>
        <v>0</v>
      </c>
      <c r="AJ114" s="51">
        <f t="shared" si="47"/>
        <v>0</v>
      </c>
      <c r="AK114" s="34">
        <f t="shared" si="64"/>
        <v>2.7754187500098171</v>
      </c>
      <c r="AL114" s="21">
        <f t="shared" si="36"/>
        <v>396.91263543890392</v>
      </c>
      <c r="AM114" s="42">
        <v>241.85</v>
      </c>
      <c r="AN114" s="35">
        <f t="shared" si="65"/>
        <v>0</v>
      </c>
      <c r="AO114" s="36">
        <f t="shared" si="48"/>
        <v>0</v>
      </c>
      <c r="AP114" s="23"/>
      <c r="AQ114" s="36">
        <f t="shared" si="66"/>
        <v>0</v>
      </c>
      <c r="AR114" s="53">
        <f t="shared" si="49"/>
        <v>0</v>
      </c>
      <c r="AS114" s="24">
        <f t="shared" si="67"/>
        <v>2.0052605438430704</v>
      </c>
      <c r="AT114" s="23">
        <f t="shared" si="37"/>
        <v>484.97226252844655</v>
      </c>
      <c r="AU114" s="25">
        <f t="shared" si="38"/>
        <v>4319.6260902962485</v>
      </c>
      <c r="AV114" s="26">
        <f t="shared" si="50"/>
        <v>0</v>
      </c>
    </row>
    <row r="115" spans="1:48" x14ac:dyDescent="0.25">
      <c r="A115" s="37">
        <v>42709</v>
      </c>
      <c r="B115" s="43">
        <v>38.799999999999997</v>
      </c>
      <c r="C115" s="38">
        <v>90.81</v>
      </c>
      <c r="D115" s="38"/>
      <c r="E115" s="16">
        <f t="shared" si="51"/>
        <v>0</v>
      </c>
      <c r="F115" s="27">
        <f t="shared" si="39"/>
        <v>0</v>
      </c>
      <c r="G115" s="27">
        <f t="shared" si="52"/>
        <v>0</v>
      </c>
      <c r="H115" s="27"/>
      <c r="I115" s="27">
        <f t="shared" si="53"/>
        <v>0</v>
      </c>
      <c r="J115" s="47">
        <f t="shared" si="40"/>
        <v>0</v>
      </c>
      <c r="K115" s="15">
        <f t="shared" si="54"/>
        <v>13.965797342803741</v>
      </c>
      <c r="L115" s="16">
        <f t="shared" si="41"/>
        <v>1268.2340567000078</v>
      </c>
      <c r="M115" s="39">
        <v>9.0373000000000001</v>
      </c>
      <c r="N115" s="28">
        <f t="shared" si="55"/>
        <v>0</v>
      </c>
      <c r="O115" s="29">
        <f t="shared" si="42"/>
        <v>0</v>
      </c>
      <c r="P115" s="17"/>
      <c r="Q115" s="29">
        <f t="shared" si="56"/>
        <v>0</v>
      </c>
      <c r="R115" s="49">
        <f t="shared" si="43"/>
        <v>0</v>
      </c>
      <c r="S115" s="18">
        <f t="shared" si="57"/>
        <v>135.22406353480031</v>
      </c>
      <c r="T115" s="17">
        <f t="shared" si="34"/>
        <v>1222.0604293830509</v>
      </c>
      <c r="U115" s="40">
        <v>8.2799999999999994</v>
      </c>
      <c r="V115" s="30">
        <f t="shared" si="58"/>
        <v>0</v>
      </c>
      <c r="W115" s="31">
        <f t="shared" si="44"/>
        <v>0</v>
      </c>
      <c r="X115" s="19"/>
      <c r="Y115" s="31">
        <f t="shared" si="59"/>
        <v>0</v>
      </c>
      <c r="Z115" s="45">
        <f t="shared" si="45"/>
        <v>0</v>
      </c>
      <c r="AA115" s="20">
        <f t="shared" si="60"/>
        <v>116.23186468027816</v>
      </c>
      <c r="AB115" s="19">
        <f t="shared" si="35"/>
        <v>962.39983955270316</v>
      </c>
      <c r="AC115" s="41">
        <v>142.25</v>
      </c>
      <c r="AD115" s="41"/>
      <c r="AE115" s="32">
        <f t="shared" si="61"/>
        <v>0</v>
      </c>
      <c r="AF115" s="33">
        <f t="shared" si="46"/>
        <v>0</v>
      </c>
      <c r="AG115" s="33">
        <f t="shared" si="62"/>
        <v>0</v>
      </c>
      <c r="AH115" s="33"/>
      <c r="AI115" s="33">
        <f t="shared" si="63"/>
        <v>0</v>
      </c>
      <c r="AJ115" s="51">
        <f t="shared" si="47"/>
        <v>0</v>
      </c>
      <c r="AK115" s="34">
        <f t="shared" si="64"/>
        <v>2.7754187500098171</v>
      </c>
      <c r="AL115" s="21">
        <f t="shared" si="36"/>
        <v>394.80331718889647</v>
      </c>
      <c r="AM115" s="42">
        <v>242.9</v>
      </c>
      <c r="AN115" s="35">
        <f t="shared" si="65"/>
        <v>0</v>
      </c>
      <c r="AO115" s="36">
        <f t="shared" si="48"/>
        <v>0</v>
      </c>
      <c r="AP115" s="23"/>
      <c r="AQ115" s="36">
        <f t="shared" si="66"/>
        <v>0</v>
      </c>
      <c r="AR115" s="53">
        <f t="shared" si="49"/>
        <v>0</v>
      </c>
      <c r="AS115" s="24">
        <f t="shared" si="67"/>
        <v>2.0052605438430704</v>
      </c>
      <c r="AT115" s="23">
        <f t="shared" si="37"/>
        <v>487.07778609948178</v>
      </c>
      <c r="AU115" s="25">
        <f t="shared" si="38"/>
        <v>4334.5754289241404</v>
      </c>
      <c r="AV115" s="26">
        <f t="shared" si="50"/>
        <v>0</v>
      </c>
    </row>
    <row r="116" spans="1:48" x14ac:dyDescent="0.25">
      <c r="A116" s="37">
        <v>42710</v>
      </c>
      <c r="B116" s="43">
        <v>38.799999999999997</v>
      </c>
      <c r="C116" s="38">
        <v>90.28</v>
      </c>
      <c r="D116" s="38"/>
      <c r="E116" s="16">
        <f t="shared" si="51"/>
        <v>0</v>
      </c>
      <c r="F116" s="27">
        <f t="shared" si="39"/>
        <v>0</v>
      </c>
      <c r="G116" s="27">
        <f t="shared" si="52"/>
        <v>0</v>
      </c>
      <c r="H116" s="27"/>
      <c r="I116" s="27">
        <f t="shared" si="53"/>
        <v>0</v>
      </c>
      <c r="J116" s="47">
        <f t="shared" si="40"/>
        <v>0</v>
      </c>
      <c r="K116" s="15">
        <f t="shared" si="54"/>
        <v>13.965797342803741</v>
      </c>
      <c r="L116" s="16">
        <f t="shared" si="41"/>
        <v>1260.8321841083218</v>
      </c>
      <c r="M116" s="39">
        <v>9.1509</v>
      </c>
      <c r="N116" s="28">
        <f t="shared" si="55"/>
        <v>0</v>
      </c>
      <c r="O116" s="29">
        <f t="shared" si="42"/>
        <v>0</v>
      </c>
      <c r="P116" s="17"/>
      <c r="Q116" s="29">
        <f t="shared" si="56"/>
        <v>0</v>
      </c>
      <c r="R116" s="49">
        <f t="shared" si="43"/>
        <v>0</v>
      </c>
      <c r="S116" s="18">
        <f t="shared" si="57"/>
        <v>135.22406353480031</v>
      </c>
      <c r="T116" s="17">
        <f t="shared" si="34"/>
        <v>1237.4218830006041</v>
      </c>
      <c r="U116" s="40">
        <v>8.3000000000000007</v>
      </c>
      <c r="V116" s="30">
        <f t="shared" si="58"/>
        <v>0</v>
      </c>
      <c r="W116" s="31">
        <f t="shared" si="44"/>
        <v>0</v>
      </c>
      <c r="X116" s="19"/>
      <c r="Y116" s="31">
        <f t="shared" si="59"/>
        <v>0</v>
      </c>
      <c r="Z116" s="45">
        <f t="shared" si="45"/>
        <v>0</v>
      </c>
      <c r="AA116" s="20">
        <f t="shared" si="60"/>
        <v>116.23186468027816</v>
      </c>
      <c r="AB116" s="19">
        <f t="shared" si="35"/>
        <v>964.7244768463089</v>
      </c>
      <c r="AC116" s="41">
        <v>141.22999999999999</v>
      </c>
      <c r="AD116" s="41"/>
      <c r="AE116" s="32">
        <f t="shared" si="61"/>
        <v>0</v>
      </c>
      <c r="AF116" s="33">
        <f t="shared" si="46"/>
        <v>0</v>
      </c>
      <c r="AG116" s="33">
        <f t="shared" si="62"/>
        <v>0</v>
      </c>
      <c r="AH116" s="33"/>
      <c r="AI116" s="33">
        <f t="shared" si="63"/>
        <v>0</v>
      </c>
      <c r="AJ116" s="51">
        <f t="shared" si="47"/>
        <v>0</v>
      </c>
      <c r="AK116" s="34">
        <f t="shared" si="64"/>
        <v>2.7754187500098171</v>
      </c>
      <c r="AL116" s="21">
        <f t="shared" si="36"/>
        <v>391.97239006388645</v>
      </c>
      <c r="AM116" s="42">
        <v>242.86</v>
      </c>
      <c r="AN116" s="35">
        <f t="shared" si="65"/>
        <v>0</v>
      </c>
      <c r="AO116" s="36">
        <f t="shared" si="48"/>
        <v>0</v>
      </c>
      <c r="AP116" s="23"/>
      <c r="AQ116" s="36">
        <f t="shared" si="66"/>
        <v>0</v>
      </c>
      <c r="AR116" s="53">
        <f t="shared" si="49"/>
        <v>0</v>
      </c>
      <c r="AS116" s="24">
        <f t="shared" si="67"/>
        <v>2.0052605438430704</v>
      </c>
      <c r="AT116" s="23">
        <f t="shared" si="37"/>
        <v>486.99757567772809</v>
      </c>
      <c r="AU116" s="25">
        <f t="shared" si="38"/>
        <v>4341.9485096968492</v>
      </c>
      <c r="AV116" s="26">
        <f t="shared" si="50"/>
        <v>0</v>
      </c>
    </row>
    <row r="117" spans="1:48" x14ac:dyDescent="0.25">
      <c r="A117" s="37">
        <v>42711</v>
      </c>
      <c r="B117" s="43">
        <v>38.799999999999997</v>
      </c>
      <c r="C117" s="38">
        <v>90.99</v>
      </c>
      <c r="D117" s="38"/>
      <c r="E117" s="16">
        <f t="shared" si="51"/>
        <v>0</v>
      </c>
      <c r="F117" s="27">
        <f t="shared" si="39"/>
        <v>0</v>
      </c>
      <c r="G117" s="27">
        <f t="shared" si="52"/>
        <v>0</v>
      </c>
      <c r="H117" s="27"/>
      <c r="I117" s="27">
        <f t="shared" si="53"/>
        <v>0</v>
      </c>
      <c r="J117" s="47">
        <f t="shared" si="40"/>
        <v>0</v>
      </c>
      <c r="K117" s="15">
        <f t="shared" si="54"/>
        <v>13.965797342803741</v>
      </c>
      <c r="L117" s="16">
        <f t="shared" si="41"/>
        <v>1270.7479002217124</v>
      </c>
      <c r="M117" s="39">
        <v>9.2236999999999991</v>
      </c>
      <c r="N117" s="28">
        <f t="shared" si="55"/>
        <v>0</v>
      </c>
      <c r="O117" s="29">
        <f t="shared" si="42"/>
        <v>0</v>
      </c>
      <c r="P117" s="17"/>
      <c r="Q117" s="29">
        <f t="shared" si="56"/>
        <v>0</v>
      </c>
      <c r="R117" s="49">
        <f t="shared" si="43"/>
        <v>0</v>
      </c>
      <c r="S117" s="18">
        <f t="shared" si="57"/>
        <v>135.22406353480031</v>
      </c>
      <c r="T117" s="17">
        <f t="shared" si="34"/>
        <v>1247.2661948259374</v>
      </c>
      <c r="U117" s="40">
        <v>8.3800000000000008</v>
      </c>
      <c r="V117" s="30">
        <f t="shared" si="58"/>
        <v>0</v>
      </c>
      <c r="W117" s="31">
        <f t="shared" si="44"/>
        <v>0</v>
      </c>
      <c r="X117" s="19"/>
      <c r="Y117" s="31">
        <f t="shared" si="59"/>
        <v>0</v>
      </c>
      <c r="Z117" s="45">
        <f t="shared" si="45"/>
        <v>0</v>
      </c>
      <c r="AA117" s="20">
        <f t="shared" si="60"/>
        <v>116.23186468027816</v>
      </c>
      <c r="AB117" s="19">
        <f t="shared" si="35"/>
        <v>974.02302602073109</v>
      </c>
      <c r="AC117" s="41">
        <v>142.58000000000001</v>
      </c>
      <c r="AD117" s="41"/>
      <c r="AE117" s="32">
        <f t="shared" si="61"/>
        <v>0</v>
      </c>
      <c r="AF117" s="33">
        <f t="shared" si="46"/>
        <v>0</v>
      </c>
      <c r="AG117" s="33">
        <f t="shared" si="62"/>
        <v>0</v>
      </c>
      <c r="AH117" s="33"/>
      <c r="AI117" s="33">
        <f t="shared" si="63"/>
        <v>0</v>
      </c>
      <c r="AJ117" s="51">
        <f t="shared" si="47"/>
        <v>0</v>
      </c>
      <c r="AK117" s="34">
        <f t="shared" si="64"/>
        <v>2.7754187500098171</v>
      </c>
      <c r="AL117" s="21">
        <f t="shared" si="36"/>
        <v>395.71920537639977</v>
      </c>
      <c r="AM117" s="42">
        <v>245.08</v>
      </c>
      <c r="AN117" s="35">
        <f t="shared" si="65"/>
        <v>0</v>
      </c>
      <c r="AO117" s="36">
        <f t="shared" si="48"/>
        <v>0</v>
      </c>
      <c r="AP117" s="23"/>
      <c r="AQ117" s="36">
        <f t="shared" si="66"/>
        <v>0</v>
      </c>
      <c r="AR117" s="53">
        <f t="shared" si="49"/>
        <v>0</v>
      </c>
      <c r="AS117" s="24">
        <f t="shared" si="67"/>
        <v>2.0052605438430704</v>
      </c>
      <c r="AT117" s="23">
        <f t="shared" si="37"/>
        <v>491.44925408505969</v>
      </c>
      <c r="AU117" s="25">
        <f t="shared" si="38"/>
        <v>4379.2055805298405</v>
      </c>
      <c r="AV117" s="26">
        <f t="shared" si="50"/>
        <v>0</v>
      </c>
    </row>
    <row r="118" spans="1:48" x14ac:dyDescent="0.25">
      <c r="A118" s="37">
        <v>42712</v>
      </c>
      <c r="B118" s="43">
        <v>38.799999999999997</v>
      </c>
      <c r="C118" s="38">
        <v>91.5</v>
      </c>
      <c r="D118" s="38"/>
      <c r="E118" s="16">
        <f t="shared" si="51"/>
        <v>0</v>
      </c>
      <c r="F118" s="27">
        <f t="shared" si="39"/>
        <v>0</v>
      </c>
      <c r="G118" s="27">
        <f t="shared" si="52"/>
        <v>0</v>
      </c>
      <c r="H118" s="27"/>
      <c r="I118" s="27">
        <f t="shared" si="53"/>
        <v>0</v>
      </c>
      <c r="J118" s="47">
        <f t="shared" si="40"/>
        <v>0</v>
      </c>
      <c r="K118" s="15">
        <f t="shared" si="54"/>
        <v>13.965797342803741</v>
      </c>
      <c r="L118" s="16">
        <f t="shared" si="41"/>
        <v>1277.8704568665423</v>
      </c>
      <c r="M118" s="39">
        <v>9.3638999999999992</v>
      </c>
      <c r="N118" s="28">
        <f t="shared" si="55"/>
        <v>0</v>
      </c>
      <c r="O118" s="29">
        <f t="shared" si="42"/>
        <v>0</v>
      </c>
      <c r="P118" s="17"/>
      <c r="Q118" s="29">
        <f t="shared" si="56"/>
        <v>0</v>
      </c>
      <c r="R118" s="49">
        <f t="shared" si="43"/>
        <v>0</v>
      </c>
      <c r="S118" s="18">
        <f t="shared" si="57"/>
        <v>135.22406353480031</v>
      </c>
      <c r="T118" s="17">
        <f t="shared" si="34"/>
        <v>1266.2246085335164</v>
      </c>
      <c r="U118" s="40">
        <v>8.5299999999999994</v>
      </c>
      <c r="V118" s="30">
        <f t="shared" si="58"/>
        <v>0</v>
      </c>
      <c r="W118" s="31">
        <f t="shared" si="44"/>
        <v>0</v>
      </c>
      <c r="X118" s="19"/>
      <c r="Y118" s="31">
        <f t="shared" si="59"/>
        <v>0</v>
      </c>
      <c r="Z118" s="45">
        <f t="shared" si="45"/>
        <v>0</v>
      </c>
      <c r="AA118" s="20">
        <f t="shared" si="60"/>
        <v>116.23186468027816</v>
      </c>
      <c r="AB118" s="19">
        <f t="shared" si="35"/>
        <v>991.45780572277272</v>
      </c>
      <c r="AC118" s="41">
        <v>143.34</v>
      </c>
      <c r="AD118" s="41"/>
      <c r="AE118" s="32">
        <f t="shared" si="61"/>
        <v>0</v>
      </c>
      <c r="AF118" s="33">
        <f t="shared" si="46"/>
        <v>0</v>
      </c>
      <c r="AG118" s="33">
        <f t="shared" si="62"/>
        <v>0</v>
      </c>
      <c r="AH118" s="33"/>
      <c r="AI118" s="33">
        <f t="shared" si="63"/>
        <v>0</v>
      </c>
      <c r="AJ118" s="51">
        <f t="shared" si="47"/>
        <v>0</v>
      </c>
      <c r="AK118" s="34">
        <f t="shared" si="64"/>
        <v>2.7754187500098171</v>
      </c>
      <c r="AL118" s="21">
        <f t="shared" si="36"/>
        <v>397.82852362640722</v>
      </c>
      <c r="AM118" s="42">
        <v>248.31</v>
      </c>
      <c r="AN118" s="35">
        <f t="shared" si="65"/>
        <v>0</v>
      </c>
      <c r="AO118" s="36">
        <f t="shared" si="48"/>
        <v>0</v>
      </c>
      <c r="AP118" s="23"/>
      <c r="AQ118" s="36">
        <f t="shared" si="66"/>
        <v>0</v>
      </c>
      <c r="AR118" s="53">
        <f t="shared" si="49"/>
        <v>0</v>
      </c>
      <c r="AS118" s="24">
        <f t="shared" si="67"/>
        <v>2.0052605438430704</v>
      </c>
      <c r="AT118" s="23">
        <f t="shared" si="37"/>
        <v>497.92624564167284</v>
      </c>
      <c r="AU118" s="25">
        <f t="shared" si="38"/>
        <v>4431.3076403909117</v>
      </c>
      <c r="AV118" s="26">
        <f t="shared" si="50"/>
        <v>0</v>
      </c>
    </row>
    <row r="119" spans="1:48" x14ac:dyDescent="0.25">
      <c r="A119" s="37">
        <v>42713</v>
      </c>
      <c r="B119" s="43">
        <v>38.799999999999997</v>
      </c>
      <c r="C119" s="38">
        <v>93.03</v>
      </c>
      <c r="D119" s="38"/>
      <c r="E119" s="16">
        <f t="shared" si="51"/>
        <v>0</v>
      </c>
      <c r="F119" s="27">
        <f t="shared" si="39"/>
        <v>0</v>
      </c>
      <c r="G119" s="27">
        <f t="shared" si="52"/>
        <v>0</v>
      </c>
      <c r="H119" s="27"/>
      <c r="I119" s="27">
        <f t="shared" si="53"/>
        <v>0</v>
      </c>
      <c r="J119" s="47">
        <f t="shared" si="40"/>
        <v>0</v>
      </c>
      <c r="K119" s="15">
        <f t="shared" si="54"/>
        <v>13.965797342803741</v>
      </c>
      <c r="L119" s="16">
        <f t="shared" si="41"/>
        <v>1299.238126801032</v>
      </c>
      <c r="M119" s="39">
        <v>9.4403000000000006</v>
      </c>
      <c r="N119" s="28">
        <f t="shared" si="55"/>
        <v>0</v>
      </c>
      <c r="O119" s="29">
        <f t="shared" si="42"/>
        <v>0</v>
      </c>
      <c r="P119" s="17"/>
      <c r="Q119" s="29">
        <f t="shared" si="56"/>
        <v>0</v>
      </c>
      <c r="R119" s="49">
        <f t="shared" si="43"/>
        <v>0</v>
      </c>
      <c r="S119" s="18">
        <f t="shared" si="57"/>
        <v>135.22406353480031</v>
      </c>
      <c r="T119" s="17">
        <f t="shared" si="34"/>
        <v>1276.5557269875753</v>
      </c>
      <c r="U119" s="40">
        <v>8.64</v>
      </c>
      <c r="V119" s="30">
        <f t="shared" si="58"/>
        <v>0</v>
      </c>
      <c r="W119" s="31">
        <f t="shared" si="44"/>
        <v>0</v>
      </c>
      <c r="X119" s="19"/>
      <c r="Y119" s="31">
        <f t="shared" si="59"/>
        <v>0</v>
      </c>
      <c r="Z119" s="45">
        <f t="shared" si="45"/>
        <v>0</v>
      </c>
      <c r="AA119" s="20">
        <f t="shared" si="60"/>
        <v>116.23186468027816</v>
      </c>
      <c r="AB119" s="19">
        <f t="shared" si="35"/>
        <v>1004.2433108376034</v>
      </c>
      <c r="AC119" s="41">
        <v>145.33000000000001</v>
      </c>
      <c r="AD119" s="41"/>
      <c r="AE119" s="32">
        <f t="shared" si="61"/>
        <v>0</v>
      </c>
      <c r="AF119" s="33">
        <f t="shared" si="46"/>
        <v>0</v>
      </c>
      <c r="AG119" s="33">
        <f t="shared" si="62"/>
        <v>0</v>
      </c>
      <c r="AH119" s="33"/>
      <c r="AI119" s="33">
        <f t="shared" si="63"/>
        <v>0</v>
      </c>
      <c r="AJ119" s="51">
        <f t="shared" si="47"/>
        <v>0</v>
      </c>
      <c r="AK119" s="34">
        <f t="shared" si="64"/>
        <v>2.7754187500098171</v>
      </c>
      <c r="AL119" s="21">
        <f t="shared" si="36"/>
        <v>403.35160693892675</v>
      </c>
      <c r="AM119" s="42">
        <v>249.74</v>
      </c>
      <c r="AN119" s="35">
        <f t="shared" si="65"/>
        <v>0</v>
      </c>
      <c r="AO119" s="36">
        <f t="shared" si="48"/>
        <v>0</v>
      </c>
      <c r="AP119" s="23"/>
      <c r="AQ119" s="36">
        <f t="shared" si="66"/>
        <v>0</v>
      </c>
      <c r="AR119" s="53">
        <f t="shared" si="49"/>
        <v>0</v>
      </c>
      <c r="AS119" s="24">
        <f t="shared" si="67"/>
        <v>2.0052605438430704</v>
      </c>
      <c r="AT119" s="23">
        <f t="shared" si="37"/>
        <v>500.79376821936842</v>
      </c>
      <c r="AU119" s="25">
        <f t="shared" si="38"/>
        <v>4484.1825397845059</v>
      </c>
      <c r="AV119" s="26">
        <f t="shared" si="50"/>
        <v>0</v>
      </c>
    </row>
    <row r="120" spans="1:48" x14ac:dyDescent="0.25">
      <c r="A120" s="37">
        <v>42716</v>
      </c>
      <c r="B120" s="43">
        <v>38.799999999999997</v>
      </c>
      <c r="C120" s="38">
        <v>93.72</v>
      </c>
      <c r="D120" s="38"/>
      <c r="E120" s="16">
        <f t="shared" si="51"/>
        <v>0</v>
      </c>
      <c r="F120" s="27">
        <f t="shared" si="39"/>
        <v>0</v>
      </c>
      <c r="G120" s="27">
        <f t="shared" si="52"/>
        <v>0</v>
      </c>
      <c r="H120" s="27"/>
      <c r="I120" s="27">
        <f t="shared" si="53"/>
        <v>0</v>
      </c>
      <c r="J120" s="47">
        <f t="shared" si="40"/>
        <v>0</v>
      </c>
      <c r="K120" s="15">
        <f t="shared" si="54"/>
        <v>13.965797342803741</v>
      </c>
      <c r="L120" s="16">
        <f t="shared" si="41"/>
        <v>1308.8745269675667</v>
      </c>
      <c r="M120" s="39">
        <v>9.4216999999999995</v>
      </c>
      <c r="N120" s="28">
        <f t="shared" si="55"/>
        <v>0</v>
      </c>
      <c r="O120" s="29">
        <f t="shared" si="42"/>
        <v>0</v>
      </c>
      <c r="P120" s="17"/>
      <c r="Q120" s="29">
        <f t="shared" si="56"/>
        <v>0</v>
      </c>
      <c r="R120" s="49">
        <f t="shared" si="43"/>
        <v>0</v>
      </c>
      <c r="S120" s="18">
        <f t="shared" si="57"/>
        <v>135.22406353480031</v>
      </c>
      <c r="T120" s="17">
        <f t="shared" si="34"/>
        <v>1274.0405594058279</v>
      </c>
      <c r="U120" s="40">
        <v>8.59</v>
      </c>
      <c r="V120" s="30">
        <f t="shared" si="58"/>
        <v>0</v>
      </c>
      <c r="W120" s="31">
        <f t="shared" si="44"/>
        <v>0</v>
      </c>
      <c r="X120" s="19"/>
      <c r="Y120" s="31">
        <f t="shared" si="59"/>
        <v>0</v>
      </c>
      <c r="Z120" s="45">
        <f t="shared" si="45"/>
        <v>0</v>
      </c>
      <c r="AA120" s="20">
        <f t="shared" si="60"/>
        <v>116.23186468027816</v>
      </c>
      <c r="AB120" s="19">
        <f t="shared" si="35"/>
        <v>998.43171760358939</v>
      </c>
      <c r="AC120" s="41">
        <v>144.37</v>
      </c>
      <c r="AD120" s="41"/>
      <c r="AE120" s="32">
        <f t="shared" si="61"/>
        <v>0</v>
      </c>
      <c r="AF120" s="33">
        <f t="shared" si="46"/>
        <v>0</v>
      </c>
      <c r="AG120" s="33">
        <f t="shared" si="62"/>
        <v>0</v>
      </c>
      <c r="AH120" s="33"/>
      <c r="AI120" s="33">
        <f t="shared" si="63"/>
        <v>0</v>
      </c>
      <c r="AJ120" s="51">
        <f t="shared" si="47"/>
        <v>0</v>
      </c>
      <c r="AK120" s="34">
        <f t="shared" si="64"/>
        <v>2.7754187500098171</v>
      </c>
      <c r="AL120" s="21">
        <f t="shared" si="36"/>
        <v>400.68720493891732</v>
      </c>
      <c r="AM120" s="42">
        <v>248.91</v>
      </c>
      <c r="AN120" s="35">
        <f t="shared" si="65"/>
        <v>0</v>
      </c>
      <c r="AO120" s="36">
        <f t="shared" si="48"/>
        <v>0</v>
      </c>
      <c r="AP120" s="23"/>
      <c r="AQ120" s="36">
        <f t="shared" si="66"/>
        <v>0</v>
      </c>
      <c r="AR120" s="53">
        <f t="shared" si="49"/>
        <v>0</v>
      </c>
      <c r="AS120" s="24">
        <f t="shared" si="67"/>
        <v>2.0052605438430704</v>
      </c>
      <c r="AT120" s="23">
        <f t="shared" si="37"/>
        <v>499.12940196797865</v>
      </c>
      <c r="AU120" s="25">
        <f t="shared" si="38"/>
        <v>4481.1634108838798</v>
      </c>
      <c r="AV120" s="26">
        <f t="shared" si="50"/>
        <v>0</v>
      </c>
    </row>
    <row r="121" spans="1:48" x14ac:dyDescent="0.25">
      <c r="A121" s="37">
        <v>42717</v>
      </c>
      <c r="B121" s="43">
        <v>38.799999999999997</v>
      </c>
      <c r="C121" s="38">
        <v>93.69</v>
      </c>
      <c r="D121" s="38"/>
      <c r="E121" s="16">
        <f t="shared" si="51"/>
        <v>0</v>
      </c>
      <c r="F121" s="27">
        <f t="shared" si="39"/>
        <v>0</v>
      </c>
      <c r="G121" s="27">
        <f t="shared" si="52"/>
        <v>0</v>
      </c>
      <c r="H121" s="27"/>
      <c r="I121" s="27">
        <f t="shared" si="53"/>
        <v>0</v>
      </c>
      <c r="J121" s="47">
        <f t="shared" si="40"/>
        <v>0</v>
      </c>
      <c r="K121" s="15">
        <f t="shared" si="54"/>
        <v>13.965797342803741</v>
      </c>
      <c r="L121" s="16">
        <f t="shared" si="41"/>
        <v>1308.4555530472826</v>
      </c>
      <c r="M121" s="39">
        <v>9.5002999999999993</v>
      </c>
      <c r="N121" s="28">
        <f t="shared" si="55"/>
        <v>0</v>
      </c>
      <c r="O121" s="29">
        <f t="shared" si="42"/>
        <v>0</v>
      </c>
      <c r="P121" s="17"/>
      <c r="Q121" s="29">
        <f t="shared" si="56"/>
        <v>0</v>
      </c>
      <c r="R121" s="49">
        <f t="shared" si="43"/>
        <v>0</v>
      </c>
      <c r="S121" s="18">
        <f t="shared" si="57"/>
        <v>135.22406353480031</v>
      </c>
      <c r="T121" s="17">
        <f t="shared" si="34"/>
        <v>1284.6691707996633</v>
      </c>
      <c r="U121" s="40">
        <v>8.6199999999999992</v>
      </c>
      <c r="V121" s="30">
        <f t="shared" si="58"/>
        <v>0</v>
      </c>
      <c r="W121" s="31">
        <f t="shared" si="44"/>
        <v>0</v>
      </c>
      <c r="X121" s="19"/>
      <c r="Y121" s="31">
        <f t="shared" si="59"/>
        <v>0</v>
      </c>
      <c r="Z121" s="45">
        <f t="shared" si="45"/>
        <v>0</v>
      </c>
      <c r="AA121" s="20">
        <f t="shared" si="60"/>
        <v>116.23186468027816</v>
      </c>
      <c r="AB121" s="19">
        <f t="shared" si="35"/>
        <v>1001.9186735439977</v>
      </c>
      <c r="AC121" s="41">
        <v>144.96</v>
      </c>
      <c r="AD121" s="41"/>
      <c r="AE121" s="32">
        <f t="shared" si="61"/>
        <v>0</v>
      </c>
      <c r="AF121" s="33">
        <f t="shared" si="46"/>
        <v>0</v>
      </c>
      <c r="AG121" s="33">
        <f t="shared" si="62"/>
        <v>0</v>
      </c>
      <c r="AH121" s="33"/>
      <c r="AI121" s="33">
        <f t="shared" si="63"/>
        <v>0</v>
      </c>
      <c r="AJ121" s="51">
        <f t="shared" si="47"/>
        <v>0</v>
      </c>
      <c r="AK121" s="34">
        <f t="shared" si="64"/>
        <v>2.7754187500098171</v>
      </c>
      <c r="AL121" s="21">
        <f t="shared" si="36"/>
        <v>402.32470200142313</v>
      </c>
      <c r="AM121" s="42">
        <v>248.25</v>
      </c>
      <c r="AN121" s="35">
        <f t="shared" si="65"/>
        <v>0</v>
      </c>
      <c r="AO121" s="36">
        <f t="shared" si="48"/>
        <v>0</v>
      </c>
      <c r="AP121" s="23"/>
      <c r="AQ121" s="36">
        <f t="shared" si="66"/>
        <v>0</v>
      </c>
      <c r="AR121" s="53">
        <f t="shared" si="49"/>
        <v>0</v>
      </c>
      <c r="AS121" s="24">
        <f t="shared" si="67"/>
        <v>2.0052605438430704</v>
      </c>
      <c r="AT121" s="23">
        <f t="shared" si="37"/>
        <v>497.80593000904224</v>
      </c>
      <c r="AU121" s="25">
        <f t="shared" si="38"/>
        <v>4495.1740294014089</v>
      </c>
      <c r="AV121" s="26">
        <f t="shared" si="50"/>
        <v>0</v>
      </c>
    </row>
    <row r="122" spans="1:48" x14ac:dyDescent="0.25">
      <c r="A122" s="37">
        <v>42718</v>
      </c>
      <c r="B122" s="43">
        <v>38.799999999999997</v>
      </c>
      <c r="C122" s="38">
        <v>94.05</v>
      </c>
      <c r="D122" s="38"/>
      <c r="E122" s="16">
        <f t="shared" si="51"/>
        <v>0</v>
      </c>
      <c r="F122" s="27">
        <f t="shared" si="39"/>
        <v>0</v>
      </c>
      <c r="G122" s="27">
        <f t="shared" si="52"/>
        <v>0</v>
      </c>
      <c r="H122" s="27"/>
      <c r="I122" s="27">
        <f t="shared" si="53"/>
        <v>0</v>
      </c>
      <c r="J122" s="47">
        <f t="shared" si="40"/>
        <v>0</v>
      </c>
      <c r="K122" s="15">
        <f t="shared" si="54"/>
        <v>13.965797342803741</v>
      </c>
      <c r="L122" s="16">
        <f t="shared" si="41"/>
        <v>1313.4832400906919</v>
      </c>
      <c r="M122" s="39">
        <v>9.4390000000000001</v>
      </c>
      <c r="N122" s="28">
        <f t="shared" si="55"/>
        <v>0</v>
      </c>
      <c r="O122" s="29">
        <f t="shared" si="42"/>
        <v>0</v>
      </c>
      <c r="P122" s="17"/>
      <c r="Q122" s="29">
        <f t="shared" si="56"/>
        <v>0</v>
      </c>
      <c r="R122" s="49">
        <f t="shared" si="43"/>
        <v>0</v>
      </c>
      <c r="S122" s="18">
        <f t="shared" si="57"/>
        <v>135.22406353480031</v>
      </c>
      <c r="T122" s="17">
        <f t="shared" si="34"/>
        <v>1276.3799357049802</v>
      </c>
      <c r="U122" s="40">
        <v>8.56</v>
      </c>
      <c r="V122" s="30">
        <f t="shared" si="58"/>
        <v>0</v>
      </c>
      <c r="W122" s="31">
        <f t="shared" si="44"/>
        <v>0</v>
      </c>
      <c r="X122" s="19"/>
      <c r="Y122" s="31">
        <f t="shared" si="59"/>
        <v>0</v>
      </c>
      <c r="Z122" s="45">
        <f t="shared" si="45"/>
        <v>0</v>
      </c>
      <c r="AA122" s="20">
        <f t="shared" si="60"/>
        <v>116.23186468027816</v>
      </c>
      <c r="AB122" s="19">
        <f t="shared" si="35"/>
        <v>994.94476166318111</v>
      </c>
      <c r="AC122" s="41">
        <v>144.87</v>
      </c>
      <c r="AD122" s="41"/>
      <c r="AE122" s="32">
        <f t="shared" si="61"/>
        <v>0</v>
      </c>
      <c r="AF122" s="33">
        <f t="shared" si="46"/>
        <v>0</v>
      </c>
      <c r="AG122" s="33">
        <f t="shared" si="62"/>
        <v>0</v>
      </c>
      <c r="AH122" s="33"/>
      <c r="AI122" s="33">
        <f t="shared" si="63"/>
        <v>0</v>
      </c>
      <c r="AJ122" s="51">
        <f t="shared" si="47"/>
        <v>0</v>
      </c>
      <c r="AK122" s="34">
        <f t="shared" si="64"/>
        <v>2.7754187500098171</v>
      </c>
      <c r="AL122" s="21">
        <f t="shared" si="36"/>
        <v>402.07491431392219</v>
      </c>
      <c r="AM122" s="42">
        <v>247.6</v>
      </c>
      <c r="AN122" s="35">
        <f t="shared" si="65"/>
        <v>0</v>
      </c>
      <c r="AO122" s="36">
        <f t="shared" si="48"/>
        <v>0</v>
      </c>
      <c r="AP122" s="23"/>
      <c r="AQ122" s="36">
        <f t="shared" si="66"/>
        <v>0</v>
      </c>
      <c r="AR122" s="53">
        <f t="shared" si="49"/>
        <v>0</v>
      </c>
      <c r="AS122" s="24">
        <f t="shared" si="67"/>
        <v>2.0052605438430704</v>
      </c>
      <c r="AT122" s="23">
        <f t="shared" si="37"/>
        <v>496.5025106555442</v>
      </c>
      <c r="AU122" s="25">
        <f t="shared" si="38"/>
        <v>4483.3853624283192</v>
      </c>
      <c r="AV122" s="26">
        <f t="shared" si="50"/>
        <v>0</v>
      </c>
    </row>
    <row r="123" spans="1:48" x14ac:dyDescent="0.25">
      <c r="A123" s="37">
        <v>42719</v>
      </c>
      <c r="B123" s="43">
        <v>38.799999999999997</v>
      </c>
      <c r="C123" s="38">
        <v>94.19</v>
      </c>
      <c r="D123" s="38"/>
      <c r="E123" s="16">
        <f t="shared" si="51"/>
        <v>0</v>
      </c>
      <c r="F123" s="27">
        <f t="shared" si="39"/>
        <v>0</v>
      </c>
      <c r="G123" s="27">
        <f t="shared" si="52"/>
        <v>0</v>
      </c>
      <c r="H123" s="27"/>
      <c r="I123" s="27">
        <f t="shared" si="53"/>
        <v>0</v>
      </c>
      <c r="J123" s="47">
        <f t="shared" si="40"/>
        <v>0</v>
      </c>
      <c r="K123" s="15">
        <f t="shared" si="54"/>
        <v>13.965797342803741</v>
      </c>
      <c r="L123" s="16">
        <f t="shared" si="41"/>
        <v>1315.4384517186843</v>
      </c>
      <c r="M123" s="39">
        <v>9.5398999999999994</v>
      </c>
      <c r="N123" s="28">
        <f t="shared" si="55"/>
        <v>0</v>
      </c>
      <c r="O123" s="29">
        <f t="shared" si="42"/>
        <v>0</v>
      </c>
      <c r="P123" s="17"/>
      <c r="Q123" s="29">
        <f t="shared" si="56"/>
        <v>0</v>
      </c>
      <c r="R123" s="49">
        <f t="shared" si="43"/>
        <v>0</v>
      </c>
      <c r="S123" s="18">
        <f t="shared" si="57"/>
        <v>135.22406353480031</v>
      </c>
      <c r="T123" s="17">
        <f t="shared" si="34"/>
        <v>1290.0240437156415</v>
      </c>
      <c r="U123" s="40">
        <v>8.7899999999999991</v>
      </c>
      <c r="V123" s="30">
        <f t="shared" si="58"/>
        <v>0</v>
      </c>
      <c r="W123" s="31">
        <f t="shared" si="44"/>
        <v>0</v>
      </c>
      <c r="X123" s="19"/>
      <c r="Y123" s="31">
        <f t="shared" si="59"/>
        <v>0</v>
      </c>
      <c r="Z123" s="45">
        <f t="shared" si="45"/>
        <v>0</v>
      </c>
      <c r="AA123" s="20">
        <f t="shared" si="60"/>
        <v>116.23186468027816</v>
      </c>
      <c r="AB123" s="19">
        <f t="shared" si="35"/>
        <v>1021.6780905396449</v>
      </c>
      <c r="AC123" s="41">
        <v>144.24</v>
      </c>
      <c r="AD123" s="41"/>
      <c r="AE123" s="32">
        <f t="shared" si="61"/>
        <v>0</v>
      </c>
      <c r="AF123" s="33">
        <f t="shared" si="46"/>
        <v>0</v>
      </c>
      <c r="AG123" s="33">
        <f t="shared" si="62"/>
        <v>0</v>
      </c>
      <c r="AH123" s="33"/>
      <c r="AI123" s="33">
        <f t="shared" si="63"/>
        <v>0</v>
      </c>
      <c r="AJ123" s="51">
        <f t="shared" si="47"/>
        <v>0</v>
      </c>
      <c r="AK123" s="34">
        <f t="shared" si="64"/>
        <v>2.7754187500098171</v>
      </c>
      <c r="AL123" s="21">
        <f t="shared" si="36"/>
        <v>400.32640050141606</v>
      </c>
      <c r="AM123" s="42">
        <v>250.41</v>
      </c>
      <c r="AN123" s="35">
        <f t="shared" si="65"/>
        <v>0</v>
      </c>
      <c r="AO123" s="36">
        <f t="shared" si="48"/>
        <v>0</v>
      </c>
      <c r="AP123" s="23"/>
      <c r="AQ123" s="36">
        <f t="shared" si="66"/>
        <v>0</v>
      </c>
      <c r="AR123" s="53">
        <f t="shared" si="49"/>
        <v>0</v>
      </c>
      <c r="AS123" s="24">
        <f t="shared" si="67"/>
        <v>2.0052605438430704</v>
      </c>
      <c r="AT123" s="23">
        <f t="shared" si="37"/>
        <v>502.13729278374325</v>
      </c>
      <c r="AU123" s="25">
        <f t="shared" si="38"/>
        <v>4529.6042792591297</v>
      </c>
      <c r="AV123" s="26">
        <f t="shared" si="50"/>
        <v>0</v>
      </c>
    </row>
    <row r="124" spans="1:48" x14ac:dyDescent="0.25">
      <c r="A124" s="37">
        <v>42720</v>
      </c>
      <c r="B124" s="43">
        <v>38.799999999999997</v>
      </c>
      <c r="C124" s="38">
        <v>94.67</v>
      </c>
      <c r="D124" s="38"/>
      <c r="E124" s="16">
        <f t="shared" si="51"/>
        <v>0</v>
      </c>
      <c r="F124" s="27">
        <f t="shared" si="39"/>
        <v>0</v>
      </c>
      <c r="G124" s="27">
        <f t="shared" si="52"/>
        <v>0</v>
      </c>
      <c r="H124" s="27"/>
      <c r="I124" s="27">
        <f t="shared" si="53"/>
        <v>0</v>
      </c>
      <c r="J124" s="47">
        <f t="shared" si="40"/>
        <v>0</v>
      </c>
      <c r="K124" s="15">
        <f t="shared" si="54"/>
        <v>13.965797342803741</v>
      </c>
      <c r="L124" s="16">
        <f t="shared" si="41"/>
        <v>1322.1420344432302</v>
      </c>
      <c r="M124" s="39">
        <v>9.5416000000000007</v>
      </c>
      <c r="N124" s="28">
        <f t="shared" si="55"/>
        <v>0</v>
      </c>
      <c r="O124" s="29">
        <f t="shared" si="42"/>
        <v>0</v>
      </c>
      <c r="P124" s="17"/>
      <c r="Q124" s="29">
        <f t="shared" si="56"/>
        <v>0</v>
      </c>
      <c r="R124" s="49">
        <f t="shared" si="43"/>
        <v>0</v>
      </c>
      <c r="S124" s="18">
        <f t="shared" si="57"/>
        <v>135.22406353480031</v>
      </c>
      <c r="T124" s="17">
        <f t="shared" si="34"/>
        <v>1290.2539246236506</v>
      </c>
      <c r="U124" s="40">
        <v>8.77</v>
      </c>
      <c r="V124" s="30">
        <f t="shared" si="58"/>
        <v>0</v>
      </c>
      <c r="W124" s="31">
        <f t="shared" si="44"/>
        <v>0</v>
      </c>
      <c r="X124" s="19"/>
      <c r="Y124" s="31">
        <f t="shared" si="59"/>
        <v>0</v>
      </c>
      <c r="Z124" s="45">
        <f t="shared" si="45"/>
        <v>0</v>
      </c>
      <c r="AA124" s="20">
        <f t="shared" si="60"/>
        <v>116.23186468027816</v>
      </c>
      <c r="AB124" s="19">
        <f t="shared" si="35"/>
        <v>1019.3534532460394</v>
      </c>
      <c r="AC124" s="41">
        <v>144.47999999999999</v>
      </c>
      <c r="AD124" s="41"/>
      <c r="AE124" s="32">
        <f t="shared" si="61"/>
        <v>0</v>
      </c>
      <c r="AF124" s="33">
        <f t="shared" si="46"/>
        <v>0</v>
      </c>
      <c r="AG124" s="33">
        <f t="shared" si="62"/>
        <v>0</v>
      </c>
      <c r="AH124" s="33"/>
      <c r="AI124" s="33">
        <f t="shared" si="63"/>
        <v>0</v>
      </c>
      <c r="AJ124" s="51">
        <f t="shared" si="47"/>
        <v>0</v>
      </c>
      <c r="AK124" s="34">
        <f t="shared" si="64"/>
        <v>2.7754187500098171</v>
      </c>
      <c r="AL124" s="21">
        <f t="shared" si="36"/>
        <v>400.99250100141836</v>
      </c>
      <c r="AM124" s="42">
        <v>251.33</v>
      </c>
      <c r="AN124" s="35">
        <f t="shared" si="65"/>
        <v>0</v>
      </c>
      <c r="AO124" s="36">
        <f t="shared" si="48"/>
        <v>0</v>
      </c>
      <c r="AP124" s="23"/>
      <c r="AQ124" s="36">
        <f t="shared" si="66"/>
        <v>0</v>
      </c>
      <c r="AR124" s="53">
        <f t="shared" si="49"/>
        <v>0</v>
      </c>
      <c r="AS124" s="24">
        <f t="shared" si="67"/>
        <v>2.0052605438430704</v>
      </c>
      <c r="AT124" s="23">
        <f t="shared" si="37"/>
        <v>503.98213248407893</v>
      </c>
      <c r="AU124" s="25">
        <f t="shared" si="38"/>
        <v>4536.724045798418</v>
      </c>
      <c r="AV124" s="26">
        <f t="shared" si="50"/>
        <v>0</v>
      </c>
    </row>
    <row r="125" spans="1:48" x14ac:dyDescent="0.25">
      <c r="A125" s="37">
        <v>42723</v>
      </c>
      <c r="B125" s="43">
        <v>38.799999999999997</v>
      </c>
      <c r="C125" s="38">
        <v>94.61</v>
      </c>
      <c r="D125" s="38"/>
      <c r="E125" s="16">
        <f t="shared" si="51"/>
        <v>0</v>
      </c>
      <c r="F125" s="27">
        <f t="shared" si="39"/>
        <v>0</v>
      </c>
      <c r="G125" s="27">
        <f t="shared" si="52"/>
        <v>0</v>
      </c>
      <c r="H125" s="27"/>
      <c r="I125" s="27">
        <f t="shared" si="53"/>
        <v>0</v>
      </c>
      <c r="J125" s="47">
        <f t="shared" si="40"/>
        <v>0</v>
      </c>
      <c r="K125" s="15">
        <f t="shared" si="54"/>
        <v>13.965797342803741</v>
      </c>
      <c r="L125" s="16">
        <f t="shared" si="41"/>
        <v>1321.304086602662</v>
      </c>
      <c r="M125" s="39">
        <v>9.5221</v>
      </c>
      <c r="N125" s="28">
        <f t="shared" si="55"/>
        <v>0</v>
      </c>
      <c r="O125" s="29">
        <f t="shared" si="42"/>
        <v>0</v>
      </c>
      <c r="P125" s="17"/>
      <c r="Q125" s="29">
        <f t="shared" si="56"/>
        <v>0</v>
      </c>
      <c r="R125" s="49">
        <f t="shared" si="43"/>
        <v>0</v>
      </c>
      <c r="S125" s="18">
        <f t="shared" si="57"/>
        <v>135.22406353480031</v>
      </c>
      <c r="T125" s="17">
        <f t="shared" si="34"/>
        <v>1287.6170553847221</v>
      </c>
      <c r="U125" s="40">
        <v>8.77</v>
      </c>
      <c r="V125" s="30">
        <f t="shared" si="58"/>
        <v>0</v>
      </c>
      <c r="W125" s="31">
        <f t="shared" si="44"/>
        <v>0</v>
      </c>
      <c r="X125" s="19"/>
      <c r="Y125" s="31">
        <f t="shared" si="59"/>
        <v>0</v>
      </c>
      <c r="Z125" s="45">
        <f t="shared" si="45"/>
        <v>0</v>
      </c>
      <c r="AA125" s="20">
        <f t="shared" si="60"/>
        <v>116.23186468027816</v>
      </c>
      <c r="AB125" s="19">
        <f t="shared" si="35"/>
        <v>1019.3534532460394</v>
      </c>
      <c r="AC125" s="41">
        <v>144.21</v>
      </c>
      <c r="AD125" s="41"/>
      <c r="AE125" s="32">
        <f t="shared" si="61"/>
        <v>0</v>
      </c>
      <c r="AF125" s="33">
        <f t="shared" si="46"/>
        <v>0</v>
      </c>
      <c r="AG125" s="33">
        <f t="shared" si="62"/>
        <v>0</v>
      </c>
      <c r="AH125" s="33"/>
      <c r="AI125" s="33">
        <f t="shared" si="63"/>
        <v>0</v>
      </c>
      <c r="AJ125" s="51">
        <f t="shared" si="47"/>
        <v>0</v>
      </c>
      <c r="AK125" s="34">
        <f t="shared" si="64"/>
        <v>2.7754187500098171</v>
      </c>
      <c r="AL125" s="21">
        <f t="shared" si="36"/>
        <v>400.24313793891577</v>
      </c>
      <c r="AM125" s="42">
        <v>251.48</v>
      </c>
      <c r="AN125" s="35">
        <f t="shared" si="65"/>
        <v>0</v>
      </c>
      <c r="AO125" s="36">
        <f t="shared" si="48"/>
        <v>0</v>
      </c>
      <c r="AP125" s="23"/>
      <c r="AQ125" s="36">
        <f t="shared" si="66"/>
        <v>0</v>
      </c>
      <c r="AR125" s="53">
        <f t="shared" si="49"/>
        <v>0</v>
      </c>
      <c r="AS125" s="24">
        <f t="shared" si="67"/>
        <v>2.0052605438430704</v>
      </c>
      <c r="AT125" s="23">
        <f t="shared" si="37"/>
        <v>504.28292156565533</v>
      </c>
      <c r="AU125" s="25">
        <f t="shared" si="38"/>
        <v>4532.8006547379946</v>
      </c>
      <c r="AV125" s="26">
        <f t="shared" si="50"/>
        <v>0</v>
      </c>
    </row>
    <row r="126" spans="1:48" x14ac:dyDescent="0.25">
      <c r="A126" s="37">
        <v>42724</v>
      </c>
      <c r="B126" s="43">
        <v>38.799999999999997</v>
      </c>
      <c r="C126" s="38">
        <v>95.16</v>
      </c>
      <c r="D126" s="38"/>
      <c r="E126" s="16">
        <f t="shared" si="51"/>
        <v>0</v>
      </c>
      <c r="F126" s="27">
        <f t="shared" si="39"/>
        <v>0</v>
      </c>
      <c r="G126" s="27">
        <f t="shared" si="52"/>
        <v>0</v>
      </c>
      <c r="H126" s="27"/>
      <c r="I126" s="27">
        <f t="shared" si="53"/>
        <v>0</v>
      </c>
      <c r="J126" s="47">
        <f t="shared" si="40"/>
        <v>0</v>
      </c>
      <c r="K126" s="15">
        <f t="shared" si="54"/>
        <v>13.965797342803741</v>
      </c>
      <c r="L126" s="16">
        <f t="shared" si="41"/>
        <v>1328.9852751412041</v>
      </c>
      <c r="M126" s="39">
        <v>9.5823999999999998</v>
      </c>
      <c r="N126" s="28">
        <f t="shared" si="55"/>
        <v>0</v>
      </c>
      <c r="O126" s="29">
        <f t="shared" si="42"/>
        <v>0</v>
      </c>
      <c r="P126" s="17"/>
      <c r="Q126" s="29">
        <f t="shared" si="56"/>
        <v>0</v>
      </c>
      <c r="R126" s="49">
        <f t="shared" si="43"/>
        <v>0</v>
      </c>
      <c r="S126" s="18">
        <f t="shared" si="57"/>
        <v>135.22406353480031</v>
      </c>
      <c r="T126" s="17">
        <f t="shared" si="34"/>
        <v>1295.7710664158703</v>
      </c>
      <c r="U126" s="40">
        <v>8.8699999999999992</v>
      </c>
      <c r="V126" s="30">
        <f t="shared" si="58"/>
        <v>0</v>
      </c>
      <c r="W126" s="31">
        <f t="shared" si="44"/>
        <v>0</v>
      </c>
      <c r="X126" s="19"/>
      <c r="Y126" s="31">
        <f t="shared" si="59"/>
        <v>0</v>
      </c>
      <c r="Z126" s="45">
        <f t="shared" si="45"/>
        <v>0</v>
      </c>
      <c r="AA126" s="20">
        <f t="shared" si="60"/>
        <v>116.23186468027816</v>
      </c>
      <c r="AB126" s="19">
        <f t="shared" si="35"/>
        <v>1030.9766397140672</v>
      </c>
      <c r="AC126" s="41">
        <v>144.76</v>
      </c>
      <c r="AD126" s="41"/>
      <c r="AE126" s="32">
        <f t="shared" si="61"/>
        <v>0</v>
      </c>
      <c r="AF126" s="33">
        <f t="shared" si="46"/>
        <v>0</v>
      </c>
      <c r="AG126" s="33">
        <f t="shared" si="62"/>
        <v>0</v>
      </c>
      <c r="AH126" s="33"/>
      <c r="AI126" s="33">
        <f t="shared" si="63"/>
        <v>0</v>
      </c>
      <c r="AJ126" s="51">
        <f t="shared" si="47"/>
        <v>0</v>
      </c>
      <c r="AK126" s="34">
        <f t="shared" si="64"/>
        <v>2.7754187500098171</v>
      </c>
      <c r="AL126" s="21">
        <f t="shared" si="36"/>
        <v>401.76961825142109</v>
      </c>
      <c r="AM126" s="42">
        <v>252.68</v>
      </c>
      <c r="AN126" s="35">
        <f t="shared" si="65"/>
        <v>0</v>
      </c>
      <c r="AO126" s="36">
        <f t="shared" si="48"/>
        <v>0</v>
      </c>
      <c r="AP126" s="23"/>
      <c r="AQ126" s="36">
        <f t="shared" si="66"/>
        <v>0</v>
      </c>
      <c r="AR126" s="53">
        <f t="shared" si="49"/>
        <v>0</v>
      </c>
      <c r="AS126" s="24">
        <f t="shared" si="67"/>
        <v>2.0052605438430704</v>
      </c>
      <c r="AT126" s="23">
        <f t="shared" si="37"/>
        <v>506.68923421826702</v>
      </c>
      <c r="AU126" s="25">
        <f t="shared" si="38"/>
        <v>4564.1918337408297</v>
      </c>
      <c r="AV126" s="26">
        <f t="shared" si="50"/>
        <v>0</v>
      </c>
    </row>
    <row r="127" spans="1:48" x14ac:dyDescent="0.25">
      <c r="A127" s="37">
        <v>42725</v>
      </c>
      <c r="B127" s="43">
        <v>38.799999999999997</v>
      </c>
      <c r="C127" s="38">
        <v>95.22</v>
      </c>
      <c r="D127" s="38"/>
      <c r="E127" s="16">
        <f t="shared" si="51"/>
        <v>0</v>
      </c>
      <c r="F127" s="27">
        <f t="shared" si="39"/>
        <v>0</v>
      </c>
      <c r="G127" s="27">
        <f t="shared" si="52"/>
        <v>0</v>
      </c>
      <c r="H127" s="27"/>
      <c r="I127" s="27">
        <f t="shared" si="53"/>
        <v>0</v>
      </c>
      <c r="J127" s="47">
        <f t="shared" si="40"/>
        <v>0</v>
      </c>
      <c r="K127" s="15">
        <f t="shared" si="54"/>
        <v>13.965797342803741</v>
      </c>
      <c r="L127" s="16">
        <f t="shared" si="41"/>
        <v>1329.8232229817722</v>
      </c>
      <c r="M127" s="39">
        <v>9.5731999999999999</v>
      </c>
      <c r="N127" s="28">
        <f t="shared" si="55"/>
        <v>0</v>
      </c>
      <c r="O127" s="29">
        <f t="shared" si="42"/>
        <v>0</v>
      </c>
      <c r="P127" s="17"/>
      <c r="Q127" s="29">
        <f t="shared" si="56"/>
        <v>0</v>
      </c>
      <c r="R127" s="49">
        <f t="shared" si="43"/>
        <v>0</v>
      </c>
      <c r="S127" s="18">
        <f t="shared" si="57"/>
        <v>135.22406353480031</v>
      </c>
      <c r="T127" s="17">
        <f t="shared" si="34"/>
        <v>1294.5270050313502</v>
      </c>
      <c r="U127" s="40">
        <v>8.8000000000000007</v>
      </c>
      <c r="V127" s="30">
        <f t="shared" si="58"/>
        <v>0</v>
      </c>
      <c r="W127" s="31">
        <f t="shared" si="44"/>
        <v>0</v>
      </c>
      <c r="X127" s="19"/>
      <c r="Y127" s="31">
        <f t="shared" si="59"/>
        <v>0</v>
      </c>
      <c r="Z127" s="45">
        <f t="shared" si="45"/>
        <v>0</v>
      </c>
      <c r="AA127" s="20">
        <f t="shared" si="60"/>
        <v>116.23186468027816</v>
      </c>
      <c r="AB127" s="19">
        <f t="shared" si="35"/>
        <v>1022.8404091864479</v>
      </c>
      <c r="AC127" s="41">
        <v>144.43</v>
      </c>
      <c r="AD127" s="41"/>
      <c r="AE127" s="32">
        <f t="shared" si="61"/>
        <v>0</v>
      </c>
      <c r="AF127" s="33">
        <f t="shared" si="46"/>
        <v>0</v>
      </c>
      <c r="AG127" s="33">
        <f t="shared" si="62"/>
        <v>0</v>
      </c>
      <c r="AH127" s="33"/>
      <c r="AI127" s="33">
        <f t="shared" si="63"/>
        <v>0</v>
      </c>
      <c r="AJ127" s="51">
        <f t="shared" si="47"/>
        <v>0</v>
      </c>
      <c r="AK127" s="34">
        <f t="shared" si="64"/>
        <v>2.7754187500098171</v>
      </c>
      <c r="AL127" s="21">
        <f t="shared" si="36"/>
        <v>400.85373006391791</v>
      </c>
      <c r="AM127" s="42">
        <v>252.83</v>
      </c>
      <c r="AN127" s="35">
        <f t="shared" si="65"/>
        <v>0</v>
      </c>
      <c r="AO127" s="36">
        <f t="shared" si="48"/>
        <v>0</v>
      </c>
      <c r="AP127" s="23"/>
      <c r="AQ127" s="36">
        <f t="shared" si="66"/>
        <v>0</v>
      </c>
      <c r="AR127" s="53">
        <f t="shared" si="49"/>
        <v>0</v>
      </c>
      <c r="AS127" s="24">
        <f t="shared" si="67"/>
        <v>2.0052605438430704</v>
      </c>
      <c r="AT127" s="23">
        <f t="shared" si="37"/>
        <v>506.99002329984353</v>
      </c>
      <c r="AU127" s="25">
        <f t="shared" si="38"/>
        <v>4555.0343905633317</v>
      </c>
      <c r="AV127" s="26">
        <f t="shared" si="50"/>
        <v>0</v>
      </c>
    </row>
    <row r="128" spans="1:48" x14ac:dyDescent="0.25">
      <c r="A128" s="37">
        <v>42726</v>
      </c>
      <c r="B128" s="43">
        <v>38.799999999999997</v>
      </c>
      <c r="C128" s="38">
        <v>94.74</v>
      </c>
      <c r="D128" s="38"/>
      <c r="E128" s="16">
        <f t="shared" si="51"/>
        <v>0</v>
      </c>
      <c r="F128" s="27">
        <f t="shared" si="39"/>
        <v>0</v>
      </c>
      <c r="G128" s="27">
        <f t="shared" si="52"/>
        <v>0</v>
      </c>
      <c r="H128" s="27"/>
      <c r="I128" s="27">
        <f t="shared" si="53"/>
        <v>0</v>
      </c>
      <c r="J128" s="47">
        <f t="shared" si="40"/>
        <v>0</v>
      </c>
      <c r="K128" s="15">
        <f t="shared" si="54"/>
        <v>13.965797342803741</v>
      </c>
      <c r="L128" s="16">
        <f t="shared" si="41"/>
        <v>1323.1196402572264</v>
      </c>
      <c r="M128" s="39">
        <v>9.5624000000000002</v>
      </c>
      <c r="N128" s="28">
        <f t="shared" si="55"/>
        <v>0</v>
      </c>
      <c r="O128" s="29">
        <f t="shared" si="42"/>
        <v>0</v>
      </c>
      <c r="P128" s="17"/>
      <c r="Q128" s="29">
        <f t="shared" si="56"/>
        <v>0</v>
      </c>
      <c r="R128" s="49">
        <f t="shared" si="43"/>
        <v>0</v>
      </c>
      <c r="S128" s="18">
        <f t="shared" si="57"/>
        <v>135.22406353480031</v>
      </c>
      <c r="T128" s="17">
        <f t="shared" si="34"/>
        <v>1293.0665851451745</v>
      </c>
      <c r="U128" s="40">
        <v>8.77</v>
      </c>
      <c r="V128" s="30">
        <f t="shared" si="58"/>
        <v>0</v>
      </c>
      <c r="W128" s="31">
        <f t="shared" si="44"/>
        <v>0</v>
      </c>
      <c r="X128" s="19"/>
      <c r="Y128" s="31">
        <f t="shared" si="59"/>
        <v>0</v>
      </c>
      <c r="Z128" s="45">
        <f t="shared" si="45"/>
        <v>0</v>
      </c>
      <c r="AA128" s="20">
        <f t="shared" si="60"/>
        <v>116.23186468027816</v>
      </c>
      <c r="AB128" s="19">
        <f t="shared" si="35"/>
        <v>1019.3534532460394</v>
      </c>
      <c r="AC128" s="41">
        <v>142.94</v>
      </c>
      <c r="AD128" s="41"/>
      <c r="AE128" s="32">
        <f t="shared" si="61"/>
        <v>0</v>
      </c>
      <c r="AF128" s="33">
        <f t="shared" si="46"/>
        <v>0</v>
      </c>
      <c r="AG128" s="33">
        <f t="shared" si="62"/>
        <v>0</v>
      </c>
      <c r="AH128" s="33"/>
      <c r="AI128" s="33">
        <f t="shared" si="63"/>
        <v>0</v>
      </c>
      <c r="AJ128" s="51">
        <f t="shared" si="47"/>
        <v>0</v>
      </c>
      <c r="AK128" s="34">
        <f t="shared" si="64"/>
        <v>2.7754187500098171</v>
      </c>
      <c r="AL128" s="21">
        <f t="shared" si="36"/>
        <v>396.71835612640325</v>
      </c>
      <c r="AM128" s="42">
        <v>252.57</v>
      </c>
      <c r="AN128" s="35">
        <f t="shared" si="65"/>
        <v>0</v>
      </c>
      <c r="AO128" s="36">
        <f t="shared" si="48"/>
        <v>0</v>
      </c>
      <c r="AP128" s="23"/>
      <c r="AQ128" s="36">
        <f t="shared" si="66"/>
        <v>0</v>
      </c>
      <c r="AR128" s="53">
        <f t="shared" si="49"/>
        <v>0</v>
      </c>
      <c r="AS128" s="24">
        <f t="shared" si="67"/>
        <v>2.0052605438430704</v>
      </c>
      <c r="AT128" s="23">
        <f t="shared" si="37"/>
        <v>506.46865555844425</v>
      </c>
      <c r="AU128" s="25">
        <f t="shared" si="38"/>
        <v>4538.7266903332875</v>
      </c>
      <c r="AV128" s="26">
        <f t="shared" si="50"/>
        <v>0</v>
      </c>
    </row>
    <row r="129" spans="1:48" x14ac:dyDescent="0.25">
      <c r="A129" s="37">
        <v>42727</v>
      </c>
      <c r="B129" s="43">
        <v>38.799999999999997</v>
      </c>
      <c r="C129" s="38">
        <v>94.42</v>
      </c>
      <c r="D129" s="38"/>
      <c r="E129" s="16">
        <f t="shared" si="51"/>
        <v>0</v>
      </c>
      <c r="F129" s="27">
        <f t="shared" si="39"/>
        <v>0</v>
      </c>
      <c r="G129" s="27">
        <f t="shared" si="52"/>
        <v>0</v>
      </c>
      <c r="H129" s="27"/>
      <c r="I129" s="27">
        <f t="shared" si="53"/>
        <v>0</v>
      </c>
      <c r="J129" s="47">
        <f t="shared" si="40"/>
        <v>0</v>
      </c>
      <c r="K129" s="15">
        <f t="shared" si="54"/>
        <v>13.965797342803741</v>
      </c>
      <c r="L129" s="16">
        <f t="shared" si="41"/>
        <v>1318.6505851075292</v>
      </c>
      <c r="M129" s="39">
        <v>9.5693999999999999</v>
      </c>
      <c r="N129" s="28">
        <f t="shared" si="55"/>
        <v>0</v>
      </c>
      <c r="O129" s="29">
        <f t="shared" si="42"/>
        <v>0</v>
      </c>
      <c r="P129" s="17"/>
      <c r="Q129" s="29">
        <f t="shared" si="56"/>
        <v>0</v>
      </c>
      <c r="R129" s="49">
        <f t="shared" si="43"/>
        <v>0</v>
      </c>
      <c r="S129" s="18">
        <f t="shared" si="57"/>
        <v>135.22406353480031</v>
      </c>
      <c r="T129" s="17">
        <f t="shared" si="34"/>
        <v>1294.0131535899181</v>
      </c>
      <c r="U129" s="40">
        <v>8.77</v>
      </c>
      <c r="V129" s="30">
        <f t="shared" si="58"/>
        <v>0</v>
      </c>
      <c r="W129" s="31">
        <f t="shared" si="44"/>
        <v>0</v>
      </c>
      <c r="X129" s="19"/>
      <c r="Y129" s="31">
        <f t="shared" si="59"/>
        <v>0</v>
      </c>
      <c r="Z129" s="45">
        <f t="shared" si="45"/>
        <v>0</v>
      </c>
      <c r="AA129" s="20">
        <f t="shared" si="60"/>
        <v>116.23186468027816</v>
      </c>
      <c r="AB129" s="19">
        <f t="shared" si="35"/>
        <v>1019.3534532460394</v>
      </c>
      <c r="AC129" s="41">
        <v>142.44999999999999</v>
      </c>
      <c r="AD129" s="41"/>
      <c r="AE129" s="32">
        <f t="shared" si="61"/>
        <v>0</v>
      </c>
      <c r="AF129" s="33">
        <f t="shared" si="46"/>
        <v>0</v>
      </c>
      <c r="AG129" s="33">
        <f t="shared" si="62"/>
        <v>0</v>
      </c>
      <c r="AH129" s="33"/>
      <c r="AI129" s="33">
        <f t="shared" si="63"/>
        <v>0</v>
      </c>
      <c r="AJ129" s="51">
        <f t="shared" si="47"/>
        <v>0</v>
      </c>
      <c r="AK129" s="34">
        <f t="shared" si="64"/>
        <v>2.7754187500098171</v>
      </c>
      <c r="AL129" s="21">
        <f t="shared" si="36"/>
        <v>395.3584009388984</v>
      </c>
      <c r="AM129" s="42">
        <v>252.49</v>
      </c>
      <c r="AN129" s="35">
        <f t="shared" si="65"/>
        <v>0</v>
      </c>
      <c r="AO129" s="36">
        <f t="shared" si="48"/>
        <v>0</v>
      </c>
      <c r="AP129" s="23"/>
      <c r="AQ129" s="36">
        <f t="shared" si="66"/>
        <v>0</v>
      </c>
      <c r="AR129" s="53">
        <f t="shared" si="49"/>
        <v>0</v>
      </c>
      <c r="AS129" s="24">
        <f t="shared" si="67"/>
        <v>2.0052605438430704</v>
      </c>
      <c r="AT129" s="23">
        <f t="shared" si="37"/>
        <v>506.30823471493687</v>
      </c>
      <c r="AU129" s="25">
        <f t="shared" si="38"/>
        <v>4533.6838275973214</v>
      </c>
      <c r="AV129" s="26">
        <f t="shared" si="50"/>
        <v>0</v>
      </c>
    </row>
    <row r="130" spans="1:48" x14ac:dyDescent="0.25">
      <c r="A130" s="37">
        <v>42730</v>
      </c>
      <c r="B130" s="43">
        <v>38.799999999999997</v>
      </c>
      <c r="C130" s="38">
        <v>94.42</v>
      </c>
      <c r="D130" s="38"/>
      <c r="E130" s="16">
        <f t="shared" si="51"/>
        <v>0</v>
      </c>
      <c r="F130" s="27">
        <f t="shared" si="39"/>
        <v>0</v>
      </c>
      <c r="G130" s="27">
        <f t="shared" si="52"/>
        <v>0</v>
      </c>
      <c r="H130" s="27"/>
      <c r="I130" s="27">
        <f t="shared" si="53"/>
        <v>0</v>
      </c>
      <c r="J130" s="47">
        <f t="shared" si="40"/>
        <v>0</v>
      </c>
      <c r="K130" s="15">
        <f t="shared" si="54"/>
        <v>13.965797342803741</v>
      </c>
      <c r="L130" s="16">
        <f t="shared" si="41"/>
        <v>1318.6505851075292</v>
      </c>
      <c r="M130" s="39">
        <v>9.5693999999999999</v>
      </c>
      <c r="N130" s="28">
        <f t="shared" si="55"/>
        <v>0</v>
      </c>
      <c r="O130" s="29">
        <f t="shared" si="42"/>
        <v>0</v>
      </c>
      <c r="P130" s="17"/>
      <c r="Q130" s="29">
        <f t="shared" si="56"/>
        <v>0</v>
      </c>
      <c r="R130" s="49">
        <f t="shared" si="43"/>
        <v>0</v>
      </c>
      <c r="S130" s="18">
        <f t="shared" si="57"/>
        <v>135.22406353480031</v>
      </c>
      <c r="T130" s="17">
        <f t="shared" ref="T130:T193" si="68">M130*S130</f>
        <v>1294.0131535899181</v>
      </c>
      <c r="U130" s="40">
        <v>8.77</v>
      </c>
      <c r="V130" s="30">
        <f t="shared" si="58"/>
        <v>0</v>
      </c>
      <c r="W130" s="31">
        <f t="shared" si="44"/>
        <v>0</v>
      </c>
      <c r="X130" s="19"/>
      <c r="Y130" s="31">
        <f t="shared" si="59"/>
        <v>0</v>
      </c>
      <c r="Z130" s="45">
        <f t="shared" si="45"/>
        <v>0</v>
      </c>
      <c r="AA130" s="20">
        <f t="shared" si="60"/>
        <v>116.23186468027816</v>
      </c>
      <c r="AB130" s="19">
        <f t="shared" ref="AB130:AB193" si="69">U130*AA130</f>
        <v>1019.3534532460394</v>
      </c>
      <c r="AC130" s="41">
        <v>142.44999999999999</v>
      </c>
      <c r="AD130" s="41"/>
      <c r="AE130" s="32">
        <f t="shared" si="61"/>
        <v>0</v>
      </c>
      <c r="AF130" s="33">
        <f t="shared" si="46"/>
        <v>0</v>
      </c>
      <c r="AG130" s="33">
        <f t="shared" si="62"/>
        <v>0</v>
      </c>
      <c r="AH130" s="33"/>
      <c r="AI130" s="33">
        <f t="shared" si="63"/>
        <v>0</v>
      </c>
      <c r="AJ130" s="51">
        <f t="shared" si="47"/>
        <v>0</v>
      </c>
      <c r="AK130" s="34">
        <f t="shared" si="64"/>
        <v>2.7754187500098171</v>
      </c>
      <c r="AL130" s="21">
        <f t="shared" ref="AL130:AL193" si="70">AC130*AK130</f>
        <v>395.3584009388984</v>
      </c>
      <c r="AM130" s="42">
        <v>252.49</v>
      </c>
      <c r="AN130" s="35">
        <f t="shared" si="65"/>
        <v>0</v>
      </c>
      <c r="AO130" s="36">
        <f t="shared" si="48"/>
        <v>0</v>
      </c>
      <c r="AP130" s="23"/>
      <c r="AQ130" s="36">
        <f t="shared" si="66"/>
        <v>0</v>
      </c>
      <c r="AR130" s="53">
        <f t="shared" si="49"/>
        <v>0</v>
      </c>
      <c r="AS130" s="24">
        <f t="shared" si="67"/>
        <v>2.0052605438430704</v>
      </c>
      <c r="AT130" s="23">
        <f t="shared" ref="AT130:AT193" si="71">AM130*AS130</f>
        <v>506.30823471493687</v>
      </c>
      <c r="AU130" s="25">
        <f t="shared" ref="AU130:AU193" si="72">L130+T130+AB130+AL130+AT130</f>
        <v>4533.6838275973214</v>
      </c>
      <c r="AV130" s="26">
        <f t="shared" si="50"/>
        <v>0</v>
      </c>
    </row>
    <row r="131" spans="1:48" x14ac:dyDescent="0.25">
      <c r="A131" s="37">
        <v>42731</v>
      </c>
      <c r="B131" s="43">
        <v>38.799999999999997</v>
      </c>
      <c r="C131" s="38">
        <v>94.52</v>
      </c>
      <c r="D131" s="38"/>
      <c r="E131" s="16">
        <f t="shared" si="51"/>
        <v>0</v>
      </c>
      <c r="F131" s="27">
        <f t="shared" ref="F131:F194" si="73">IF(E131&gt;0,E131/C131,0)</f>
        <v>0</v>
      </c>
      <c r="G131" s="27">
        <f t="shared" si="52"/>
        <v>0</v>
      </c>
      <c r="H131" s="27"/>
      <c r="I131" s="27">
        <f t="shared" si="53"/>
        <v>0</v>
      </c>
      <c r="J131" s="47">
        <f t="shared" ref="J131:J194" si="74">I131*C131</f>
        <v>0</v>
      </c>
      <c r="K131" s="15">
        <f t="shared" si="54"/>
        <v>13.965797342803741</v>
      </c>
      <c r="L131" s="16">
        <f t="shared" ref="L131:L194" si="75">C131*K131</f>
        <v>1320.0471648418095</v>
      </c>
      <c r="M131" s="39">
        <v>9.5768000000000004</v>
      </c>
      <c r="N131" s="28">
        <f t="shared" si="55"/>
        <v>0</v>
      </c>
      <c r="O131" s="29">
        <f t="shared" ref="O131:O194" si="76">IF(N131&gt;0,N131/M131,0)</f>
        <v>0</v>
      </c>
      <c r="P131" s="17"/>
      <c r="Q131" s="29">
        <f t="shared" si="56"/>
        <v>0</v>
      </c>
      <c r="R131" s="49">
        <f t="shared" ref="R131:R194" si="77">Q131*M131</f>
        <v>0</v>
      </c>
      <c r="S131" s="18">
        <f t="shared" si="57"/>
        <v>135.22406353480031</v>
      </c>
      <c r="T131" s="17">
        <f t="shared" si="68"/>
        <v>1295.0138116600756</v>
      </c>
      <c r="U131" s="40">
        <v>8.7899999999999991</v>
      </c>
      <c r="V131" s="30">
        <f t="shared" si="58"/>
        <v>0</v>
      </c>
      <c r="W131" s="31">
        <f t="shared" ref="W131:W194" si="78">IF(V131&gt;0,V131/U131,0)</f>
        <v>0</v>
      </c>
      <c r="X131" s="19"/>
      <c r="Y131" s="31">
        <f t="shared" si="59"/>
        <v>0</v>
      </c>
      <c r="Z131" s="45">
        <f t="shared" ref="Z131:Z194" si="79">Y131*U131</f>
        <v>0</v>
      </c>
      <c r="AA131" s="20">
        <f t="shared" si="60"/>
        <v>116.23186468027816</v>
      </c>
      <c r="AB131" s="19">
        <f t="shared" si="69"/>
        <v>1021.6780905396449</v>
      </c>
      <c r="AC131" s="41">
        <v>142.57</v>
      </c>
      <c r="AD131" s="41"/>
      <c r="AE131" s="32">
        <f t="shared" si="61"/>
        <v>0</v>
      </c>
      <c r="AF131" s="33">
        <f t="shared" ref="AF131:AF194" si="80">IF(AE131&gt;0,AE131/AC131,0)</f>
        <v>0</v>
      </c>
      <c r="AG131" s="33">
        <f t="shared" si="62"/>
        <v>0</v>
      </c>
      <c r="AH131" s="33"/>
      <c r="AI131" s="33">
        <f t="shared" si="63"/>
        <v>0</v>
      </c>
      <c r="AJ131" s="51">
        <f t="shared" ref="AJ131:AJ194" si="81">AI131*AC131</f>
        <v>0</v>
      </c>
      <c r="AK131" s="34">
        <f t="shared" si="64"/>
        <v>2.7754187500098171</v>
      </c>
      <c r="AL131" s="21">
        <f t="shared" si="70"/>
        <v>395.69145118889958</v>
      </c>
      <c r="AM131" s="42">
        <v>252.49</v>
      </c>
      <c r="AN131" s="35">
        <f t="shared" si="65"/>
        <v>0</v>
      </c>
      <c r="AO131" s="36">
        <f t="shared" ref="AO131:AO194" si="82">IF(AN131&gt;0,AN131/AM131,0)</f>
        <v>0</v>
      </c>
      <c r="AP131" s="23"/>
      <c r="AQ131" s="36">
        <f t="shared" si="66"/>
        <v>0</v>
      </c>
      <c r="AR131" s="53">
        <f t="shared" ref="AR131:AR194" si="83">AQ131*AM131</f>
        <v>0</v>
      </c>
      <c r="AS131" s="24">
        <f t="shared" si="67"/>
        <v>2.0052605438430704</v>
      </c>
      <c r="AT131" s="23">
        <f t="shared" si="71"/>
        <v>506.30823471493687</v>
      </c>
      <c r="AU131" s="25">
        <f t="shared" si="72"/>
        <v>4538.7387529453663</v>
      </c>
      <c r="AV131" s="26">
        <f t="shared" ref="AV131:AV194" si="84">AR131+AJ131+Z131+R131+J131</f>
        <v>0</v>
      </c>
    </row>
    <row r="132" spans="1:48" x14ac:dyDescent="0.25">
      <c r="A132" s="37">
        <v>42732</v>
      </c>
      <c r="B132" s="43">
        <v>38.799999999999997</v>
      </c>
      <c r="C132" s="38">
        <v>94.69</v>
      </c>
      <c r="D132" s="38"/>
      <c r="E132" s="16">
        <f t="shared" ref="E132:E195" si="85">IF(OR(MONTH(A132)&gt;MONTH(A131),MONTH(A131)-MONTH(A132) = 11),B132*0.3,0)</f>
        <v>0</v>
      </c>
      <c r="F132" s="27">
        <f t="shared" si="73"/>
        <v>0</v>
      </c>
      <c r="G132" s="27">
        <f t="shared" ref="G132:G195" si="86">IF(D132&gt;0,(K131*D132)/C132,0)</f>
        <v>0</v>
      </c>
      <c r="H132" s="27"/>
      <c r="I132" s="27">
        <f t="shared" ref="I132:I195" si="87">IF(H132&gt;0.1,K131-H132,0)</f>
        <v>0</v>
      </c>
      <c r="J132" s="47">
        <f t="shared" si="74"/>
        <v>0</v>
      </c>
      <c r="K132" s="15">
        <f t="shared" ref="K132:K195" si="88">K131+F132+G132+I132</f>
        <v>13.965797342803741</v>
      </c>
      <c r="L132" s="16">
        <f t="shared" si="75"/>
        <v>1322.4213503900862</v>
      </c>
      <c r="M132" s="39">
        <v>9.5876999999999999</v>
      </c>
      <c r="N132" s="28">
        <f t="shared" ref="N132:N195" si="89">IF(OR(MONTH(A132)&gt;MONTH(A131),MONTH(A131)-MONTH(A132) = 11),B132*0.3,0)</f>
        <v>0</v>
      </c>
      <c r="O132" s="29">
        <f t="shared" si="76"/>
        <v>0</v>
      </c>
      <c r="P132" s="17"/>
      <c r="Q132" s="29">
        <f t="shared" ref="Q132:Q195" si="90">IF(P132&gt;0.1,S131-P132,0)</f>
        <v>0</v>
      </c>
      <c r="R132" s="49">
        <f t="shared" si="77"/>
        <v>0</v>
      </c>
      <c r="S132" s="18">
        <f t="shared" ref="S132:S195" si="91">S131+O132+Q132</f>
        <v>135.22406353480031</v>
      </c>
      <c r="T132" s="17">
        <f t="shared" si="68"/>
        <v>1296.4877539526049</v>
      </c>
      <c r="U132" s="40">
        <v>8.7799999999999994</v>
      </c>
      <c r="V132" s="30">
        <f t="shared" ref="V132:V195" si="92">IF(OR(MONTH(A132)&gt;MONTH(A131),MONTH(A131)-MONTH(A132) = 11),B132*0.2,0)</f>
        <v>0</v>
      </c>
      <c r="W132" s="31">
        <f t="shared" si="78"/>
        <v>0</v>
      </c>
      <c r="X132" s="19"/>
      <c r="Y132" s="31">
        <f t="shared" ref="Y132:Y195" si="93">IF(X132&gt;0.1,AA131-X132,0)</f>
        <v>0</v>
      </c>
      <c r="Z132" s="45">
        <f t="shared" si="79"/>
        <v>0</v>
      </c>
      <c r="AA132" s="20">
        <f t="shared" ref="AA132:AA195" si="94">AA131+W132+Y132</f>
        <v>116.23186468027816</v>
      </c>
      <c r="AB132" s="19">
        <f t="shared" si="69"/>
        <v>1020.5157718928422</v>
      </c>
      <c r="AC132" s="41">
        <v>143.28</v>
      </c>
      <c r="AD132" s="41"/>
      <c r="AE132" s="32">
        <f t="shared" ref="AE132:AE195" si="95">IF(OR(MONTH(A132)&gt;MONTH(A131),MONTH(A131)-MONTH(A132) = 11),B132*0.1,0)</f>
        <v>0</v>
      </c>
      <c r="AF132" s="33">
        <f t="shared" si="80"/>
        <v>0</v>
      </c>
      <c r="AG132" s="33">
        <f t="shared" ref="AG132:AG195" si="96">IF(AD132&gt;0,(AK131*AD132)/AC132,0)</f>
        <v>0</v>
      </c>
      <c r="AH132" s="33"/>
      <c r="AI132" s="33">
        <f t="shared" ref="AI132:AI195" si="97">IF(AH132&gt;0.1,AK131-AH132,0)</f>
        <v>0</v>
      </c>
      <c r="AJ132" s="51">
        <f t="shared" si="81"/>
        <v>0</v>
      </c>
      <c r="AK132" s="34">
        <f t="shared" ref="AK132:AK195" si="98">AK131+AF132+AG132+AI132</f>
        <v>2.7754187500098171</v>
      </c>
      <c r="AL132" s="21">
        <f t="shared" si="70"/>
        <v>397.66199850140657</v>
      </c>
      <c r="AM132" s="42">
        <v>252.49</v>
      </c>
      <c r="AN132" s="35">
        <f t="shared" ref="AN132:AN195" si="99">IF(OR(MONTH(A132)&gt;MONTH(A131),MONTH(A131)-MONTH(A132) = 11),B132*0.1,0)</f>
        <v>0</v>
      </c>
      <c r="AO132" s="36">
        <f t="shared" si="82"/>
        <v>0</v>
      </c>
      <c r="AP132" s="23"/>
      <c r="AQ132" s="36">
        <f t="shared" ref="AQ132:AQ195" si="100">IF(AP132&gt;0.1,AS131-AP132,0)</f>
        <v>0</v>
      </c>
      <c r="AR132" s="53">
        <f t="shared" si="83"/>
        <v>0</v>
      </c>
      <c r="AS132" s="24">
        <f t="shared" ref="AS132:AS195" si="101">AS131+AO132+AQ132</f>
        <v>2.0052605438430704</v>
      </c>
      <c r="AT132" s="23">
        <f t="shared" si="71"/>
        <v>506.30823471493687</v>
      </c>
      <c r="AU132" s="25">
        <f t="shared" si="72"/>
        <v>4543.395109451877</v>
      </c>
      <c r="AV132" s="26">
        <f t="shared" si="84"/>
        <v>0</v>
      </c>
    </row>
    <row r="133" spans="1:48" x14ac:dyDescent="0.25">
      <c r="A133" s="37">
        <v>42733</v>
      </c>
      <c r="B133" s="43">
        <v>38.799999999999997</v>
      </c>
      <c r="C133" s="38">
        <v>94.07</v>
      </c>
      <c r="D133" s="38"/>
      <c r="E133" s="16">
        <f t="shared" si="85"/>
        <v>0</v>
      </c>
      <c r="F133" s="27">
        <f t="shared" si="73"/>
        <v>0</v>
      </c>
      <c r="G133" s="27">
        <f t="shared" si="86"/>
        <v>0</v>
      </c>
      <c r="H133" s="27"/>
      <c r="I133" s="27">
        <f t="shared" si="87"/>
        <v>0</v>
      </c>
      <c r="J133" s="47">
        <f t="shared" si="74"/>
        <v>0</v>
      </c>
      <c r="K133" s="15">
        <f t="shared" si="88"/>
        <v>13.965797342803741</v>
      </c>
      <c r="L133" s="16">
        <f t="shared" si="75"/>
        <v>1313.7625560375479</v>
      </c>
      <c r="M133" s="39">
        <v>9.5527999999999995</v>
      </c>
      <c r="N133" s="28">
        <f t="shared" si="89"/>
        <v>0</v>
      </c>
      <c r="O133" s="29">
        <f t="shared" si="76"/>
        <v>0</v>
      </c>
      <c r="P133" s="17"/>
      <c r="Q133" s="29">
        <f t="shared" si="90"/>
        <v>0</v>
      </c>
      <c r="R133" s="49">
        <f t="shared" si="77"/>
        <v>0</v>
      </c>
      <c r="S133" s="18">
        <f t="shared" si="91"/>
        <v>135.22406353480031</v>
      </c>
      <c r="T133" s="17">
        <f t="shared" si="68"/>
        <v>1291.7684341352403</v>
      </c>
      <c r="U133" s="40">
        <v>8.69</v>
      </c>
      <c r="V133" s="30">
        <f t="shared" si="92"/>
        <v>0</v>
      </c>
      <c r="W133" s="31">
        <f t="shared" si="78"/>
        <v>0</v>
      </c>
      <c r="X133" s="19"/>
      <c r="Y133" s="31">
        <f t="shared" si="93"/>
        <v>0</v>
      </c>
      <c r="Z133" s="45">
        <f t="shared" si="79"/>
        <v>0</v>
      </c>
      <c r="AA133" s="20">
        <f t="shared" si="94"/>
        <v>116.23186468027816</v>
      </c>
      <c r="AB133" s="19">
        <f t="shared" si="69"/>
        <v>1010.0549040716172</v>
      </c>
      <c r="AC133" s="41">
        <v>142.97999999999999</v>
      </c>
      <c r="AD133" s="41"/>
      <c r="AE133" s="32">
        <f t="shared" si="95"/>
        <v>0</v>
      </c>
      <c r="AF133" s="33">
        <f t="shared" si="80"/>
        <v>0</v>
      </c>
      <c r="AG133" s="33">
        <f t="shared" si="96"/>
        <v>0</v>
      </c>
      <c r="AH133" s="33"/>
      <c r="AI133" s="33">
        <f t="shared" si="97"/>
        <v>0</v>
      </c>
      <c r="AJ133" s="51">
        <f t="shared" si="81"/>
        <v>0</v>
      </c>
      <c r="AK133" s="34">
        <f t="shared" si="98"/>
        <v>2.7754187500098171</v>
      </c>
      <c r="AL133" s="21">
        <f t="shared" si="70"/>
        <v>396.82937287640362</v>
      </c>
      <c r="AM133" s="42">
        <v>253.76</v>
      </c>
      <c r="AN133" s="35">
        <f t="shared" si="99"/>
        <v>0</v>
      </c>
      <c r="AO133" s="36">
        <f t="shared" si="82"/>
        <v>0</v>
      </c>
      <c r="AP133" s="23"/>
      <c r="AQ133" s="36">
        <f t="shared" si="100"/>
        <v>0</v>
      </c>
      <c r="AR133" s="53">
        <f t="shared" si="83"/>
        <v>0</v>
      </c>
      <c r="AS133" s="24">
        <f t="shared" si="101"/>
        <v>2.0052605438430704</v>
      </c>
      <c r="AT133" s="23">
        <f t="shared" si="71"/>
        <v>508.85491560561752</v>
      </c>
      <c r="AU133" s="25">
        <f t="shared" si="72"/>
        <v>4521.2701827264273</v>
      </c>
      <c r="AV133" s="26">
        <f t="shared" si="84"/>
        <v>0</v>
      </c>
    </row>
    <row r="134" spans="1:48" x14ac:dyDescent="0.25">
      <c r="A134" s="37">
        <v>42734</v>
      </c>
      <c r="B134" s="43">
        <v>38.799999999999997</v>
      </c>
      <c r="C134" s="38">
        <v>93.19</v>
      </c>
      <c r="D134" s="38"/>
      <c r="E134" s="16">
        <f t="shared" si="85"/>
        <v>0</v>
      </c>
      <c r="F134" s="27">
        <f t="shared" si="73"/>
        <v>0</v>
      </c>
      <c r="G134" s="27">
        <f t="shared" si="86"/>
        <v>0</v>
      </c>
      <c r="H134" s="27"/>
      <c r="I134" s="27">
        <f t="shared" si="87"/>
        <v>0</v>
      </c>
      <c r="J134" s="47">
        <f t="shared" si="74"/>
        <v>0</v>
      </c>
      <c r="K134" s="15">
        <f t="shared" si="88"/>
        <v>13.965797342803741</v>
      </c>
      <c r="L134" s="16">
        <f t="shared" si="75"/>
        <v>1301.4726543758807</v>
      </c>
      <c r="M134" s="39">
        <v>9.56</v>
      </c>
      <c r="N134" s="28">
        <f t="shared" si="89"/>
        <v>0</v>
      </c>
      <c r="O134" s="29">
        <f t="shared" si="76"/>
        <v>0</v>
      </c>
      <c r="P134" s="17"/>
      <c r="Q134" s="29">
        <f t="shared" si="90"/>
        <v>0</v>
      </c>
      <c r="R134" s="49">
        <f t="shared" si="77"/>
        <v>0</v>
      </c>
      <c r="S134" s="18">
        <f t="shared" si="91"/>
        <v>135.22406353480031</v>
      </c>
      <c r="T134" s="17">
        <f t="shared" si="68"/>
        <v>1292.7420473926911</v>
      </c>
      <c r="U134" s="40">
        <v>8.61</v>
      </c>
      <c r="V134" s="30">
        <f t="shared" si="92"/>
        <v>0</v>
      </c>
      <c r="W134" s="31">
        <f t="shared" si="78"/>
        <v>0</v>
      </c>
      <c r="X134" s="19"/>
      <c r="Y134" s="31">
        <f t="shared" si="93"/>
        <v>0</v>
      </c>
      <c r="Z134" s="45">
        <f t="shared" si="79"/>
        <v>0</v>
      </c>
      <c r="AA134" s="20">
        <f t="shared" si="94"/>
        <v>116.23186468027816</v>
      </c>
      <c r="AB134" s="19">
        <f t="shared" si="69"/>
        <v>1000.7563548971949</v>
      </c>
      <c r="AC134" s="41">
        <v>142.09</v>
      </c>
      <c r="AD134" s="41"/>
      <c r="AE134" s="32">
        <f t="shared" si="95"/>
        <v>0</v>
      </c>
      <c r="AF134" s="33">
        <f t="shared" si="80"/>
        <v>0</v>
      </c>
      <c r="AG134" s="33">
        <f t="shared" si="96"/>
        <v>0</v>
      </c>
      <c r="AH134" s="33"/>
      <c r="AI134" s="33">
        <f t="shared" si="97"/>
        <v>0</v>
      </c>
      <c r="AJ134" s="51">
        <f t="shared" si="81"/>
        <v>0</v>
      </c>
      <c r="AK134" s="34">
        <f t="shared" si="98"/>
        <v>2.7754187500098171</v>
      </c>
      <c r="AL134" s="21">
        <f t="shared" si="70"/>
        <v>394.35925018889492</v>
      </c>
      <c r="AM134" s="42">
        <v>254.35</v>
      </c>
      <c r="AN134" s="35">
        <f t="shared" si="99"/>
        <v>0</v>
      </c>
      <c r="AO134" s="36">
        <f t="shared" si="82"/>
        <v>0</v>
      </c>
      <c r="AP134" s="23"/>
      <c r="AQ134" s="36">
        <f t="shared" si="100"/>
        <v>0</v>
      </c>
      <c r="AR134" s="53">
        <f t="shared" si="83"/>
        <v>0</v>
      </c>
      <c r="AS134" s="24">
        <f t="shared" si="101"/>
        <v>2.0052605438430704</v>
      </c>
      <c r="AT134" s="23">
        <f t="shared" si="71"/>
        <v>510.03801932648497</v>
      </c>
      <c r="AU134" s="25">
        <f t="shared" si="72"/>
        <v>4499.3683261811466</v>
      </c>
      <c r="AV134" s="26">
        <f t="shared" si="84"/>
        <v>0</v>
      </c>
    </row>
    <row r="135" spans="1:48" x14ac:dyDescent="0.25">
      <c r="A135" s="37">
        <v>42737</v>
      </c>
      <c r="B135" s="43">
        <v>38.799999999999997</v>
      </c>
      <c r="C135" s="38">
        <v>93.79</v>
      </c>
      <c r="D135" s="38"/>
      <c r="E135" s="16">
        <f t="shared" si="85"/>
        <v>11.639999999999999</v>
      </c>
      <c r="F135" s="27">
        <f t="shared" si="73"/>
        <v>0.12410704765966518</v>
      </c>
      <c r="G135" s="27">
        <f t="shared" si="86"/>
        <v>0</v>
      </c>
      <c r="H135" s="27"/>
      <c r="I135" s="27">
        <f t="shared" si="87"/>
        <v>0</v>
      </c>
      <c r="J135" s="47">
        <f t="shared" si="74"/>
        <v>0</v>
      </c>
      <c r="K135" s="15">
        <f t="shared" si="88"/>
        <v>14.089904390463406</v>
      </c>
      <c r="L135" s="16">
        <f t="shared" si="75"/>
        <v>1321.492132781563</v>
      </c>
      <c r="M135" s="39">
        <v>9.6226000000000003</v>
      </c>
      <c r="N135" s="28">
        <f t="shared" si="89"/>
        <v>11.639999999999999</v>
      </c>
      <c r="O135" s="29">
        <f t="shared" si="76"/>
        <v>1.2096522769313904</v>
      </c>
      <c r="P135" s="17"/>
      <c r="Q135" s="29">
        <f t="shared" si="90"/>
        <v>0</v>
      </c>
      <c r="R135" s="49">
        <f t="shared" si="77"/>
        <v>0</v>
      </c>
      <c r="S135" s="18">
        <f t="shared" si="91"/>
        <v>136.4337158117317</v>
      </c>
      <c r="T135" s="17">
        <f t="shared" si="68"/>
        <v>1312.8470737699695</v>
      </c>
      <c r="U135" s="40">
        <v>8.6</v>
      </c>
      <c r="V135" s="30">
        <f t="shared" si="92"/>
        <v>7.76</v>
      </c>
      <c r="W135" s="31">
        <f t="shared" si="78"/>
        <v>0.9023255813953488</v>
      </c>
      <c r="X135" s="19"/>
      <c r="Y135" s="31">
        <f t="shared" si="93"/>
        <v>0</v>
      </c>
      <c r="Z135" s="45">
        <f t="shared" si="79"/>
        <v>0</v>
      </c>
      <c r="AA135" s="20">
        <f t="shared" si="94"/>
        <v>117.13419026167351</v>
      </c>
      <c r="AB135" s="19">
        <f t="shared" si="69"/>
        <v>1007.3540362503921</v>
      </c>
      <c r="AC135" s="41">
        <v>143.15</v>
      </c>
      <c r="AD135" s="41"/>
      <c r="AE135" s="32">
        <f t="shared" si="95"/>
        <v>3.88</v>
      </c>
      <c r="AF135" s="33">
        <f t="shared" si="80"/>
        <v>2.7104435906391895E-2</v>
      </c>
      <c r="AG135" s="33">
        <f t="shared" si="96"/>
        <v>0</v>
      </c>
      <c r="AH135" s="33"/>
      <c r="AI135" s="33">
        <f t="shared" si="97"/>
        <v>0</v>
      </c>
      <c r="AJ135" s="51">
        <f t="shared" si="81"/>
        <v>0</v>
      </c>
      <c r="AK135" s="34">
        <f t="shared" si="98"/>
        <v>2.802523185916209</v>
      </c>
      <c r="AL135" s="21">
        <f t="shared" si="70"/>
        <v>401.18119406390531</v>
      </c>
      <c r="AM135" s="42">
        <v>254.35</v>
      </c>
      <c r="AN135" s="35">
        <f t="shared" si="99"/>
        <v>3.88</v>
      </c>
      <c r="AO135" s="36">
        <f t="shared" si="82"/>
        <v>1.5254570473756635E-2</v>
      </c>
      <c r="AP135" s="23"/>
      <c r="AQ135" s="36">
        <f t="shared" si="100"/>
        <v>0</v>
      </c>
      <c r="AR135" s="53">
        <f t="shared" si="83"/>
        <v>0</v>
      </c>
      <c r="AS135" s="24">
        <f t="shared" si="101"/>
        <v>2.0205151143168272</v>
      </c>
      <c r="AT135" s="23">
        <f t="shared" si="71"/>
        <v>513.91801932648502</v>
      </c>
      <c r="AU135" s="25">
        <f t="shared" si="72"/>
        <v>4556.7924561923155</v>
      </c>
      <c r="AV135" s="26">
        <f t="shared" si="84"/>
        <v>0</v>
      </c>
    </row>
    <row r="136" spans="1:48" x14ac:dyDescent="0.25">
      <c r="A136" s="37">
        <v>42738</v>
      </c>
      <c r="B136" s="43">
        <v>38.799999999999997</v>
      </c>
      <c r="C136" s="38">
        <v>94.86</v>
      </c>
      <c r="D136" s="38"/>
      <c r="E136" s="16">
        <f t="shared" si="85"/>
        <v>0</v>
      </c>
      <c r="F136" s="27">
        <f t="shared" si="73"/>
        <v>0</v>
      </c>
      <c r="G136" s="27">
        <f t="shared" si="86"/>
        <v>0</v>
      </c>
      <c r="H136" s="27"/>
      <c r="I136" s="27">
        <f t="shared" si="87"/>
        <v>0</v>
      </c>
      <c r="J136" s="47">
        <f t="shared" si="74"/>
        <v>0</v>
      </c>
      <c r="K136" s="15">
        <f t="shared" si="88"/>
        <v>14.089904390463406</v>
      </c>
      <c r="L136" s="16">
        <f t="shared" si="75"/>
        <v>1336.5683304793588</v>
      </c>
      <c r="M136" s="39">
        <v>9.7048000000000005</v>
      </c>
      <c r="N136" s="28">
        <f t="shared" si="89"/>
        <v>0</v>
      </c>
      <c r="O136" s="29">
        <f t="shared" si="76"/>
        <v>0</v>
      </c>
      <c r="P136" s="17"/>
      <c r="Q136" s="29">
        <f t="shared" si="90"/>
        <v>0</v>
      </c>
      <c r="R136" s="49">
        <f t="shared" si="77"/>
        <v>0</v>
      </c>
      <c r="S136" s="18">
        <f t="shared" si="91"/>
        <v>136.4337158117317</v>
      </c>
      <c r="T136" s="17">
        <f t="shared" si="68"/>
        <v>1324.061925209694</v>
      </c>
      <c r="U136" s="40">
        <v>8.8000000000000007</v>
      </c>
      <c r="V136" s="30">
        <f t="shared" si="92"/>
        <v>0</v>
      </c>
      <c r="W136" s="31">
        <f t="shared" si="78"/>
        <v>0</v>
      </c>
      <c r="X136" s="19"/>
      <c r="Y136" s="31">
        <f t="shared" si="93"/>
        <v>0</v>
      </c>
      <c r="Z136" s="45">
        <f t="shared" si="79"/>
        <v>0</v>
      </c>
      <c r="AA136" s="20">
        <f t="shared" si="94"/>
        <v>117.13419026167351</v>
      </c>
      <c r="AB136" s="19">
        <f t="shared" si="69"/>
        <v>1030.7808743027269</v>
      </c>
      <c r="AC136" s="41">
        <v>144.63</v>
      </c>
      <c r="AD136" s="41"/>
      <c r="AE136" s="32">
        <f t="shared" si="95"/>
        <v>0</v>
      </c>
      <c r="AF136" s="33">
        <f t="shared" si="80"/>
        <v>0</v>
      </c>
      <c r="AG136" s="33">
        <f t="shared" si="96"/>
        <v>0</v>
      </c>
      <c r="AH136" s="33"/>
      <c r="AI136" s="33">
        <f t="shared" si="97"/>
        <v>0</v>
      </c>
      <c r="AJ136" s="51">
        <f t="shared" si="81"/>
        <v>0</v>
      </c>
      <c r="AK136" s="34">
        <f t="shared" si="98"/>
        <v>2.802523185916209</v>
      </c>
      <c r="AL136" s="21">
        <f t="shared" si="70"/>
        <v>405.32892837906127</v>
      </c>
      <c r="AM136" s="42">
        <v>258.56</v>
      </c>
      <c r="AN136" s="35">
        <f t="shared" si="99"/>
        <v>0</v>
      </c>
      <c r="AO136" s="36">
        <f t="shared" si="82"/>
        <v>0</v>
      </c>
      <c r="AP136" s="23"/>
      <c r="AQ136" s="36">
        <f t="shared" si="100"/>
        <v>0</v>
      </c>
      <c r="AR136" s="53">
        <f t="shared" si="83"/>
        <v>0</v>
      </c>
      <c r="AS136" s="24">
        <f t="shared" si="101"/>
        <v>2.0205151143168272</v>
      </c>
      <c r="AT136" s="23">
        <f t="shared" si="71"/>
        <v>522.42438795775888</v>
      </c>
      <c r="AU136" s="25">
        <f t="shared" si="72"/>
        <v>4619.1644463285993</v>
      </c>
      <c r="AV136" s="26">
        <f t="shared" si="84"/>
        <v>0</v>
      </c>
    </row>
    <row r="137" spans="1:48" x14ac:dyDescent="0.25">
      <c r="A137" s="37">
        <v>42739</v>
      </c>
      <c r="B137" s="43">
        <v>38.799999999999997</v>
      </c>
      <c r="C137" s="38">
        <v>94.98</v>
      </c>
      <c r="D137" s="38"/>
      <c r="E137" s="16">
        <f t="shared" si="85"/>
        <v>0</v>
      </c>
      <c r="F137" s="27">
        <f t="shared" si="73"/>
        <v>0</v>
      </c>
      <c r="G137" s="27">
        <f t="shared" si="86"/>
        <v>0</v>
      </c>
      <c r="H137" s="27"/>
      <c r="I137" s="27">
        <f t="shared" si="87"/>
        <v>0</v>
      </c>
      <c r="J137" s="47">
        <f t="shared" si="74"/>
        <v>0</v>
      </c>
      <c r="K137" s="15">
        <f t="shared" si="88"/>
        <v>14.089904390463406</v>
      </c>
      <c r="L137" s="16">
        <f t="shared" si="75"/>
        <v>1338.2591190062144</v>
      </c>
      <c r="M137" s="39">
        <v>9.6879000000000008</v>
      </c>
      <c r="N137" s="28">
        <f t="shared" si="89"/>
        <v>0</v>
      </c>
      <c r="O137" s="29">
        <f t="shared" si="76"/>
        <v>0</v>
      </c>
      <c r="P137" s="17"/>
      <c r="Q137" s="29">
        <f t="shared" si="90"/>
        <v>0</v>
      </c>
      <c r="R137" s="49">
        <f t="shared" si="77"/>
        <v>0</v>
      </c>
      <c r="S137" s="18">
        <f t="shared" si="91"/>
        <v>136.4337158117317</v>
      </c>
      <c r="T137" s="17">
        <f t="shared" si="68"/>
        <v>1321.7561954124756</v>
      </c>
      <c r="U137" s="40">
        <v>8.75</v>
      </c>
      <c r="V137" s="30">
        <f t="shared" si="92"/>
        <v>0</v>
      </c>
      <c r="W137" s="31">
        <f t="shared" si="78"/>
        <v>0</v>
      </c>
      <c r="X137" s="19"/>
      <c r="Y137" s="31">
        <f t="shared" si="93"/>
        <v>0</v>
      </c>
      <c r="Z137" s="45">
        <f t="shared" si="79"/>
        <v>0</v>
      </c>
      <c r="AA137" s="20">
        <f t="shared" si="94"/>
        <v>117.13419026167351</v>
      </c>
      <c r="AB137" s="19">
        <f t="shared" si="69"/>
        <v>1024.9241647896431</v>
      </c>
      <c r="AC137" s="41">
        <v>145.36000000000001</v>
      </c>
      <c r="AD137" s="41"/>
      <c r="AE137" s="32">
        <f t="shared" si="95"/>
        <v>0</v>
      </c>
      <c r="AF137" s="33">
        <f t="shared" si="80"/>
        <v>0</v>
      </c>
      <c r="AG137" s="33">
        <f t="shared" si="96"/>
        <v>0</v>
      </c>
      <c r="AH137" s="33"/>
      <c r="AI137" s="33">
        <f t="shared" si="97"/>
        <v>0</v>
      </c>
      <c r="AJ137" s="51">
        <f t="shared" si="81"/>
        <v>0</v>
      </c>
      <c r="AK137" s="34">
        <f t="shared" si="98"/>
        <v>2.802523185916209</v>
      </c>
      <c r="AL137" s="21">
        <f t="shared" si="70"/>
        <v>407.37477030478016</v>
      </c>
      <c r="AM137" s="42">
        <v>257.31</v>
      </c>
      <c r="AN137" s="35">
        <f t="shared" si="99"/>
        <v>0</v>
      </c>
      <c r="AO137" s="36">
        <f t="shared" si="82"/>
        <v>0</v>
      </c>
      <c r="AP137" s="23"/>
      <c r="AQ137" s="36">
        <f t="shared" si="100"/>
        <v>0</v>
      </c>
      <c r="AR137" s="53">
        <f t="shared" si="83"/>
        <v>0</v>
      </c>
      <c r="AS137" s="24">
        <f t="shared" si="101"/>
        <v>2.0205151143168272</v>
      </c>
      <c r="AT137" s="23">
        <f t="shared" si="71"/>
        <v>519.89874406486285</v>
      </c>
      <c r="AU137" s="25">
        <f t="shared" si="72"/>
        <v>4612.2129935779758</v>
      </c>
      <c r="AV137" s="26">
        <f t="shared" si="84"/>
        <v>0</v>
      </c>
    </row>
    <row r="138" spans="1:48" x14ac:dyDescent="0.25">
      <c r="A138" s="37">
        <v>42740</v>
      </c>
      <c r="B138" s="43">
        <v>38.799999999999997</v>
      </c>
      <c r="C138" s="38">
        <v>95.02</v>
      </c>
      <c r="D138" s="38"/>
      <c r="E138" s="16">
        <f t="shared" si="85"/>
        <v>0</v>
      </c>
      <c r="F138" s="27">
        <f t="shared" si="73"/>
        <v>0</v>
      </c>
      <c r="G138" s="27">
        <f t="shared" si="86"/>
        <v>0</v>
      </c>
      <c r="H138" s="27"/>
      <c r="I138" s="27">
        <f t="shared" si="87"/>
        <v>0</v>
      </c>
      <c r="J138" s="47">
        <f t="shared" si="74"/>
        <v>0</v>
      </c>
      <c r="K138" s="15">
        <f t="shared" si="88"/>
        <v>14.089904390463406</v>
      </c>
      <c r="L138" s="16">
        <f t="shared" si="75"/>
        <v>1338.8227151818328</v>
      </c>
      <c r="M138" s="39">
        <v>9.6954999999999991</v>
      </c>
      <c r="N138" s="28">
        <f t="shared" si="89"/>
        <v>0</v>
      </c>
      <c r="O138" s="29">
        <f t="shared" si="76"/>
        <v>0</v>
      </c>
      <c r="P138" s="17"/>
      <c r="Q138" s="29">
        <f t="shared" si="90"/>
        <v>0</v>
      </c>
      <c r="R138" s="49">
        <f t="shared" si="77"/>
        <v>0</v>
      </c>
      <c r="S138" s="18">
        <f t="shared" si="91"/>
        <v>136.4337158117317</v>
      </c>
      <c r="T138" s="17">
        <f t="shared" si="68"/>
        <v>1322.7930916526445</v>
      </c>
      <c r="U138" s="40">
        <v>8.65</v>
      </c>
      <c r="V138" s="30">
        <f t="shared" si="92"/>
        <v>0</v>
      </c>
      <c r="W138" s="31">
        <f t="shared" si="78"/>
        <v>0</v>
      </c>
      <c r="X138" s="19"/>
      <c r="Y138" s="31">
        <f t="shared" si="93"/>
        <v>0</v>
      </c>
      <c r="Z138" s="45">
        <f t="shared" si="79"/>
        <v>0</v>
      </c>
      <c r="AA138" s="20">
        <f t="shared" si="94"/>
        <v>117.13419026167351</v>
      </c>
      <c r="AB138" s="19">
        <f t="shared" si="69"/>
        <v>1013.2107457634759</v>
      </c>
      <c r="AC138" s="41">
        <v>146.29</v>
      </c>
      <c r="AD138" s="41"/>
      <c r="AE138" s="32">
        <f t="shared" si="95"/>
        <v>0</v>
      </c>
      <c r="AF138" s="33">
        <f t="shared" si="80"/>
        <v>0</v>
      </c>
      <c r="AG138" s="33">
        <f t="shared" si="96"/>
        <v>0</v>
      </c>
      <c r="AH138" s="33"/>
      <c r="AI138" s="33">
        <f t="shared" si="97"/>
        <v>0</v>
      </c>
      <c r="AJ138" s="51">
        <f t="shared" si="81"/>
        <v>0</v>
      </c>
      <c r="AK138" s="34">
        <f t="shared" si="98"/>
        <v>2.802523185916209</v>
      </c>
      <c r="AL138" s="21">
        <f t="shared" si="70"/>
        <v>409.9811168676822</v>
      </c>
      <c r="AM138" s="42">
        <v>258.7</v>
      </c>
      <c r="AN138" s="35">
        <f t="shared" si="99"/>
        <v>0</v>
      </c>
      <c r="AO138" s="36">
        <f t="shared" si="82"/>
        <v>0</v>
      </c>
      <c r="AP138" s="23"/>
      <c r="AQ138" s="36">
        <f t="shared" si="100"/>
        <v>0</v>
      </c>
      <c r="AR138" s="53">
        <f t="shared" si="83"/>
        <v>0</v>
      </c>
      <c r="AS138" s="24">
        <f t="shared" si="101"/>
        <v>2.0205151143168272</v>
      </c>
      <c r="AT138" s="23">
        <f t="shared" si="71"/>
        <v>522.70726007376322</v>
      </c>
      <c r="AU138" s="25">
        <f t="shared" si="72"/>
        <v>4607.5149295393985</v>
      </c>
      <c r="AV138" s="26">
        <f t="shared" si="84"/>
        <v>0</v>
      </c>
    </row>
    <row r="139" spans="1:48" x14ac:dyDescent="0.25">
      <c r="A139" s="37">
        <v>42741</v>
      </c>
      <c r="B139" s="43">
        <v>38.799999999999997</v>
      </c>
      <c r="C139" s="38">
        <v>94.44</v>
      </c>
      <c r="D139" s="38"/>
      <c r="E139" s="16">
        <f t="shared" si="85"/>
        <v>0</v>
      </c>
      <c r="F139" s="27">
        <f t="shared" si="73"/>
        <v>0</v>
      </c>
      <c r="G139" s="27">
        <f t="shared" si="86"/>
        <v>0</v>
      </c>
      <c r="H139" s="27"/>
      <c r="I139" s="27">
        <f t="shared" si="87"/>
        <v>0</v>
      </c>
      <c r="J139" s="47">
        <f t="shared" si="74"/>
        <v>0</v>
      </c>
      <c r="K139" s="15">
        <f t="shared" si="88"/>
        <v>14.089904390463406</v>
      </c>
      <c r="L139" s="16">
        <f t="shared" si="75"/>
        <v>1330.6505706353641</v>
      </c>
      <c r="M139" s="39">
        <v>9.7081</v>
      </c>
      <c r="N139" s="28">
        <f t="shared" si="89"/>
        <v>0</v>
      </c>
      <c r="O139" s="29">
        <f t="shared" si="76"/>
        <v>0</v>
      </c>
      <c r="P139" s="17"/>
      <c r="Q139" s="29">
        <f t="shared" si="90"/>
        <v>0</v>
      </c>
      <c r="R139" s="49">
        <f t="shared" si="77"/>
        <v>0</v>
      </c>
      <c r="S139" s="18">
        <f t="shared" si="91"/>
        <v>136.4337158117317</v>
      </c>
      <c r="T139" s="17">
        <f t="shared" si="68"/>
        <v>1324.5121564718725</v>
      </c>
      <c r="U139" s="40">
        <v>8.7100000000000009</v>
      </c>
      <c r="V139" s="30">
        <f t="shared" si="92"/>
        <v>0</v>
      </c>
      <c r="W139" s="31">
        <f t="shared" si="78"/>
        <v>0</v>
      </c>
      <c r="X139" s="19"/>
      <c r="Y139" s="31">
        <f t="shared" si="93"/>
        <v>0</v>
      </c>
      <c r="Z139" s="45">
        <f t="shared" si="79"/>
        <v>0</v>
      </c>
      <c r="AA139" s="20">
        <f t="shared" si="94"/>
        <v>117.13419026167351</v>
      </c>
      <c r="AB139" s="19">
        <f t="shared" si="69"/>
        <v>1020.2387971791763</v>
      </c>
      <c r="AC139" s="41">
        <v>145.82</v>
      </c>
      <c r="AD139" s="41"/>
      <c r="AE139" s="32">
        <f t="shared" si="95"/>
        <v>0</v>
      </c>
      <c r="AF139" s="33">
        <f t="shared" si="80"/>
        <v>0</v>
      </c>
      <c r="AG139" s="33">
        <f t="shared" si="96"/>
        <v>0</v>
      </c>
      <c r="AH139" s="33"/>
      <c r="AI139" s="33">
        <f t="shared" si="97"/>
        <v>0</v>
      </c>
      <c r="AJ139" s="51">
        <f t="shared" si="81"/>
        <v>0</v>
      </c>
      <c r="AK139" s="34">
        <f t="shared" si="98"/>
        <v>2.802523185916209</v>
      </c>
      <c r="AL139" s="21">
        <f t="shared" si="70"/>
        <v>408.66393097030158</v>
      </c>
      <c r="AM139" s="42">
        <v>258.17</v>
      </c>
      <c r="AN139" s="35">
        <f t="shared" si="99"/>
        <v>0</v>
      </c>
      <c r="AO139" s="36">
        <f t="shared" si="82"/>
        <v>0</v>
      </c>
      <c r="AP139" s="23"/>
      <c r="AQ139" s="36">
        <f t="shared" si="100"/>
        <v>0</v>
      </c>
      <c r="AR139" s="53">
        <f t="shared" si="83"/>
        <v>0</v>
      </c>
      <c r="AS139" s="24">
        <f t="shared" si="101"/>
        <v>2.0205151143168272</v>
      </c>
      <c r="AT139" s="23">
        <f t="shared" si="71"/>
        <v>521.63638706317533</v>
      </c>
      <c r="AU139" s="25">
        <f t="shared" si="72"/>
        <v>4605.7018423198897</v>
      </c>
      <c r="AV139" s="26">
        <f t="shared" si="84"/>
        <v>0</v>
      </c>
    </row>
    <row r="140" spans="1:48" x14ac:dyDescent="0.25">
      <c r="A140" s="37">
        <v>42744</v>
      </c>
      <c r="B140" s="43">
        <v>38.799999999999997</v>
      </c>
      <c r="C140" s="38">
        <v>95.13</v>
      </c>
      <c r="D140" s="38"/>
      <c r="E140" s="16">
        <f t="shared" si="85"/>
        <v>0</v>
      </c>
      <c r="F140" s="27">
        <f t="shared" si="73"/>
        <v>0</v>
      </c>
      <c r="G140" s="27">
        <f t="shared" si="86"/>
        <v>0</v>
      </c>
      <c r="H140" s="27"/>
      <c r="I140" s="27">
        <f t="shared" si="87"/>
        <v>0</v>
      </c>
      <c r="J140" s="47">
        <f t="shared" si="74"/>
        <v>0</v>
      </c>
      <c r="K140" s="15">
        <f t="shared" si="88"/>
        <v>14.089904390463406</v>
      </c>
      <c r="L140" s="16">
        <f t="shared" si="75"/>
        <v>1340.3726046647837</v>
      </c>
      <c r="M140" s="39">
        <v>9.6409000000000002</v>
      </c>
      <c r="N140" s="28">
        <f t="shared" si="89"/>
        <v>0</v>
      </c>
      <c r="O140" s="29">
        <f t="shared" si="76"/>
        <v>0</v>
      </c>
      <c r="P140" s="17"/>
      <c r="Q140" s="29">
        <f t="shared" si="90"/>
        <v>0</v>
      </c>
      <c r="R140" s="49">
        <f t="shared" si="77"/>
        <v>0</v>
      </c>
      <c r="S140" s="18">
        <f t="shared" si="91"/>
        <v>136.4337158117317</v>
      </c>
      <c r="T140" s="17">
        <f t="shared" si="68"/>
        <v>1315.3438107693241</v>
      </c>
      <c r="U140" s="40">
        <v>8.7100000000000009</v>
      </c>
      <c r="V140" s="30">
        <f t="shared" si="92"/>
        <v>0</v>
      </c>
      <c r="W140" s="31">
        <f t="shared" si="78"/>
        <v>0</v>
      </c>
      <c r="X140" s="19"/>
      <c r="Y140" s="31">
        <f t="shared" si="93"/>
        <v>0</v>
      </c>
      <c r="Z140" s="45">
        <f t="shared" si="79"/>
        <v>0</v>
      </c>
      <c r="AA140" s="20">
        <f t="shared" si="94"/>
        <v>117.13419026167351</v>
      </c>
      <c r="AB140" s="19">
        <f t="shared" si="69"/>
        <v>1020.2387971791763</v>
      </c>
      <c r="AC140" s="41">
        <v>146.38999999999999</v>
      </c>
      <c r="AD140" s="41"/>
      <c r="AE140" s="32">
        <f t="shared" si="95"/>
        <v>0</v>
      </c>
      <c r="AF140" s="33">
        <f t="shared" si="80"/>
        <v>0</v>
      </c>
      <c r="AG140" s="33">
        <f t="shared" si="96"/>
        <v>0</v>
      </c>
      <c r="AH140" s="33"/>
      <c r="AI140" s="33">
        <f t="shared" si="97"/>
        <v>0</v>
      </c>
      <c r="AJ140" s="51">
        <f t="shared" si="81"/>
        <v>0</v>
      </c>
      <c r="AK140" s="34">
        <f t="shared" si="98"/>
        <v>2.802523185916209</v>
      </c>
      <c r="AL140" s="21">
        <f t="shared" si="70"/>
        <v>410.26136918627378</v>
      </c>
      <c r="AM140" s="42">
        <v>257.20999999999998</v>
      </c>
      <c r="AN140" s="35">
        <f t="shared" si="99"/>
        <v>0</v>
      </c>
      <c r="AO140" s="36">
        <f t="shared" si="82"/>
        <v>0</v>
      </c>
      <c r="AP140" s="23"/>
      <c r="AQ140" s="36">
        <f t="shared" si="100"/>
        <v>0</v>
      </c>
      <c r="AR140" s="53">
        <f t="shared" si="83"/>
        <v>0</v>
      </c>
      <c r="AS140" s="24">
        <f t="shared" si="101"/>
        <v>2.0205151143168272</v>
      </c>
      <c r="AT140" s="23">
        <f t="shared" si="71"/>
        <v>519.69669255343103</v>
      </c>
      <c r="AU140" s="25">
        <f t="shared" si="72"/>
        <v>4605.913274352989</v>
      </c>
      <c r="AV140" s="26">
        <f t="shared" si="84"/>
        <v>0</v>
      </c>
    </row>
    <row r="141" spans="1:48" x14ac:dyDescent="0.25">
      <c r="A141" s="37">
        <v>42745</v>
      </c>
      <c r="B141" s="43">
        <v>38.799999999999997</v>
      </c>
      <c r="C141" s="38">
        <v>94.55</v>
      </c>
      <c r="D141" s="38"/>
      <c r="E141" s="16">
        <f t="shared" si="85"/>
        <v>0</v>
      </c>
      <c r="F141" s="27">
        <f t="shared" si="73"/>
        <v>0</v>
      </c>
      <c r="G141" s="27">
        <f t="shared" si="86"/>
        <v>0</v>
      </c>
      <c r="H141" s="27"/>
      <c r="I141" s="27">
        <f t="shared" si="87"/>
        <v>0</v>
      </c>
      <c r="J141" s="47">
        <f t="shared" si="74"/>
        <v>0</v>
      </c>
      <c r="K141" s="15">
        <f t="shared" si="88"/>
        <v>14.089904390463406</v>
      </c>
      <c r="L141" s="16">
        <f t="shared" si="75"/>
        <v>1332.200460118315</v>
      </c>
      <c r="M141" s="39">
        <v>9.6472999999999995</v>
      </c>
      <c r="N141" s="28">
        <f t="shared" si="89"/>
        <v>0</v>
      </c>
      <c r="O141" s="29">
        <f t="shared" si="76"/>
        <v>0</v>
      </c>
      <c r="P141" s="17"/>
      <c r="Q141" s="29">
        <f t="shared" si="90"/>
        <v>0</v>
      </c>
      <c r="R141" s="49">
        <f t="shared" si="77"/>
        <v>0</v>
      </c>
      <c r="S141" s="18">
        <f t="shared" si="91"/>
        <v>136.4337158117317</v>
      </c>
      <c r="T141" s="17">
        <f t="shared" si="68"/>
        <v>1316.2169865505191</v>
      </c>
      <c r="U141" s="40">
        <v>8.69</v>
      </c>
      <c r="V141" s="30">
        <f t="shared" si="92"/>
        <v>0</v>
      </c>
      <c r="W141" s="31">
        <f t="shared" si="78"/>
        <v>0</v>
      </c>
      <c r="X141" s="19"/>
      <c r="Y141" s="31">
        <f t="shared" si="93"/>
        <v>0</v>
      </c>
      <c r="Z141" s="45">
        <f t="shared" si="79"/>
        <v>0</v>
      </c>
      <c r="AA141" s="20">
        <f t="shared" si="94"/>
        <v>117.13419026167351</v>
      </c>
      <c r="AB141" s="19">
        <f t="shared" si="69"/>
        <v>1017.8961133739427</v>
      </c>
      <c r="AC141" s="41">
        <v>146.41999999999999</v>
      </c>
      <c r="AD141" s="41"/>
      <c r="AE141" s="32">
        <f t="shared" si="95"/>
        <v>0</v>
      </c>
      <c r="AF141" s="33">
        <f t="shared" si="80"/>
        <v>0</v>
      </c>
      <c r="AG141" s="33">
        <f t="shared" si="96"/>
        <v>0</v>
      </c>
      <c r="AH141" s="33"/>
      <c r="AI141" s="33">
        <f t="shared" si="97"/>
        <v>0</v>
      </c>
      <c r="AJ141" s="51">
        <f t="shared" si="81"/>
        <v>0</v>
      </c>
      <c r="AK141" s="34">
        <f t="shared" si="98"/>
        <v>2.802523185916209</v>
      </c>
      <c r="AL141" s="21">
        <f t="shared" si="70"/>
        <v>410.34544488185128</v>
      </c>
      <c r="AM141" s="42">
        <v>257.23</v>
      </c>
      <c r="AN141" s="35">
        <f t="shared" si="99"/>
        <v>0</v>
      </c>
      <c r="AO141" s="36">
        <f t="shared" si="82"/>
        <v>0</v>
      </c>
      <c r="AP141" s="23"/>
      <c r="AQ141" s="36">
        <f t="shared" si="100"/>
        <v>0</v>
      </c>
      <c r="AR141" s="53">
        <f t="shared" si="83"/>
        <v>0</v>
      </c>
      <c r="AS141" s="24">
        <f t="shared" si="101"/>
        <v>2.0205151143168272</v>
      </c>
      <c r="AT141" s="23">
        <f t="shared" si="71"/>
        <v>519.73710285571747</v>
      </c>
      <c r="AU141" s="25">
        <f t="shared" si="72"/>
        <v>4596.3961077803451</v>
      </c>
      <c r="AV141" s="26">
        <f t="shared" si="84"/>
        <v>0</v>
      </c>
    </row>
    <row r="142" spans="1:48" x14ac:dyDescent="0.25">
      <c r="A142" s="37">
        <v>42746</v>
      </c>
      <c r="B142" s="43">
        <v>38.799999999999997</v>
      </c>
      <c r="C142" s="38">
        <v>94.96</v>
      </c>
      <c r="D142" s="38"/>
      <c r="E142" s="16">
        <f t="shared" si="85"/>
        <v>0</v>
      </c>
      <c r="F142" s="27">
        <f t="shared" si="73"/>
        <v>0</v>
      </c>
      <c r="G142" s="27">
        <f t="shared" si="86"/>
        <v>0</v>
      </c>
      <c r="H142" s="27"/>
      <c r="I142" s="27">
        <f t="shared" si="87"/>
        <v>0</v>
      </c>
      <c r="J142" s="47">
        <f t="shared" si="74"/>
        <v>0</v>
      </c>
      <c r="K142" s="15">
        <f t="shared" si="88"/>
        <v>14.089904390463406</v>
      </c>
      <c r="L142" s="16">
        <f t="shared" si="75"/>
        <v>1337.977320918405</v>
      </c>
      <c r="M142" s="39">
        <v>9.6631999999999998</v>
      </c>
      <c r="N142" s="28">
        <f t="shared" si="89"/>
        <v>0</v>
      </c>
      <c r="O142" s="29">
        <f t="shared" si="76"/>
        <v>0</v>
      </c>
      <c r="P142" s="17"/>
      <c r="Q142" s="29">
        <f t="shared" si="90"/>
        <v>0</v>
      </c>
      <c r="R142" s="49">
        <f t="shared" si="77"/>
        <v>0</v>
      </c>
      <c r="S142" s="18">
        <f t="shared" si="91"/>
        <v>136.4337158117317</v>
      </c>
      <c r="T142" s="17">
        <f t="shared" si="68"/>
        <v>1318.3862826319257</v>
      </c>
      <c r="U142" s="40">
        <v>8.82</v>
      </c>
      <c r="V142" s="30">
        <f t="shared" si="92"/>
        <v>0</v>
      </c>
      <c r="W142" s="31">
        <f t="shared" si="78"/>
        <v>0</v>
      </c>
      <c r="X142" s="19"/>
      <c r="Y142" s="31">
        <f t="shared" si="93"/>
        <v>0</v>
      </c>
      <c r="Z142" s="45">
        <f t="shared" si="79"/>
        <v>0</v>
      </c>
      <c r="AA142" s="20">
        <f t="shared" si="94"/>
        <v>117.13419026167351</v>
      </c>
      <c r="AB142" s="19">
        <f t="shared" si="69"/>
        <v>1033.1235581079604</v>
      </c>
      <c r="AC142" s="41">
        <v>147.94</v>
      </c>
      <c r="AD142" s="41"/>
      <c r="AE142" s="32">
        <f t="shared" si="95"/>
        <v>0</v>
      </c>
      <c r="AF142" s="33">
        <f t="shared" si="80"/>
        <v>0</v>
      </c>
      <c r="AG142" s="33">
        <f t="shared" si="96"/>
        <v>0</v>
      </c>
      <c r="AH142" s="33"/>
      <c r="AI142" s="33">
        <f t="shared" si="97"/>
        <v>0</v>
      </c>
      <c r="AJ142" s="51">
        <f t="shared" si="81"/>
        <v>0</v>
      </c>
      <c r="AK142" s="34">
        <f t="shared" si="98"/>
        <v>2.802523185916209</v>
      </c>
      <c r="AL142" s="21">
        <f t="shared" si="70"/>
        <v>414.60528012444394</v>
      </c>
      <c r="AM142" s="42">
        <v>258.39999999999998</v>
      </c>
      <c r="AN142" s="35">
        <f t="shared" si="99"/>
        <v>0</v>
      </c>
      <c r="AO142" s="36">
        <f t="shared" si="82"/>
        <v>0</v>
      </c>
      <c r="AP142" s="23"/>
      <c r="AQ142" s="36">
        <f t="shared" si="100"/>
        <v>0</v>
      </c>
      <c r="AR142" s="53">
        <f t="shared" si="83"/>
        <v>0</v>
      </c>
      <c r="AS142" s="24">
        <f t="shared" si="101"/>
        <v>2.0205151143168272</v>
      </c>
      <c r="AT142" s="23">
        <f t="shared" si="71"/>
        <v>522.10110553946811</v>
      </c>
      <c r="AU142" s="25">
        <f t="shared" si="72"/>
        <v>4626.1935473222029</v>
      </c>
      <c r="AV142" s="26">
        <f t="shared" si="84"/>
        <v>0</v>
      </c>
    </row>
    <row r="143" spans="1:48" x14ac:dyDescent="0.25">
      <c r="A143" s="37">
        <v>42747</v>
      </c>
      <c r="B143" s="43">
        <v>38.799999999999997</v>
      </c>
      <c r="C143" s="38">
        <v>94.57</v>
      </c>
      <c r="D143" s="38"/>
      <c r="E143" s="16">
        <f t="shared" si="85"/>
        <v>0</v>
      </c>
      <c r="F143" s="27">
        <f t="shared" si="73"/>
        <v>0</v>
      </c>
      <c r="G143" s="27">
        <f t="shared" si="86"/>
        <v>0</v>
      </c>
      <c r="H143" s="27"/>
      <c r="I143" s="27">
        <f t="shared" si="87"/>
        <v>0</v>
      </c>
      <c r="J143" s="47">
        <f t="shared" si="74"/>
        <v>0</v>
      </c>
      <c r="K143" s="15">
        <f t="shared" si="88"/>
        <v>14.089904390463406</v>
      </c>
      <c r="L143" s="16">
        <f t="shared" si="75"/>
        <v>1332.4822582061242</v>
      </c>
      <c r="M143" s="39">
        <v>9.5892999999999997</v>
      </c>
      <c r="N143" s="28">
        <f t="shared" si="89"/>
        <v>0</v>
      </c>
      <c r="O143" s="29">
        <f t="shared" si="76"/>
        <v>0</v>
      </c>
      <c r="P143" s="17"/>
      <c r="Q143" s="29">
        <f t="shared" si="90"/>
        <v>0</v>
      </c>
      <c r="R143" s="49">
        <f t="shared" si="77"/>
        <v>0</v>
      </c>
      <c r="S143" s="18">
        <f t="shared" si="91"/>
        <v>136.4337158117317</v>
      </c>
      <c r="T143" s="17">
        <f t="shared" si="68"/>
        <v>1308.3038310334387</v>
      </c>
      <c r="U143" s="40">
        <v>8.65</v>
      </c>
      <c r="V143" s="30">
        <f t="shared" si="92"/>
        <v>0</v>
      </c>
      <c r="W143" s="31">
        <f t="shared" si="78"/>
        <v>0</v>
      </c>
      <c r="X143" s="19"/>
      <c r="Y143" s="31">
        <f t="shared" si="93"/>
        <v>0</v>
      </c>
      <c r="Z143" s="45">
        <f t="shared" si="79"/>
        <v>0</v>
      </c>
      <c r="AA143" s="20">
        <f t="shared" si="94"/>
        <v>117.13419026167351</v>
      </c>
      <c r="AB143" s="19">
        <f t="shared" si="69"/>
        <v>1013.2107457634759</v>
      </c>
      <c r="AC143" s="41">
        <v>147.68</v>
      </c>
      <c r="AD143" s="41"/>
      <c r="AE143" s="32">
        <f t="shared" si="95"/>
        <v>0</v>
      </c>
      <c r="AF143" s="33">
        <f t="shared" si="80"/>
        <v>0</v>
      </c>
      <c r="AG143" s="33">
        <f t="shared" si="96"/>
        <v>0</v>
      </c>
      <c r="AH143" s="33"/>
      <c r="AI143" s="33">
        <f t="shared" si="97"/>
        <v>0</v>
      </c>
      <c r="AJ143" s="51">
        <f t="shared" si="81"/>
        <v>0</v>
      </c>
      <c r="AK143" s="34">
        <f t="shared" si="98"/>
        <v>2.802523185916209</v>
      </c>
      <c r="AL143" s="21">
        <f t="shared" si="70"/>
        <v>413.87662409610579</v>
      </c>
      <c r="AM143" s="42">
        <v>256.42</v>
      </c>
      <c r="AN143" s="35">
        <f t="shared" si="99"/>
        <v>0</v>
      </c>
      <c r="AO143" s="36">
        <f t="shared" si="82"/>
        <v>0</v>
      </c>
      <c r="AP143" s="23"/>
      <c r="AQ143" s="36">
        <f t="shared" si="100"/>
        <v>0</v>
      </c>
      <c r="AR143" s="53">
        <f t="shared" si="83"/>
        <v>0</v>
      </c>
      <c r="AS143" s="24">
        <f t="shared" si="101"/>
        <v>2.0205151143168272</v>
      </c>
      <c r="AT143" s="23">
        <f t="shared" si="71"/>
        <v>518.1004856131209</v>
      </c>
      <c r="AU143" s="25">
        <f t="shared" si="72"/>
        <v>4585.9739447122656</v>
      </c>
      <c r="AV143" s="26">
        <f t="shared" si="84"/>
        <v>0</v>
      </c>
    </row>
    <row r="144" spans="1:48" x14ac:dyDescent="0.25">
      <c r="A144" s="37">
        <v>42748</v>
      </c>
      <c r="B144" s="43">
        <v>38.799999999999997</v>
      </c>
      <c r="C144" s="38">
        <v>94.33</v>
      </c>
      <c r="D144" s="38"/>
      <c r="E144" s="16">
        <f t="shared" si="85"/>
        <v>0</v>
      </c>
      <c r="F144" s="27">
        <f t="shared" si="73"/>
        <v>0</v>
      </c>
      <c r="G144" s="27">
        <f t="shared" si="86"/>
        <v>0</v>
      </c>
      <c r="H144" s="27"/>
      <c r="I144" s="27">
        <f t="shared" si="87"/>
        <v>0</v>
      </c>
      <c r="J144" s="47">
        <f t="shared" si="74"/>
        <v>0</v>
      </c>
      <c r="K144" s="15">
        <f t="shared" si="88"/>
        <v>14.089904390463406</v>
      </c>
      <c r="L144" s="16">
        <f t="shared" si="75"/>
        <v>1329.100681152413</v>
      </c>
      <c r="M144" s="39">
        <v>9.7085000000000008</v>
      </c>
      <c r="N144" s="28">
        <f t="shared" si="89"/>
        <v>0</v>
      </c>
      <c r="O144" s="29">
        <f t="shared" si="76"/>
        <v>0</v>
      </c>
      <c r="P144" s="17"/>
      <c r="Q144" s="29">
        <f t="shared" si="90"/>
        <v>0</v>
      </c>
      <c r="R144" s="49">
        <f t="shared" si="77"/>
        <v>0</v>
      </c>
      <c r="S144" s="18">
        <f t="shared" si="91"/>
        <v>136.4337158117317</v>
      </c>
      <c r="T144" s="17">
        <f t="shared" si="68"/>
        <v>1324.5667299581974</v>
      </c>
      <c r="U144" s="40">
        <v>8.69</v>
      </c>
      <c r="V144" s="30">
        <f t="shared" si="92"/>
        <v>0</v>
      </c>
      <c r="W144" s="31">
        <f t="shared" si="78"/>
        <v>0</v>
      </c>
      <c r="X144" s="19"/>
      <c r="Y144" s="31">
        <f t="shared" si="93"/>
        <v>0</v>
      </c>
      <c r="Z144" s="45">
        <f t="shared" si="79"/>
        <v>0</v>
      </c>
      <c r="AA144" s="20">
        <f t="shared" si="94"/>
        <v>117.13419026167351</v>
      </c>
      <c r="AB144" s="19">
        <f t="shared" si="69"/>
        <v>1017.8961133739427</v>
      </c>
      <c r="AC144" s="41">
        <v>147.82</v>
      </c>
      <c r="AD144" s="41"/>
      <c r="AE144" s="32">
        <f t="shared" si="95"/>
        <v>0</v>
      </c>
      <c r="AF144" s="33">
        <f t="shared" si="80"/>
        <v>0</v>
      </c>
      <c r="AG144" s="33">
        <f t="shared" si="96"/>
        <v>0</v>
      </c>
      <c r="AH144" s="33"/>
      <c r="AI144" s="33">
        <f t="shared" si="97"/>
        <v>0</v>
      </c>
      <c r="AJ144" s="51">
        <f t="shared" si="81"/>
        <v>0</v>
      </c>
      <c r="AK144" s="34">
        <f t="shared" si="98"/>
        <v>2.802523185916209</v>
      </c>
      <c r="AL144" s="21">
        <f t="shared" si="70"/>
        <v>414.26897734213401</v>
      </c>
      <c r="AM144" s="42">
        <v>258.62</v>
      </c>
      <c r="AN144" s="35">
        <f t="shared" si="99"/>
        <v>0</v>
      </c>
      <c r="AO144" s="36">
        <f t="shared" si="82"/>
        <v>0</v>
      </c>
      <c r="AP144" s="23"/>
      <c r="AQ144" s="36">
        <f t="shared" si="100"/>
        <v>0</v>
      </c>
      <c r="AR144" s="53">
        <f t="shared" si="83"/>
        <v>0</v>
      </c>
      <c r="AS144" s="24">
        <f t="shared" si="101"/>
        <v>2.0205151143168272</v>
      </c>
      <c r="AT144" s="23">
        <f t="shared" si="71"/>
        <v>522.54561886461784</v>
      </c>
      <c r="AU144" s="25">
        <f t="shared" si="72"/>
        <v>4608.3781206913045</v>
      </c>
      <c r="AV144" s="26">
        <f t="shared" si="84"/>
        <v>0</v>
      </c>
    </row>
    <row r="145" spans="1:48" x14ac:dyDescent="0.25">
      <c r="A145" s="37">
        <v>42751</v>
      </c>
      <c r="B145" s="43">
        <v>38.799999999999997</v>
      </c>
      <c r="C145" s="38">
        <v>94.63</v>
      </c>
      <c r="D145" s="38"/>
      <c r="E145" s="16">
        <f t="shared" si="85"/>
        <v>0</v>
      </c>
      <c r="F145" s="27">
        <f t="shared" si="73"/>
        <v>0</v>
      </c>
      <c r="G145" s="27">
        <f t="shared" si="86"/>
        <v>0</v>
      </c>
      <c r="H145" s="27"/>
      <c r="I145" s="27">
        <f t="shared" si="87"/>
        <v>0</v>
      </c>
      <c r="J145" s="47">
        <f t="shared" si="74"/>
        <v>0</v>
      </c>
      <c r="K145" s="15">
        <f t="shared" si="88"/>
        <v>14.089904390463406</v>
      </c>
      <c r="L145" s="16">
        <f t="shared" si="75"/>
        <v>1333.327652469552</v>
      </c>
      <c r="M145" s="39">
        <v>9.6343999999999994</v>
      </c>
      <c r="N145" s="28">
        <f t="shared" si="89"/>
        <v>0</v>
      </c>
      <c r="O145" s="29">
        <f t="shared" si="76"/>
        <v>0</v>
      </c>
      <c r="P145" s="17"/>
      <c r="Q145" s="29">
        <f t="shared" si="90"/>
        <v>0</v>
      </c>
      <c r="R145" s="49">
        <f t="shared" si="77"/>
        <v>0</v>
      </c>
      <c r="S145" s="18">
        <f t="shared" si="91"/>
        <v>136.4337158117317</v>
      </c>
      <c r="T145" s="17">
        <f t="shared" si="68"/>
        <v>1314.4569916165478</v>
      </c>
      <c r="U145" s="40">
        <v>8.7100000000000009</v>
      </c>
      <c r="V145" s="30">
        <f t="shared" si="92"/>
        <v>0</v>
      </c>
      <c r="W145" s="31">
        <f t="shared" si="78"/>
        <v>0</v>
      </c>
      <c r="X145" s="19"/>
      <c r="Y145" s="31">
        <f t="shared" si="93"/>
        <v>0</v>
      </c>
      <c r="Z145" s="45">
        <f t="shared" si="79"/>
        <v>0</v>
      </c>
      <c r="AA145" s="20">
        <f t="shared" si="94"/>
        <v>117.13419026167351</v>
      </c>
      <c r="AB145" s="19">
        <f t="shared" si="69"/>
        <v>1020.2387971791763</v>
      </c>
      <c r="AC145" s="41">
        <v>147.47999999999999</v>
      </c>
      <c r="AD145" s="41"/>
      <c r="AE145" s="32">
        <f t="shared" si="95"/>
        <v>0</v>
      </c>
      <c r="AF145" s="33">
        <f t="shared" si="80"/>
        <v>0</v>
      </c>
      <c r="AG145" s="33">
        <f t="shared" si="96"/>
        <v>0</v>
      </c>
      <c r="AH145" s="33"/>
      <c r="AI145" s="33">
        <f t="shared" si="97"/>
        <v>0</v>
      </c>
      <c r="AJ145" s="51">
        <f t="shared" si="81"/>
        <v>0</v>
      </c>
      <c r="AK145" s="34">
        <f t="shared" si="98"/>
        <v>2.802523185916209</v>
      </c>
      <c r="AL145" s="21">
        <f t="shared" si="70"/>
        <v>413.31611945892246</v>
      </c>
      <c r="AM145" s="42">
        <v>256.77</v>
      </c>
      <c r="AN145" s="35">
        <f t="shared" si="99"/>
        <v>0</v>
      </c>
      <c r="AO145" s="36">
        <f t="shared" si="82"/>
        <v>0</v>
      </c>
      <c r="AP145" s="23"/>
      <c r="AQ145" s="36">
        <f t="shared" si="100"/>
        <v>0</v>
      </c>
      <c r="AR145" s="53">
        <f t="shared" si="83"/>
        <v>0</v>
      </c>
      <c r="AS145" s="24">
        <f t="shared" si="101"/>
        <v>2.0205151143168272</v>
      </c>
      <c r="AT145" s="23">
        <f t="shared" si="71"/>
        <v>518.80766590313169</v>
      </c>
      <c r="AU145" s="25">
        <f t="shared" si="72"/>
        <v>4600.1472266273304</v>
      </c>
      <c r="AV145" s="26">
        <f t="shared" si="84"/>
        <v>0</v>
      </c>
    </row>
    <row r="146" spans="1:48" x14ac:dyDescent="0.25">
      <c r="A146" s="37">
        <v>42752</v>
      </c>
      <c r="B146" s="43">
        <v>38.799999999999997</v>
      </c>
      <c r="C146" s="38">
        <v>94.07</v>
      </c>
      <c r="D146" s="38"/>
      <c r="E146" s="16">
        <f t="shared" si="85"/>
        <v>0</v>
      </c>
      <c r="F146" s="27">
        <f t="shared" si="73"/>
        <v>0</v>
      </c>
      <c r="G146" s="27">
        <f t="shared" si="86"/>
        <v>0</v>
      </c>
      <c r="H146" s="27"/>
      <c r="I146" s="27">
        <f t="shared" si="87"/>
        <v>0</v>
      </c>
      <c r="J146" s="47">
        <f t="shared" si="74"/>
        <v>0</v>
      </c>
      <c r="K146" s="15">
        <f t="shared" si="88"/>
        <v>14.089904390463406</v>
      </c>
      <c r="L146" s="16">
        <f t="shared" si="75"/>
        <v>1325.4373060108926</v>
      </c>
      <c r="M146" s="39">
        <v>9.5818999999999992</v>
      </c>
      <c r="N146" s="28">
        <f t="shared" si="89"/>
        <v>0</v>
      </c>
      <c r="O146" s="29">
        <f t="shared" si="76"/>
        <v>0</v>
      </c>
      <c r="P146" s="17"/>
      <c r="Q146" s="29">
        <f t="shared" si="90"/>
        <v>0</v>
      </c>
      <c r="R146" s="49">
        <f t="shared" si="77"/>
        <v>0</v>
      </c>
      <c r="S146" s="18">
        <f t="shared" si="91"/>
        <v>136.4337158117317</v>
      </c>
      <c r="T146" s="17">
        <f t="shared" si="68"/>
        <v>1307.2942215364319</v>
      </c>
      <c r="U146" s="40">
        <v>8.6</v>
      </c>
      <c r="V146" s="30">
        <f t="shared" si="92"/>
        <v>0</v>
      </c>
      <c r="W146" s="31">
        <f t="shared" si="78"/>
        <v>0</v>
      </c>
      <c r="X146" s="19"/>
      <c r="Y146" s="31">
        <f t="shared" si="93"/>
        <v>0</v>
      </c>
      <c r="Z146" s="45">
        <f t="shared" si="79"/>
        <v>0</v>
      </c>
      <c r="AA146" s="20">
        <f t="shared" si="94"/>
        <v>117.13419026167351</v>
      </c>
      <c r="AB146" s="19">
        <f t="shared" si="69"/>
        <v>1007.3540362503921</v>
      </c>
      <c r="AC146" s="41">
        <v>147.16999999999999</v>
      </c>
      <c r="AD146" s="41"/>
      <c r="AE146" s="32">
        <f t="shared" si="95"/>
        <v>0</v>
      </c>
      <c r="AF146" s="33">
        <f t="shared" si="80"/>
        <v>0</v>
      </c>
      <c r="AG146" s="33">
        <f t="shared" si="96"/>
        <v>0</v>
      </c>
      <c r="AH146" s="33"/>
      <c r="AI146" s="33">
        <f t="shared" si="97"/>
        <v>0</v>
      </c>
      <c r="AJ146" s="51">
        <f t="shared" si="81"/>
        <v>0</v>
      </c>
      <c r="AK146" s="34">
        <f t="shared" si="98"/>
        <v>2.802523185916209</v>
      </c>
      <c r="AL146" s="21">
        <f t="shared" si="70"/>
        <v>412.44733727128846</v>
      </c>
      <c r="AM146" s="42">
        <v>257.45999999999998</v>
      </c>
      <c r="AN146" s="35">
        <f t="shared" si="99"/>
        <v>0</v>
      </c>
      <c r="AO146" s="36">
        <f t="shared" si="82"/>
        <v>0</v>
      </c>
      <c r="AP146" s="23"/>
      <c r="AQ146" s="36">
        <f t="shared" si="100"/>
        <v>0</v>
      </c>
      <c r="AR146" s="53">
        <f t="shared" si="83"/>
        <v>0</v>
      </c>
      <c r="AS146" s="24">
        <f t="shared" si="101"/>
        <v>2.0205151143168272</v>
      </c>
      <c r="AT146" s="23">
        <f t="shared" si="71"/>
        <v>520.20182133201024</v>
      </c>
      <c r="AU146" s="25">
        <f t="shared" si="72"/>
        <v>4572.7347224010155</v>
      </c>
      <c r="AV146" s="26">
        <f t="shared" si="84"/>
        <v>0</v>
      </c>
    </row>
    <row r="147" spans="1:48" x14ac:dyDescent="0.25">
      <c r="A147" s="37">
        <v>42753</v>
      </c>
      <c r="B147" s="43">
        <v>38.799999999999997</v>
      </c>
      <c r="C147" s="38">
        <v>93.85</v>
      </c>
      <c r="D147" s="38"/>
      <c r="E147" s="16">
        <f t="shared" si="85"/>
        <v>0</v>
      </c>
      <c r="F147" s="27">
        <f t="shared" si="73"/>
        <v>0</v>
      </c>
      <c r="G147" s="27">
        <f t="shared" si="86"/>
        <v>0</v>
      </c>
      <c r="H147" s="27"/>
      <c r="I147" s="27">
        <f t="shared" si="87"/>
        <v>0</v>
      </c>
      <c r="J147" s="47">
        <f t="shared" si="74"/>
        <v>0</v>
      </c>
      <c r="K147" s="15">
        <f t="shared" si="88"/>
        <v>14.089904390463406</v>
      </c>
      <c r="L147" s="16">
        <f t="shared" si="75"/>
        <v>1322.3375270449906</v>
      </c>
      <c r="M147" s="39">
        <v>9.5883000000000003</v>
      </c>
      <c r="N147" s="28">
        <f t="shared" si="89"/>
        <v>0</v>
      </c>
      <c r="O147" s="29">
        <f t="shared" si="76"/>
        <v>0</v>
      </c>
      <c r="P147" s="17"/>
      <c r="Q147" s="29">
        <f t="shared" si="90"/>
        <v>0</v>
      </c>
      <c r="R147" s="49">
        <f t="shared" si="77"/>
        <v>0</v>
      </c>
      <c r="S147" s="18">
        <f t="shared" si="91"/>
        <v>136.4337158117317</v>
      </c>
      <c r="T147" s="17">
        <f t="shared" si="68"/>
        <v>1308.1673973176271</v>
      </c>
      <c r="U147" s="40">
        <v>8.61</v>
      </c>
      <c r="V147" s="30">
        <f t="shared" si="92"/>
        <v>0</v>
      </c>
      <c r="W147" s="31">
        <f t="shared" si="78"/>
        <v>0</v>
      </c>
      <c r="X147" s="19"/>
      <c r="Y147" s="31">
        <f t="shared" si="93"/>
        <v>0</v>
      </c>
      <c r="Z147" s="45">
        <f t="shared" si="79"/>
        <v>0</v>
      </c>
      <c r="AA147" s="20">
        <f t="shared" si="94"/>
        <v>117.13419026167351</v>
      </c>
      <c r="AB147" s="19">
        <f t="shared" si="69"/>
        <v>1008.5253781530089</v>
      </c>
      <c r="AC147" s="41">
        <v>147.37</v>
      </c>
      <c r="AD147" s="41"/>
      <c r="AE147" s="32">
        <f t="shared" si="95"/>
        <v>0</v>
      </c>
      <c r="AF147" s="33">
        <f t="shared" si="80"/>
        <v>0</v>
      </c>
      <c r="AG147" s="33">
        <f t="shared" si="96"/>
        <v>0</v>
      </c>
      <c r="AH147" s="33"/>
      <c r="AI147" s="33">
        <f t="shared" si="97"/>
        <v>0</v>
      </c>
      <c r="AJ147" s="51">
        <f t="shared" si="81"/>
        <v>0</v>
      </c>
      <c r="AK147" s="34">
        <f t="shared" si="98"/>
        <v>2.802523185916209</v>
      </c>
      <c r="AL147" s="21">
        <f t="shared" si="70"/>
        <v>413.00784190847173</v>
      </c>
      <c r="AM147" s="42">
        <v>258.08999999999997</v>
      </c>
      <c r="AN147" s="35">
        <f t="shared" si="99"/>
        <v>0</v>
      </c>
      <c r="AO147" s="36">
        <f t="shared" si="82"/>
        <v>0</v>
      </c>
      <c r="AP147" s="23"/>
      <c r="AQ147" s="36">
        <f t="shared" si="100"/>
        <v>0</v>
      </c>
      <c r="AR147" s="53">
        <f t="shared" si="83"/>
        <v>0</v>
      </c>
      <c r="AS147" s="24">
        <f t="shared" si="101"/>
        <v>2.0205151143168272</v>
      </c>
      <c r="AT147" s="23">
        <f t="shared" si="71"/>
        <v>521.47474585402983</v>
      </c>
      <c r="AU147" s="25">
        <f t="shared" si="72"/>
        <v>4573.512890278128</v>
      </c>
      <c r="AV147" s="26">
        <f t="shared" si="84"/>
        <v>0</v>
      </c>
    </row>
    <row r="148" spans="1:48" x14ac:dyDescent="0.25">
      <c r="A148" s="37">
        <v>42754</v>
      </c>
      <c r="B148" s="43">
        <v>38.799999999999997</v>
      </c>
      <c r="C148" s="38">
        <v>94.32</v>
      </c>
      <c r="D148" s="38"/>
      <c r="E148" s="16">
        <f t="shared" si="85"/>
        <v>0</v>
      </c>
      <c r="F148" s="27">
        <f t="shared" si="73"/>
        <v>0</v>
      </c>
      <c r="G148" s="27">
        <f t="shared" si="86"/>
        <v>0</v>
      </c>
      <c r="H148" s="27"/>
      <c r="I148" s="27">
        <f t="shared" si="87"/>
        <v>0</v>
      </c>
      <c r="J148" s="47">
        <f t="shared" si="74"/>
        <v>0</v>
      </c>
      <c r="K148" s="15">
        <f t="shared" si="88"/>
        <v>14.089904390463406</v>
      </c>
      <c r="L148" s="16">
        <f t="shared" si="75"/>
        <v>1328.9597821085083</v>
      </c>
      <c r="M148" s="39">
        <v>9.5870999999999995</v>
      </c>
      <c r="N148" s="28">
        <f t="shared" si="89"/>
        <v>0</v>
      </c>
      <c r="O148" s="29">
        <f t="shared" si="76"/>
        <v>0</v>
      </c>
      <c r="P148" s="17"/>
      <c r="Q148" s="29">
        <f t="shared" si="90"/>
        <v>0</v>
      </c>
      <c r="R148" s="49">
        <f t="shared" si="77"/>
        <v>0</v>
      </c>
      <c r="S148" s="18">
        <f t="shared" si="91"/>
        <v>136.4337158117317</v>
      </c>
      <c r="T148" s="17">
        <f t="shared" si="68"/>
        <v>1308.0036768586529</v>
      </c>
      <c r="U148" s="40">
        <v>8.67</v>
      </c>
      <c r="V148" s="30">
        <f t="shared" si="92"/>
        <v>0</v>
      </c>
      <c r="W148" s="31">
        <f t="shared" si="78"/>
        <v>0</v>
      </c>
      <c r="X148" s="19"/>
      <c r="Y148" s="31">
        <f t="shared" si="93"/>
        <v>0</v>
      </c>
      <c r="Z148" s="45">
        <f t="shared" si="79"/>
        <v>0</v>
      </c>
      <c r="AA148" s="20">
        <f t="shared" si="94"/>
        <v>117.13419026167351</v>
      </c>
      <c r="AB148" s="19">
        <f t="shared" si="69"/>
        <v>1015.5534295687094</v>
      </c>
      <c r="AC148" s="41">
        <v>147.5</v>
      </c>
      <c r="AD148" s="41"/>
      <c r="AE148" s="32">
        <f t="shared" si="95"/>
        <v>0</v>
      </c>
      <c r="AF148" s="33">
        <f t="shared" si="80"/>
        <v>0</v>
      </c>
      <c r="AG148" s="33">
        <f t="shared" si="96"/>
        <v>0</v>
      </c>
      <c r="AH148" s="33"/>
      <c r="AI148" s="33">
        <f t="shared" si="97"/>
        <v>0</v>
      </c>
      <c r="AJ148" s="51">
        <f t="shared" si="81"/>
        <v>0</v>
      </c>
      <c r="AK148" s="34">
        <f t="shared" si="98"/>
        <v>2.802523185916209</v>
      </c>
      <c r="AL148" s="21">
        <f t="shared" si="70"/>
        <v>413.37216992264081</v>
      </c>
      <c r="AM148" s="42">
        <v>258.95</v>
      </c>
      <c r="AN148" s="35">
        <f t="shared" si="99"/>
        <v>0</v>
      </c>
      <c r="AO148" s="36">
        <f t="shared" si="82"/>
        <v>0</v>
      </c>
      <c r="AP148" s="23"/>
      <c r="AQ148" s="36">
        <f t="shared" si="100"/>
        <v>0</v>
      </c>
      <c r="AR148" s="53">
        <f t="shared" si="83"/>
        <v>0</v>
      </c>
      <c r="AS148" s="24">
        <f t="shared" si="101"/>
        <v>2.0205151143168272</v>
      </c>
      <c r="AT148" s="23">
        <f t="shared" si="71"/>
        <v>523.21238885234243</v>
      </c>
      <c r="AU148" s="25">
        <f t="shared" si="72"/>
        <v>4589.1014473108535</v>
      </c>
      <c r="AV148" s="26">
        <f t="shared" si="84"/>
        <v>0</v>
      </c>
    </row>
    <row r="149" spans="1:48" x14ac:dyDescent="0.25">
      <c r="A149" s="37">
        <v>42755</v>
      </c>
      <c r="B149" s="43">
        <v>38.799999999999997</v>
      </c>
      <c r="C149" s="38">
        <v>94.14</v>
      </c>
      <c r="D149" s="38"/>
      <c r="E149" s="16">
        <f t="shared" si="85"/>
        <v>0</v>
      </c>
      <c r="F149" s="27">
        <f t="shared" si="73"/>
        <v>0</v>
      </c>
      <c r="G149" s="27">
        <f t="shared" si="86"/>
        <v>0</v>
      </c>
      <c r="H149" s="27"/>
      <c r="I149" s="27">
        <f t="shared" si="87"/>
        <v>0</v>
      </c>
      <c r="J149" s="47">
        <f t="shared" si="74"/>
        <v>0</v>
      </c>
      <c r="K149" s="15">
        <f t="shared" si="88"/>
        <v>14.089904390463406</v>
      </c>
      <c r="L149" s="16">
        <f t="shared" si="75"/>
        <v>1326.4235993182251</v>
      </c>
      <c r="M149" s="39">
        <v>9.6259999999999994</v>
      </c>
      <c r="N149" s="28">
        <f t="shared" si="89"/>
        <v>0</v>
      </c>
      <c r="O149" s="29">
        <f t="shared" si="76"/>
        <v>0</v>
      </c>
      <c r="P149" s="17"/>
      <c r="Q149" s="29">
        <f t="shared" si="90"/>
        <v>0</v>
      </c>
      <c r="R149" s="49">
        <f t="shared" si="77"/>
        <v>0</v>
      </c>
      <c r="S149" s="18">
        <f t="shared" si="91"/>
        <v>136.4337158117317</v>
      </c>
      <c r="T149" s="17">
        <f t="shared" si="68"/>
        <v>1313.3109484037293</v>
      </c>
      <c r="U149" s="40">
        <v>8.64</v>
      </c>
      <c r="V149" s="30">
        <f t="shared" si="92"/>
        <v>0</v>
      </c>
      <c r="W149" s="31">
        <f t="shared" si="78"/>
        <v>0</v>
      </c>
      <c r="X149" s="19"/>
      <c r="Y149" s="31">
        <f t="shared" si="93"/>
        <v>0</v>
      </c>
      <c r="Z149" s="45">
        <f t="shared" si="79"/>
        <v>0</v>
      </c>
      <c r="AA149" s="20">
        <f t="shared" si="94"/>
        <v>117.13419026167351</v>
      </c>
      <c r="AB149" s="19">
        <f t="shared" si="69"/>
        <v>1012.0394038608592</v>
      </c>
      <c r="AC149" s="41">
        <v>147.38</v>
      </c>
      <c r="AD149" s="41"/>
      <c r="AE149" s="32">
        <f t="shared" si="95"/>
        <v>0</v>
      </c>
      <c r="AF149" s="33">
        <f t="shared" si="80"/>
        <v>0</v>
      </c>
      <c r="AG149" s="33">
        <f t="shared" si="96"/>
        <v>0</v>
      </c>
      <c r="AH149" s="33"/>
      <c r="AI149" s="33">
        <f t="shared" si="97"/>
        <v>0</v>
      </c>
      <c r="AJ149" s="51">
        <f t="shared" si="81"/>
        <v>0</v>
      </c>
      <c r="AK149" s="34">
        <f t="shared" si="98"/>
        <v>2.802523185916209</v>
      </c>
      <c r="AL149" s="21">
        <f t="shared" si="70"/>
        <v>413.03586714033088</v>
      </c>
      <c r="AM149" s="42">
        <v>258.61</v>
      </c>
      <c r="AN149" s="35">
        <f t="shared" si="99"/>
        <v>0</v>
      </c>
      <c r="AO149" s="36">
        <f t="shared" si="82"/>
        <v>0</v>
      </c>
      <c r="AP149" s="23"/>
      <c r="AQ149" s="36">
        <f t="shared" si="100"/>
        <v>0</v>
      </c>
      <c r="AR149" s="53">
        <f t="shared" si="83"/>
        <v>0</v>
      </c>
      <c r="AS149" s="24">
        <f t="shared" si="101"/>
        <v>2.0205151143168272</v>
      </c>
      <c r="AT149" s="23">
        <f t="shared" si="71"/>
        <v>522.52541371347468</v>
      </c>
      <c r="AU149" s="25">
        <f t="shared" si="72"/>
        <v>4587.3352324366188</v>
      </c>
      <c r="AV149" s="26">
        <f t="shared" si="84"/>
        <v>0</v>
      </c>
    </row>
    <row r="150" spans="1:48" x14ac:dyDescent="0.25">
      <c r="A150" s="37">
        <v>42758</v>
      </c>
      <c r="B150" s="43">
        <v>38.799999999999997</v>
      </c>
      <c r="C150" s="38">
        <v>93.9</v>
      </c>
      <c r="D150" s="38"/>
      <c r="E150" s="16">
        <f t="shared" si="85"/>
        <v>0</v>
      </c>
      <c r="F150" s="27">
        <f t="shared" si="73"/>
        <v>0</v>
      </c>
      <c r="G150" s="27">
        <f t="shared" si="86"/>
        <v>0</v>
      </c>
      <c r="H150" s="27"/>
      <c r="I150" s="27">
        <f t="shared" si="87"/>
        <v>0</v>
      </c>
      <c r="J150" s="47">
        <f t="shared" si="74"/>
        <v>0</v>
      </c>
      <c r="K150" s="15">
        <f t="shared" si="88"/>
        <v>14.089904390463406</v>
      </c>
      <c r="L150" s="16">
        <f t="shared" si="75"/>
        <v>1323.0420222645139</v>
      </c>
      <c r="M150" s="39">
        <v>9.5325000000000006</v>
      </c>
      <c r="N150" s="28">
        <f t="shared" si="89"/>
        <v>0</v>
      </c>
      <c r="O150" s="29">
        <f t="shared" si="76"/>
        <v>0</v>
      </c>
      <c r="P150" s="17"/>
      <c r="Q150" s="29">
        <f t="shared" si="90"/>
        <v>0</v>
      </c>
      <c r="R150" s="49">
        <f t="shared" si="77"/>
        <v>0</v>
      </c>
      <c r="S150" s="18">
        <f t="shared" si="91"/>
        <v>136.4337158117317</v>
      </c>
      <c r="T150" s="17">
        <f t="shared" si="68"/>
        <v>1300.5543959753325</v>
      </c>
      <c r="U150" s="40">
        <v>8.58</v>
      </c>
      <c r="V150" s="30">
        <f t="shared" si="92"/>
        <v>0</v>
      </c>
      <c r="W150" s="31">
        <f t="shared" si="78"/>
        <v>0</v>
      </c>
      <c r="X150" s="19"/>
      <c r="Y150" s="31">
        <f t="shared" si="93"/>
        <v>0</v>
      </c>
      <c r="Z150" s="45">
        <f t="shared" si="79"/>
        <v>0</v>
      </c>
      <c r="AA150" s="20">
        <f t="shared" si="94"/>
        <v>117.13419026167351</v>
      </c>
      <c r="AB150" s="19">
        <f t="shared" si="69"/>
        <v>1005.0113524451588</v>
      </c>
      <c r="AC150" s="41">
        <v>147.01</v>
      </c>
      <c r="AD150" s="41"/>
      <c r="AE150" s="32">
        <f t="shared" si="95"/>
        <v>0</v>
      </c>
      <c r="AF150" s="33">
        <f t="shared" si="80"/>
        <v>0</v>
      </c>
      <c r="AG150" s="33">
        <f t="shared" si="96"/>
        <v>0</v>
      </c>
      <c r="AH150" s="33"/>
      <c r="AI150" s="33">
        <f t="shared" si="97"/>
        <v>0</v>
      </c>
      <c r="AJ150" s="51">
        <f t="shared" si="81"/>
        <v>0</v>
      </c>
      <c r="AK150" s="34">
        <f t="shared" si="98"/>
        <v>2.802523185916209</v>
      </c>
      <c r="AL150" s="21">
        <f t="shared" si="70"/>
        <v>411.99893356154183</v>
      </c>
      <c r="AM150" s="42">
        <v>258.7</v>
      </c>
      <c r="AN150" s="35">
        <f t="shared" si="99"/>
        <v>0</v>
      </c>
      <c r="AO150" s="36">
        <f t="shared" si="82"/>
        <v>0</v>
      </c>
      <c r="AP150" s="23"/>
      <c r="AQ150" s="36">
        <f t="shared" si="100"/>
        <v>0</v>
      </c>
      <c r="AR150" s="53">
        <f t="shared" si="83"/>
        <v>0</v>
      </c>
      <c r="AS150" s="24">
        <f t="shared" si="101"/>
        <v>2.0205151143168272</v>
      </c>
      <c r="AT150" s="23">
        <f t="shared" si="71"/>
        <v>522.70726007376322</v>
      </c>
      <c r="AU150" s="25">
        <f t="shared" si="72"/>
        <v>4563.3139643203103</v>
      </c>
      <c r="AV150" s="26">
        <f t="shared" si="84"/>
        <v>0</v>
      </c>
    </row>
    <row r="151" spans="1:48" x14ac:dyDescent="0.25">
      <c r="A151" s="37">
        <v>42759</v>
      </c>
      <c r="B151" s="43">
        <v>38.799999999999997</v>
      </c>
      <c r="C151" s="38">
        <v>93.64</v>
      </c>
      <c r="D151" s="38"/>
      <c r="E151" s="16">
        <f t="shared" si="85"/>
        <v>0</v>
      </c>
      <c r="F151" s="27">
        <f t="shared" si="73"/>
        <v>0</v>
      </c>
      <c r="G151" s="27">
        <f t="shared" si="86"/>
        <v>0</v>
      </c>
      <c r="H151" s="27"/>
      <c r="I151" s="27">
        <f t="shared" si="87"/>
        <v>0</v>
      </c>
      <c r="J151" s="47">
        <f t="shared" si="74"/>
        <v>0</v>
      </c>
      <c r="K151" s="15">
        <f t="shared" si="88"/>
        <v>14.089904390463406</v>
      </c>
      <c r="L151" s="16">
        <f t="shared" si="75"/>
        <v>1319.3786471229935</v>
      </c>
      <c r="M151" s="39">
        <v>9.5551999999999992</v>
      </c>
      <c r="N151" s="28">
        <f t="shared" si="89"/>
        <v>0</v>
      </c>
      <c r="O151" s="29">
        <f t="shared" si="76"/>
        <v>0</v>
      </c>
      <c r="P151" s="17"/>
      <c r="Q151" s="29">
        <f t="shared" si="90"/>
        <v>0</v>
      </c>
      <c r="R151" s="49">
        <f t="shared" si="77"/>
        <v>0</v>
      </c>
      <c r="S151" s="18">
        <f t="shared" si="91"/>
        <v>136.4337158117317</v>
      </c>
      <c r="T151" s="17">
        <f t="shared" si="68"/>
        <v>1303.6514413242587</v>
      </c>
      <c r="U151" s="40">
        <v>8.6300000000000008</v>
      </c>
      <c r="V151" s="30">
        <f t="shared" si="92"/>
        <v>0</v>
      </c>
      <c r="W151" s="31">
        <f t="shared" si="78"/>
        <v>0</v>
      </c>
      <c r="X151" s="19"/>
      <c r="Y151" s="31">
        <f t="shared" si="93"/>
        <v>0</v>
      </c>
      <c r="Z151" s="45">
        <f t="shared" si="79"/>
        <v>0</v>
      </c>
      <c r="AA151" s="20">
        <f t="shared" si="94"/>
        <v>117.13419026167351</v>
      </c>
      <c r="AB151" s="19">
        <f t="shared" si="69"/>
        <v>1010.8680619582425</v>
      </c>
      <c r="AC151" s="41">
        <v>147.25</v>
      </c>
      <c r="AD151" s="41"/>
      <c r="AE151" s="32">
        <f t="shared" si="95"/>
        <v>0</v>
      </c>
      <c r="AF151" s="33">
        <f t="shared" si="80"/>
        <v>0</v>
      </c>
      <c r="AG151" s="33">
        <f t="shared" si="96"/>
        <v>0</v>
      </c>
      <c r="AH151" s="33"/>
      <c r="AI151" s="33">
        <f t="shared" si="97"/>
        <v>0</v>
      </c>
      <c r="AJ151" s="51">
        <f t="shared" si="81"/>
        <v>0</v>
      </c>
      <c r="AK151" s="34">
        <f t="shared" si="98"/>
        <v>2.802523185916209</v>
      </c>
      <c r="AL151" s="21">
        <f t="shared" si="70"/>
        <v>412.67153912616175</v>
      </c>
      <c r="AM151" s="42">
        <v>260.01</v>
      </c>
      <c r="AN151" s="35">
        <f t="shared" si="99"/>
        <v>0</v>
      </c>
      <c r="AO151" s="36">
        <f t="shared" si="82"/>
        <v>0</v>
      </c>
      <c r="AP151" s="23"/>
      <c r="AQ151" s="36">
        <f t="shared" si="100"/>
        <v>0</v>
      </c>
      <c r="AR151" s="53">
        <f t="shared" si="83"/>
        <v>0</v>
      </c>
      <c r="AS151" s="24">
        <f t="shared" si="101"/>
        <v>2.0205151143168272</v>
      </c>
      <c r="AT151" s="23">
        <f t="shared" si="71"/>
        <v>525.35413487351821</v>
      </c>
      <c r="AU151" s="25">
        <f t="shared" si="72"/>
        <v>4571.9238244051749</v>
      </c>
      <c r="AV151" s="26">
        <f t="shared" si="84"/>
        <v>0</v>
      </c>
    </row>
    <row r="152" spans="1:48" x14ac:dyDescent="0.25">
      <c r="A152" s="37">
        <v>42760</v>
      </c>
      <c r="B152" s="43">
        <v>38.799999999999997</v>
      </c>
      <c r="C152" s="38">
        <v>94.19</v>
      </c>
      <c r="D152" s="38"/>
      <c r="E152" s="16">
        <f t="shared" si="85"/>
        <v>0</v>
      </c>
      <c r="F152" s="27">
        <f t="shared" si="73"/>
        <v>0</v>
      </c>
      <c r="G152" s="27">
        <f t="shared" si="86"/>
        <v>0</v>
      </c>
      <c r="H152" s="27"/>
      <c r="I152" s="27">
        <f t="shared" si="87"/>
        <v>0</v>
      </c>
      <c r="J152" s="47">
        <f t="shared" si="74"/>
        <v>0</v>
      </c>
      <c r="K152" s="15">
        <f t="shared" si="88"/>
        <v>14.089904390463406</v>
      </c>
      <c r="L152" s="16">
        <f t="shared" si="75"/>
        <v>1327.1280945377482</v>
      </c>
      <c r="M152" s="39">
        <v>9.7316000000000003</v>
      </c>
      <c r="N152" s="28">
        <f t="shared" si="89"/>
        <v>0</v>
      </c>
      <c r="O152" s="29">
        <f t="shared" si="76"/>
        <v>0</v>
      </c>
      <c r="P152" s="17"/>
      <c r="Q152" s="29">
        <f t="shared" si="90"/>
        <v>0</v>
      </c>
      <c r="R152" s="49">
        <f t="shared" si="77"/>
        <v>0</v>
      </c>
      <c r="S152" s="18">
        <f t="shared" si="91"/>
        <v>136.4337158117317</v>
      </c>
      <c r="T152" s="17">
        <f t="shared" si="68"/>
        <v>1327.7183487934483</v>
      </c>
      <c r="U152" s="40">
        <v>8.6999999999999993</v>
      </c>
      <c r="V152" s="30">
        <f t="shared" si="92"/>
        <v>0</v>
      </c>
      <c r="W152" s="31">
        <f t="shared" si="78"/>
        <v>0</v>
      </c>
      <c r="X152" s="19"/>
      <c r="Y152" s="31">
        <f t="shared" si="93"/>
        <v>0</v>
      </c>
      <c r="Z152" s="45">
        <f t="shared" si="79"/>
        <v>0</v>
      </c>
      <c r="AA152" s="20">
        <f t="shared" si="94"/>
        <v>117.13419026167351</v>
      </c>
      <c r="AB152" s="19">
        <f t="shared" si="69"/>
        <v>1019.0674552765595</v>
      </c>
      <c r="AC152" s="41">
        <v>148.09</v>
      </c>
      <c r="AD152" s="41"/>
      <c r="AE152" s="32">
        <f t="shared" si="95"/>
        <v>0</v>
      </c>
      <c r="AF152" s="33">
        <f t="shared" si="80"/>
        <v>0</v>
      </c>
      <c r="AG152" s="33">
        <f t="shared" si="96"/>
        <v>0</v>
      </c>
      <c r="AH152" s="33"/>
      <c r="AI152" s="33">
        <f t="shared" si="97"/>
        <v>0</v>
      </c>
      <c r="AJ152" s="51">
        <f t="shared" si="81"/>
        <v>0</v>
      </c>
      <c r="AK152" s="34">
        <f t="shared" si="98"/>
        <v>2.802523185916209</v>
      </c>
      <c r="AL152" s="21">
        <f t="shared" si="70"/>
        <v>415.02565860233142</v>
      </c>
      <c r="AM152" s="42">
        <v>263.02</v>
      </c>
      <c r="AN152" s="35">
        <f t="shared" si="99"/>
        <v>0</v>
      </c>
      <c r="AO152" s="36">
        <f t="shared" si="82"/>
        <v>0</v>
      </c>
      <c r="AP152" s="23"/>
      <c r="AQ152" s="36">
        <f t="shared" si="100"/>
        <v>0</v>
      </c>
      <c r="AR152" s="53">
        <f t="shared" si="83"/>
        <v>0</v>
      </c>
      <c r="AS152" s="24">
        <f t="shared" si="101"/>
        <v>2.0205151143168272</v>
      </c>
      <c r="AT152" s="23">
        <f t="shared" si="71"/>
        <v>531.43588536761183</v>
      </c>
      <c r="AU152" s="25">
        <f t="shared" si="72"/>
        <v>4620.3754425776997</v>
      </c>
      <c r="AV152" s="26">
        <f t="shared" si="84"/>
        <v>0</v>
      </c>
    </row>
    <row r="153" spans="1:48" x14ac:dyDescent="0.25">
      <c r="A153" s="37">
        <v>42761</v>
      </c>
      <c r="B153" s="43">
        <v>38.799999999999997</v>
      </c>
      <c r="C153" s="38">
        <v>95.1</v>
      </c>
      <c r="D153" s="38"/>
      <c r="E153" s="16">
        <f t="shared" si="85"/>
        <v>0</v>
      </c>
      <c r="F153" s="27">
        <f t="shared" si="73"/>
        <v>0</v>
      </c>
      <c r="G153" s="27">
        <f t="shared" si="86"/>
        <v>0</v>
      </c>
      <c r="H153" s="27"/>
      <c r="I153" s="27">
        <f t="shared" si="87"/>
        <v>0</v>
      </c>
      <c r="J153" s="47">
        <f t="shared" si="74"/>
        <v>0</v>
      </c>
      <c r="K153" s="15">
        <f t="shared" si="88"/>
        <v>14.089904390463406</v>
      </c>
      <c r="L153" s="16">
        <f t="shared" si="75"/>
        <v>1339.9499075330698</v>
      </c>
      <c r="M153" s="39">
        <v>9.7423999999999999</v>
      </c>
      <c r="N153" s="28">
        <f t="shared" si="89"/>
        <v>0</v>
      </c>
      <c r="O153" s="29">
        <f t="shared" si="76"/>
        <v>0</v>
      </c>
      <c r="P153" s="17"/>
      <c r="Q153" s="29">
        <f t="shared" si="90"/>
        <v>0</v>
      </c>
      <c r="R153" s="49">
        <f t="shared" si="77"/>
        <v>0</v>
      </c>
      <c r="S153" s="18">
        <f t="shared" si="91"/>
        <v>136.4337158117317</v>
      </c>
      <c r="T153" s="17">
        <f t="shared" si="68"/>
        <v>1329.1918329242149</v>
      </c>
      <c r="U153" s="40">
        <v>8.76</v>
      </c>
      <c r="V153" s="30">
        <f t="shared" si="92"/>
        <v>0</v>
      </c>
      <c r="W153" s="31">
        <f t="shared" si="78"/>
        <v>0</v>
      </c>
      <c r="X153" s="19"/>
      <c r="Y153" s="31">
        <f t="shared" si="93"/>
        <v>0</v>
      </c>
      <c r="Z153" s="45">
        <f t="shared" si="79"/>
        <v>0</v>
      </c>
      <c r="AA153" s="20">
        <f t="shared" si="94"/>
        <v>117.13419026167351</v>
      </c>
      <c r="AB153" s="19">
        <f t="shared" si="69"/>
        <v>1026.09550669226</v>
      </c>
      <c r="AC153" s="41">
        <v>149.65</v>
      </c>
      <c r="AD153" s="41"/>
      <c r="AE153" s="32">
        <f t="shared" si="95"/>
        <v>0</v>
      </c>
      <c r="AF153" s="33">
        <f t="shared" si="80"/>
        <v>0</v>
      </c>
      <c r="AG153" s="33">
        <f t="shared" si="96"/>
        <v>0</v>
      </c>
      <c r="AH153" s="33"/>
      <c r="AI153" s="33">
        <f t="shared" si="97"/>
        <v>0</v>
      </c>
      <c r="AJ153" s="51">
        <f t="shared" si="81"/>
        <v>0</v>
      </c>
      <c r="AK153" s="34">
        <f t="shared" si="98"/>
        <v>2.802523185916209</v>
      </c>
      <c r="AL153" s="21">
        <f t="shared" si="70"/>
        <v>419.39759477236066</v>
      </c>
      <c r="AM153" s="42">
        <v>263.63</v>
      </c>
      <c r="AN153" s="35">
        <f t="shared" si="99"/>
        <v>0</v>
      </c>
      <c r="AO153" s="36">
        <f t="shared" si="82"/>
        <v>0</v>
      </c>
      <c r="AP153" s="23"/>
      <c r="AQ153" s="36">
        <f t="shared" si="100"/>
        <v>0</v>
      </c>
      <c r="AR153" s="53">
        <f t="shared" si="83"/>
        <v>0</v>
      </c>
      <c r="AS153" s="24">
        <f t="shared" si="101"/>
        <v>2.0205151143168272</v>
      </c>
      <c r="AT153" s="23">
        <f t="shared" si="71"/>
        <v>532.66839958734511</v>
      </c>
      <c r="AU153" s="25">
        <f t="shared" si="72"/>
        <v>4647.3032415092503</v>
      </c>
      <c r="AV153" s="26">
        <f t="shared" si="84"/>
        <v>0</v>
      </c>
    </row>
    <row r="154" spans="1:48" x14ac:dyDescent="0.25">
      <c r="A154" s="37">
        <v>42762</v>
      </c>
      <c r="B154" s="43">
        <v>38.799999999999997</v>
      </c>
      <c r="C154" s="38">
        <v>94.97</v>
      </c>
      <c r="D154" s="38"/>
      <c r="E154" s="16">
        <f t="shared" si="85"/>
        <v>0</v>
      </c>
      <c r="F154" s="27">
        <f t="shared" si="73"/>
        <v>0</v>
      </c>
      <c r="G154" s="27">
        <f t="shared" si="86"/>
        <v>0</v>
      </c>
      <c r="H154" s="27"/>
      <c r="I154" s="27">
        <f t="shared" si="87"/>
        <v>0</v>
      </c>
      <c r="J154" s="47">
        <f t="shared" si="74"/>
        <v>0</v>
      </c>
      <c r="K154" s="15">
        <f t="shared" si="88"/>
        <v>14.089904390463406</v>
      </c>
      <c r="L154" s="16">
        <f t="shared" si="75"/>
        <v>1338.1182199623097</v>
      </c>
      <c r="M154" s="39">
        <v>9.7126999999999999</v>
      </c>
      <c r="N154" s="28">
        <f t="shared" si="89"/>
        <v>0</v>
      </c>
      <c r="O154" s="29">
        <f t="shared" si="76"/>
        <v>0</v>
      </c>
      <c r="P154" s="17"/>
      <c r="Q154" s="29">
        <f t="shared" si="90"/>
        <v>0</v>
      </c>
      <c r="R154" s="49">
        <f t="shared" si="77"/>
        <v>0</v>
      </c>
      <c r="S154" s="18">
        <f t="shared" si="91"/>
        <v>136.4337158117317</v>
      </c>
      <c r="T154" s="17">
        <f t="shared" si="68"/>
        <v>1325.1397515646065</v>
      </c>
      <c r="U154" s="40">
        <v>8.73</v>
      </c>
      <c r="V154" s="30">
        <f t="shared" si="92"/>
        <v>0</v>
      </c>
      <c r="W154" s="31">
        <f t="shared" si="78"/>
        <v>0</v>
      </c>
      <c r="X154" s="19"/>
      <c r="Y154" s="31">
        <f t="shared" si="93"/>
        <v>0</v>
      </c>
      <c r="Z154" s="45">
        <f t="shared" si="79"/>
        <v>0</v>
      </c>
      <c r="AA154" s="20">
        <f t="shared" si="94"/>
        <v>117.13419026167351</v>
      </c>
      <c r="AB154" s="19">
        <f t="shared" si="69"/>
        <v>1022.5814809844098</v>
      </c>
      <c r="AC154" s="41">
        <v>149.44999999999999</v>
      </c>
      <c r="AD154" s="41"/>
      <c r="AE154" s="32">
        <f t="shared" si="95"/>
        <v>0</v>
      </c>
      <c r="AF154" s="33">
        <f t="shared" si="80"/>
        <v>0</v>
      </c>
      <c r="AG154" s="33">
        <f t="shared" si="96"/>
        <v>0</v>
      </c>
      <c r="AH154" s="33"/>
      <c r="AI154" s="33">
        <f t="shared" si="97"/>
        <v>0</v>
      </c>
      <c r="AJ154" s="51">
        <f t="shared" si="81"/>
        <v>0</v>
      </c>
      <c r="AK154" s="34">
        <f t="shared" si="98"/>
        <v>2.802523185916209</v>
      </c>
      <c r="AL154" s="21">
        <f t="shared" si="70"/>
        <v>418.83709013517739</v>
      </c>
      <c r="AM154" s="42">
        <v>264.29000000000002</v>
      </c>
      <c r="AN154" s="35">
        <f t="shared" si="99"/>
        <v>0</v>
      </c>
      <c r="AO154" s="36">
        <f t="shared" si="82"/>
        <v>0</v>
      </c>
      <c r="AP154" s="23"/>
      <c r="AQ154" s="36">
        <f t="shared" si="100"/>
        <v>0</v>
      </c>
      <c r="AR154" s="53">
        <f t="shared" si="83"/>
        <v>0</v>
      </c>
      <c r="AS154" s="24">
        <f t="shared" si="101"/>
        <v>2.0205151143168272</v>
      </c>
      <c r="AT154" s="23">
        <f t="shared" si="71"/>
        <v>534.00193956279429</v>
      </c>
      <c r="AU154" s="25">
        <f t="shared" si="72"/>
        <v>4638.6784822092977</v>
      </c>
      <c r="AV154" s="26">
        <f t="shared" si="84"/>
        <v>0</v>
      </c>
    </row>
    <row r="155" spans="1:48" x14ac:dyDescent="0.25">
      <c r="A155" s="37">
        <v>42765</v>
      </c>
      <c r="B155" s="43">
        <v>38.799999999999997</v>
      </c>
      <c r="C155" s="38">
        <v>94.75</v>
      </c>
      <c r="D155" s="38"/>
      <c r="E155" s="16">
        <f t="shared" si="85"/>
        <v>0</v>
      </c>
      <c r="F155" s="27">
        <f t="shared" si="73"/>
        <v>0</v>
      </c>
      <c r="G155" s="27">
        <f t="shared" si="86"/>
        <v>0</v>
      </c>
      <c r="H155" s="27"/>
      <c r="I155" s="27">
        <f t="shared" si="87"/>
        <v>0</v>
      </c>
      <c r="J155" s="47">
        <f t="shared" si="74"/>
        <v>0</v>
      </c>
      <c r="K155" s="15">
        <f t="shared" si="88"/>
        <v>14.089904390463406</v>
      </c>
      <c r="L155" s="16">
        <f t="shared" si="75"/>
        <v>1335.0184409964077</v>
      </c>
      <c r="M155" s="39">
        <v>9.6145999999999994</v>
      </c>
      <c r="N155" s="28">
        <f t="shared" si="89"/>
        <v>0</v>
      </c>
      <c r="O155" s="29">
        <f t="shared" si="76"/>
        <v>0</v>
      </c>
      <c r="P155" s="17"/>
      <c r="Q155" s="29">
        <f t="shared" si="90"/>
        <v>0</v>
      </c>
      <c r="R155" s="49">
        <f t="shared" si="77"/>
        <v>0</v>
      </c>
      <c r="S155" s="18">
        <f t="shared" si="91"/>
        <v>136.4337158117317</v>
      </c>
      <c r="T155" s="17">
        <f t="shared" si="68"/>
        <v>1311.7556040434756</v>
      </c>
      <c r="U155" s="40">
        <v>8.68</v>
      </c>
      <c r="V155" s="30">
        <f t="shared" si="92"/>
        <v>0</v>
      </c>
      <c r="W155" s="31">
        <f t="shared" si="78"/>
        <v>0</v>
      </c>
      <c r="X155" s="19"/>
      <c r="Y155" s="31">
        <f t="shared" si="93"/>
        <v>0</v>
      </c>
      <c r="Z155" s="45">
        <f t="shared" si="79"/>
        <v>0</v>
      </c>
      <c r="AA155" s="20">
        <f t="shared" si="94"/>
        <v>117.13419026167351</v>
      </c>
      <c r="AB155" s="19">
        <f t="shared" si="69"/>
        <v>1016.724771471326</v>
      </c>
      <c r="AC155" s="41">
        <v>149.21</v>
      </c>
      <c r="AD155" s="41"/>
      <c r="AE155" s="32">
        <f t="shared" si="95"/>
        <v>0</v>
      </c>
      <c r="AF155" s="33">
        <f t="shared" si="80"/>
        <v>0</v>
      </c>
      <c r="AG155" s="33">
        <f t="shared" si="96"/>
        <v>0</v>
      </c>
      <c r="AH155" s="33"/>
      <c r="AI155" s="33">
        <f t="shared" si="97"/>
        <v>0</v>
      </c>
      <c r="AJ155" s="51">
        <f t="shared" si="81"/>
        <v>0</v>
      </c>
      <c r="AK155" s="34">
        <f t="shared" si="98"/>
        <v>2.802523185916209</v>
      </c>
      <c r="AL155" s="21">
        <f t="shared" si="70"/>
        <v>418.16448457055759</v>
      </c>
      <c r="AM155" s="42">
        <v>261.54000000000002</v>
      </c>
      <c r="AN155" s="35">
        <f t="shared" si="99"/>
        <v>0</v>
      </c>
      <c r="AO155" s="36">
        <f t="shared" si="82"/>
        <v>0</v>
      </c>
      <c r="AP155" s="23"/>
      <c r="AQ155" s="36">
        <f t="shared" si="100"/>
        <v>0</v>
      </c>
      <c r="AR155" s="53">
        <f t="shared" si="83"/>
        <v>0</v>
      </c>
      <c r="AS155" s="24">
        <f t="shared" si="101"/>
        <v>2.0205151143168272</v>
      </c>
      <c r="AT155" s="23">
        <f t="shared" si="71"/>
        <v>528.44552299842303</v>
      </c>
      <c r="AU155" s="25">
        <f t="shared" si="72"/>
        <v>4610.1088240801901</v>
      </c>
      <c r="AV155" s="26">
        <f t="shared" si="84"/>
        <v>0</v>
      </c>
    </row>
    <row r="156" spans="1:48" x14ac:dyDescent="0.25">
      <c r="A156" s="37">
        <v>42766</v>
      </c>
      <c r="B156" s="43">
        <v>38.799999999999997</v>
      </c>
      <c r="C156" s="38">
        <v>94.27</v>
      </c>
      <c r="D156" s="38"/>
      <c r="E156" s="16">
        <f t="shared" si="85"/>
        <v>0</v>
      </c>
      <c r="F156" s="27">
        <f t="shared" si="73"/>
        <v>0</v>
      </c>
      <c r="G156" s="27">
        <f t="shared" si="86"/>
        <v>0</v>
      </c>
      <c r="H156" s="27"/>
      <c r="I156" s="27">
        <f t="shared" si="87"/>
        <v>0</v>
      </c>
      <c r="J156" s="47">
        <f t="shared" si="74"/>
        <v>0</v>
      </c>
      <c r="K156" s="15">
        <f t="shared" si="88"/>
        <v>14.089904390463406</v>
      </c>
      <c r="L156" s="16">
        <f t="shared" si="75"/>
        <v>1328.2552868889852</v>
      </c>
      <c r="M156" s="39">
        <v>9.5632999999999999</v>
      </c>
      <c r="N156" s="28">
        <f t="shared" si="89"/>
        <v>0</v>
      </c>
      <c r="O156" s="29">
        <f t="shared" si="76"/>
        <v>0</v>
      </c>
      <c r="P156" s="17"/>
      <c r="Q156" s="29">
        <f t="shared" si="90"/>
        <v>0</v>
      </c>
      <c r="R156" s="49">
        <f t="shared" si="77"/>
        <v>0</v>
      </c>
      <c r="S156" s="18">
        <f t="shared" si="91"/>
        <v>136.4337158117317</v>
      </c>
      <c r="T156" s="17">
        <f t="shared" si="68"/>
        <v>1304.7565544223337</v>
      </c>
      <c r="U156" s="40">
        <v>8.57</v>
      </c>
      <c r="V156" s="30">
        <f t="shared" si="92"/>
        <v>0</v>
      </c>
      <c r="W156" s="31">
        <f t="shared" si="78"/>
        <v>0</v>
      </c>
      <c r="X156" s="19"/>
      <c r="Y156" s="31">
        <f t="shared" si="93"/>
        <v>0</v>
      </c>
      <c r="Z156" s="45">
        <f t="shared" si="79"/>
        <v>0</v>
      </c>
      <c r="AA156" s="20">
        <f t="shared" si="94"/>
        <v>117.13419026167351</v>
      </c>
      <c r="AB156" s="19">
        <f t="shared" si="69"/>
        <v>1003.840010542542</v>
      </c>
      <c r="AC156" s="41">
        <v>148.69</v>
      </c>
      <c r="AD156" s="41"/>
      <c r="AE156" s="32">
        <f t="shared" si="95"/>
        <v>0</v>
      </c>
      <c r="AF156" s="33">
        <f t="shared" si="80"/>
        <v>0</v>
      </c>
      <c r="AG156" s="33">
        <f t="shared" si="96"/>
        <v>0</v>
      </c>
      <c r="AH156" s="33"/>
      <c r="AI156" s="33">
        <f t="shared" si="97"/>
        <v>0</v>
      </c>
      <c r="AJ156" s="51">
        <f t="shared" si="81"/>
        <v>0</v>
      </c>
      <c r="AK156" s="34">
        <f t="shared" si="98"/>
        <v>2.802523185916209</v>
      </c>
      <c r="AL156" s="21">
        <f t="shared" si="70"/>
        <v>416.70717251388112</v>
      </c>
      <c r="AM156" s="42">
        <v>260.11</v>
      </c>
      <c r="AN156" s="35">
        <f t="shared" si="99"/>
        <v>0</v>
      </c>
      <c r="AO156" s="36">
        <f t="shared" si="82"/>
        <v>0</v>
      </c>
      <c r="AP156" s="23"/>
      <c r="AQ156" s="36">
        <f t="shared" si="100"/>
        <v>0</v>
      </c>
      <c r="AR156" s="53">
        <f t="shared" si="83"/>
        <v>0</v>
      </c>
      <c r="AS156" s="24">
        <f t="shared" si="101"/>
        <v>2.0205151143168272</v>
      </c>
      <c r="AT156" s="23">
        <f t="shared" si="71"/>
        <v>525.55618638494991</v>
      </c>
      <c r="AU156" s="25">
        <f t="shared" si="72"/>
        <v>4579.1152107526923</v>
      </c>
      <c r="AV156" s="26">
        <f t="shared" si="84"/>
        <v>0</v>
      </c>
    </row>
    <row r="157" spans="1:48" x14ac:dyDescent="0.25">
      <c r="A157" s="37">
        <v>42767</v>
      </c>
      <c r="B157" s="43">
        <v>38.799999999999997</v>
      </c>
      <c r="C157" s="38">
        <v>93.88</v>
      </c>
      <c r="D157" s="38"/>
      <c r="E157" s="16">
        <f t="shared" si="85"/>
        <v>11.639999999999999</v>
      </c>
      <c r="F157" s="27">
        <f t="shared" si="73"/>
        <v>0.123988069876438</v>
      </c>
      <c r="G157" s="27">
        <f t="shared" si="86"/>
        <v>0</v>
      </c>
      <c r="H157" s="27"/>
      <c r="I157" s="27">
        <f t="shared" si="87"/>
        <v>0</v>
      </c>
      <c r="J157" s="47">
        <f t="shared" si="74"/>
        <v>0</v>
      </c>
      <c r="K157" s="15">
        <f t="shared" si="88"/>
        <v>14.213892460339844</v>
      </c>
      <c r="L157" s="16">
        <f t="shared" si="75"/>
        <v>1334.4002241767046</v>
      </c>
      <c r="M157" s="39">
        <v>9.6407000000000007</v>
      </c>
      <c r="N157" s="28">
        <f t="shared" si="89"/>
        <v>11.639999999999999</v>
      </c>
      <c r="O157" s="29">
        <f t="shared" si="76"/>
        <v>1.2073812067588452</v>
      </c>
      <c r="P157" s="17"/>
      <c r="Q157" s="29">
        <f t="shared" si="90"/>
        <v>0</v>
      </c>
      <c r="R157" s="49">
        <f t="shared" si="77"/>
        <v>0</v>
      </c>
      <c r="S157" s="18">
        <f t="shared" si="91"/>
        <v>137.64109701849054</v>
      </c>
      <c r="T157" s="17">
        <f t="shared" si="68"/>
        <v>1326.9565240261618</v>
      </c>
      <c r="U157" s="40">
        <v>8.6199999999999992</v>
      </c>
      <c r="V157" s="30">
        <f t="shared" si="92"/>
        <v>7.76</v>
      </c>
      <c r="W157" s="31">
        <f t="shared" si="78"/>
        <v>0.90023201856148494</v>
      </c>
      <c r="X157" s="19"/>
      <c r="Y157" s="31">
        <f t="shared" si="93"/>
        <v>0</v>
      </c>
      <c r="Z157" s="45">
        <f t="shared" si="79"/>
        <v>0</v>
      </c>
      <c r="AA157" s="20">
        <f t="shared" si="94"/>
        <v>118.03442228023499</v>
      </c>
      <c r="AB157" s="19">
        <f t="shared" si="69"/>
        <v>1017.4567200556255</v>
      </c>
      <c r="AC157" s="41">
        <v>148.38999999999999</v>
      </c>
      <c r="AD157" s="41"/>
      <c r="AE157" s="32">
        <f t="shared" si="95"/>
        <v>3.88</v>
      </c>
      <c r="AF157" s="33">
        <f t="shared" si="80"/>
        <v>2.6147314509063956E-2</v>
      </c>
      <c r="AG157" s="33">
        <f t="shared" si="96"/>
        <v>0</v>
      </c>
      <c r="AH157" s="33"/>
      <c r="AI157" s="33">
        <f t="shared" si="97"/>
        <v>0</v>
      </c>
      <c r="AJ157" s="51">
        <f t="shared" si="81"/>
        <v>0</v>
      </c>
      <c r="AK157" s="34">
        <f t="shared" si="98"/>
        <v>2.828670500425273</v>
      </c>
      <c r="AL157" s="21">
        <f t="shared" si="70"/>
        <v>419.74641555810621</v>
      </c>
      <c r="AM157" s="42">
        <v>263.38</v>
      </c>
      <c r="AN157" s="35">
        <f t="shared" si="99"/>
        <v>3.88</v>
      </c>
      <c r="AO157" s="36">
        <f t="shared" si="82"/>
        <v>1.4731566557825196E-2</v>
      </c>
      <c r="AP157" s="23"/>
      <c r="AQ157" s="36">
        <f t="shared" si="100"/>
        <v>0</v>
      </c>
      <c r="AR157" s="53">
        <f t="shared" si="83"/>
        <v>0</v>
      </c>
      <c r="AS157" s="24">
        <f t="shared" si="101"/>
        <v>2.0352466808746525</v>
      </c>
      <c r="AT157" s="23">
        <f t="shared" si="71"/>
        <v>536.04327080876601</v>
      </c>
      <c r="AU157" s="25">
        <f t="shared" si="72"/>
        <v>4634.6031546253653</v>
      </c>
      <c r="AV157" s="26">
        <f t="shared" si="84"/>
        <v>0</v>
      </c>
    </row>
    <row r="158" spans="1:48" x14ac:dyDescent="0.25">
      <c r="A158" s="37">
        <v>42768</v>
      </c>
      <c r="B158" s="43">
        <v>38.799999999999997</v>
      </c>
      <c r="C158" s="38">
        <v>94.03</v>
      </c>
      <c r="D158" s="38"/>
      <c r="E158" s="16">
        <f t="shared" si="85"/>
        <v>0</v>
      </c>
      <c r="F158" s="27">
        <f t="shared" si="73"/>
        <v>0</v>
      </c>
      <c r="G158" s="27">
        <f t="shared" si="86"/>
        <v>0</v>
      </c>
      <c r="H158" s="27"/>
      <c r="I158" s="27">
        <f t="shared" si="87"/>
        <v>0</v>
      </c>
      <c r="J158" s="47">
        <f t="shared" si="74"/>
        <v>0</v>
      </c>
      <c r="K158" s="15">
        <f t="shared" si="88"/>
        <v>14.213892460339844</v>
      </c>
      <c r="L158" s="16">
        <f t="shared" si="75"/>
        <v>1336.5323080457556</v>
      </c>
      <c r="M158" s="39">
        <v>9.625</v>
      </c>
      <c r="N158" s="28">
        <f t="shared" si="89"/>
        <v>0</v>
      </c>
      <c r="O158" s="29">
        <f t="shared" si="76"/>
        <v>0</v>
      </c>
      <c r="P158" s="17"/>
      <c r="Q158" s="29">
        <f t="shared" si="90"/>
        <v>0</v>
      </c>
      <c r="R158" s="49">
        <f t="shared" si="77"/>
        <v>0</v>
      </c>
      <c r="S158" s="18">
        <f t="shared" si="91"/>
        <v>137.64109701849054</v>
      </c>
      <c r="T158" s="17">
        <f t="shared" si="68"/>
        <v>1324.7955588029715</v>
      </c>
      <c r="U158" s="40">
        <v>8.5500000000000007</v>
      </c>
      <c r="V158" s="30">
        <f t="shared" si="92"/>
        <v>0</v>
      </c>
      <c r="W158" s="31">
        <f t="shared" si="78"/>
        <v>0</v>
      </c>
      <c r="X158" s="19"/>
      <c r="Y158" s="31">
        <f t="shared" si="93"/>
        <v>0</v>
      </c>
      <c r="Z158" s="45">
        <f t="shared" si="79"/>
        <v>0</v>
      </c>
      <c r="AA158" s="20">
        <f t="shared" si="94"/>
        <v>118.03442228023499</v>
      </c>
      <c r="AB158" s="19">
        <f t="shared" si="69"/>
        <v>1009.1943104960093</v>
      </c>
      <c r="AC158" s="41">
        <v>147.72</v>
      </c>
      <c r="AD158" s="41"/>
      <c r="AE158" s="32">
        <f t="shared" si="95"/>
        <v>0</v>
      </c>
      <c r="AF158" s="33">
        <f t="shared" si="80"/>
        <v>0</v>
      </c>
      <c r="AG158" s="33">
        <f t="shared" si="96"/>
        <v>0</v>
      </c>
      <c r="AH158" s="33"/>
      <c r="AI158" s="33">
        <f t="shared" si="97"/>
        <v>0</v>
      </c>
      <c r="AJ158" s="51">
        <f t="shared" si="81"/>
        <v>0</v>
      </c>
      <c r="AK158" s="34">
        <f t="shared" si="98"/>
        <v>2.828670500425273</v>
      </c>
      <c r="AL158" s="21">
        <f t="shared" si="70"/>
        <v>417.85120632282133</v>
      </c>
      <c r="AM158" s="42">
        <v>262.87</v>
      </c>
      <c r="AN158" s="35">
        <f t="shared" si="99"/>
        <v>0</v>
      </c>
      <c r="AO158" s="36">
        <f t="shared" si="82"/>
        <v>0</v>
      </c>
      <c r="AP158" s="23"/>
      <c r="AQ158" s="36">
        <f t="shared" si="100"/>
        <v>0</v>
      </c>
      <c r="AR158" s="53">
        <f t="shared" si="83"/>
        <v>0</v>
      </c>
      <c r="AS158" s="24">
        <f t="shared" si="101"/>
        <v>2.0352466808746525</v>
      </c>
      <c r="AT158" s="23">
        <f t="shared" si="71"/>
        <v>535.00529500151993</v>
      </c>
      <c r="AU158" s="25">
        <f t="shared" si="72"/>
        <v>4623.378678669078</v>
      </c>
      <c r="AV158" s="26">
        <f t="shared" si="84"/>
        <v>0</v>
      </c>
    </row>
    <row r="159" spans="1:48" x14ac:dyDescent="0.25">
      <c r="A159" s="37">
        <v>42769</v>
      </c>
      <c r="B159" s="43">
        <v>38.799999999999997</v>
      </c>
      <c r="C159" s="38">
        <v>94.43</v>
      </c>
      <c r="D159" s="38"/>
      <c r="E159" s="16">
        <f t="shared" si="85"/>
        <v>0</v>
      </c>
      <c r="F159" s="27">
        <f t="shared" si="73"/>
        <v>0</v>
      </c>
      <c r="G159" s="27">
        <f t="shared" si="86"/>
        <v>0</v>
      </c>
      <c r="H159" s="27"/>
      <c r="I159" s="27">
        <f t="shared" si="87"/>
        <v>0</v>
      </c>
      <c r="J159" s="47">
        <f t="shared" si="74"/>
        <v>0</v>
      </c>
      <c r="K159" s="15">
        <f t="shared" si="88"/>
        <v>14.213892460339844</v>
      </c>
      <c r="L159" s="16">
        <f t="shared" si="75"/>
        <v>1342.2178650298915</v>
      </c>
      <c r="M159" s="39">
        <v>9.6819000000000006</v>
      </c>
      <c r="N159" s="28">
        <f t="shared" si="89"/>
        <v>0</v>
      </c>
      <c r="O159" s="29">
        <f t="shared" si="76"/>
        <v>0</v>
      </c>
      <c r="P159" s="17"/>
      <c r="Q159" s="29">
        <f t="shared" si="90"/>
        <v>0</v>
      </c>
      <c r="R159" s="49">
        <f t="shared" si="77"/>
        <v>0</v>
      </c>
      <c r="S159" s="18">
        <f t="shared" si="91"/>
        <v>137.64109701849054</v>
      </c>
      <c r="T159" s="17">
        <f t="shared" si="68"/>
        <v>1332.6273372233236</v>
      </c>
      <c r="U159" s="40">
        <v>8.65</v>
      </c>
      <c r="V159" s="30">
        <f t="shared" si="92"/>
        <v>0</v>
      </c>
      <c r="W159" s="31">
        <f t="shared" si="78"/>
        <v>0</v>
      </c>
      <c r="X159" s="19"/>
      <c r="Y159" s="31">
        <f t="shared" si="93"/>
        <v>0</v>
      </c>
      <c r="Z159" s="45">
        <f t="shared" si="79"/>
        <v>0</v>
      </c>
      <c r="AA159" s="20">
        <f t="shared" si="94"/>
        <v>118.03442228023499</v>
      </c>
      <c r="AB159" s="19">
        <f t="shared" si="69"/>
        <v>1020.9977527240327</v>
      </c>
      <c r="AC159" s="41">
        <v>148.57</v>
      </c>
      <c r="AD159" s="41"/>
      <c r="AE159" s="32">
        <f t="shared" si="95"/>
        <v>0</v>
      </c>
      <c r="AF159" s="33">
        <f t="shared" si="80"/>
        <v>0</v>
      </c>
      <c r="AG159" s="33">
        <f t="shared" si="96"/>
        <v>0</v>
      </c>
      <c r="AH159" s="33"/>
      <c r="AI159" s="33">
        <f t="shared" si="97"/>
        <v>0</v>
      </c>
      <c r="AJ159" s="51">
        <f t="shared" si="81"/>
        <v>0</v>
      </c>
      <c r="AK159" s="34">
        <f t="shared" si="98"/>
        <v>2.828670500425273</v>
      </c>
      <c r="AL159" s="21">
        <f t="shared" si="70"/>
        <v>420.25557624818282</v>
      </c>
      <c r="AM159" s="42">
        <v>263.86</v>
      </c>
      <c r="AN159" s="35">
        <f t="shared" si="99"/>
        <v>0</v>
      </c>
      <c r="AO159" s="36">
        <f t="shared" si="82"/>
        <v>0</v>
      </c>
      <c r="AP159" s="23"/>
      <c r="AQ159" s="36">
        <f t="shared" si="100"/>
        <v>0</v>
      </c>
      <c r="AR159" s="53">
        <f t="shared" si="83"/>
        <v>0</v>
      </c>
      <c r="AS159" s="24">
        <f t="shared" si="101"/>
        <v>2.0352466808746525</v>
      </c>
      <c r="AT159" s="23">
        <f t="shared" si="71"/>
        <v>537.0201892155859</v>
      </c>
      <c r="AU159" s="25">
        <f t="shared" si="72"/>
        <v>4653.1187204410162</v>
      </c>
      <c r="AV159" s="26">
        <f t="shared" si="84"/>
        <v>0</v>
      </c>
    </row>
    <row r="160" spans="1:48" x14ac:dyDescent="0.25">
      <c r="A160" s="37">
        <v>42772</v>
      </c>
      <c r="B160" s="43">
        <v>38.799999999999997</v>
      </c>
      <c r="C160" s="38">
        <v>94.97</v>
      </c>
      <c r="D160" s="38"/>
      <c r="E160" s="16">
        <f t="shared" si="85"/>
        <v>0</v>
      </c>
      <c r="F160" s="27">
        <f t="shared" si="73"/>
        <v>0</v>
      </c>
      <c r="G160" s="27">
        <f t="shared" si="86"/>
        <v>0</v>
      </c>
      <c r="H160" s="27"/>
      <c r="I160" s="27">
        <f t="shared" si="87"/>
        <v>0</v>
      </c>
      <c r="J160" s="47">
        <f t="shared" si="74"/>
        <v>0</v>
      </c>
      <c r="K160" s="15">
        <f t="shared" si="88"/>
        <v>14.213892460339844</v>
      </c>
      <c r="L160" s="16">
        <f t="shared" si="75"/>
        <v>1349.8933669584749</v>
      </c>
      <c r="M160" s="39">
        <v>9.5965000000000007</v>
      </c>
      <c r="N160" s="28">
        <f t="shared" si="89"/>
        <v>0</v>
      </c>
      <c r="O160" s="29">
        <f t="shared" si="76"/>
        <v>0</v>
      </c>
      <c r="P160" s="17"/>
      <c r="Q160" s="29">
        <f t="shared" si="90"/>
        <v>0</v>
      </c>
      <c r="R160" s="49">
        <f t="shared" si="77"/>
        <v>0</v>
      </c>
      <c r="S160" s="18">
        <f t="shared" si="91"/>
        <v>137.64109701849054</v>
      </c>
      <c r="T160" s="17">
        <f t="shared" si="68"/>
        <v>1320.8727875379445</v>
      </c>
      <c r="U160" s="40">
        <v>8.67</v>
      </c>
      <c r="V160" s="30">
        <f t="shared" si="92"/>
        <v>0</v>
      </c>
      <c r="W160" s="31">
        <f t="shared" si="78"/>
        <v>0</v>
      </c>
      <c r="X160" s="19"/>
      <c r="Y160" s="31">
        <f t="shared" si="93"/>
        <v>0</v>
      </c>
      <c r="Z160" s="45">
        <f t="shared" si="79"/>
        <v>0</v>
      </c>
      <c r="AA160" s="20">
        <f t="shared" si="94"/>
        <v>118.03442228023499</v>
      </c>
      <c r="AB160" s="19">
        <f t="shared" si="69"/>
        <v>1023.3584411696373</v>
      </c>
      <c r="AC160" s="41">
        <v>149.63999999999999</v>
      </c>
      <c r="AD160" s="41"/>
      <c r="AE160" s="32">
        <f t="shared" si="95"/>
        <v>0</v>
      </c>
      <c r="AF160" s="33">
        <f t="shared" si="80"/>
        <v>0</v>
      </c>
      <c r="AG160" s="33">
        <f t="shared" si="96"/>
        <v>0</v>
      </c>
      <c r="AH160" s="33"/>
      <c r="AI160" s="33">
        <f t="shared" si="97"/>
        <v>0</v>
      </c>
      <c r="AJ160" s="51">
        <f t="shared" si="81"/>
        <v>0</v>
      </c>
      <c r="AK160" s="34">
        <f t="shared" si="98"/>
        <v>2.828670500425273</v>
      </c>
      <c r="AL160" s="21">
        <f t="shared" si="70"/>
        <v>423.2822536836378</v>
      </c>
      <c r="AM160" s="42">
        <v>261.61</v>
      </c>
      <c r="AN160" s="35">
        <f t="shared" si="99"/>
        <v>0</v>
      </c>
      <c r="AO160" s="36">
        <f t="shared" si="82"/>
        <v>0</v>
      </c>
      <c r="AP160" s="23"/>
      <c r="AQ160" s="36">
        <f t="shared" si="100"/>
        <v>0</v>
      </c>
      <c r="AR160" s="53">
        <f t="shared" si="83"/>
        <v>0</v>
      </c>
      <c r="AS160" s="24">
        <f t="shared" si="101"/>
        <v>2.0352466808746525</v>
      </c>
      <c r="AT160" s="23">
        <f t="shared" si="71"/>
        <v>532.44088418361787</v>
      </c>
      <c r="AU160" s="25">
        <f t="shared" si="72"/>
        <v>4649.8477335333118</v>
      </c>
      <c r="AV160" s="26">
        <f t="shared" si="84"/>
        <v>0</v>
      </c>
    </row>
    <row r="161" spans="1:48" x14ac:dyDescent="0.25">
      <c r="A161" s="37">
        <v>42773</v>
      </c>
      <c r="B161" s="43">
        <v>38.799999999999997</v>
      </c>
      <c r="C161" s="38">
        <v>95.32</v>
      </c>
      <c r="D161" s="38"/>
      <c r="E161" s="16">
        <f t="shared" si="85"/>
        <v>0</v>
      </c>
      <c r="F161" s="27">
        <f t="shared" si="73"/>
        <v>0</v>
      </c>
      <c r="G161" s="27">
        <f t="shared" si="86"/>
        <v>0</v>
      </c>
      <c r="H161" s="27"/>
      <c r="I161" s="27">
        <f t="shared" si="87"/>
        <v>0</v>
      </c>
      <c r="J161" s="47">
        <f t="shared" si="74"/>
        <v>0</v>
      </c>
      <c r="K161" s="15">
        <f t="shared" si="88"/>
        <v>14.213892460339844</v>
      </c>
      <c r="L161" s="16">
        <f t="shared" si="75"/>
        <v>1354.8682293195939</v>
      </c>
      <c r="M161" s="39">
        <v>9.5871999999999993</v>
      </c>
      <c r="N161" s="28">
        <f t="shared" si="89"/>
        <v>0</v>
      </c>
      <c r="O161" s="29">
        <f t="shared" si="76"/>
        <v>0</v>
      </c>
      <c r="P161" s="17"/>
      <c r="Q161" s="29">
        <f t="shared" si="90"/>
        <v>0</v>
      </c>
      <c r="R161" s="49">
        <f t="shared" si="77"/>
        <v>0</v>
      </c>
      <c r="S161" s="18">
        <f t="shared" si="91"/>
        <v>137.64109701849054</v>
      </c>
      <c r="T161" s="17">
        <f t="shared" si="68"/>
        <v>1319.5927253356724</v>
      </c>
      <c r="U161" s="40">
        <v>8.7100000000000009</v>
      </c>
      <c r="V161" s="30">
        <f t="shared" si="92"/>
        <v>0</v>
      </c>
      <c r="W161" s="31">
        <f t="shared" si="78"/>
        <v>0</v>
      </c>
      <c r="X161" s="19"/>
      <c r="Y161" s="31">
        <f t="shared" si="93"/>
        <v>0</v>
      </c>
      <c r="Z161" s="45">
        <f t="shared" si="79"/>
        <v>0</v>
      </c>
      <c r="AA161" s="20">
        <f t="shared" si="94"/>
        <v>118.03442228023499</v>
      </c>
      <c r="AB161" s="19">
        <f t="shared" si="69"/>
        <v>1028.0798180608469</v>
      </c>
      <c r="AC161" s="41">
        <v>150.35</v>
      </c>
      <c r="AD161" s="41"/>
      <c r="AE161" s="32">
        <f t="shared" si="95"/>
        <v>0</v>
      </c>
      <c r="AF161" s="33">
        <f t="shared" si="80"/>
        <v>0</v>
      </c>
      <c r="AG161" s="33">
        <f t="shared" si="96"/>
        <v>0</v>
      </c>
      <c r="AH161" s="33"/>
      <c r="AI161" s="33">
        <f t="shared" si="97"/>
        <v>0</v>
      </c>
      <c r="AJ161" s="51">
        <f t="shared" si="81"/>
        <v>0</v>
      </c>
      <c r="AK161" s="34">
        <f t="shared" si="98"/>
        <v>2.828670500425273</v>
      </c>
      <c r="AL161" s="21">
        <f t="shared" si="70"/>
        <v>425.29060973893979</v>
      </c>
      <c r="AM161" s="42">
        <v>263.8</v>
      </c>
      <c r="AN161" s="35">
        <f t="shared" si="99"/>
        <v>0</v>
      </c>
      <c r="AO161" s="36">
        <f t="shared" si="82"/>
        <v>0</v>
      </c>
      <c r="AP161" s="23"/>
      <c r="AQ161" s="36">
        <f t="shared" si="100"/>
        <v>0</v>
      </c>
      <c r="AR161" s="53">
        <f t="shared" si="83"/>
        <v>0</v>
      </c>
      <c r="AS161" s="24">
        <f t="shared" si="101"/>
        <v>2.0352466808746525</v>
      </c>
      <c r="AT161" s="23">
        <f t="shared" si="71"/>
        <v>536.8980744147334</v>
      </c>
      <c r="AU161" s="25">
        <f t="shared" si="72"/>
        <v>4664.7294568697871</v>
      </c>
      <c r="AV161" s="26">
        <f t="shared" si="84"/>
        <v>0</v>
      </c>
    </row>
    <row r="162" spans="1:48" x14ac:dyDescent="0.25">
      <c r="A162" s="37">
        <v>42774</v>
      </c>
      <c r="B162" s="43">
        <v>38.799999999999997</v>
      </c>
      <c r="C162" s="38">
        <v>95.62</v>
      </c>
      <c r="D162" s="38"/>
      <c r="E162" s="16">
        <f t="shared" si="85"/>
        <v>0</v>
      </c>
      <c r="F162" s="27">
        <f t="shared" si="73"/>
        <v>0</v>
      </c>
      <c r="G162" s="27">
        <f t="shared" si="86"/>
        <v>0</v>
      </c>
      <c r="H162" s="27"/>
      <c r="I162" s="27">
        <f t="shared" si="87"/>
        <v>0</v>
      </c>
      <c r="J162" s="47">
        <f t="shared" si="74"/>
        <v>0</v>
      </c>
      <c r="K162" s="15">
        <f t="shared" si="88"/>
        <v>14.213892460339844</v>
      </c>
      <c r="L162" s="16">
        <f t="shared" si="75"/>
        <v>1359.1323970576959</v>
      </c>
      <c r="M162" s="39">
        <v>9.56</v>
      </c>
      <c r="N162" s="28">
        <f t="shared" si="89"/>
        <v>0</v>
      </c>
      <c r="O162" s="29">
        <f t="shared" si="76"/>
        <v>0</v>
      </c>
      <c r="P162" s="17"/>
      <c r="Q162" s="29">
        <f t="shared" si="90"/>
        <v>0</v>
      </c>
      <c r="R162" s="49">
        <f t="shared" si="77"/>
        <v>0</v>
      </c>
      <c r="S162" s="18">
        <f t="shared" si="91"/>
        <v>137.64109701849054</v>
      </c>
      <c r="T162" s="17">
        <f t="shared" si="68"/>
        <v>1315.8488874967697</v>
      </c>
      <c r="U162" s="40">
        <v>8.7100000000000009</v>
      </c>
      <c r="V162" s="30">
        <f t="shared" si="92"/>
        <v>0</v>
      </c>
      <c r="W162" s="31">
        <f t="shared" si="78"/>
        <v>0</v>
      </c>
      <c r="X162" s="19"/>
      <c r="Y162" s="31">
        <f t="shared" si="93"/>
        <v>0</v>
      </c>
      <c r="Z162" s="45">
        <f t="shared" si="79"/>
        <v>0</v>
      </c>
      <c r="AA162" s="20">
        <f t="shared" si="94"/>
        <v>118.03442228023499</v>
      </c>
      <c r="AB162" s="19">
        <f t="shared" si="69"/>
        <v>1028.0798180608469</v>
      </c>
      <c r="AC162" s="41">
        <v>150.91999999999999</v>
      </c>
      <c r="AD162" s="41"/>
      <c r="AE162" s="32">
        <f t="shared" si="95"/>
        <v>0</v>
      </c>
      <c r="AF162" s="33">
        <f t="shared" si="80"/>
        <v>0</v>
      </c>
      <c r="AG162" s="33">
        <f t="shared" si="96"/>
        <v>0</v>
      </c>
      <c r="AH162" s="33"/>
      <c r="AI162" s="33">
        <f t="shared" si="97"/>
        <v>0</v>
      </c>
      <c r="AJ162" s="51">
        <f t="shared" si="81"/>
        <v>0</v>
      </c>
      <c r="AK162" s="34">
        <f t="shared" si="98"/>
        <v>2.828670500425273</v>
      </c>
      <c r="AL162" s="21">
        <f t="shared" si="70"/>
        <v>426.90295192418216</v>
      </c>
      <c r="AM162" s="42">
        <v>264.73</v>
      </c>
      <c r="AN162" s="35">
        <f t="shared" si="99"/>
        <v>0</v>
      </c>
      <c r="AO162" s="36">
        <f t="shared" si="82"/>
        <v>0</v>
      </c>
      <c r="AP162" s="23"/>
      <c r="AQ162" s="36">
        <f t="shared" si="100"/>
        <v>0</v>
      </c>
      <c r="AR162" s="53">
        <f t="shared" si="83"/>
        <v>0</v>
      </c>
      <c r="AS162" s="24">
        <f t="shared" si="101"/>
        <v>2.0352466808746525</v>
      </c>
      <c r="AT162" s="23">
        <f t="shared" si="71"/>
        <v>538.79085382794676</v>
      </c>
      <c r="AU162" s="25">
        <f t="shared" si="72"/>
        <v>4668.7549083674421</v>
      </c>
      <c r="AV162" s="26">
        <f t="shared" si="84"/>
        <v>0</v>
      </c>
    </row>
    <row r="163" spans="1:48" x14ac:dyDescent="0.25">
      <c r="A163" s="37">
        <v>42775</v>
      </c>
      <c r="B163" s="43">
        <v>38.799999999999997</v>
      </c>
      <c r="C163" s="38">
        <v>95.31</v>
      </c>
      <c r="D163" s="38"/>
      <c r="E163" s="16">
        <f t="shared" si="85"/>
        <v>0</v>
      </c>
      <c r="F163" s="27">
        <f t="shared" si="73"/>
        <v>0</v>
      </c>
      <c r="G163" s="27">
        <f t="shared" si="86"/>
        <v>0</v>
      </c>
      <c r="H163" s="27"/>
      <c r="I163" s="27">
        <f t="shared" si="87"/>
        <v>0</v>
      </c>
      <c r="J163" s="47">
        <f t="shared" si="74"/>
        <v>0</v>
      </c>
      <c r="K163" s="15">
        <f t="shared" si="88"/>
        <v>14.213892460339844</v>
      </c>
      <c r="L163" s="16">
        <f t="shared" si="75"/>
        <v>1354.7260903949905</v>
      </c>
      <c r="M163" s="39">
        <v>9.6349999999999998</v>
      </c>
      <c r="N163" s="28">
        <f t="shared" si="89"/>
        <v>0</v>
      </c>
      <c r="O163" s="29">
        <f t="shared" si="76"/>
        <v>0</v>
      </c>
      <c r="P163" s="17"/>
      <c r="Q163" s="29">
        <f t="shared" si="90"/>
        <v>0</v>
      </c>
      <c r="R163" s="49">
        <f t="shared" si="77"/>
        <v>0</v>
      </c>
      <c r="S163" s="18">
        <f t="shared" si="91"/>
        <v>137.64109701849054</v>
      </c>
      <c r="T163" s="17">
        <f t="shared" si="68"/>
        <v>1326.1719697731564</v>
      </c>
      <c r="U163" s="40">
        <v>8.7799999999999994</v>
      </c>
      <c r="V163" s="30">
        <f t="shared" si="92"/>
        <v>0</v>
      </c>
      <c r="W163" s="31">
        <f t="shared" si="78"/>
        <v>0</v>
      </c>
      <c r="X163" s="19"/>
      <c r="Y163" s="31">
        <f t="shared" si="93"/>
        <v>0</v>
      </c>
      <c r="Z163" s="45">
        <f t="shared" si="79"/>
        <v>0</v>
      </c>
      <c r="AA163" s="20">
        <f t="shared" si="94"/>
        <v>118.03442228023499</v>
      </c>
      <c r="AB163" s="19">
        <f t="shared" si="69"/>
        <v>1036.3422276204631</v>
      </c>
      <c r="AC163" s="41">
        <v>150.6</v>
      </c>
      <c r="AD163" s="41"/>
      <c r="AE163" s="32">
        <f t="shared" si="95"/>
        <v>0</v>
      </c>
      <c r="AF163" s="33">
        <f t="shared" si="80"/>
        <v>0</v>
      </c>
      <c r="AG163" s="33">
        <f t="shared" si="96"/>
        <v>0</v>
      </c>
      <c r="AH163" s="33"/>
      <c r="AI163" s="33">
        <f t="shared" si="97"/>
        <v>0</v>
      </c>
      <c r="AJ163" s="51">
        <f t="shared" si="81"/>
        <v>0</v>
      </c>
      <c r="AK163" s="34">
        <f t="shared" si="98"/>
        <v>2.828670500425273</v>
      </c>
      <c r="AL163" s="21">
        <f t="shared" si="70"/>
        <v>425.9977773640461</v>
      </c>
      <c r="AM163" s="42">
        <v>265.26</v>
      </c>
      <c r="AN163" s="35">
        <f t="shared" si="99"/>
        <v>0</v>
      </c>
      <c r="AO163" s="36">
        <f t="shared" si="82"/>
        <v>0</v>
      </c>
      <c r="AP163" s="23"/>
      <c r="AQ163" s="36">
        <f t="shared" si="100"/>
        <v>0</v>
      </c>
      <c r="AR163" s="53">
        <f t="shared" si="83"/>
        <v>0</v>
      </c>
      <c r="AS163" s="24">
        <f t="shared" si="101"/>
        <v>2.0352466808746525</v>
      </c>
      <c r="AT163" s="23">
        <f t="shared" si="71"/>
        <v>539.86953456881031</v>
      </c>
      <c r="AU163" s="25">
        <f t="shared" si="72"/>
        <v>4683.1075997214657</v>
      </c>
      <c r="AV163" s="26">
        <f t="shared" si="84"/>
        <v>0</v>
      </c>
    </row>
    <row r="164" spans="1:48" x14ac:dyDescent="0.25">
      <c r="A164" s="37">
        <v>42776</v>
      </c>
      <c r="B164" s="43">
        <v>38.799999999999997</v>
      </c>
      <c r="C164" s="38">
        <v>96.1</v>
      </c>
      <c r="D164" s="38"/>
      <c r="E164" s="16">
        <f t="shared" si="85"/>
        <v>0</v>
      </c>
      <c r="F164" s="27">
        <f t="shared" si="73"/>
        <v>0</v>
      </c>
      <c r="G164" s="27">
        <f t="shared" si="86"/>
        <v>0</v>
      </c>
      <c r="H164" s="27"/>
      <c r="I164" s="27">
        <f t="shared" si="87"/>
        <v>0</v>
      </c>
      <c r="J164" s="47">
        <f t="shared" si="74"/>
        <v>0</v>
      </c>
      <c r="K164" s="15">
        <f t="shared" si="88"/>
        <v>14.213892460339844</v>
      </c>
      <c r="L164" s="16">
        <f t="shared" si="75"/>
        <v>1365.9550654386589</v>
      </c>
      <c r="M164" s="39">
        <v>9.6163000000000007</v>
      </c>
      <c r="N164" s="28">
        <f t="shared" si="89"/>
        <v>0</v>
      </c>
      <c r="O164" s="29">
        <f t="shared" si="76"/>
        <v>0</v>
      </c>
      <c r="P164" s="17"/>
      <c r="Q164" s="29">
        <f t="shared" si="90"/>
        <v>0</v>
      </c>
      <c r="R164" s="49">
        <f t="shared" si="77"/>
        <v>0</v>
      </c>
      <c r="S164" s="18">
        <f t="shared" si="91"/>
        <v>137.64109701849054</v>
      </c>
      <c r="T164" s="17">
        <f t="shared" si="68"/>
        <v>1323.5980812589107</v>
      </c>
      <c r="U164" s="40">
        <v>8.85</v>
      </c>
      <c r="V164" s="30">
        <f t="shared" si="92"/>
        <v>0</v>
      </c>
      <c r="W164" s="31">
        <f t="shared" si="78"/>
        <v>0</v>
      </c>
      <c r="X164" s="19"/>
      <c r="Y164" s="31">
        <f t="shared" si="93"/>
        <v>0</v>
      </c>
      <c r="Z164" s="45">
        <f t="shared" si="79"/>
        <v>0</v>
      </c>
      <c r="AA164" s="20">
        <f t="shared" si="94"/>
        <v>118.03442228023499</v>
      </c>
      <c r="AB164" s="19">
        <f t="shared" si="69"/>
        <v>1044.6046371800796</v>
      </c>
      <c r="AC164" s="41">
        <v>152.09</v>
      </c>
      <c r="AD164" s="41"/>
      <c r="AE164" s="32">
        <f t="shared" si="95"/>
        <v>0</v>
      </c>
      <c r="AF164" s="33">
        <f t="shared" si="80"/>
        <v>0</v>
      </c>
      <c r="AG164" s="33">
        <f t="shared" si="96"/>
        <v>0</v>
      </c>
      <c r="AH164" s="33"/>
      <c r="AI164" s="33">
        <f t="shared" si="97"/>
        <v>0</v>
      </c>
      <c r="AJ164" s="51">
        <f t="shared" si="81"/>
        <v>0</v>
      </c>
      <c r="AK164" s="34">
        <f t="shared" si="98"/>
        <v>2.828670500425273</v>
      </c>
      <c r="AL164" s="21">
        <f t="shared" si="70"/>
        <v>430.21249640967977</v>
      </c>
      <c r="AM164" s="42">
        <v>265.63</v>
      </c>
      <c r="AN164" s="35">
        <f t="shared" si="99"/>
        <v>0</v>
      </c>
      <c r="AO164" s="36">
        <f t="shared" si="82"/>
        <v>0</v>
      </c>
      <c r="AP164" s="23"/>
      <c r="AQ164" s="36">
        <f t="shared" si="100"/>
        <v>0</v>
      </c>
      <c r="AR164" s="53">
        <f t="shared" si="83"/>
        <v>0</v>
      </c>
      <c r="AS164" s="24">
        <f t="shared" si="101"/>
        <v>2.0352466808746525</v>
      </c>
      <c r="AT164" s="23">
        <f t="shared" si="71"/>
        <v>540.62257584073393</v>
      </c>
      <c r="AU164" s="25">
        <f t="shared" si="72"/>
        <v>4704.9928561280631</v>
      </c>
      <c r="AV164" s="26">
        <f t="shared" si="84"/>
        <v>0</v>
      </c>
    </row>
    <row r="165" spans="1:48" x14ac:dyDescent="0.25">
      <c r="A165" s="37">
        <v>42779</v>
      </c>
      <c r="B165" s="43">
        <v>38.799999999999997</v>
      </c>
      <c r="C165" s="38">
        <v>96.59</v>
      </c>
      <c r="D165" s="38"/>
      <c r="E165" s="16">
        <f t="shared" si="85"/>
        <v>0</v>
      </c>
      <c r="F165" s="27">
        <f t="shared" si="73"/>
        <v>0</v>
      </c>
      <c r="G165" s="27">
        <f t="shared" si="86"/>
        <v>0</v>
      </c>
      <c r="H165" s="27"/>
      <c r="I165" s="27">
        <f t="shared" si="87"/>
        <v>0</v>
      </c>
      <c r="J165" s="47">
        <f t="shared" si="74"/>
        <v>0</v>
      </c>
      <c r="K165" s="15">
        <f t="shared" si="88"/>
        <v>14.213892460339844</v>
      </c>
      <c r="L165" s="16">
        <f t="shared" si="75"/>
        <v>1372.9198727442256</v>
      </c>
      <c r="M165" s="39">
        <v>9.6943999999999999</v>
      </c>
      <c r="N165" s="28">
        <f t="shared" si="89"/>
        <v>0</v>
      </c>
      <c r="O165" s="29">
        <f t="shared" si="76"/>
        <v>0</v>
      </c>
      <c r="P165" s="17"/>
      <c r="Q165" s="29">
        <f t="shared" si="90"/>
        <v>0</v>
      </c>
      <c r="R165" s="49">
        <f t="shared" si="77"/>
        <v>0</v>
      </c>
      <c r="S165" s="18">
        <f t="shared" si="91"/>
        <v>137.64109701849054</v>
      </c>
      <c r="T165" s="17">
        <f t="shared" si="68"/>
        <v>1334.3478509360548</v>
      </c>
      <c r="U165" s="40">
        <v>8.91</v>
      </c>
      <c r="V165" s="30">
        <f t="shared" si="92"/>
        <v>0</v>
      </c>
      <c r="W165" s="31">
        <f t="shared" si="78"/>
        <v>0</v>
      </c>
      <c r="X165" s="19"/>
      <c r="Y165" s="31">
        <f t="shared" si="93"/>
        <v>0</v>
      </c>
      <c r="Z165" s="45">
        <f t="shared" si="79"/>
        <v>0</v>
      </c>
      <c r="AA165" s="20">
        <f t="shared" si="94"/>
        <v>118.03442228023499</v>
      </c>
      <c r="AB165" s="19">
        <f t="shared" si="69"/>
        <v>1051.6867025168938</v>
      </c>
      <c r="AC165" s="41">
        <v>152.38999999999999</v>
      </c>
      <c r="AD165" s="41"/>
      <c r="AE165" s="32">
        <f t="shared" si="95"/>
        <v>0</v>
      </c>
      <c r="AF165" s="33">
        <f t="shared" si="80"/>
        <v>0</v>
      </c>
      <c r="AG165" s="33">
        <f t="shared" si="96"/>
        <v>0</v>
      </c>
      <c r="AH165" s="33"/>
      <c r="AI165" s="33">
        <f t="shared" si="97"/>
        <v>0</v>
      </c>
      <c r="AJ165" s="51">
        <f t="shared" si="81"/>
        <v>0</v>
      </c>
      <c r="AK165" s="34">
        <f t="shared" si="98"/>
        <v>2.828670500425273</v>
      </c>
      <c r="AL165" s="21">
        <f t="shared" si="70"/>
        <v>431.06109755980731</v>
      </c>
      <c r="AM165" s="42">
        <v>267.75</v>
      </c>
      <c r="AN165" s="35">
        <f t="shared" si="99"/>
        <v>0</v>
      </c>
      <c r="AO165" s="36">
        <f t="shared" si="82"/>
        <v>0</v>
      </c>
      <c r="AP165" s="23"/>
      <c r="AQ165" s="36">
        <f t="shared" si="100"/>
        <v>0</v>
      </c>
      <c r="AR165" s="53">
        <f t="shared" si="83"/>
        <v>0</v>
      </c>
      <c r="AS165" s="24">
        <f t="shared" si="101"/>
        <v>2.0352466808746525</v>
      </c>
      <c r="AT165" s="23">
        <f t="shared" si="71"/>
        <v>544.93729880418823</v>
      </c>
      <c r="AU165" s="25">
        <f t="shared" si="72"/>
        <v>4734.9528225611703</v>
      </c>
      <c r="AV165" s="26">
        <f t="shared" si="84"/>
        <v>0</v>
      </c>
    </row>
    <row r="166" spans="1:48" x14ac:dyDescent="0.25">
      <c r="A166" s="37">
        <v>42780</v>
      </c>
      <c r="B166" s="43">
        <v>38.799999999999997</v>
      </c>
      <c r="C166" s="38">
        <v>97.04</v>
      </c>
      <c r="D166" s="38"/>
      <c r="E166" s="16">
        <f t="shared" si="85"/>
        <v>0</v>
      </c>
      <c r="F166" s="27">
        <f t="shared" si="73"/>
        <v>0</v>
      </c>
      <c r="G166" s="27">
        <f t="shared" si="86"/>
        <v>0</v>
      </c>
      <c r="H166" s="27"/>
      <c r="I166" s="27">
        <f t="shared" si="87"/>
        <v>0</v>
      </c>
      <c r="J166" s="47">
        <f t="shared" si="74"/>
        <v>0</v>
      </c>
      <c r="K166" s="15">
        <f t="shared" si="88"/>
        <v>14.213892460339844</v>
      </c>
      <c r="L166" s="16">
        <f t="shared" si="75"/>
        <v>1379.3161243513784</v>
      </c>
      <c r="M166" s="39">
        <v>9.6997</v>
      </c>
      <c r="N166" s="28">
        <f t="shared" si="89"/>
        <v>0</v>
      </c>
      <c r="O166" s="29">
        <f t="shared" si="76"/>
        <v>0</v>
      </c>
      <c r="P166" s="17"/>
      <c r="Q166" s="29">
        <f t="shared" si="90"/>
        <v>0</v>
      </c>
      <c r="R166" s="49">
        <f t="shared" si="77"/>
        <v>0</v>
      </c>
      <c r="S166" s="18">
        <f t="shared" si="91"/>
        <v>137.64109701849054</v>
      </c>
      <c r="T166" s="17">
        <f t="shared" si="68"/>
        <v>1335.0773487502527</v>
      </c>
      <c r="U166" s="40">
        <v>8.98</v>
      </c>
      <c r="V166" s="30">
        <f t="shared" si="92"/>
        <v>0</v>
      </c>
      <c r="W166" s="31">
        <f t="shared" si="78"/>
        <v>0</v>
      </c>
      <c r="X166" s="19"/>
      <c r="Y166" s="31">
        <f t="shared" si="93"/>
        <v>0</v>
      </c>
      <c r="Z166" s="45">
        <f t="shared" si="79"/>
        <v>0</v>
      </c>
      <c r="AA166" s="20">
        <f t="shared" si="94"/>
        <v>118.03442228023499</v>
      </c>
      <c r="AB166" s="19">
        <f t="shared" si="69"/>
        <v>1059.9491120765103</v>
      </c>
      <c r="AC166" s="41">
        <v>152.54</v>
      </c>
      <c r="AD166" s="41"/>
      <c r="AE166" s="32">
        <f t="shared" si="95"/>
        <v>0</v>
      </c>
      <c r="AF166" s="33">
        <f t="shared" si="80"/>
        <v>0</v>
      </c>
      <c r="AG166" s="33">
        <f t="shared" si="96"/>
        <v>0</v>
      </c>
      <c r="AH166" s="33"/>
      <c r="AI166" s="33">
        <f t="shared" si="97"/>
        <v>0</v>
      </c>
      <c r="AJ166" s="51">
        <f t="shared" si="81"/>
        <v>0</v>
      </c>
      <c r="AK166" s="34">
        <f t="shared" si="98"/>
        <v>2.828670500425273</v>
      </c>
      <c r="AL166" s="21">
        <f t="shared" si="70"/>
        <v>431.4853981348711</v>
      </c>
      <c r="AM166" s="42">
        <v>269.08999999999997</v>
      </c>
      <c r="AN166" s="35">
        <f t="shared" si="99"/>
        <v>0</v>
      </c>
      <c r="AO166" s="36">
        <f t="shared" si="82"/>
        <v>0</v>
      </c>
      <c r="AP166" s="23"/>
      <c r="AQ166" s="36">
        <f t="shared" si="100"/>
        <v>0</v>
      </c>
      <c r="AR166" s="53">
        <f t="shared" si="83"/>
        <v>0</v>
      </c>
      <c r="AS166" s="24">
        <f t="shared" si="101"/>
        <v>2.0352466808746525</v>
      </c>
      <c r="AT166" s="23">
        <f t="shared" si="71"/>
        <v>547.66452935656025</v>
      </c>
      <c r="AU166" s="25">
        <f t="shared" si="72"/>
        <v>4753.4925126695725</v>
      </c>
      <c r="AV166" s="26">
        <f t="shared" si="84"/>
        <v>0</v>
      </c>
    </row>
    <row r="167" spans="1:48" x14ac:dyDescent="0.25">
      <c r="A167" s="37">
        <v>42781</v>
      </c>
      <c r="B167" s="43">
        <v>38.799999999999997</v>
      </c>
      <c r="C167" s="38">
        <v>97.89</v>
      </c>
      <c r="D167" s="38"/>
      <c r="E167" s="16">
        <f t="shared" si="85"/>
        <v>0</v>
      </c>
      <c r="F167" s="27">
        <f t="shared" si="73"/>
        <v>0</v>
      </c>
      <c r="G167" s="27">
        <f t="shared" si="86"/>
        <v>0</v>
      </c>
      <c r="H167" s="27"/>
      <c r="I167" s="27">
        <f t="shared" si="87"/>
        <v>0</v>
      </c>
      <c r="J167" s="47">
        <f t="shared" si="74"/>
        <v>0</v>
      </c>
      <c r="K167" s="15">
        <f t="shared" si="88"/>
        <v>14.213892460339844</v>
      </c>
      <c r="L167" s="16">
        <f t="shared" si="75"/>
        <v>1391.3979329426672</v>
      </c>
      <c r="M167" s="39">
        <v>9.7464999999999993</v>
      </c>
      <c r="N167" s="28">
        <f t="shared" si="89"/>
        <v>0</v>
      </c>
      <c r="O167" s="29">
        <f t="shared" si="76"/>
        <v>0</v>
      </c>
      <c r="P167" s="17"/>
      <c r="Q167" s="29">
        <f t="shared" si="90"/>
        <v>0</v>
      </c>
      <c r="R167" s="49">
        <f t="shared" si="77"/>
        <v>0</v>
      </c>
      <c r="S167" s="18">
        <f t="shared" si="91"/>
        <v>137.64109701849054</v>
      </c>
      <c r="T167" s="17">
        <f t="shared" si="68"/>
        <v>1341.5189520907179</v>
      </c>
      <c r="U167" s="40">
        <v>9.02</v>
      </c>
      <c r="V167" s="30">
        <f t="shared" si="92"/>
        <v>0</v>
      </c>
      <c r="W167" s="31">
        <f t="shared" si="78"/>
        <v>0</v>
      </c>
      <c r="X167" s="19"/>
      <c r="Y167" s="31">
        <f t="shared" si="93"/>
        <v>0</v>
      </c>
      <c r="Z167" s="45">
        <f t="shared" si="79"/>
        <v>0</v>
      </c>
      <c r="AA167" s="20">
        <f t="shared" si="94"/>
        <v>118.03442228023499</v>
      </c>
      <c r="AB167" s="19">
        <f t="shared" si="69"/>
        <v>1064.6704889677196</v>
      </c>
      <c r="AC167" s="41">
        <v>154.01</v>
      </c>
      <c r="AD167" s="41"/>
      <c r="AE167" s="32">
        <f t="shared" si="95"/>
        <v>0</v>
      </c>
      <c r="AF167" s="33">
        <f t="shared" si="80"/>
        <v>0</v>
      </c>
      <c r="AG167" s="33">
        <f t="shared" si="96"/>
        <v>0</v>
      </c>
      <c r="AH167" s="33"/>
      <c r="AI167" s="33">
        <f t="shared" si="97"/>
        <v>0</v>
      </c>
      <c r="AJ167" s="51">
        <f t="shared" si="81"/>
        <v>0</v>
      </c>
      <c r="AK167" s="34">
        <f t="shared" si="98"/>
        <v>2.828670500425273</v>
      </c>
      <c r="AL167" s="21">
        <f t="shared" si="70"/>
        <v>435.64354377049625</v>
      </c>
      <c r="AM167" s="42">
        <v>269.36</v>
      </c>
      <c r="AN167" s="35">
        <f t="shared" si="99"/>
        <v>0</v>
      </c>
      <c r="AO167" s="36">
        <f t="shared" si="82"/>
        <v>0</v>
      </c>
      <c r="AP167" s="23"/>
      <c r="AQ167" s="36">
        <f t="shared" si="100"/>
        <v>0</v>
      </c>
      <c r="AR167" s="53">
        <f t="shared" si="83"/>
        <v>0</v>
      </c>
      <c r="AS167" s="24">
        <f t="shared" si="101"/>
        <v>2.0352466808746525</v>
      </c>
      <c r="AT167" s="23">
        <f t="shared" si="71"/>
        <v>548.21404596039645</v>
      </c>
      <c r="AU167" s="25">
        <f t="shared" si="72"/>
        <v>4781.4449637319967</v>
      </c>
      <c r="AV167" s="26">
        <f t="shared" si="84"/>
        <v>0</v>
      </c>
    </row>
    <row r="168" spans="1:48" x14ac:dyDescent="0.25">
      <c r="A168" s="37">
        <v>42782</v>
      </c>
      <c r="B168" s="43">
        <v>38.799999999999997</v>
      </c>
      <c r="C168" s="38">
        <v>97.74</v>
      </c>
      <c r="D168" s="38"/>
      <c r="E168" s="16">
        <f t="shared" si="85"/>
        <v>0</v>
      </c>
      <c r="F168" s="27">
        <f t="shared" si="73"/>
        <v>0</v>
      </c>
      <c r="G168" s="27">
        <f t="shared" si="86"/>
        <v>0</v>
      </c>
      <c r="H168" s="27"/>
      <c r="I168" s="27">
        <f t="shared" si="87"/>
        <v>0</v>
      </c>
      <c r="J168" s="47">
        <f t="shared" si="74"/>
        <v>0</v>
      </c>
      <c r="K168" s="15">
        <f t="shared" si="88"/>
        <v>14.213892460339844</v>
      </c>
      <c r="L168" s="16">
        <f t="shared" si="75"/>
        <v>1389.2658490736162</v>
      </c>
      <c r="M168" s="39">
        <v>9.7258999999999993</v>
      </c>
      <c r="N168" s="28">
        <f t="shared" si="89"/>
        <v>0</v>
      </c>
      <c r="O168" s="29">
        <f t="shared" si="76"/>
        <v>0</v>
      </c>
      <c r="P168" s="17"/>
      <c r="Q168" s="29">
        <f t="shared" si="90"/>
        <v>0</v>
      </c>
      <c r="R168" s="49">
        <f t="shared" si="77"/>
        <v>0</v>
      </c>
      <c r="S168" s="18">
        <f t="shared" si="91"/>
        <v>137.64109701849054</v>
      </c>
      <c r="T168" s="17">
        <f t="shared" si="68"/>
        <v>1338.683545492137</v>
      </c>
      <c r="U168" s="40">
        <v>8.94</v>
      </c>
      <c r="V168" s="30">
        <f t="shared" si="92"/>
        <v>0</v>
      </c>
      <c r="W168" s="31">
        <f t="shared" si="78"/>
        <v>0</v>
      </c>
      <c r="X168" s="19"/>
      <c r="Y168" s="31">
        <f t="shared" si="93"/>
        <v>0</v>
      </c>
      <c r="Z168" s="45">
        <f t="shared" si="79"/>
        <v>0</v>
      </c>
      <c r="AA168" s="20">
        <f t="shared" si="94"/>
        <v>118.03442228023499</v>
      </c>
      <c r="AB168" s="19">
        <f t="shared" si="69"/>
        <v>1055.2277351853008</v>
      </c>
      <c r="AC168" s="41">
        <v>153.33000000000001</v>
      </c>
      <c r="AD168" s="41"/>
      <c r="AE168" s="32">
        <f t="shared" si="95"/>
        <v>0</v>
      </c>
      <c r="AF168" s="33">
        <f t="shared" si="80"/>
        <v>0</v>
      </c>
      <c r="AG168" s="33">
        <f t="shared" si="96"/>
        <v>0</v>
      </c>
      <c r="AH168" s="33"/>
      <c r="AI168" s="33">
        <f t="shared" si="97"/>
        <v>0</v>
      </c>
      <c r="AJ168" s="51">
        <f t="shared" si="81"/>
        <v>0</v>
      </c>
      <c r="AK168" s="34">
        <f t="shared" si="98"/>
        <v>2.828670500425273</v>
      </c>
      <c r="AL168" s="21">
        <f t="shared" si="70"/>
        <v>433.72004783020714</v>
      </c>
      <c r="AM168" s="42">
        <v>267.95</v>
      </c>
      <c r="AN168" s="35">
        <f t="shared" si="99"/>
        <v>0</v>
      </c>
      <c r="AO168" s="36">
        <f t="shared" si="82"/>
        <v>0</v>
      </c>
      <c r="AP168" s="23"/>
      <c r="AQ168" s="36">
        <f t="shared" si="100"/>
        <v>0</v>
      </c>
      <c r="AR168" s="53">
        <f t="shared" si="83"/>
        <v>0</v>
      </c>
      <c r="AS168" s="24">
        <f t="shared" si="101"/>
        <v>2.0352466808746525</v>
      </c>
      <c r="AT168" s="23">
        <f t="shared" si="71"/>
        <v>545.34434814036308</v>
      </c>
      <c r="AU168" s="25">
        <f t="shared" si="72"/>
        <v>4762.2415257216244</v>
      </c>
      <c r="AV168" s="26">
        <f t="shared" si="84"/>
        <v>0</v>
      </c>
    </row>
    <row r="169" spans="1:48" x14ac:dyDescent="0.25">
      <c r="A169" s="37">
        <v>42783</v>
      </c>
      <c r="B169" s="43">
        <v>38.799999999999997</v>
      </c>
      <c r="C169" s="38">
        <v>97.71</v>
      </c>
      <c r="D169" s="38"/>
      <c r="E169" s="16">
        <f t="shared" si="85"/>
        <v>0</v>
      </c>
      <c r="F169" s="27">
        <f t="shared" si="73"/>
        <v>0</v>
      </c>
      <c r="G169" s="27">
        <f t="shared" si="86"/>
        <v>0</v>
      </c>
      <c r="H169" s="27"/>
      <c r="I169" s="27">
        <f t="shared" si="87"/>
        <v>0</v>
      </c>
      <c r="J169" s="47">
        <f t="shared" si="74"/>
        <v>0</v>
      </c>
      <c r="K169" s="15">
        <f t="shared" si="88"/>
        <v>14.213892460339844</v>
      </c>
      <c r="L169" s="16">
        <f t="shared" si="75"/>
        <v>1388.839432299806</v>
      </c>
      <c r="M169" s="39">
        <v>9.7172999999999998</v>
      </c>
      <c r="N169" s="28">
        <f t="shared" si="89"/>
        <v>0</v>
      </c>
      <c r="O169" s="29">
        <f t="shared" si="76"/>
        <v>0</v>
      </c>
      <c r="P169" s="17"/>
      <c r="Q169" s="29">
        <f t="shared" si="90"/>
        <v>0</v>
      </c>
      <c r="R169" s="49">
        <f t="shared" si="77"/>
        <v>0</v>
      </c>
      <c r="S169" s="18">
        <f t="shared" si="91"/>
        <v>137.64109701849054</v>
      </c>
      <c r="T169" s="17">
        <f t="shared" si="68"/>
        <v>1337.4998320577781</v>
      </c>
      <c r="U169" s="40">
        <v>8.98</v>
      </c>
      <c r="V169" s="30">
        <f t="shared" si="92"/>
        <v>0</v>
      </c>
      <c r="W169" s="31">
        <f t="shared" si="78"/>
        <v>0</v>
      </c>
      <c r="X169" s="19"/>
      <c r="Y169" s="31">
        <f t="shared" si="93"/>
        <v>0</v>
      </c>
      <c r="Z169" s="45">
        <f t="shared" si="79"/>
        <v>0</v>
      </c>
      <c r="AA169" s="20">
        <f t="shared" si="94"/>
        <v>118.03442228023499</v>
      </c>
      <c r="AB169" s="19">
        <f t="shared" si="69"/>
        <v>1059.9491120765103</v>
      </c>
      <c r="AC169" s="41">
        <v>152.72</v>
      </c>
      <c r="AD169" s="41"/>
      <c r="AE169" s="32">
        <f t="shared" si="95"/>
        <v>0</v>
      </c>
      <c r="AF169" s="33">
        <f t="shared" si="80"/>
        <v>0</v>
      </c>
      <c r="AG169" s="33">
        <f t="shared" si="96"/>
        <v>0</v>
      </c>
      <c r="AH169" s="33"/>
      <c r="AI169" s="33">
        <f t="shared" si="97"/>
        <v>0</v>
      </c>
      <c r="AJ169" s="51">
        <f t="shared" si="81"/>
        <v>0</v>
      </c>
      <c r="AK169" s="34">
        <f t="shared" si="98"/>
        <v>2.828670500425273</v>
      </c>
      <c r="AL169" s="21">
        <f t="shared" si="70"/>
        <v>431.99455882494772</v>
      </c>
      <c r="AM169" s="42">
        <v>267.37</v>
      </c>
      <c r="AN169" s="35">
        <f t="shared" si="99"/>
        <v>0</v>
      </c>
      <c r="AO169" s="36">
        <f t="shared" si="82"/>
        <v>0</v>
      </c>
      <c r="AP169" s="23"/>
      <c r="AQ169" s="36">
        <f t="shared" si="100"/>
        <v>0</v>
      </c>
      <c r="AR169" s="53">
        <f t="shared" si="83"/>
        <v>0</v>
      </c>
      <c r="AS169" s="24">
        <f t="shared" si="101"/>
        <v>2.0352466808746525</v>
      </c>
      <c r="AT169" s="23">
        <f t="shared" si="71"/>
        <v>544.16390506545588</v>
      </c>
      <c r="AU169" s="25">
        <f t="shared" si="72"/>
        <v>4762.4468403244982</v>
      </c>
      <c r="AV169" s="26">
        <f t="shared" si="84"/>
        <v>0</v>
      </c>
    </row>
    <row r="170" spans="1:48" x14ac:dyDescent="0.25">
      <c r="A170" s="37">
        <v>42786</v>
      </c>
      <c r="B170" s="43">
        <v>38.799999999999997</v>
      </c>
      <c r="C170" s="38">
        <v>98.21</v>
      </c>
      <c r="D170" s="38"/>
      <c r="E170" s="16">
        <f t="shared" si="85"/>
        <v>0</v>
      </c>
      <c r="F170" s="27">
        <f t="shared" si="73"/>
        <v>0</v>
      </c>
      <c r="G170" s="27">
        <f t="shared" si="86"/>
        <v>0</v>
      </c>
      <c r="H170" s="27"/>
      <c r="I170" s="27">
        <f t="shared" si="87"/>
        <v>0</v>
      </c>
      <c r="J170" s="47">
        <f t="shared" si="74"/>
        <v>0</v>
      </c>
      <c r="K170" s="15">
        <f t="shared" si="88"/>
        <v>14.213892460339844</v>
      </c>
      <c r="L170" s="16">
        <f t="shared" si="75"/>
        <v>1395.9463785299761</v>
      </c>
      <c r="M170" s="39">
        <v>9.7256</v>
      </c>
      <c r="N170" s="28">
        <f t="shared" si="89"/>
        <v>0</v>
      </c>
      <c r="O170" s="29">
        <f t="shared" si="76"/>
        <v>0</v>
      </c>
      <c r="P170" s="17"/>
      <c r="Q170" s="29">
        <f t="shared" si="90"/>
        <v>0</v>
      </c>
      <c r="R170" s="49">
        <f t="shared" si="77"/>
        <v>0</v>
      </c>
      <c r="S170" s="18">
        <f t="shared" si="91"/>
        <v>137.64109701849054</v>
      </c>
      <c r="T170" s="17">
        <f t="shared" si="68"/>
        <v>1338.6422531630317</v>
      </c>
      <c r="U170" s="40">
        <v>8.99</v>
      </c>
      <c r="V170" s="30">
        <f t="shared" si="92"/>
        <v>0</v>
      </c>
      <c r="W170" s="31">
        <f t="shared" si="78"/>
        <v>0</v>
      </c>
      <c r="X170" s="19"/>
      <c r="Y170" s="31">
        <f t="shared" si="93"/>
        <v>0</v>
      </c>
      <c r="Z170" s="45">
        <f t="shared" si="79"/>
        <v>0</v>
      </c>
      <c r="AA170" s="20">
        <f t="shared" si="94"/>
        <v>118.03442228023499</v>
      </c>
      <c r="AB170" s="19">
        <f t="shared" si="69"/>
        <v>1061.1294562993126</v>
      </c>
      <c r="AC170" s="41">
        <v>153.62</v>
      </c>
      <c r="AD170" s="41"/>
      <c r="AE170" s="32">
        <f t="shared" si="95"/>
        <v>0</v>
      </c>
      <c r="AF170" s="33">
        <f t="shared" si="80"/>
        <v>0</v>
      </c>
      <c r="AG170" s="33">
        <f t="shared" si="96"/>
        <v>0</v>
      </c>
      <c r="AH170" s="33"/>
      <c r="AI170" s="33">
        <f t="shared" si="97"/>
        <v>0</v>
      </c>
      <c r="AJ170" s="51">
        <f t="shared" si="81"/>
        <v>0</v>
      </c>
      <c r="AK170" s="34">
        <f t="shared" si="98"/>
        <v>2.828670500425273</v>
      </c>
      <c r="AL170" s="21">
        <f t="shared" si="70"/>
        <v>434.54036227533044</v>
      </c>
      <c r="AM170" s="42">
        <v>268.11</v>
      </c>
      <c r="AN170" s="35">
        <f t="shared" si="99"/>
        <v>0</v>
      </c>
      <c r="AO170" s="36">
        <f t="shared" si="82"/>
        <v>0</v>
      </c>
      <c r="AP170" s="23"/>
      <c r="AQ170" s="36">
        <f t="shared" si="100"/>
        <v>0</v>
      </c>
      <c r="AR170" s="53">
        <f t="shared" si="83"/>
        <v>0</v>
      </c>
      <c r="AS170" s="24">
        <f t="shared" si="101"/>
        <v>2.0352466808746525</v>
      </c>
      <c r="AT170" s="23">
        <f t="shared" si="71"/>
        <v>545.66998760930312</v>
      </c>
      <c r="AU170" s="25">
        <f t="shared" si="72"/>
        <v>4775.9284378769544</v>
      </c>
      <c r="AV170" s="26">
        <f t="shared" si="84"/>
        <v>0</v>
      </c>
    </row>
    <row r="171" spans="1:48" x14ac:dyDescent="0.25">
      <c r="A171" s="37">
        <v>42787</v>
      </c>
      <c r="B171" s="43">
        <v>38.799999999999997</v>
      </c>
      <c r="C171" s="38">
        <v>98.9</v>
      </c>
      <c r="D171" s="38"/>
      <c r="E171" s="16">
        <f t="shared" si="85"/>
        <v>0</v>
      </c>
      <c r="F171" s="27">
        <f t="shared" si="73"/>
        <v>0</v>
      </c>
      <c r="G171" s="27">
        <f t="shared" si="86"/>
        <v>0</v>
      </c>
      <c r="H171" s="27"/>
      <c r="I171" s="27">
        <f t="shared" si="87"/>
        <v>0</v>
      </c>
      <c r="J171" s="47">
        <f t="shared" si="74"/>
        <v>0</v>
      </c>
      <c r="K171" s="15">
        <f t="shared" si="88"/>
        <v>14.213892460339844</v>
      </c>
      <c r="L171" s="16">
        <f t="shared" si="75"/>
        <v>1405.7539643276107</v>
      </c>
      <c r="M171" s="39">
        <v>9.7852999999999994</v>
      </c>
      <c r="N171" s="28">
        <f t="shared" si="89"/>
        <v>0</v>
      </c>
      <c r="O171" s="29">
        <f t="shared" si="76"/>
        <v>0</v>
      </c>
      <c r="P171" s="17"/>
      <c r="Q171" s="29">
        <f t="shared" si="90"/>
        <v>0</v>
      </c>
      <c r="R171" s="49">
        <f t="shared" si="77"/>
        <v>0</v>
      </c>
      <c r="S171" s="18">
        <f t="shared" si="91"/>
        <v>137.64109701849054</v>
      </c>
      <c r="T171" s="17">
        <f t="shared" si="68"/>
        <v>1346.8594266550353</v>
      </c>
      <c r="U171" s="40">
        <v>9.1199999999999992</v>
      </c>
      <c r="V171" s="30">
        <f t="shared" si="92"/>
        <v>0</v>
      </c>
      <c r="W171" s="31">
        <f t="shared" si="78"/>
        <v>0</v>
      </c>
      <c r="X171" s="19"/>
      <c r="Y171" s="31">
        <f t="shared" si="93"/>
        <v>0</v>
      </c>
      <c r="Z171" s="45">
        <f t="shared" si="79"/>
        <v>0</v>
      </c>
      <c r="AA171" s="20">
        <f t="shared" si="94"/>
        <v>118.03442228023499</v>
      </c>
      <c r="AB171" s="19">
        <f t="shared" si="69"/>
        <v>1076.473931195743</v>
      </c>
      <c r="AC171" s="41">
        <v>154.80000000000001</v>
      </c>
      <c r="AD171" s="41"/>
      <c r="AE171" s="32">
        <f t="shared" si="95"/>
        <v>0</v>
      </c>
      <c r="AF171" s="33">
        <f t="shared" si="80"/>
        <v>0</v>
      </c>
      <c r="AG171" s="33">
        <f t="shared" si="96"/>
        <v>0</v>
      </c>
      <c r="AH171" s="33"/>
      <c r="AI171" s="33">
        <f t="shared" si="97"/>
        <v>0</v>
      </c>
      <c r="AJ171" s="51">
        <f t="shared" si="81"/>
        <v>0</v>
      </c>
      <c r="AK171" s="34">
        <f t="shared" si="98"/>
        <v>2.828670500425273</v>
      </c>
      <c r="AL171" s="21">
        <f t="shared" si="70"/>
        <v>437.87819346583228</v>
      </c>
      <c r="AM171" s="42">
        <v>270.14999999999998</v>
      </c>
      <c r="AN171" s="35">
        <f t="shared" si="99"/>
        <v>0</v>
      </c>
      <c r="AO171" s="36">
        <f t="shared" si="82"/>
        <v>0</v>
      </c>
      <c r="AP171" s="23"/>
      <c r="AQ171" s="36">
        <f t="shared" si="100"/>
        <v>0</v>
      </c>
      <c r="AR171" s="53">
        <f t="shared" si="83"/>
        <v>0</v>
      </c>
      <c r="AS171" s="24">
        <f t="shared" si="101"/>
        <v>2.0352466808746525</v>
      </c>
      <c r="AT171" s="23">
        <f t="shared" si="71"/>
        <v>549.82189083828735</v>
      </c>
      <c r="AU171" s="25">
        <f t="shared" si="72"/>
        <v>4816.7874064825082</v>
      </c>
      <c r="AV171" s="26">
        <f t="shared" si="84"/>
        <v>0</v>
      </c>
    </row>
    <row r="172" spans="1:48" x14ac:dyDescent="0.25">
      <c r="A172" s="37">
        <v>42788</v>
      </c>
      <c r="B172" s="43">
        <v>38.799999999999997</v>
      </c>
      <c r="C172" s="38">
        <v>99.47</v>
      </c>
      <c r="D172" s="38"/>
      <c r="E172" s="16">
        <f t="shared" si="85"/>
        <v>0</v>
      </c>
      <c r="F172" s="27">
        <f t="shared" si="73"/>
        <v>0</v>
      </c>
      <c r="G172" s="27">
        <f t="shared" si="86"/>
        <v>0</v>
      </c>
      <c r="H172" s="27"/>
      <c r="I172" s="27">
        <f t="shared" si="87"/>
        <v>0</v>
      </c>
      <c r="J172" s="47">
        <f t="shared" si="74"/>
        <v>0</v>
      </c>
      <c r="K172" s="15">
        <f t="shared" si="88"/>
        <v>14.213892460339844</v>
      </c>
      <c r="L172" s="16">
        <f t="shared" si="75"/>
        <v>1413.8558830300042</v>
      </c>
      <c r="M172" s="39">
        <v>9.7704000000000004</v>
      </c>
      <c r="N172" s="28">
        <f t="shared" si="89"/>
        <v>0</v>
      </c>
      <c r="O172" s="29">
        <f t="shared" si="76"/>
        <v>0</v>
      </c>
      <c r="P172" s="17"/>
      <c r="Q172" s="29">
        <f t="shared" si="90"/>
        <v>0</v>
      </c>
      <c r="R172" s="49">
        <f t="shared" si="77"/>
        <v>0</v>
      </c>
      <c r="S172" s="18">
        <f t="shared" si="91"/>
        <v>137.64109701849054</v>
      </c>
      <c r="T172" s="17">
        <f t="shared" si="68"/>
        <v>1344.80857430946</v>
      </c>
      <c r="U172" s="40">
        <v>9.11</v>
      </c>
      <c r="V172" s="30">
        <f t="shared" si="92"/>
        <v>0</v>
      </c>
      <c r="W172" s="31">
        <f t="shared" si="78"/>
        <v>0</v>
      </c>
      <c r="X172" s="19"/>
      <c r="Y172" s="31">
        <f t="shared" si="93"/>
        <v>0</v>
      </c>
      <c r="Z172" s="45">
        <f t="shared" si="79"/>
        <v>0</v>
      </c>
      <c r="AA172" s="20">
        <f t="shared" si="94"/>
        <v>118.03442228023499</v>
      </c>
      <c r="AB172" s="19">
        <f t="shared" si="69"/>
        <v>1075.2935869729406</v>
      </c>
      <c r="AC172" s="41">
        <v>156.37</v>
      </c>
      <c r="AD172" s="41"/>
      <c r="AE172" s="32">
        <f t="shared" si="95"/>
        <v>0</v>
      </c>
      <c r="AF172" s="33">
        <f t="shared" si="80"/>
        <v>0</v>
      </c>
      <c r="AG172" s="33">
        <f t="shared" si="96"/>
        <v>0</v>
      </c>
      <c r="AH172" s="33"/>
      <c r="AI172" s="33">
        <f t="shared" si="97"/>
        <v>0</v>
      </c>
      <c r="AJ172" s="51">
        <f t="shared" si="81"/>
        <v>0</v>
      </c>
      <c r="AK172" s="34">
        <f t="shared" si="98"/>
        <v>2.828670500425273</v>
      </c>
      <c r="AL172" s="21">
        <f t="shared" si="70"/>
        <v>442.31920615149994</v>
      </c>
      <c r="AM172" s="42">
        <v>269.8</v>
      </c>
      <c r="AN172" s="35">
        <f t="shared" si="99"/>
        <v>0</v>
      </c>
      <c r="AO172" s="36">
        <f t="shared" si="82"/>
        <v>0</v>
      </c>
      <c r="AP172" s="23"/>
      <c r="AQ172" s="36">
        <f t="shared" si="100"/>
        <v>0</v>
      </c>
      <c r="AR172" s="53">
        <f t="shared" si="83"/>
        <v>0</v>
      </c>
      <c r="AS172" s="24">
        <f t="shared" si="101"/>
        <v>2.0352466808746525</v>
      </c>
      <c r="AT172" s="23">
        <f t="shared" si="71"/>
        <v>549.1095544999813</v>
      </c>
      <c r="AU172" s="25">
        <f t="shared" si="72"/>
        <v>4825.3868049638868</v>
      </c>
      <c r="AV172" s="26">
        <f t="shared" si="84"/>
        <v>0</v>
      </c>
    </row>
    <row r="173" spans="1:48" x14ac:dyDescent="0.25">
      <c r="A173" s="37">
        <v>42789</v>
      </c>
      <c r="B173" s="43">
        <v>38.799999999999997</v>
      </c>
      <c r="C173" s="38">
        <v>99.3</v>
      </c>
      <c r="D173" s="38"/>
      <c r="E173" s="16">
        <f t="shared" si="85"/>
        <v>0</v>
      </c>
      <c r="F173" s="27">
        <f t="shared" si="73"/>
        <v>0</v>
      </c>
      <c r="G173" s="27">
        <f t="shared" si="86"/>
        <v>0</v>
      </c>
      <c r="H173" s="27"/>
      <c r="I173" s="27">
        <f t="shared" si="87"/>
        <v>0</v>
      </c>
      <c r="J173" s="47">
        <f t="shared" si="74"/>
        <v>0</v>
      </c>
      <c r="K173" s="15">
        <f t="shared" si="88"/>
        <v>14.213892460339844</v>
      </c>
      <c r="L173" s="16">
        <f t="shared" si="75"/>
        <v>1411.4395213117464</v>
      </c>
      <c r="M173" s="39">
        <v>9.7437000000000005</v>
      </c>
      <c r="N173" s="28">
        <f t="shared" si="89"/>
        <v>0</v>
      </c>
      <c r="O173" s="29">
        <f t="shared" si="76"/>
        <v>0</v>
      </c>
      <c r="P173" s="17"/>
      <c r="Q173" s="29">
        <f t="shared" si="90"/>
        <v>0</v>
      </c>
      <c r="R173" s="49">
        <f t="shared" si="77"/>
        <v>0</v>
      </c>
      <c r="S173" s="18">
        <f t="shared" si="91"/>
        <v>137.64109701849054</v>
      </c>
      <c r="T173" s="17">
        <f t="shared" si="68"/>
        <v>1341.1335570190663</v>
      </c>
      <c r="U173" s="40">
        <v>9.09</v>
      </c>
      <c r="V173" s="30">
        <f t="shared" si="92"/>
        <v>0</v>
      </c>
      <c r="W173" s="31">
        <f t="shared" si="78"/>
        <v>0</v>
      </c>
      <c r="X173" s="19"/>
      <c r="Y173" s="31">
        <f t="shared" si="93"/>
        <v>0</v>
      </c>
      <c r="Z173" s="45">
        <f t="shared" si="79"/>
        <v>0</v>
      </c>
      <c r="AA173" s="20">
        <f t="shared" si="94"/>
        <v>118.03442228023499</v>
      </c>
      <c r="AB173" s="19">
        <f t="shared" si="69"/>
        <v>1072.932898527336</v>
      </c>
      <c r="AC173" s="41">
        <v>155.91</v>
      </c>
      <c r="AD173" s="41"/>
      <c r="AE173" s="32">
        <f t="shared" si="95"/>
        <v>0</v>
      </c>
      <c r="AF173" s="33">
        <f t="shared" si="80"/>
        <v>0</v>
      </c>
      <c r="AG173" s="33">
        <f t="shared" si="96"/>
        <v>0</v>
      </c>
      <c r="AH173" s="33"/>
      <c r="AI173" s="33">
        <f t="shared" si="97"/>
        <v>0</v>
      </c>
      <c r="AJ173" s="51">
        <f t="shared" si="81"/>
        <v>0</v>
      </c>
      <c r="AK173" s="34">
        <f t="shared" si="98"/>
        <v>2.828670500425273</v>
      </c>
      <c r="AL173" s="21">
        <f t="shared" si="70"/>
        <v>441.01801772130432</v>
      </c>
      <c r="AM173" s="42">
        <v>269.49</v>
      </c>
      <c r="AN173" s="35">
        <f t="shared" si="99"/>
        <v>0</v>
      </c>
      <c r="AO173" s="36">
        <f t="shared" si="82"/>
        <v>0</v>
      </c>
      <c r="AP173" s="23"/>
      <c r="AQ173" s="36">
        <f t="shared" si="100"/>
        <v>0</v>
      </c>
      <c r="AR173" s="53">
        <f t="shared" si="83"/>
        <v>0</v>
      </c>
      <c r="AS173" s="24">
        <f t="shared" si="101"/>
        <v>2.0352466808746525</v>
      </c>
      <c r="AT173" s="23">
        <f t="shared" si="71"/>
        <v>548.47862802891018</v>
      </c>
      <c r="AU173" s="25">
        <f t="shared" si="72"/>
        <v>4815.0026226083628</v>
      </c>
      <c r="AV173" s="26">
        <f t="shared" si="84"/>
        <v>0</v>
      </c>
    </row>
    <row r="174" spans="1:48" x14ac:dyDescent="0.25">
      <c r="A174" s="37">
        <v>42790</v>
      </c>
      <c r="B174" s="43">
        <v>38.799999999999997</v>
      </c>
      <c r="C174" s="38">
        <v>98.83</v>
      </c>
      <c r="D174" s="38"/>
      <c r="E174" s="16">
        <f t="shared" si="85"/>
        <v>0</v>
      </c>
      <c r="F174" s="27">
        <f t="shared" si="73"/>
        <v>0</v>
      </c>
      <c r="G174" s="27">
        <f t="shared" si="86"/>
        <v>0</v>
      </c>
      <c r="H174" s="27"/>
      <c r="I174" s="27">
        <f t="shared" si="87"/>
        <v>0</v>
      </c>
      <c r="J174" s="47">
        <f t="shared" si="74"/>
        <v>0</v>
      </c>
      <c r="K174" s="15">
        <f t="shared" si="88"/>
        <v>14.213892460339844</v>
      </c>
      <c r="L174" s="16">
        <f t="shared" si="75"/>
        <v>1404.7589918553867</v>
      </c>
      <c r="M174" s="39">
        <v>9.6632999999999996</v>
      </c>
      <c r="N174" s="28">
        <f t="shared" si="89"/>
        <v>0</v>
      </c>
      <c r="O174" s="29">
        <f t="shared" si="76"/>
        <v>0</v>
      </c>
      <c r="P174" s="17"/>
      <c r="Q174" s="29">
        <f t="shared" si="90"/>
        <v>0</v>
      </c>
      <c r="R174" s="49">
        <f t="shared" si="77"/>
        <v>0</v>
      </c>
      <c r="S174" s="18">
        <f t="shared" si="91"/>
        <v>137.64109701849054</v>
      </c>
      <c r="T174" s="17">
        <f t="shared" si="68"/>
        <v>1330.0672128187796</v>
      </c>
      <c r="U174" s="40">
        <v>9.1199999999999992</v>
      </c>
      <c r="V174" s="30">
        <f t="shared" si="92"/>
        <v>0</v>
      </c>
      <c r="W174" s="31">
        <f t="shared" si="78"/>
        <v>0</v>
      </c>
      <c r="X174" s="19"/>
      <c r="Y174" s="31">
        <f t="shared" si="93"/>
        <v>0</v>
      </c>
      <c r="Z174" s="45">
        <f t="shared" si="79"/>
        <v>0</v>
      </c>
      <c r="AA174" s="20">
        <f t="shared" si="94"/>
        <v>118.03442228023499</v>
      </c>
      <c r="AB174" s="19">
        <f t="shared" si="69"/>
        <v>1076.473931195743</v>
      </c>
      <c r="AC174" s="41">
        <v>154.68</v>
      </c>
      <c r="AD174" s="41"/>
      <c r="AE174" s="32">
        <f t="shared" si="95"/>
        <v>0</v>
      </c>
      <c r="AF174" s="33">
        <f t="shared" si="80"/>
        <v>0</v>
      </c>
      <c r="AG174" s="33">
        <f t="shared" si="96"/>
        <v>0</v>
      </c>
      <c r="AH174" s="33"/>
      <c r="AI174" s="33">
        <f t="shared" si="97"/>
        <v>0</v>
      </c>
      <c r="AJ174" s="51">
        <f t="shared" si="81"/>
        <v>0</v>
      </c>
      <c r="AK174" s="34">
        <f t="shared" si="98"/>
        <v>2.828670500425273</v>
      </c>
      <c r="AL174" s="21">
        <f t="shared" si="70"/>
        <v>437.53875300578125</v>
      </c>
      <c r="AM174" s="42">
        <v>266.83999999999997</v>
      </c>
      <c r="AN174" s="35">
        <f t="shared" si="99"/>
        <v>0</v>
      </c>
      <c r="AO174" s="36">
        <f t="shared" si="82"/>
        <v>0</v>
      </c>
      <c r="AP174" s="23"/>
      <c r="AQ174" s="36">
        <f t="shared" si="100"/>
        <v>0</v>
      </c>
      <c r="AR174" s="53">
        <f t="shared" si="83"/>
        <v>0</v>
      </c>
      <c r="AS174" s="24">
        <f t="shared" si="101"/>
        <v>2.0352466808746525</v>
      </c>
      <c r="AT174" s="23">
        <f t="shared" si="71"/>
        <v>543.08522432459222</v>
      </c>
      <c r="AU174" s="25">
        <f t="shared" si="72"/>
        <v>4791.9241132002826</v>
      </c>
      <c r="AV174" s="26">
        <f t="shared" si="84"/>
        <v>0</v>
      </c>
    </row>
    <row r="175" spans="1:48" x14ac:dyDescent="0.25">
      <c r="A175" s="37">
        <v>42793</v>
      </c>
      <c r="B175" s="43">
        <v>38.799999999999997</v>
      </c>
      <c r="C175" s="38">
        <v>98.9</v>
      </c>
      <c r="D175" s="38"/>
      <c r="E175" s="16">
        <f t="shared" si="85"/>
        <v>0</v>
      </c>
      <c r="F175" s="27">
        <f t="shared" si="73"/>
        <v>0</v>
      </c>
      <c r="G175" s="27">
        <f t="shared" si="86"/>
        <v>0</v>
      </c>
      <c r="H175" s="27"/>
      <c r="I175" s="27">
        <f t="shared" si="87"/>
        <v>0</v>
      </c>
      <c r="J175" s="47">
        <f t="shared" si="74"/>
        <v>0</v>
      </c>
      <c r="K175" s="15">
        <f t="shared" si="88"/>
        <v>14.213892460339844</v>
      </c>
      <c r="L175" s="16">
        <f t="shared" si="75"/>
        <v>1405.7539643276107</v>
      </c>
      <c r="M175" s="39">
        <v>9.6434999999999995</v>
      </c>
      <c r="N175" s="28">
        <f t="shared" si="89"/>
        <v>0</v>
      </c>
      <c r="O175" s="29">
        <f t="shared" si="76"/>
        <v>0</v>
      </c>
      <c r="P175" s="17"/>
      <c r="Q175" s="29">
        <f t="shared" si="90"/>
        <v>0</v>
      </c>
      <c r="R175" s="49">
        <f t="shared" si="77"/>
        <v>0</v>
      </c>
      <c r="S175" s="18">
        <f t="shared" si="91"/>
        <v>137.64109701849054</v>
      </c>
      <c r="T175" s="17">
        <f t="shared" si="68"/>
        <v>1327.3419190978134</v>
      </c>
      <c r="U175" s="40">
        <v>9.09</v>
      </c>
      <c r="V175" s="30">
        <f t="shared" si="92"/>
        <v>0</v>
      </c>
      <c r="W175" s="31">
        <f t="shared" si="78"/>
        <v>0</v>
      </c>
      <c r="X175" s="19"/>
      <c r="Y175" s="31">
        <f t="shared" si="93"/>
        <v>0</v>
      </c>
      <c r="Z175" s="45">
        <f t="shared" si="79"/>
        <v>0</v>
      </c>
      <c r="AA175" s="20">
        <f t="shared" si="94"/>
        <v>118.03442228023499</v>
      </c>
      <c r="AB175" s="19">
        <f t="shared" si="69"/>
        <v>1072.932898527336</v>
      </c>
      <c r="AC175" s="41">
        <v>154.18</v>
      </c>
      <c r="AD175" s="41"/>
      <c r="AE175" s="32">
        <f t="shared" si="95"/>
        <v>0</v>
      </c>
      <c r="AF175" s="33">
        <f t="shared" si="80"/>
        <v>0</v>
      </c>
      <c r="AG175" s="33">
        <f t="shared" si="96"/>
        <v>0</v>
      </c>
      <c r="AH175" s="33"/>
      <c r="AI175" s="33">
        <f t="shared" si="97"/>
        <v>0</v>
      </c>
      <c r="AJ175" s="51">
        <f t="shared" si="81"/>
        <v>0</v>
      </c>
      <c r="AK175" s="34">
        <f t="shared" si="98"/>
        <v>2.828670500425273</v>
      </c>
      <c r="AL175" s="21">
        <f t="shared" si="70"/>
        <v>436.12441775556863</v>
      </c>
      <c r="AM175" s="42">
        <v>267.77999999999997</v>
      </c>
      <c r="AN175" s="35">
        <f t="shared" si="99"/>
        <v>0</v>
      </c>
      <c r="AO175" s="36">
        <f t="shared" si="82"/>
        <v>0</v>
      </c>
      <c r="AP175" s="23"/>
      <c r="AQ175" s="36">
        <f t="shared" si="100"/>
        <v>0</v>
      </c>
      <c r="AR175" s="53">
        <f t="shared" si="83"/>
        <v>0</v>
      </c>
      <c r="AS175" s="24">
        <f t="shared" si="101"/>
        <v>2.0352466808746525</v>
      </c>
      <c r="AT175" s="23">
        <f t="shared" si="71"/>
        <v>544.99835620461442</v>
      </c>
      <c r="AU175" s="25">
        <f t="shared" si="72"/>
        <v>4787.1515559129439</v>
      </c>
      <c r="AV175" s="26">
        <f t="shared" si="84"/>
        <v>0</v>
      </c>
    </row>
    <row r="176" spans="1:48" x14ac:dyDescent="0.25">
      <c r="A176" s="37">
        <v>42794</v>
      </c>
      <c r="B176" s="43">
        <v>38.799999999999997</v>
      </c>
      <c r="C176" s="38">
        <v>98.84</v>
      </c>
      <c r="D176" s="38"/>
      <c r="E176" s="16">
        <f t="shared" si="85"/>
        <v>0</v>
      </c>
      <c r="F176" s="27">
        <f t="shared" si="73"/>
        <v>0</v>
      </c>
      <c r="G176" s="27">
        <f t="shared" si="86"/>
        <v>0</v>
      </c>
      <c r="H176" s="27"/>
      <c r="I176" s="27">
        <f t="shared" si="87"/>
        <v>0</v>
      </c>
      <c r="J176" s="47">
        <f t="shared" si="74"/>
        <v>0</v>
      </c>
      <c r="K176" s="15">
        <f t="shared" si="88"/>
        <v>14.213892460339844</v>
      </c>
      <c r="L176" s="16">
        <f t="shared" si="75"/>
        <v>1404.9011307799901</v>
      </c>
      <c r="M176" s="39">
        <v>9.6774000000000004</v>
      </c>
      <c r="N176" s="28">
        <f t="shared" si="89"/>
        <v>0</v>
      </c>
      <c r="O176" s="29">
        <f t="shared" si="76"/>
        <v>0</v>
      </c>
      <c r="P176" s="17"/>
      <c r="Q176" s="29">
        <f t="shared" si="90"/>
        <v>0</v>
      </c>
      <c r="R176" s="49">
        <f t="shared" si="77"/>
        <v>0</v>
      </c>
      <c r="S176" s="18">
        <f t="shared" si="91"/>
        <v>137.64109701849054</v>
      </c>
      <c r="T176" s="17">
        <f t="shared" si="68"/>
        <v>1332.0079522867404</v>
      </c>
      <c r="U176" s="40">
        <v>9.07</v>
      </c>
      <c r="V176" s="30">
        <f t="shared" si="92"/>
        <v>0</v>
      </c>
      <c r="W176" s="31">
        <f t="shared" si="78"/>
        <v>0</v>
      </c>
      <c r="X176" s="19"/>
      <c r="Y176" s="31">
        <f t="shared" si="93"/>
        <v>0</v>
      </c>
      <c r="Z176" s="45">
        <f t="shared" si="79"/>
        <v>0</v>
      </c>
      <c r="AA176" s="20">
        <f t="shared" si="94"/>
        <v>118.03442228023499</v>
      </c>
      <c r="AB176" s="19">
        <f t="shared" si="69"/>
        <v>1070.5722100817313</v>
      </c>
      <c r="AC176" s="41">
        <v>154.02000000000001</v>
      </c>
      <c r="AD176" s="41"/>
      <c r="AE176" s="32">
        <f t="shared" si="95"/>
        <v>0</v>
      </c>
      <c r="AF176" s="33">
        <f t="shared" si="80"/>
        <v>0</v>
      </c>
      <c r="AG176" s="33">
        <f t="shared" si="96"/>
        <v>0</v>
      </c>
      <c r="AH176" s="33"/>
      <c r="AI176" s="33">
        <f t="shared" si="97"/>
        <v>0</v>
      </c>
      <c r="AJ176" s="51">
        <f t="shared" si="81"/>
        <v>0</v>
      </c>
      <c r="AK176" s="34">
        <f t="shared" si="98"/>
        <v>2.828670500425273</v>
      </c>
      <c r="AL176" s="21">
        <f t="shared" si="70"/>
        <v>435.6718304755006</v>
      </c>
      <c r="AM176" s="42">
        <v>268.88</v>
      </c>
      <c r="AN176" s="35">
        <f t="shared" si="99"/>
        <v>0</v>
      </c>
      <c r="AO176" s="36">
        <f t="shared" si="82"/>
        <v>0</v>
      </c>
      <c r="AP176" s="23"/>
      <c r="AQ176" s="36">
        <f t="shared" si="100"/>
        <v>0</v>
      </c>
      <c r="AR176" s="53">
        <f t="shared" si="83"/>
        <v>0</v>
      </c>
      <c r="AS176" s="24">
        <f t="shared" si="101"/>
        <v>2.0352466808746525</v>
      </c>
      <c r="AT176" s="23">
        <f t="shared" si="71"/>
        <v>547.23712755357656</v>
      </c>
      <c r="AU176" s="25">
        <f t="shared" si="72"/>
        <v>4790.3902511775395</v>
      </c>
      <c r="AV176" s="26">
        <f t="shared" si="84"/>
        <v>0</v>
      </c>
    </row>
    <row r="177" spans="1:48" x14ac:dyDescent="0.25">
      <c r="A177" s="37">
        <v>42795</v>
      </c>
      <c r="B177" s="43">
        <v>38.799999999999997</v>
      </c>
      <c r="C177" s="38">
        <v>99.3</v>
      </c>
      <c r="D177" s="38"/>
      <c r="E177" s="16">
        <f t="shared" si="85"/>
        <v>11.639999999999999</v>
      </c>
      <c r="F177" s="27">
        <f t="shared" si="73"/>
        <v>0.11722054380664651</v>
      </c>
      <c r="G177" s="27">
        <f t="shared" si="86"/>
        <v>0</v>
      </c>
      <c r="H177" s="27"/>
      <c r="I177" s="27">
        <f t="shared" si="87"/>
        <v>0</v>
      </c>
      <c r="J177" s="47">
        <f t="shared" si="74"/>
        <v>0</v>
      </c>
      <c r="K177" s="15">
        <f t="shared" si="88"/>
        <v>14.331113004146491</v>
      </c>
      <c r="L177" s="16">
        <f t="shared" si="75"/>
        <v>1423.0795213117465</v>
      </c>
      <c r="M177" s="39">
        <v>9.8384999999999998</v>
      </c>
      <c r="N177" s="28">
        <f t="shared" si="89"/>
        <v>11.639999999999999</v>
      </c>
      <c r="O177" s="29">
        <f t="shared" si="76"/>
        <v>1.1831071809727092</v>
      </c>
      <c r="P177" s="17"/>
      <c r="Q177" s="29">
        <f t="shared" si="90"/>
        <v>0</v>
      </c>
      <c r="R177" s="49">
        <f t="shared" si="77"/>
        <v>0</v>
      </c>
      <c r="S177" s="18">
        <f t="shared" si="91"/>
        <v>138.82420419946325</v>
      </c>
      <c r="T177" s="17">
        <f t="shared" si="68"/>
        <v>1365.8219330164193</v>
      </c>
      <c r="U177" s="40">
        <v>9.24</v>
      </c>
      <c r="V177" s="30">
        <f t="shared" si="92"/>
        <v>7.76</v>
      </c>
      <c r="W177" s="31">
        <f t="shared" si="78"/>
        <v>0.83982683982683981</v>
      </c>
      <c r="X177" s="19"/>
      <c r="Y177" s="31">
        <f t="shared" si="93"/>
        <v>0</v>
      </c>
      <c r="Z177" s="45">
        <f t="shared" si="79"/>
        <v>0</v>
      </c>
      <c r="AA177" s="20">
        <f t="shared" si="94"/>
        <v>118.87424912006183</v>
      </c>
      <c r="AB177" s="19">
        <f t="shared" si="69"/>
        <v>1098.3980618693713</v>
      </c>
      <c r="AC177" s="41">
        <v>154.31</v>
      </c>
      <c r="AD177" s="41"/>
      <c r="AE177" s="32">
        <f t="shared" si="95"/>
        <v>3.88</v>
      </c>
      <c r="AF177" s="33">
        <f t="shared" si="80"/>
        <v>2.5144190266346962E-2</v>
      </c>
      <c r="AG177" s="33">
        <f t="shared" si="96"/>
        <v>0</v>
      </c>
      <c r="AH177" s="33"/>
      <c r="AI177" s="33">
        <f t="shared" si="97"/>
        <v>0</v>
      </c>
      <c r="AJ177" s="51">
        <f t="shared" si="81"/>
        <v>0</v>
      </c>
      <c r="AK177" s="34">
        <f t="shared" si="98"/>
        <v>2.8538146906916202</v>
      </c>
      <c r="AL177" s="21">
        <f t="shared" si="70"/>
        <v>440.3721449206239</v>
      </c>
      <c r="AM177" s="42">
        <v>272.39999999999998</v>
      </c>
      <c r="AN177" s="35">
        <f t="shared" si="99"/>
        <v>3.88</v>
      </c>
      <c r="AO177" s="36">
        <f t="shared" si="82"/>
        <v>1.4243759177679883E-2</v>
      </c>
      <c r="AP177" s="23"/>
      <c r="AQ177" s="36">
        <f t="shared" si="100"/>
        <v>0</v>
      </c>
      <c r="AR177" s="53">
        <f t="shared" si="83"/>
        <v>0</v>
      </c>
      <c r="AS177" s="24">
        <f t="shared" si="101"/>
        <v>2.0494904400523324</v>
      </c>
      <c r="AT177" s="23">
        <f t="shared" si="71"/>
        <v>558.28119587025526</v>
      </c>
      <c r="AU177" s="25">
        <f t="shared" si="72"/>
        <v>4885.952856988416</v>
      </c>
      <c r="AV177" s="26">
        <f t="shared" si="84"/>
        <v>0</v>
      </c>
    </row>
    <row r="178" spans="1:48" x14ac:dyDescent="0.25">
      <c r="A178" s="37">
        <v>42796</v>
      </c>
      <c r="B178" s="43">
        <v>38.799999999999997</v>
      </c>
      <c r="C178" s="38">
        <v>100.45</v>
      </c>
      <c r="D178" s="38"/>
      <c r="E178" s="16">
        <f t="shared" si="85"/>
        <v>0</v>
      </c>
      <c r="F178" s="27">
        <f t="shared" si="73"/>
        <v>0</v>
      </c>
      <c r="G178" s="27">
        <f t="shared" si="86"/>
        <v>0</v>
      </c>
      <c r="H178" s="27"/>
      <c r="I178" s="27">
        <f t="shared" si="87"/>
        <v>0</v>
      </c>
      <c r="J178" s="47">
        <f t="shared" si="74"/>
        <v>0</v>
      </c>
      <c r="K178" s="15">
        <f t="shared" si="88"/>
        <v>14.331113004146491</v>
      </c>
      <c r="L178" s="16">
        <f t="shared" si="75"/>
        <v>1439.5603012665151</v>
      </c>
      <c r="M178" s="39">
        <v>9.8414000000000001</v>
      </c>
      <c r="N178" s="28">
        <f t="shared" si="89"/>
        <v>0</v>
      </c>
      <c r="O178" s="29">
        <f t="shared" si="76"/>
        <v>0</v>
      </c>
      <c r="P178" s="17"/>
      <c r="Q178" s="29">
        <f t="shared" si="90"/>
        <v>0</v>
      </c>
      <c r="R178" s="49">
        <f t="shared" si="77"/>
        <v>0</v>
      </c>
      <c r="S178" s="18">
        <f t="shared" si="91"/>
        <v>138.82420419946325</v>
      </c>
      <c r="T178" s="17">
        <f t="shared" si="68"/>
        <v>1366.2245232085977</v>
      </c>
      <c r="U178" s="40">
        <v>9.2100000000000009</v>
      </c>
      <c r="V178" s="30">
        <f t="shared" si="92"/>
        <v>0</v>
      </c>
      <c r="W178" s="31">
        <f t="shared" si="78"/>
        <v>0</v>
      </c>
      <c r="X178" s="19"/>
      <c r="Y178" s="31">
        <f t="shared" si="93"/>
        <v>0</v>
      </c>
      <c r="Z178" s="45">
        <f t="shared" si="79"/>
        <v>0</v>
      </c>
      <c r="AA178" s="20">
        <f t="shared" si="94"/>
        <v>118.87424912006183</v>
      </c>
      <c r="AB178" s="19">
        <f t="shared" si="69"/>
        <v>1094.8318343957696</v>
      </c>
      <c r="AC178" s="41">
        <v>155.22999999999999</v>
      </c>
      <c r="AD178" s="41"/>
      <c r="AE178" s="32">
        <f t="shared" si="95"/>
        <v>0</v>
      </c>
      <c r="AF178" s="33">
        <f t="shared" si="80"/>
        <v>0</v>
      </c>
      <c r="AG178" s="33">
        <f t="shared" si="96"/>
        <v>0</v>
      </c>
      <c r="AH178" s="33"/>
      <c r="AI178" s="33">
        <f t="shared" si="97"/>
        <v>0</v>
      </c>
      <c r="AJ178" s="51">
        <f t="shared" si="81"/>
        <v>0</v>
      </c>
      <c r="AK178" s="34">
        <f t="shared" si="98"/>
        <v>2.8538146906916202</v>
      </c>
      <c r="AL178" s="21">
        <f t="shared" si="70"/>
        <v>442.99765443606015</v>
      </c>
      <c r="AM178" s="42">
        <v>272.72000000000003</v>
      </c>
      <c r="AN178" s="35">
        <f t="shared" si="99"/>
        <v>0</v>
      </c>
      <c r="AO178" s="36">
        <f t="shared" si="82"/>
        <v>0</v>
      </c>
      <c r="AP178" s="23"/>
      <c r="AQ178" s="36">
        <f t="shared" si="100"/>
        <v>0</v>
      </c>
      <c r="AR178" s="53">
        <f t="shared" si="83"/>
        <v>0</v>
      </c>
      <c r="AS178" s="24">
        <f t="shared" si="101"/>
        <v>2.0494904400523324</v>
      </c>
      <c r="AT178" s="23">
        <f t="shared" si="71"/>
        <v>558.93703281107219</v>
      </c>
      <c r="AU178" s="25">
        <f t="shared" si="72"/>
        <v>4902.5513461180144</v>
      </c>
      <c r="AV178" s="26">
        <f t="shared" si="84"/>
        <v>0</v>
      </c>
    </row>
    <row r="179" spans="1:48" x14ac:dyDescent="0.25">
      <c r="A179" s="37">
        <v>42797</v>
      </c>
      <c r="B179" s="43">
        <v>38.799999999999997</v>
      </c>
      <c r="C179" s="38">
        <v>99.98</v>
      </c>
      <c r="D179" s="38"/>
      <c r="E179" s="16">
        <f t="shared" si="85"/>
        <v>0</v>
      </c>
      <c r="F179" s="27">
        <f t="shared" si="73"/>
        <v>0</v>
      </c>
      <c r="G179" s="27">
        <f t="shared" si="86"/>
        <v>0</v>
      </c>
      <c r="H179" s="27"/>
      <c r="I179" s="27">
        <f t="shared" si="87"/>
        <v>0</v>
      </c>
      <c r="J179" s="47">
        <f t="shared" si="74"/>
        <v>0</v>
      </c>
      <c r="K179" s="15">
        <f t="shared" si="88"/>
        <v>14.331113004146491</v>
      </c>
      <c r="L179" s="16">
        <f t="shared" si="75"/>
        <v>1432.8246781545663</v>
      </c>
      <c r="M179" s="39">
        <v>9.8638999999999992</v>
      </c>
      <c r="N179" s="28">
        <f t="shared" si="89"/>
        <v>0</v>
      </c>
      <c r="O179" s="29">
        <f t="shared" si="76"/>
        <v>0</v>
      </c>
      <c r="P179" s="17"/>
      <c r="Q179" s="29">
        <f t="shared" si="90"/>
        <v>0</v>
      </c>
      <c r="R179" s="49">
        <f t="shared" si="77"/>
        <v>0</v>
      </c>
      <c r="S179" s="18">
        <f t="shared" si="91"/>
        <v>138.82420419946325</v>
      </c>
      <c r="T179" s="17">
        <f t="shared" si="68"/>
        <v>1369.3480678030855</v>
      </c>
      <c r="U179" s="40">
        <v>9.18</v>
      </c>
      <c r="V179" s="30">
        <f t="shared" si="92"/>
        <v>0</v>
      </c>
      <c r="W179" s="31">
        <f t="shared" si="78"/>
        <v>0</v>
      </c>
      <c r="X179" s="19"/>
      <c r="Y179" s="31">
        <f t="shared" si="93"/>
        <v>0</v>
      </c>
      <c r="Z179" s="45">
        <f t="shared" si="79"/>
        <v>0</v>
      </c>
      <c r="AA179" s="20">
        <f t="shared" si="94"/>
        <v>118.87424912006183</v>
      </c>
      <c r="AB179" s="19">
        <f t="shared" si="69"/>
        <v>1091.2656069221675</v>
      </c>
      <c r="AC179" s="41">
        <v>153.93</v>
      </c>
      <c r="AD179" s="41"/>
      <c r="AE179" s="32">
        <f t="shared" si="95"/>
        <v>0</v>
      </c>
      <c r="AF179" s="33">
        <f t="shared" si="80"/>
        <v>0</v>
      </c>
      <c r="AG179" s="33">
        <f t="shared" si="96"/>
        <v>0</v>
      </c>
      <c r="AH179" s="33"/>
      <c r="AI179" s="33">
        <f t="shared" si="97"/>
        <v>0</v>
      </c>
      <c r="AJ179" s="51">
        <f t="shared" si="81"/>
        <v>0</v>
      </c>
      <c r="AK179" s="34">
        <f t="shared" si="98"/>
        <v>2.8538146906916202</v>
      </c>
      <c r="AL179" s="21">
        <f t="shared" si="70"/>
        <v>439.28769533816114</v>
      </c>
      <c r="AM179" s="42">
        <v>271.52</v>
      </c>
      <c r="AN179" s="35">
        <f t="shared" si="99"/>
        <v>0</v>
      </c>
      <c r="AO179" s="36">
        <f t="shared" si="82"/>
        <v>0</v>
      </c>
      <c r="AP179" s="23"/>
      <c r="AQ179" s="36">
        <f t="shared" si="100"/>
        <v>0</v>
      </c>
      <c r="AR179" s="53">
        <f t="shared" si="83"/>
        <v>0</v>
      </c>
      <c r="AS179" s="24">
        <f t="shared" si="101"/>
        <v>2.0494904400523324</v>
      </c>
      <c r="AT179" s="23">
        <f t="shared" si="71"/>
        <v>556.47764428300923</v>
      </c>
      <c r="AU179" s="25">
        <f t="shared" si="72"/>
        <v>4889.2036925009897</v>
      </c>
      <c r="AV179" s="26">
        <f t="shared" si="84"/>
        <v>0</v>
      </c>
    </row>
    <row r="180" spans="1:48" x14ac:dyDescent="0.25">
      <c r="A180" s="37">
        <v>42800</v>
      </c>
      <c r="B180" s="43">
        <v>38.799999999999997</v>
      </c>
      <c r="C180" s="38">
        <v>99.45</v>
      </c>
      <c r="D180" s="38"/>
      <c r="E180" s="16">
        <f t="shared" si="85"/>
        <v>0</v>
      </c>
      <c r="F180" s="27">
        <f t="shared" si="73"/>
        <v>0</v>
      </c>
      <c r="G180" s="27">
        <f t="shared" si="86"/>
        <v>0</v>
      </c>
      <c r="H180" s="27"/>
      <c r="I180" s="27">
        <f t="shared" si="87"/>
        <v>0</v>
      </c>
      <c r="J180" s="47">
        <f t="shared" si="74"/>
        <v>0</v>
      </c>
      <c r="K180" s="15">
        <f t="shared" si="88"/>
        <v>14.331113004146491</v>
      </c>
      <c r="L180" s="16">
        <f t="shared" si="75"/>
        <v>1425.2291882623686</v>
      </c>
      <c r="M180" s="39">
        <v>9.8195999999999994</v>
      </c>
      <c r="N180" s="28">
        <f t="shared" si="89"/>
        <v>0</v>
      </c>
      <c r="O180" s="29">
        <f t="shared" si="76"/>
        <v>0</v>
      </c>
      <c r="P180" s="17"/>
      <c r="Q180" s="29">
        <f t="shared" si="90"/>
        <v>0</v>
      </c>
      <c r="R180" s="49">
        <f t="shared" si="77"/>
        <v>0</v>
      </c>
      <c r="S180" s="18">
        <f t="shared" si="91"/>
        <v>138.82420419946325</v>
      </c>
      <c r="T180" s="17">
        <f t="shared" si="68"/>
        <v>1363.1981555570492</v>
      </c>
      <c r="U180" s="40">
        <v>9.1300000000000008</v>
      </c>
      <c r="V180" s="30">
        <f t="shared" si="92"/>
        <v>0</v>
      </c>
      <c r="W180" s="31">
        <f t="shared" si="78"/>
        <v>0</v>
      </c>
      <c r="X180" s="19"/>
      <c r="Y180" s="31">
        <f t="shared" si="93"/>
        <v>0</v>
      </c>
      <c r="Z180" s="45">
        <f t="shared" si="79"/>
        <v>0</v>
      </c>
      <c r="AA180" s="20">
        <f t="shared" si="94"/>
        <v>118.87424912006183</v>
      </c>
      <c r="AB180" s="19">
        <f t="shared" si="69"/>
        <v>1085.3218944661646</v>
      </c>
      <c r="AC180" s="41">
        <v>153.19</v>
      </c>
      <c r="AD180" s="41"/>
      <c r="AE180" s="32">
        <f t="shared" si="95"/>
        <v>0</v>
      </c>
      <c r="AF180" s="33">
        <f t="shared" si="80"/>
        <v>0</v>
      </c>
      <c r="AG180" s="33">
        <f t="shared" si="96"/>
        <v>0</v>
      </c>
      <c r="AH180" s="33"/>
      <c r="AI180" s="33">
        <f t="shared" si="97"/>
        <v>0</v>
      </c>
      <c r="AJ180" s="51">
        <f t="shared" si="81"/>
        <v>0</v>
      </c>
      <c r="AK180" s="34">
        <f t="shared" si="98"/>
        <v>2.8538146906916202</v>
      </c>
      <c r="AL180" s="21">
        <f t="shared" si="70"/>
        <v>437.17587246704932</v>
      </c>
      <c r="AM180" s="42">
        <v>270.29000000000002</v>
      </c>
      <c r="AN180" s="35">
        <f t="shared" si="99"/>
        <v>0</v>
      </c>
      <c r="AO180" s="36">
        <f t="shared" si="82"/>
        <v>0</v>
      </c>
      <c r="AP180" s="23"/>
      <c r="AQ180" s="36">
        <f t="shared" si="100"/>
        <v>0</v>
      </c>
      <c r="AR180" s="53">
        <f t="shared" si="83"/>
        <v>0</v>
      </c>
      <c r="AS180" s="24">
        <f t="shared" si="101"/>
        <v>2.0494904400523324</v>
      </c>
      <c r="AT180" s="23">
        <f t="shared" si="71"/>
        <v>553.95677104174501</v>
      </c>
      <c r="AU180" s="25">
        <f t="shared" si="72"/>
        <v>4864.8818817943766</v>
      </c>
      <c r="AV180" s="26">
        <f t="shared" si="84"/>
        <v>0</v>
      </c>
    </row>
    <row r="181" spans="1:48" x14ac:dyDescent="0.25">
      <c r="A181" s="37">
        <v>42801</v>
      </c>
      <c r="B181" s="43">
        <v>38.799999999999997</v>
      </c>
      <c r="C181" s="38">
        <v>99.47</v>
      </c>
      <c r="D181" s="38"/>
      <c r="E181" s="16">
        <f t="shared" si="85"/>
        <v>0</v>
      </c>
      <c r="F181" s="27">
        <f t="shared" si="73"/>
        <v>0</v>
      </c>
      <c r="G181" s="27">
        <f t="shared" si="86"/>
        <v>0</v>
      </c>
      <c r="H181" s="27"/>
      <c r="I181" s="27">
        <f t="shared" si="87"/>
        <v>0</v>
      </c>
      <c r="J181" s="47">
        <f t="shared" si="74"/>
        <v>0</v>
      </c>
      <c r="K181" s="15">
        <f t="shared" si="88"/>
        <v>14.331113004146491</v>
      </c>
      <c r="L181" s="16">
        <f t="shared" si="75"/>
        <v>1425.5158105224514</v>
      </c>
      <c r="M181" s="39">
        <v>9.8072999999999997</v>
      </c>
      <c r="N181" s="28">
        <f t="shared" si="89"/>
        <v>0</v>
      </c>
      <c r="O181" s="29">
        <f t="shared" si="76"/>
        <v>0</v>
      </c>
      <c r="P181" s="17"/>
      <c r="Q181" s="29">
        <f t="shared" si="90"/>
        <v>0</v>
      </c>
      <c r="R181" s="49">
        <f t="shared" si="77"/>
        <v>0</v>
      </c>
      <c r="S181" s="18">
        <f t="shared" si="91"/>
        <v>138.82420419946325</v>
      </c>
      <c r="T181" s="17">
        <f t="shared" si="68"/>
        <v>1361.4906178453959</v>
      </c>
      <c r="U181" s="40">
        <v>9.1199999999999992</v>
      </c>
      <c r="V181" s="30">
        <f t="shared" si="92"/>
        <v>0</v>
      </c>
      <c r="W181" s="31">
        <f t="shared" si="78"/>
        <v>0</v>
      </c>
      <c r="X181" s="19"/>
      <c r="Y181" s="31">
        <f t="shared" si="93"/>
        <v>0</v>
      </c>
      <c r="Z181" s="45">
        <f t="shared" si="79"/>
        <v>0</v>
      </c>
      <c r="AA181" s="20">
        <f t="shared" si="94"/>
        <v>118.87424912006183</v>
      </c>
      <c r="AB181" s="19">
        <f t="shared" si="69"/>
        <v>1084.1331519749638</v>
      </c>
      <c r="AC181" s="41">
        <v>154.02000000000001</v>
      </c>
      <c r="AD181" s="41"/>
      <c r="AE181" s="32">
        <f t="shared" si="95"/>
        <v>0</v>
      </c>
      <c r="AF181" s="33">
        <f t="shared" si="80"/>
        <v>0</v>
      </c>
      <c r="AG181" s="33">
        <f t="shared" si="96"/>
        <v>0</v>
      </c>
      <c r="AH181" s="33"/>
      <c r="AI181" s="33">
        <f t="shared" si="97"/>
        <v>0</v>
      </c>
      <c r="AJ181" s="51">
        <f t="shared" si="81"/>
        <v>0</v>
      </c>
      <c r="AK181" s="34">
        <f t="shared" si="98"/>
        <v>2.8538146906916202</v>
      </c>
      <c r="AL181" s="21">
        <f t="shared" si="70"/>
        <v>439.54453866032338</v>
      </c>
      <c r="AM181" s="42">
        <v>270.27</v>
      </c>
      <c r="AN181" s="35">
        <f t="shared" si="99"/>
        <v>0</v>
      </c>
      <c r="AO181" s="36">
        <f t="shared" si="82"/>
        <v>0</v>
      </c>
      <c r="AP181" s="23"/>
      <c r="AQ181" s="36">
        <f t="shared" si="100"/>
        <v>0</v>
      </c>
      <c r="AR181" s="53">
        <f t="shared" si="83"/>
        <v>0</v>
      </c>
      <c r="AS181" s="24">
        <f t="shared" si="101"/>
        <v>2.0494904400523324</v>
      </c>
      <c r="AT181" s="23">
        <f t="shared" si="71"/>
        <v>553.9157812329438</v>
      </c>
      <c r="AU181" s="25">
        <f t="shared" si="72"/>
        <v>4864.5999002360786</v>
      </c>
      <c r="AV181" s="26">
        <f t="shared" si="84"/>
        <v>0</v>
      </c>
    </row>
    <row r="182" spans="1:48" x14ac:dyDescent="0.25">
      <c r="A182" s="37">
        <v>42802</v>
      </c>
      <c r="B182" s="43">
        <v>38.799999999999997</v>
      </c>
      <c r="C182" s="38">
        <v>99.29</v>
      </c>
      <c r="D182" s="38"/>
      <c r="E182" s="16">
        <f t="shared" si="85"/>
        <v>0</v>
      </c>
      <c r="F182" s="27">
        <f t="shared" si="73"/>
        <v>0</v>
      </c>
      <c r="G182" s="27">
        <f t="shared" si="86"/>
        <v>0</v>
      </c>
      <c r="H182" s="27"/>
      <c r="I182" s="27">
        <f t="shared" si="87"/>
        <v>0</v>
      </c>
      <c r="J182" s="47">
        <f t="shared" si="74"/>
        <v>0</v>
      </c>
      <c r="K182" s="15">
        <f t="shared" si="88"/>
        <v>14.331113004146491</v>
      </c>
      <c r="L182" s="16">
        <f t="shared" si="75"/>
        <v>1422.9362101817053</v>
      </c>
      <c r="M182" s="39">
        <v>9.8163999999999998</v>
      </c>
      <c r="N182" s="28">
        <f t="shared" si="89"/>
        <v>0</v>
      </c>
      <c r="O182" s="29">
        <f t="shared" si="76"/>
        <v>0</v>
      </c>
      <c r="P182" s="17"/>
      <c r="Q182" s="29">
        <f t="shared" si="90"/>
        <v>0</v>
      </c>
      <c r="R182" s="49">
        <f t="shared" si="77"/>
        <v>0</v>
      </c>
      <c r="S182" s="18">
        <f t="shared" si="91"/>
        <v>138.82420419946325</v>
      </c>
      <c r="T182" s="17">
        <f t="shared" si="68"/>
        <v>1362.7539181036111</v>
      </c>
      <c r="U182" s="40">
        <v>9.1199999999999992</v>
      </c>
      <c r="V182" s="30">
        <f t="shared" si="92"/>
        <v>0</v>
      </c>
      <c r="W182" s="31">
        <f t="shared" si="78"/>
        <v>0</v>
      </c>
      <c r="X182" s="19"/>
      <c r="Y182" s="31">
        <f t="shared" si="93"/>
        <v>0</v>
      </c>
      <c r="Z182" s="45">
        <f t="shared" si="79"/>
        <v>0</v>
      </c>
      <c r="AA182" s="20">
        <f t="shared" si="94"/>
        <v>118.87424912006183</v>
      </c>
      <c r="AB182" s="19">
        <f t="shared" si="69"/>
        <v>1084.1331519749638</v>
      </c>
      <c r="AC182" s="41">
        <v>154.33000000000001</v>
      </c>
      <c r="AD182" s="41"/>
      <c r="AE182" s="32">
        <f t="shared" si="95"/>
        <v>0</v>
      </c>
      <c r="AF182" s="33">
        <f t="shared" si="80"/>
        <v>0</v>
      </c>
      <c r="AG182" s="33">
        <f t="shared" si="96"/>
        <v>0</v>
      </c>
      <c r="AH182" s="33"/>
      <c r="AI182" s="33">
        <f t="shared" si="97"/>
        <v>0</v>
      </c>
      <c r="AJ182" s="51">
        <f t="shared" si="81"/>
        <v>0</v>
      </c>
      <c r="AK182" s="34">
        <f t="shared" si="98"/>
        <v>2.8538146906916202</v>
      </c>
      <c r="AL182" s="21">
        <f t="shared" si="70"/>
        <v>440.4292212144378</v>
      </c>
      <c r="AM182" s="42">
        <v>271</v>
      </c>
      <c r="AN182" s="35">
        <f t="shared" si="99"/>
        <v>0</v>
      </c>
      <c r="AO182" s="36">
        <f t="shared" si="82"/>
        <v>0</v>
      </c>
      <c r="AP182" s="23"/>
      <c r="AQ182" s="36">
        <f t="shared" si="100"/>
        <v>0</v>
      </c>
      <c r="AR182" s="53">
        <f t="shared" si="83"/>
        <v>0</v>
      </c>
      <c r="AS182" s="24">
        <f t="shared" si="101"/>
        <v>2.0494904400523324</v>
      </c>
      <c r="AT182" s="23">
        <f t="shared" si="71"/>
        <v>555.41190925418209</v>
      </c>
      <c r="AU182" s="25">
        <f t="shared" si="72"/>
        <v>4865.6644107289003</v>
      </c>
      <c r="AV182" s="26">
        <f t="shared" si="84"/>
        <v>0</v>
      </c>
    </row>
    <row r="183" spans="1:48" x14ac:dyDescent="0.25">
      <c r="A183" s="37">
        <v>42803</v>
      </c>
      <c r="B183" s="43">
        <v>38.799999999999997</v>
      </c>
      <c r="C183" s="38">
        <v>99.09</v>
      </c>
      <c r="D183" s="38"/>
      <c r="E183" s="16">
        <f t="shared" si="85"/>
        <v>0</v>
      </c>
      <c r="F183" s="27">
        <f t="shared" si="73"/>
        <v>0</v>
      </c>
      <c r="G183" s="27">
        <f t="shared" si="86"/>
        <v>0</v>
      </c>
      <c r="H183" s="27"/>
      <c r="I183" s="27">
        <f t="shared" si="87"/>
        <v>0</v>
      </c>
      <c r="J183" s="47">
        <f t="shared" si="74"/>
        <v>0</v>
      </c>
      <c r="K183" s="15">
        <f t="shared" si="88"/>
        <v>14.331113004146491</v>
      </c>
      <c r="L183" s="16">
        <f t="shared" si="75"/>
        <v>1420.0699875808759</v>
      </c>
      <c r="M183" s="39">
        <v>9.8591999999999995</v>
      </c>
      <c r="N183" s="28">
        <f t="shared" si="89"/>
        <v>0</v>
      </c>
      <c r="O183" s="29">
        <f t="shared" si="76"/>
        <v>0</v>
      </c>
      <c r="P183" s="17"/>
      <c r="Q183" s="29">
        <f t="shared" si="90"/>
        <v>0</v>
      </c>
      <c r="R183" s="49">
        <f t="shared" si="77"/>
        <v>0</v>
      </c>
      <c r="S183" s="18">
        <f t="shared" si="91"/>
        <v>138.82420419946325</v>
      </c>
      <c r="T183" s="17">
        <f t="shared" si="68"/>
        <v>1368.6955940433481</v>
      </c>
      <c r="U183" s="40">
        <v>9.1199999999999992</v>
      </c>
      <c r="V183" s="30">
        <f t="shared" si="92"/>
        <v>0</v>
      </c>
      <c r="W183" s="31">
        <f t="shared" si="78"/>
        <v>0</v>
      </c>
      <c r="X183" s="19"/>
      <c r="Y183" s="31">
        <f t="shared" si="93"/>
        <v>0</v>
      </c>
      <c r="Z183" s="45">
        <f t="shared" si="79"/>
        <v>0</v>
      </c>
      <c r="AA183" s="20">
        <f t="shared" si="94"/>
        <v>118.87424912006183</v>
      </c>
      <c r="AB183" s="19">
        <f t="shared" si="69"/>
        <v>1084.1331519749638</v>
      </c>
      <c r="AC183" s="41">
        <v>152.86000000000001</v>
      </c>
      <c r="AD183" s="41"/>
      <c r="AE183" s="32">
        <f t="shared" si="95"/>
        <v>0</v>
      </c>
      <c r="AF183" s="33">
        <f t="shared" si="80"/>
        <v>0</v>
      </c>
      <c r="AG183" s="33">
        <f t="shared" si="96"/>
        <v>0</v>
      </c>
      <c r="AH183" s="33"/>
      <c r="AI183" s="33">
        <f t="shared" si="97"/>
        <v>0</v>
      </c>
      <c r="AJ183" s="51">
        <f t="shared" si="81"/>
        <v>0</v>
      </c>
      <c r="AK183" s="34">
        <f t="shared" si="98"/>
        <v>2.8538146906916202</v>
      </c>
      <c r="AL183" s="21">
        <f t="shared" si="70"/>
        <v>436.2341136191211</v>
      </c>
      <c r="AM183" s="42">
        <v>270.92</v>
      </c>
      <c r="AN183" s="35">
        <f t="shared" si="99"/>
        <v>0</v>
      </c>
      <c r="AO183" s="36">
        <f t="shared" si="82"/>
        <v>0</v>
      </c>
      <c r="AP183" s="23"/>
      <c r="AQ183" s="36">
        <f t="shared" si="100"/>
        <v>0</v>
      </c>
      <c r="AR183" s="53">
        <f t="shared" si="83"/>
        <v>0</v>
      </c>
      <c r="AS183" s="24">
        <f t="shared" si="101"/>
        <v>2.0494904400523324</v>
      </c>
      <c r="AT183" s="23">
        <f t="shared" si="71"/>
        <v>555.24795001897792</v>
      </c>
      <c r="AU183" s="25">
        <f t="shared" si="72"/>
        <v>4864.380797237287</v>
      </c>
      <c r="AV183" s="26">
        <f t="shared" si="84"/>
        <v>0</v>
      </c>
    </row>
    <row r="184" spans="1:48" x14ac:dyDescent="0.25">
      <c r="A184" s="37">
        <v>42804</v>
      </c>
      <c r="B184" s="43">
        <v>38.799999999999997</v>
      </c>
      <c r="C184" s="38">
        <v>98.96</v>
      </c>
      <c r="D184" s="38"/>
      <c r="E184" s="16">
        <f t="shared" si="85"/>
        <v>0</v>
      </c>
      <c r="F184" s="27">
        <f t="shared" si="73"/>
        <v>0</v>
      </c>
      <c r="G184" s="27">
        <f t="shared" si="86"/>
        <v>0</v>
      </c>
      <c r="H184" s="27"/>
      <c r="I184" s="27">
        <f t="shared" si="87"/>
        <v>0</v>
      </c>
      <c r="J184" s="47">
        <f t="shared" si="74"/>
        <v>0</v>
      </c>
      <c r="K184" s="15">
        <f t="shared" si="88"/>
        <v>14.331113004146491</v>
      </c>
      <c r="L184" s="16">
        <f t="shared" si="75"/>
        <v>1418.2069428903367</v>
      </c>
      <c r="M184" s="39">
        <v>9.8935999999999993</v>
      </c>
      <c r="N184" s="28">
        <f t="shared" si="89"/>
        <v>0</v>
      </c>
      <c r="O184" s="29">
        <f t="shared" si="76"/>
        <v>0</v>
      </c>
      <c r="P184" s="17"/>
      <c r="Q184" s="29">
        <f t="shared" si="90"/>
        <v>0</v>
      </c>
      <c r="R184" s="49">
        <f t="shared" si="77"/>
        <v>0</v>
      </c>
      <c r="S184" s="18">
        <f t="shared" si="91"/>
        <v>138.82420419946325</v>
      </c>
      <c r="T184" s="17">
        <f t="shared" si="68"/>
        <v>1373.4711466678095</v>
      </c>
      <c r="U184" s="40">
        <v>9.07</v>
      </c>
      <c r="V184" s="30">
        <f t="shared" si="92"/>
        <v>0</v>
      </c>
      <c r="W184" s="31">
        <f t="shared" si="78"/>
        <v>0</v>
      </c>
      <c r="X184" s="19"/>
      <c r="Y184" s="31">
        <f t="shared" si="93"/>
        <v>0</v>
      </c>
      <c r="Z184" s="45">
        <f t="shared" si="79"/>
        <v>0</v>
      </c>
      <c r="AA184" s="20">
        <f t="shared" si="94"/>
        <v>118.87424912006183</v>
      </c>
      <c r="AB184" s="19">
        <f t="shared" si="69"/>
        <v>1078.1894395189609</v>
      </c>
      <c r="AC184" s="41">
        <v>152.75</v>
      </c>
      <c r="AD184" s="41"/>
      <c r="AE184" s="32">
        <f t="shared" si="95"/>
        <v>0</v>
      </c>
      <c r="AF184" s="33">
        <f t="shared" si="80"/>
        <v>0</v>
      </c>
      <c r="AG184" s="33">
        <f t="shared" si="96"/>
        <v>0</v>
      </c>
      <c r="AH184" s="33"/>
      <c r="AI184" s="33">
        <f t="shared" si="97"/>
        <v>0</v>
      </c>
      <c r="AJ184" s="51">
        <f t="shared" si="81"/>
        <v>0</v>
      </c>
      <c r="AK184" s="34">
        <f t="shared" si="98"/>
        <v>2.8538146906916202</v>
      </c>
      <c r="AL184" s="21">
        <f t="shared" si="70"/>
        <v>435.92019400314496</v>
      </c>
      <c r="AM184" s="42">
        <v>272.41000000000003</v>
      </c>
      <c r="AN184" s="35">
        <f t="shared" si="99"/>
        <v>0</v>
      </c>
      <c r="AO184" s="36">
        <f t="shared" si="82"/>
        <v>0</v>
      </c>
      <c r="AP184" s="23"/>
      <c r="AQ184" s="36">
        <f t="shared" si="100"/>
        <v>0</v>
      </c>
      <c r="AR184" s="53">
        <f t="shared" si="83"/>
        <v>0</v>
      </c>
      <c r="AS184" s="24">
        <f t="shared" si="101"/>
        <v>2.0494904400523324</v>
      </c>
      <c r="AT184" s="23">
        <f t="shared" si="71"/>
        <v>558.30169077465587</v>
      </c>
      <c r="AU184" s="25">
        <f t="shared" si="72"/>
        <v>4864.0894138549083</v>
      </c>
      <c r="AV184" s="26">
        <f t="shared" si="84"/>
        <v>0</v>
      </c>
    </row>
    <row r="185" spans="1:48" x14ac:dyDescent="0.25">
      <c r="A185" s="37">
        <v>42807</v>
      </c>
      <c r="B185" s="43">
        <v>38.799999999999997</v>
      </c>
      <c r="C185" s="38">
        <v>98.84</v>
      </c>
      <c r="D185" s="38"/>
      <c r="E185" s="16">
        <f t="shared" si="85"/>
        <v>0</v>
      </c>
      <c r="F185" s="27">
        <f t="shared" si="73"/>
        <v>0</v>
      </c>
      <c r="G185" s="27">
        <f t="shared" si="86"/>
        <v>0</v>
      </c>
      <c r="H185" s="27"/>
      <c r="I185" s="27">
        <f t="shared" si="87"/>
        <v>0</v>
      </c>
      <c r="J185" s="47">
        <f t="shared" si="74"/>
        <v>0</v>
      </c>
      <c r="K185" s="15">
        <f t="shared" si="88"/>
        <v>14.331113004146491</v>
      </c>
      <c r="L185" s="16">
        <f t="shared" si="75"/>
        <v>1416.4872093298393</v>
      </c>
      <c r="M185" s="39">
        <v>9.9174000000000007</v>
      </c>
      <c r="N185" s="28">
        <f t="shared" si="89"/>
        <v>0</v>
      </c>
      <c r="O185" s="29">
        <f t="shared" si="76"/>
        <v>0</v>
      </c>
      <c r="P185" s="17"/>
      <c r="Q185" s="29">
        <f t="shared" si="90"/>
        <v>0</v>
      </c>
      <c r="R185" s="49">
        <f t="shared" si="77"/>
        <v>0</v>
      </c>
      <c r="S185" s="18">
        <f t="shared" si="91"/>
        <v>138.82420419946325</v>
      </c>
      <c r="T185" s="17">
        <f t="shared" si="68"/>
        <v>1376.7751627277569</v>
      </c>
      <c r="U185" s="40">
        <v>9.07</v>
      </c>
      <c r="V185" s="30">
        <f t="shared" si="92"/>
        <v>0</v>
      </c>
      <c r="W185" s="31">
        <f t="shared" si="78"/>
        <v>0</v>
      </c>
      <c r="X185" s="19"/>
      <c r="Y185" s="31">
        <f t="shared" si="93"/>
        <v>0</v>
      </c>
      <c r="Z185" s="45">
        <f t="shared" si="79"/>
        <v>0</v>
      </c>
      <c r="AA185" s="20">
        <f t="shared" si="94"/>
        <v>118.87424912006183</v>
      </c>
      <c r="AB185" s="19">
        <f t="shared" si="69"/>
        <v>1078.1894395189609</v>
      </c>
      <c r="AC185" s="41">
        <v>153.84</v>
      </c>
      <c r="AD185" s="41"/>
      <c r="AE185" s="32">
        <f t="shared" si="95"/>
        <v>0</v>
      </c>
      <c r="AF185" s="33">
        <f t="shared" si="80"/>
        <v>0</v>
      </c>
      <c r="AG185" s="33">
        <f t="shared" si="96"/>
        <v>0</v>
      </c>
      <c r="AH185" s="33"/>
      <c r="AI185" s="33">
        <f t="shared" si="97"/>
        <v>0</v>
      </c>
      <c r="AJ185" s="51">
        <f t="shared" si="81"/>
        <v>0</v>
      </c>
      <c r="AK185" s="34">
        <f t="shared" si="98"/>
        <v>2.8538146906916202</v>
      </c>
      <c r="AL185" s="21">
        <f t="shared" si="70"/>
        <v>439.03085201599885</v>
      </c>
      <c r="AM185" s="42">
        <v>273.58</v>
      </c>
      <c r="AN185" s="35">
        <f t="shared" si="99"/>
        <v>0</v>
      </c>
      <c r="AO185" s="36">
        <f t="shared" si="82"/>
        <v>0</v>
      </c>
      <c r="AP185" s="23"/>
      <c r="AQ185" s="36">
        <f t="shared" si="100"/>
        <v>0</v>
      </c>
      <c r="AR185" s="53">
        <f t="shared" si="83"/>
        <v>0</v>
      </c>
      <c r="AS185" s="24">
        <f t="shared" si="101"/>
        <v>2.0494904400523324</v>
      </c>
      <c r="AT185" s="23">
        <f t="shared" si="71"/>
        <v>560.69959458951701</v>
      </c>
      <c r="AU185" s="25">
        <f t="shared" si="72"/>
        <v>4871.1822581820725</v>
      </c>
      <c r="AV185" s="26">
        <f t="shared" si="84"/>
        <v>0</v>
      </c>
    </row>
    <row r="186" spans="1:48" x14ac:dyDescent="0.25">
      <c r="A186" s="37">
        <v>42808</v>
      </c>
      <c r="B186" s="43">
        <v>38.799999999999997</v>
      </c>
      <c r="C186" s="38">
        <v>99.03</v>
      </c>
      <c r="D186" s="38"/>
      <c r="E186" s="16">
        <f t="shared" si="85"/>
        <v>0</v>
      </c>
      <c r="F186" s="27">
        <f t="shared" si="73"/>
        <v>0</v>
      </c>
      <c r="G186" s="27">
        <f t="shared" si="86"/>
        <v>0</v>
      </c>
      <c r="H186" s="27"/>
      <c r="I186" s="27">
        <f t="shared" si="87"/>
        <v>0</v>
      </c>
      <c r="J186" s="47">
        <f t="shared" si="74"/>
        <v>0</v>
      </c>
      <c r="K186" s="15">
        <f t="shared" si="88"/>
        <v>14.331113004146491</v>
      </c>
      <c r="L186" s="16">
        <f t="shared" si="75"/>
        <v>1419.210120800627</v>
      </c>
      <c r="M186" s="39">
        <v>9.8801000000000005</v>
      </c>
      <c r="N186" s="28">
        <f t="shared" si="89"/>
        <v>0</v>
      </c>
      <c r="O186" s="29">
        <f t="shared" si="76"/>
        <v>0</v>
      </c>
      <c r="P186" s="17"/>
      <c r="Q186" s="29">
        <f t="shared" si="90"/>
        <v>0</v>
      </c>
      <c r="R186" s="49">
        <f t="shared" si="77"/>
        <v>0</v>
      </c>
      <c r="S186" s="18">
        <f t="shared" si="91"/>
        <v>138.82420419946325</v>
      </c>
      <c r="T186" s="17">
        <f t="shared" si="68"/>
        <v>1371.5970199111171</v>
      </c>
      <c r="U186" s="40">
        <v>9.07</v>
      </c>
      <c r="V186" s="30">
        <f t="shared" si="92"/>
        <v>0</v>
      </c>
      <c r="W186" s="31">
        <f t="shared" si="78"/>
        <v>0</v>
      </c>
      <c r="X186" s="19"/>
      <c r="Y186" s="31">
        <f t="shared" si="93"/>
        <v>0</v>
      </c>
      <c r="Z186" s="45">
        <f t="shared" si="79"/>
        <v>0</v>
      </c>
      <c r="AA186" s="20">
        <f t="shared" si="94"/>
        <v>118.87424912006183</v>
      </c>
      <c r="AB186" s="19">
        <f t="shared" si="69"/>
        <v>1078.1894395189609</v>
      </c>
      <c r="AC186" s="41">
        <v>154.5</v>
      </c>
      <c r="AD186" s="41"/>
      <c r="AE186" s="32">
        <f t="shared" si="95"/>
        <v>0</v>
      </c>
      <c r="AF186" s="33">
        <f t="shared" si="80"/>
        <v>0</v>
      </c>
      <c r="AG186" s="33">
        <f t="shared" si="96"/>
        <v>0</v>
      </c>
      <c r="AH186" s="33"/>
      <c r="AI186" s="33">
        <f t="shared" si="97"/>
        <v>0</v>
      </c>
      <c r="AJ186" s="51">
        <f t="shared" si="81"/>
        <v>0</v>
      </c>
      <c r="AK186" s="34">
        <f t="shared" si="98"/>
        <v>2.8538146906916202</v>
      </c>
      <c r="AL186" s="21">
        <f t="shared" si="70"/>
        <v>440.91436971185533</v>
      </c>
      <c r="AM186" s="42">
        <v>272.38</v>
      </c>
      <c r="AN186" s="35">
        <f t="shared" si="99"/>
        <v>0</v>
      </c>
      <c r="AO186" s="36">
        <f t="shared" si="82"/>
        <v>0</v>
      </c>
      <c r="AP186" s="23"/>
      <c r="AQ186" s="36">
        <f t="shared" si="100"/>
        <v>0</v>
      </c>
      <c r="AR186" s="53">
        <f t="shared" si="83"/>
        <v>0</v>
      </c>
      <c r="AS186" s="24">
        <f t="shared" si="101"/>
        <v>2.0494904400523324</v>
      </c>
      <c r="AT186" s="23">
        <f t="shared" si="71"/>
        <v>558.24020606145427</v>
      </c>
      <c r="AU186" s="25">
        <f t="shared" si="72"/>
        <v>4868.1511560040144</v>
      </c>
      <c r="AV186" s="26">
        <f t="shared" si="84"/>
        <v>0</v>
      </c>
    </row>
    <row r="187" spans="1:48" x14ac:dyDescent="0.25">
      <c r="A187" s="37">
        <v>42809</v>
      </c>
      <c r="B187" s="43">
        <v>38.799999999999997</v>
      </c>
      <c r="C187" s="38">
        <v>99.13</v>
      </c>
      <c r="D187" s="38"/>
      <c r="E187" s="16">
        <f t="shared" si="85"/>
        <v>0</v>
      </c>
      <c r="F187" s="27">
        <f t="shared" si="73"/>
        <v>0</v>
      </c>
      <c r="G187" s="27">
        <f t="shared" si="86"/>
        <v>0</v>
      </c>
      <c r="H187" s="27"/>
      <c r="I187" s="27">
        <f t="shared" si="87"/>
        <v>0</v>
      </c>
      <c r="J187" s="47">
        <f t="shared" si="74"/>
        <v>0</v>
      </c>
      <c r="K187" s="15">
        <f t="shared" si="88"/>
        <v>14.331113004146491</v>
      </c>
      <c r="L187" s="16">
        <f t="shared" si="75"/>
        <v>1420.6432321010416</v>
      </c>
      <c r="M187" s="39">
        <v>9.9220000000000006</v>
      </c>
      <c r="N187" s="28">
        <f t="shared" si="89"/>
        <v>0</v>
      </c>
      <c r="O187" s="29">
        <f t="shared" si="76"/>
        <v>0</v>
      </c>
      <c r="P187" s="17"/>
      <c r="Q187" s="29">
        <f t="shared" si="90"/>
        <v>0</v>
      </c>
      <c r="R187" s="49">
        <f t="shared" si="77"/>
        <v>0</v>
      </c>
      <c r="S187" s="18">
        <f t="shared" si="91"/>
        <v>138.82420419946325</v>
      </c>
      <c r="T187" s="17">
        <f t="shared" si="68"/>
        <v>1377.4137540670745</v>
      </c>
      <c r="U187" s="40">
        <v>9.15</v>
      </c>
      <c r="V187" s="30">
        <f t="shared" si="92"/>
        <v>0</v>
      </c>
      <c r="W187" s="31">
        <f t="shared" si="78"/>
        <v>0</v>
      </c>
      <c r="X187" s="19"/>
      <c r="Y187" s="31">
        <f t="shared" si="93"/>
        <v>0</v>
      </c>
      <c r="Z187" s="45">
        <f t="shared" si="79"/>
        <v>0</v>
      </c>
      <c r="AA187" s="20">
        <f t="shared" si="94"/>
        <v>118.87424912006183</v>
      </c>
      <c r="AB187" s="19">
        <f t="shared" si="69"/>
        <v>1087.6993794485659</v>
      </c>
      <c r="AC187" s="41">
        <v>155.19</v>
      </c>
      <c r="AD187" s="41"/>
      <c r="AE187" s="32">
        <f t="shared" si="95"/>
        <v>0</v>
      </c>
      <c r="AF187" s="33">
        <f t="shared" si="80"/>
        <v>0</v>
      </c>
      <c r="AG187" s="33">
        <f t="shared" si="96"/>
        <v>0</v>
      </c>
      <c r="AH187" s="33"/>
      <c r="AI187" s="33">
        <f t="shared" si="97"/>
        <v>0</v>
      </c>
      <c r="AJ187" s="51">
        <f t="shared" si="81"/>
        <v>0</v>
      </c>
      <c r="AK187" s="34">
        <f t="shared" si="98"/>
        <v>2.8538146906916202</v>
      </c>
      <c r="AL187" s="21">
        <f t="shared" si="70"/>
        <v>442.88350184843256</v>
      </c>
      <c r="AM187" s="42">
        <v>273.66000000000003</v>
      </c>
      <c r="AN187" s="35">
        <f t="shared" si="99"/>
        <v>0</v>
      </c>
      <c r="AO187" s="36">
        <f t="shared" si="82"/>
        <v>0</v>
      </c>
      <c r="AP187" s="23"/>
      <c r="AQ187" s="36">
        <f t="shared" si="100"/>
        <v>0</v>
      </c>
      <c r="AR187" s="53">
        <f t="shared" si="83"/>
        <v>0</v>
      </c>
      <c r="AS187" s="24">
        <f t="shared" si="101"/>
        <v>2.0494904400523324</v>
      </c>
      <c r="AT187" s="23">
        <f t="shared" si="71"/>
        <v>560.86355382472129</v>
      </c>
      <c r="AU187" s="25">
        <f t="shared" si="72"/>
        <v>4889.5034212898354</v>
      </c>
      <c r="AV187" s="26">
        <f t="shared" si="84"/>
        <v>0</v>
      </c>
    </row>
    <row r="188" spans="1:48" x14ac:dyDescent="0.25">
      <c r="A188" s="37">
        <v>42810</v>
      </c>
      <c r="B188" s="43">
        <v>38.799999999999997</v>
      </c>
      <c r="C188" s="38">
        <v>99.37</v>
      </c>
      <c r="D188" s="38"/>
      <c r="E188" s="16">
        <f t="shared" si="85"/>
        <v>0</v>
      </c>
      <c r="F188" s="27">
        <f t="shared" si="73"/>
        <v>0</v>
      </c>
      <c r="G188" s="27">
        <f t="shared" si="86"/>
        <v>0</v>
      </c>
      <c r="H188" s="27"/>
      <c r="I188" s="27">
        <f t="shared" si="87"/>
        <v>0</v>
      </c>
      <c r="J188" s="47">
        <f t="shared" si="74"/>
        <v>0</v>
      </c>
      <c r="K188" s="15">
        <f t="shared" si="88"/>
        <v>14.331113004146491</v>
      </c>
      <c r="L188" s="16">
        <f t="shared" si="75"/>
        <v>1424.0826992220368</v>
      </c>
      <c r="M188" s="39">
        <v>9.9751999999999992</v>
      </c>
      <c r="N188" s="28">
        <f t="shared" si="89"/>
        <v>0</v>
      </c>
      <c r="O188" s="29">
        <f t="shared" si="76"/>
        <v>0</v>
      </c>
      <c r="P188" s="17"/>
      <c r="Q188" s="29">
        <f t="shared" si="90"/>
        <v>0</v>
      </c>
      <c r="R188" s="49">
        <f t="shared" si="77"/>
        <v>0</v>
      </c>
      <c r="S188" s="18">
        <f t="shared" si="91"/>
        <v>138.82420419946325</v>
      </c>
      <c r="T188" s="17">
        <f t="shared" si="68"/>
        <v>1384.7992017304857</v>
      </c>
      <c r="U188" s="40">
        <v>9.0500000000000007</v>
      </c>
      <c r="V188" s="30">
        <f t="shared" si="92"/>
        <v>0</v>
      </c>
      <c r="W188" s="31">
        <f t="shared" si="78"/>
        <v>0</v>
      </c>
      <c r="X188" s="19"/>
      <c r="Y188" s="31">
        <f t="shared" si="93"/>
        <v>0</v>
      </c>
      <c r="Z188" s="45">
        <f t="shared" si="79"/>
        <v>0</v>
      </c>
      <c r="AA188" s="20">
        <f t="shared" si="94"/>
        <v>118.87424912006183</v>
      </c>
      <c r="AB188" s="19">
        <f t="shared" si="69"/>
        <v>1075.8119545365596</v>
      </c>
      <c r="AC188" s="41">
        <v>156.57</v>
      </c>
      <c r="AD188" s="41"/>
      <c r="AE188" s="32">
        <f t="shared" si="95"/>
        <v>0</v>
      </c>
      <c r="AF188" s="33">
        <f t="shared" si="80"/>
        <v>0</v>
      </c>
      <c r="AG188" s="33">
        <f t="shared" si="96"/>
        <v>0</v>
      </c>
      <c r="AH188" s="33"/>
      <c r="AI188" s="33">
        <f t="shared" si="97"/>
        <v>0</v>
      </c>
      <c r="AJ188" s="51">
        <f t="shared" si="81"/>
        <v>0</v>
      </c>
      <c r="AK188" s="34">
        <f t="shared" si="98"/>
        <v>2.8538146906916202</v>
      </c>
      <c r="AL188" s="21">
        <f t="shared" si="70"/>
        <v>446.82176612158696</v>
      </c>
      <c r="AM188" s="42">
        <v>275.08999999999997</v>
      </c>
      <c r="AN188" s="35">
        <f t="shared" si="99"/>
        <v>0</v>
      </c>
      <c r="AO188" s="36">
        <f t="shared" si="82"/>
        <v>0</v>
      </c>
      <c r="AP188" s="23"/>
      <c r="AQ188" s="36">
        <f t="shared" si="100"/>
        <v>0</v>
      </c>
      <c r="AR188" s="53">
        <f t="shared" si="83"/>
        <v>0</v>
      </c>
      <c r="AS188" s="24">
        <f t="shared" si="101"/>
        <v>2.0494904400523324</v>
      </c>
      <c r="AT188" s="23">
        <f t="shared" si="71"/>
        <v>563.79432515399606</v>
      </c>
      <c r="AU188" s="25">
        <f t="shared" si="72"/>
        <v>4895.3099467646653</v>
      </c>
      <c r="AV188" s="26">
        <f t="shared" si="84"/>
        <v>0</v>
      </c>
    </row>
    <row r="189" spans="1:48" x14ac:dyDescent="0.25">
      <c r="A189" s="37">
        <v>42811</v>
      </c>
      <c r="B189" s="43">
        <v>38.799999999999997</v>
      </c>
      <c r="C189" s="38">
        <v>98.89</v>
      </c>
      <c r="D189" s="38"/>
      <c r="E189" s="16">
        <f t="shared" si="85"/>
        <v>0</v>
      </c>
      <c r="F189" s="27">
        <f t="shared" si="73"/>
        <v>0</v>
      </c>
      <c r="G189" s="27">
        <f t="shared" si="86"/>
        <v>0</v>
      </c>
      <c r="H189" s="27"/>
      <c r="I189" s="27">
        <f t="shared" si="87"/>
        <v>0</v>
      </c>
      <c r="J189" s="47">
        <f t="shared" si="74"/>
        <v>0</v>
      </c>
      <c r="K189" s="15">
        <f t="shared" si="88"/>
        <v>14.331113004146491</v>
      </c>
      <c r="L189" s="16">
        <f t="shared" si="75"/>
        <v>1417.2037649800466</v>
      </c>
      <c r="M189" s="39">
        <v>9.9799000000000007</v>
      </c>
      <c r="N189" s="28">
        <f t="shared" si="89"/>
        <v>0</v>
      </c>
      <c r="O189" s="29">
        <f t="shared" si="76"/>
        <v>0</v>
      </c>
      <c r="P189" s="17"/>
      <c r="Q189" s="29">
        <f t="shared" si="90"/>
        <v>0</v>
      </c>
      <c r="R189" s="49">
        <f t="shared" si="77"/>
        <v>0</v>
      </c>
      <c r="S189" s="18">
        <f t="shared" si="91"/>
        <v>138.82420419946325</v>
      </c>
      <c r="T189" s="17">
        <f t="shared" si="68"/>
        <v>1385.4516754902234</v>
      </c>
      <c r="U189" s="40">
        <v>9.0299999999999994</v>
      </c>
      <c r="V189" s="30">
        <f t="shared" si="92"/>
        <v>0</v>
      </c>
      <c r="W189" s="31">
        <f t="shared" si="78"/>
        <v>0</v>
      </c>
      <c r="X189" s="19"/>
      <c r="Y189" s="31">
        <f t="shared" si="93"/>
        <v>0</v>
      </c>
      <c r="Z189" s="45">
        <f t="shared" si="79"/>
        <v>0</v>
      </c>
      <c r="AA189" s="20">
        <f t="shared" si="94"/>
        <v>118.87424912006183</v>
      </c>
      <c r="AB189" s="19">
        <f t="shared" si="69"/>
        <v>1073.4344695541583</v>
      </c>
      <c r="AC189" s="41">
        <v>156.31</v>
      </c>
      <c r="AD189" s="41"/>
      <c r="AE189" s="32">
        <f t="shared" si="95"/>
        <v>0</v>
      </c>
      <c r="AF189" s="33">
        <f t="shared" si="80"/>
        <v>0</v>
      </c>
      <c r="AG189" s="33">
        <f t="shared" si="96"/>
        <v>0</v>
      </c>
      <c r="AH189" s="33"/>
      <c r="AI189" s="33">
        <f t="shared" si="97"/>
        <v>0</v>
      </c>
      <c r="AJ189" s="51">
        <f t="shared" si="81"/>
        <v>0</v>
      </c>
      <c r="AK189" s="34">
        <f t="shared" si="98"/>
        <v>2.8538146906916202</v>
      </c>
      <c r="AL189" s="21">
        <f t="shared" si="70"/>
        <v>446.07977430200714</v>
      </c>
      <c r="AM189" s="42">
        <v>275.08999999999997</v>
      </c>
      <c r="AN189" s="35">
        <f t="shared" si="99"/>
        <v>0</v>
      </c>
      <c r="AO189" s="36">
        <f t="shared" si="82"/>
        <v>0</v>
      </c>
      <c r="AP189" s="23"/>
      <c r="AQ189" s="36">
        <f t="shared" si="100"/>
        <v>0</v>
      </c>
      <c r="AR189" s="53">
        <f t="shared" si="83"/>
        <v>0</v>
      </c>
      <c r="AS189" s="24">
        <f t="shared" si="101"/>
        <v>2.0494904400523324</v>
      </c>
      <c r="AT189" s="23">
        <f t="shared" si="71"/>
        <v>563.79432515399606</v>
      </c>
      <c r="AU189" s="25">
        <f t="shared" si="72"/>
        <v>4885.9640094804327</v>
      </c>
      <c r="AV189" s="26">
        <f t="shared" si="84"/>
        <v>0</v>
      </c>
    </row>
    <row r="190" spans="1:48" x14ac:dyDescent="0.25">
      <c r="A190" s="37">
        <v>42814</v>
      </c>
      <c r="B190" s="43">
        <v>38.799999999999997</v>
      </c>
      <c r="C190" s="38">
        <v>98.92</v>
      </c>
      <c r="D190" s="38"/>
      <c r="E190" s="16">
        <f t="shared" si="85"/>
        <v>0</v>
      </c>
      <c r="F190" s="27">
        <f t="shared" si="73"/>
        <v>0</v>
      </c>
      <c r="G190" s="27">
        <f t="shared" si="86"/>
        <v>0</v>
      </c>
      <c r="H190" s="27"/>
      <c r="I190" s="27">
        <f t="shared" si="87"/>
        <v>0</v>
      </c>
      <c r="J190" s="47">
        <f t="shared" si="74"/>
        <v>0</v>
      </c>
      <c r="K190" s="15">
        <f t="shared" si="88"/>
        <v>14.331113004146491</v>
      </c>
      <c r="L190" s="16">
        <f t="shared" si="75"/>
        <v>1417.633698370171</v>
      </c>
      <c r="M190" s="39">
        <v>9.9619999999999997</v>
      </c>
      <c r="N190" s="28">
        <f t="shared" si="89"/>
        <v>0</v>
      </c>
      <c r="O190" s="29">
        <f t="shared" si="76"/>
        <v>0</v>
      </c>
      <c r="P190" s="17"/>
      <c r="Q190" s="29">
        <f t="shared" si="90"/>
        <v>0</v>
      </c>
      <c r="R190" s="49">
        <f t="shared" si="77"/>
        <v>0</v>
      </c>
      <c r="S190" s="18">
        <f t="shared" si="91"/>
        <v>138.82420419946325</v>
      </c>
      <c r="T190" s="17">
        <f t="shared" si="68"/>
        <v>1382.9667222350529</v>
      </c>
      <c r="U190" s="40">
        <v>8.99</v>
      </c>
      <c r="V190" s="30">
        <f t="shared" si="92"/>
        <v>0</v>
      </c>
      <c r="W190" s="31">
        <f t="shared" si="78"/>
        <v>0</v>
      </c>
      <c r="X190" s="19"/>
      <c r="Y190" s="31">
        <f t="shared" si="93"/>
        <v>0</v>
      </c>
      <c r="Z190" s="45">
        <f t="shared" si="79"/>
        <v>0</v>
      </c>
      <c r="AA190" s="20">
        <f t="shared" si="94"/>
        <v>118.87424912006183</v>
      </c>
      <c r="AB190" s="19">
        <f t="shared" si="69"/>
        <v>1068.6794995893558</v>
      </c>
      <c r="AC190" s="41">
        <v>157.22</v>
      </c>
      <c r="AD190" s="41"/>
      <c r="AE190" s="32">
        <f t="shared" si="95"/>
        <v>0</v>
      </c>
      <c r="AF190" s="33">
        <f t="shared" si="80"/>
        <v>0</v>
      </c>
      <c r="AG190" s="33">
        <f t="shared" si="96"/>
        <v>0</v>
      </c>
      <c r="AH190" s="33"/>
      <c r="AI190" s="33">
        <f t="shared" si="97"/>
        <v>0</v>
      </c>
      <c r="AJ190" s="51">
        <f t="shared" si="81"/>
        <v>0</v>
      </c>
      <c r="AK190" s="34">
        <f t="shared" si="98"/>
        <v>2.8538146906916202</v>
      </c>
      <c r="AL190" s="21">
        <f t="shared" si="70"/>
        <v>448.67674567053655</v>
      </c>
      <c r="AM190" s="42">
        <v>276.42</v>
      </c>
      <c r="AN190" s="35">
        <f t="shared" si="99"/>
        <v>0</v>
      </c>
      <c r="AO190" s="36">
        <f t="shared" si="82"/>
        <v>0</v>
      </c>
      <c r="AP190" s="23"/>
      <c r="AQ190" s="36">
        <f t="shared" si="100"/>
        <v>0</v>
      </c>
      <c r="AR190" s="53">
        <f t="shared" si="83"/>
        <v>0</v>
      </c>
      <c r="AS190" s="24">
        <f t="shared" si="101"/>
        <v>2.0494904400523324</v>
      </c>
      <c r="AT190" s="23">
        <f t="shared" si="71"/>
        <v>566.52014743926577</v>
      </c>
      <c r="AU190" s="25">
        <f t="shared" si="72"/>
        <v>4884.4768133043826</v>
      </c>
      <c r="AV190" s="26">
        <f t="shared" si="84"/>
        <v>0</v>
      </c>
    </row>
    <row r="191" spans="1:48" x14ac:dyDescent="0.25">
      <c r="A191" s="37">
        <v>42815</v>
      </c>
      <c r="B191" s="43">
        <v>38.799999999999997</v>
      </c>
      <c r="C191" s="38">
        <v>98.73</v>
      </c>
      <c r="D191" s="38"/>
      <c r="E191" s="16">
        <f t="shared" si="85"/>
        <v>0</v>
      </c>
      <c r="F191" s="27">
        <f t="shared" si="73"/>
        <v>0</v>
      </c>
      <c r="G191" s="27">
        <f t="shared" si="86"/>
        <v>0</v>
      </c>
      <c r="H191" s="27"/>
      <c r="I191" s="27">
        <f t="shared" si="87"/>
        <v>0</v>
      </c>
      <c r="J191" s="47">
        <f t="shared" si="74"/>
        <v>0</v>
      </c>
      <c r="K191" s="15">
        <f t="shared" si="88"/>
        <v>14.331113004146491</v>
      </c>
      <c r="L191" s="16">
        <f t="shared" si="75"/>
        <v>1414.9107868993831</v>
      </c>
      <c r="M191" s="39">
        <v>9.8873999999999995</v>
      </c>
      <c r="N191" s="28">
        <f t="shared" si="89"/>
        <v>0</v>
      </c>
      <c r="O191" s="29">
        <f t="shared" si="76"/>
        <v>0</v>
      </c>
      <c r="P191" s="17"/>
      <c r="Q191" s="29">
        <f t="shared" si="90"/>
        <v>0</v>
      </c>
      <c r="R191" s="49">
        <f t="shared" si="77"/>
        <v>0</v>
      </c>
      <c r="S191" s="18">
        <f t="shared" si="91"/>
        <v>138.82420419946325</v>
      </c>
      <c r="T191" s="17">
        <f t="shared" si="68"/>
        <v>1372.6104366017728</v>
      </c>
      <c r="U191" s="40">
        <v>8.83</v>
      </c>
      <c r="V191" s="30">
        <f t="shared" si="92"/>
        <v>0</v>
      </c>
      <c r="W191" s="31">
        <f t="shared" si="78"/>
        <v>0</v>
      </c>
      <c r="X191" s="19"/>
      <c r="Y191" s="31">
        <f t="shared" si="93"/>
        <v>0</v>
      </c>
      <c r="Z191" s="45">
        <f t="shared" si="79"/>
        <v>0</v>
      </c>
      <c r="AA191" s="20">
        <f t="shared" si="94"/>
        <v>118.87424912006183</v>
      </c>
      <c r="AB191" s="19">
        <f t="shared" si="69"/>
        <v>1049.659619730146</v>
      </c>
      <c r="AC191" s="41">
        <v>157.97999999999999</v>
      </c>
      <c r="AD191" s="41"/>
      <c r="AE191" s="32">
        <f t="shared" si="95"/>
        <v>0</v>
      </c>
      <c r="AF191" s="33">
        <f t="shared" si="80"/>
        <v>0</v>
      </c>
      <c r="AG191" s="33">
        <f t="shared" si="96"/>
        <v>0</v>
      </c>
      <c r="AH191" s="33"/>
      <c r="AI191" s="33">
        <f t="shared" si="97"/>
        <v>0</v>
      </c>
      <c r="AJ191" s="51">
        <f t="shared" si="81"/>
        <v>0</v>
      </c>
      <c r="AK191" s="34">
        <f t="shared" si="98"/>
        <v>2.8538146906916202</v>
      </c>
      <c r="AL191" s="21">
        <f t="shared" si="70"/>
        <v>450.84564483546211</v>
      </c>
      <c r="AM191" s="42">
        <v>274.05</v>
      </c>
      <c r="AN191" s="35">
        <f t="shared" si="99"/>
        <v>0</v>
      </c>
      <c r="AO191" s="36">
        <f t="shared" si="82"/>
        <v>0</v>
      </c>
      <c r="AP191" s="23"/>
      <c r="AQ191" s="36">
        <f t="shared" si="100"/>
        <v>0</v>
      </c>
      <c r="AR191" s="53">
        <f t="shared" si="83"/>
        <v>0</v>
      </c>
      <c r="AS191" s="24">
        <f t="shared" si="101"/>
        <v>2.0494904400523324</v>
      </c>
      <c r="AT191" s="23">
        <f t="shared" si="71"/>
        <v>561.66285509634167</v>
      </c>
      <c r="AU191" s="25">
        <f t="shared" si="72"/>
        <v>4849.6893431631051</v>
      </c>
      <c r="AV191" s="26">
        <f t="shared" si="84"/>
        <v>0</v>
      </c>
    </row>
    <row r="192" spans="1:48" x14ac:dyDescent="0.25">
      <c r="A192" s="37">
        <v>42816</v>
      </c>
      <c r="B192" s="43">
        <v>38.799999999999997</v>
      </c>
      <c r="C192" s="38">
        <v>97.61</v>
      </c>
      <c r="D192" s="38"/>
      <c r="E192" s="16">
        <f t="shared" si="85"/>
        <v>0</v>
      </c>
      <c r="F192" s="27">
        <f t="shared" si="73"/>
        <v>0</v>
      </c>
      <c r="G192" s="27">
        <f t="shared" si="86"/>
        <v>0</v>
      </c>
      <c r="H192" s="27"/>
      <c r="I192" s="27">
        <f t="shared" si="87"/>
        <v>0</v>
      </c>
      <c r="J192" s="47">
        <f t="shared" si="74"/>
        <v>0</v>
      </c>
      <c r="K192" s="15">
        <f t="shared" si="88"/>
        <v>14.331113004146491</v>
      </c>
      <c r="L192" s="16">
        <f t="shared" si="75"/>
        <v>1398.8599403347391</v>
      </c>
      <c r="M192" s="39">
        <v>9.8472000000000008</v>
      </c>
      <c r="N192" s="28">
        <f t="shared" si="89"/>
        <v>0</v>
      </c>
      <c r="O192" s="29">
        <f t="shared" si="76"/>
        <v>0</v>
      </c>
      <c r="P192" s="17"/>
      <c r="Q192" s="29">
        <f t="shared" si="90"/>
        <v>0</v>
      </c>
      <c r="R192" s="49">
        <f t="shared" si="77"/>
        <v>0</v>
      </c>
      <c r="S192" s="18">
        <f t="shared" si="91"/>
        <v>138.82420419946325</v>
      </c>
      <c r="T192" s="17">
        <f t="shared" si="68"/>
        <v>1367.0297035929548</v>
      </c>
      <c r="U192" s="40">
        <v>8.86</v>
      </c>
      <c r="V192" s="30">
        <f t="shared" si="92"/>
        <v>0</v>
      </c>
      <c r="W192" s="31">
        <f t="shared" si="78"/>
        <v>0</v>
      </c>
      <c r="X192" s="19"/>
      <c r="Y192" s="31">
        <f t="shared" si="93"/>
        <v>0</v>
      </c>
      <c r="Z192" s="45">
        <f t="shared" si="79"/>
        <v>0</v>
      </c>
      <c r="AA192" s="20">
        <f t="shared" si="94"/>
        <v>118.87424912006183</v>
      </c>
      <c r="AB192" s="19">
        <f t="shared" si="69"/>
        <v>1053.2258472037477</v>
      </c>
      <c r="AC192" s="41">
        <v>156.22999999999999</v>
      </c>
      <c r="AD192" s="41"/>
      <c r="AE192" s="32">
        <f t="shared" si="95"/>
        <v>0</v>
      </c>
      <c r="AF192" s="33">
        <f t="shared" si="80"/>
        <v>0</v>
      </c>
      <c r="AG192" s="33">
        <f t="shared" si="96"/>
        <v>0</v>
      </c>
      <c r="AH192" s="33"/>
      <c r="AI192" s="33">
        <f t="shared" si="97"/>
        <v>0</v>
      </c>
      <c r="AJ192" s="51">
        <f t="shared" si="81"/>
        <v>0</v>
      </c>
      <c r="AK192" s="34">
        <f t="shared" si="98"/>
        <v>2.8538146906916202</v>
      </c>
      <c r="AL192" s="21">
        <f t="shared" si="70"/>
        <v>445.85146912675179</v>
      </c>
      <c r="AM192" s="42">
        <v>271.45999999999998</v>
      </c>
      <c r="AN192" s="35">
        <f t="shared" si="99"/>
        <v>0</v>
      </c>
      <c r="AO192" s="36">
        <f t="shared" si="82"/>
        <v>0</v>
      </c>
      <c r="AP192" s="23"/>
      <c r="AQ192" s="36">
        <f t="shared" si="100"/>
        <v>0</v>
      </c>
      <c r="AR192" s="53">
        <f t="shared" si="83"/>
        <v>0</v>
      </c>
      <c r="AS192" s="24">
        <f t="shared" si="101"/>
        <v>2.0494904400523324</v>
      </c>
      <c r="AT192" s="23">
        <f t="shared" si="71"/>
        <v>556.35467485660615</v>
      </c>
      <c r="AU192" s="25">
        <f t="shared" si="72"/>
        <v>4821.3216351147994</v>
      </c>
      <c r="AV192" s="26">
        <f t="shared" si="84"/>
        <v>0</v>
      </c>
    </row>
    <row r="193" spans="1:48" x14ac:dyDescent="0.25">
      <c r="A193" s="37">
        <v>42817</v>
      </c>
      <c r="B193" s="43">
        <v>38.799999999999997</v>
      </c>
      <c r="C193" s="38">
        <v>97.79</v>
      </c>
      <c r="D193" s="38"/>
      <c r="E193" s="16">
        <f t="shared" si="85"/>
        <v>0</v>
      </c>
      <c r="F193" s="27">
        <f t="shared" si="73"/>
        <v>0</v>
      </c>
      <c r="G193" s="27">
        <f t="shared" si="86"/>
        <v>0</v>
      </c>
      <c r="H193" s="27"/>
      <c r="I193" s="27">
        <f t="shared" si="87"/>
        <v>0</v>
      </c>
      <c r="J193" s="47">
        <f t="shared" si="74"/>
        <v>0</v>
      </c>
      <c r="K193" s="15">
        <f t="shared" si="88"/>
        <v>14.331113004146491</v>
      </c>
      <c r="L193" s="16">
        <f t="shared" si="75"/>
        <v>1401.4395406754854</v>
      </c>
      <c r="M193" s="39">
        <v>9.9388000000000005</v>
      </c>
      <c r="N193" s="28">
        <f t="shared" si="89"/>
        <v>0</v>
      </c>
      <c r="O193" s="29">
        <f t="shared" si="76"/>
        <v>0</v>
      </c>
      <c r="P193" s="17"/>
      <c r="Q193" s="29">
        <f t="shared" si="90"/>
        <v>0</v>
      </c>
      <c r="R193" s="49">
        <f t="shared" si="77"/>
        <v>0</v>
      </c>
      <c r="S193" s="18">
        <f t="shared" si="91"/>
        <v>138.82420419946325</v>
      </c>
      <c r="T193" s="17">
        <f t="shared" si="68"/>
        <v>1379.7460006976255</v>
      </c>
      <c r="U193" s="40">
        <v>8.85</v>
      </c>
      <c r="V193" s="30">
        <f t="shared" si="92"/>
        <v>0</v>
      </c>
      <c r="W193" s="31">
        <f t="shared" si="78"/>
        <v>0</v>
      </c>
      <c r="X193" s="19"/>
      <c r="Y193" s="31">
        <f t="shared" si="93"/>
        <v>0</v>
      </c>
      <c r="Z193" s="45">
        <f t="shared" si="79"/>
        <v>0</v>
      </c>
      <c r="AA193" s="20">
        <f t="shared" si="94"/>
        <v>118.87424912006183</v>
      </c>
      <c r="AB193" s="19">
        <f t="shared" si="69"/>
        <v>1052.0371047125473</v>
      </c>
      <c r="AC193" s="41">
        <v>156.69999999999999</v>
      </c>
      <c r="AD193" s="41"/>
      <c r="AE193" s="32">
        <f t="shared" si="95"/>
        <v>0</v>
      </c>
      <c r="AF193" s="33">
        <f t="shared" si="80"/>
        <v>0</v>
      </c>
      <c r="AG193" s="33">
        <f t="shared" si="96"/>
        <v>0</v>
      </c>
      <c r="AH193" s="33"/>
      <c r="AI193" s="33">
        <f t="shared" si="97"/>
        <v>0</v>
      </c>
      <c r="AJ193" s="51">
        <f t="shared" si="81"/>
        <v>0</v>
      </c>
      <c r="AK193" s="34">
        <f t="shared" si="98"/>
        <v>2.8538146906916202</v>
      </c>
      <c r="AL193" s="21">
        <f t="shared" si="70"/>
        <v>447.19276203137684</v>
      </c>
      <c r="AM193" s="42">
        <v>275.12</v>
      </c>
      <c r="AN193" s="35">
        <f t="shared" si="99"/>
        <v>0</v>
      </c>
      <c r="AO193" s="36">
        <f t="shared" si="82"/>
        <v>0</v>
      </c>
      <c r="AP193" s="23"/>
      <c r="AQ193" s="36">
        <f t="shared" si="100"/>
        <v>0</v>
      </c>
      <c r="AR193" s="53">
        <f t="shared" si="83"/>
        <v>0</v>
      </c>
      <c r="AS193" s="24">
        <f t="shared" si="101"/>
        <v>2.0494904400523324</v>
      </c>
      <c r="AT193" s="23">
        <f t="shared" si="71"/>
        <v>563.85580986719765</v>
      </c>
      <c r="AU193" s="25">
        <f t="shared" si="72"/>
        <v>4844.2712179842329</v>
      </c>
      <c r="AV193" s="26">
        <f t="shared" si="84"/>
        <v>0</v>
      </c>
    </row>
    <row r="194" spans="1:48" x14ac:dyDescent="0.25">
      <c r="A194" s="37">
        <v>42818</v>
      </c>
      <c r="B194" s="43">
        <v>38.799999999999997</v>
      </c>
      <c r="C194" s="38">
        <v>97.6</v>
      </c>
      <c r="D194" s="38"/>
      <c r="E194" s="16">
        <f t="shared" si="85"/>
        <v>0</v>
      </c>
      <c r="F194" s="27">
        <f t="shared" si="73"/>
        <v>0</v>
      </c>
      <c r="G194" s="27">
        <f t="shared" si="86"/>
        <v>0</v>
      </c>
      <c r="H194" s="27"/>
      <c r="I194" s="27">
        <f t="shared" si="87"/>
        <v>0</v>
      </c>
      <c r="J194" s="47">
        <f t="shared" si="74"/>
        <v>0</v>
      </c>
      <c r="K194" s="15">
        <f t="shared" si="88"/>
        <v>14.331113004146491</v>
      </c>
      <c r="L194" s="16">
        <f t="shared" si="75"/>
        <v>1398.7166292046975</v>
      </c>
      <c r="M194" s="39">
        <v>9.9194999999999993</v>
      </c>
      <c r="N194" s="28">
        <f t="shared" si="89"/>
        <v>0</v>
      </c>
      <c r="O194" s="29">
        <f t="shared" si="76"/>
        <v>0</v>
      </c>
      <c r="P194" s="17"/>
      <c r="Q194" s="29">
        <f t="shared" si="90"/>
        <v>0</v>
      </c>
      <c r="R194" s="49">
        <f t="shared" si="77"/>
        <v>0</v>
      </c>
      <c r="S194" s="18">
        <f t="shared" si="91"/>
        <v>138.82420419946325</v>
      </c>
      <c r="T194" s="17">
        <f t="shared" ref="T194:T257" si="102">M194*S194</f>
        <v>1377.0666935565757</v>
      </c>
      <c r="U194" s="40">
        <v>8.83</v>
      </c>
      <c r="V194" s="30">
        <f t="shared" si="92"/>
        <v>0</v>
      </c>
      <c r="W194" s="31">
        <f t="shared" si="78"/>
        <v>0</v>
      </c>
      <c r="X194" s="19"/>
      <c r="Y194" s="31">
        <f t="shared" si="93"/>
        <v>0</v>
      </c>
      <c r="Z194" s="45">
        <f t="shared" si="79"/>
        <v>0</v>
      </c>
      <c r="AA194" s="20">
        <f t="shared" si="94"/>
        <v>118.87424912006183</v>
      </c>
      <c r="AB194" s="19">
        <f t="shared" ref="AB194:AB257" si="103">U194*AA194</f>
        <v>1049.659619730146</v>
      </c>
      <c r="AC194" s="41">
        <v>156.71</v>
      </c>
      <c r="AD194" s="41"/>
      <c r="AE194" s="32">
        <f t="shared" si="95"/>
        <v>0</v>
      </c>
      <c r="AF194" s="33">
        <f t="shared" si="80"/>
        <v>0</v>
      </c>
      <c r="AG194" s="33">
        <f t="shared" si="96"/>
        <v>0</v>
      </c>
      <c r="AH194" s="33"/>
      <c r="AI194" s="33">
        <f t="shared" si="97"/>
        <v>0</v>
      </c>
      <c r="AJ194" s="51">
        <f t="shared" si="81"/>
        <v>0</v>
      </c>
      <c r="AK194" s="34">
        <f t="shared" si="98"/>
        <v>2.8538146906916202</v>
      </c>
      <c r="AL194" s="21">
        <f t="shared" ref="AL194:AL257" si="104">AC194*AK194</f>
        <v>447.2213001782838</v>
      </c>
      <c r="AM194" s="42">
        <v>275.02999999999997</v>
      </c>
      <c r="AN194" s="35">
        <f t="shared" si="99"/>
        <v>0</v>
      </c>
      <c r="AO194" s="36">
        <f t="shared" si="82"/>
        <v>0</v>
      </c>
      <c r="AP194" s="23"/>
      <c r="AQ194" s="36">
        <f t="shared" si="100"/>
        <v>0</v>
      </c>
      <c r="AR194" s="53">
        <f t="shared" si="83"/>
        <v>0</v>
      </c>
      <c r="AS194" s="24">
        <f t="shared" si="101"/>
        <v>2.0494904400523324</v>
      </c>
      <c r="AT194" s="23">
        <f t="shared" ref="AT194:AT257" si="105">AM194*AS194</f>
        <v>563.67135572759287</v>
      </c>
      <c r="AU194" s="25">
        <f t="shared" ref="AU194:AU257" si="106">L194+T194+AB194+AL194+AT194</f>
        <v>4836.3355983972951</v>
      </c>
      <c r="AV194" s="26">
        <f t="shared" si="84"/>
        <v>0</v>
      </c>
    </row>
    <row r="195" spans="1:48" x14ac:dyDescent="0.25">
      <c r="A195" s="37">
        <v>42821</v>
      </c>
      <c r="B195" s="43">
        <v>38.799999999999997</v>
      </c>
      <c r="C195" s="38">
        <v>96.63</v>
      </c>
      <c r="D195" s="38"/>
      <c r="E195" s="16">
        <f t="shared" si="85"/>
        <v>0</v>
      </c>
      <c r="F195" s="27">
        <f t="shared" ref="F195:F258" si="107">IF(E195&gt;0,E195/C195,0)</f>
        <v>0</v>
      </c>
      <c r="G195" s="27">
        <f t="shared" si="86"/>
        <v>0</v>
      </c>
      <c r="H195" s="27"/>
      <c r="I195" s="27">
        <f t="shared" si="87"/>
        <v>0</v>
      </c>
      <c r="J195" s="47">
        <f t="shared" ref="J195:J258" si="108">I195*C195</f>
        <v>0</v>
      </c>
      <c r="K195" s="15">
        <f t="shared" si="88"/>
        <v>14.331113004146491</v>
      </c>
      <c r="L195" s="16">
        <f t="shared" ref="L195:L258" si="109">C195*K195</f>
        <v>1384.8154495906754</v>
      </c>
      <c r="M195" s="39">
        <v>9.8795000000000002</v>
      </c>
      <c r="N195" s="28">
        <f t="shared" si="89"/>
        <v>0</v>
      </c>
      <c r="O195" s="29">
        <f t="shared" ref="O195:O258" si="110">IF(N195&gt;0,N195/M195,0)</f>
        <v>0</v>
      </c>
      <c r="P195" s="17"/>
      <c r="Q195" s="29">
        <f t="shared" si="90"/>
        <v>0</v>
      </c>
      <c r="R195" s="49">
        <f t="shared" ref="R195:R258" si="111">Q195*M195</f>
        <v>0</v>
      </c>
      <c r="S195" s="18">
        <f t="shared" si="91"/>
        <v>138.82420419946325</v>
      </c>
      <c r="T195" s="17">
        <f t="shared" si="102"/>
        <v>1371.5137253885973</v>
      </c>
      <c r="U195" s="40">
        <v>8.77</v>
      </c>
      <c r="V195" s="30">
        <f t="shared" si="92"/>
        <v>0</v>
      </c>
      <c r="W195" s="31">
        <f t="shared" ref="W195:W258" si="112">IF(V195&gt;0,V195/U195,0)</f>
        <v>0</v>
      </c>
      <c r="X195" s="19"/>
      <c r="Y195" s="31">
        <f t="shared" si="93"/>
        <v>0</v>
      </c>
      <c r="Z195" s="45">
        <f t="shared" ref="Z195:Z258" si="113">Y195*U195</f>
        <v>0</v>
      </c>
      <c r="AA195" s="20">
        <f t="shared" si="94"/>
        <v>118.87424912006183</v>
      </c>
      <c r="AB195" s="19">
        <f t="shared" si="103"/>
        <v>1042.5271647829422</v>
      </c>
      <c r="AC195" s="41">
        <v>155.22</v>
      </c>
      <c r="AD195" s="41"/>
      <c r="AE195" s="32">
        <f t="shared" si="95"/>
        <v>0</v>
      </c>
      <c r="AF195" s="33">
        <f t="shared" ref="AF195:AF258" si="114">IF(AE195&gt;0,AE195/AC195,0)</f>
        <v>0</v>
      </c>
      <c r="AG195" s="33">
        <f t="shared" si="96"/>
        <v>0</v>
      </c>
      <c r="AH195" s="33"/>
      <c r="AI195" s="33">
        <f t="shared" si="97"/>
        <v>0</v>
      </c>
      <c r="AJ195" s="51">
        <f t="shared" ref="AJ195:AJ258" si="115">AI195*AC195</f>
        <v>0</v>
      </c>
      <c r="AK195" s="34">
        <f t="shared" si="98"/>
        <v>2.8538146906916202</v>
      </c>
      <c r="AL195" s="21">
        <f t="shared" si="104"/>
        <v>442.96911628915331</v>
      </c>
      <c r="AM195" s="42">
        <v>273.52</v>
      </c>
      <c r="AN195" s="35">
        <f t="shared" si="99"/>
        <v>0</v>
      </c>
      <c r="AO195" s="36">
        <f t="shared" ref="AO195:AO258" si="116">IF(AN195&gt;0,AN195/AM195,0)</f>
        <v>0</v>
      </c>
      <c r="AP195" s="23"/>
      <c r="AQ195" s="36">
        <f t="shared" si="100"/>
        <v>0</v>
      </c>
      <c r="AR195" s="53">
        <f t="shared" ref="AR195:AR258" si="117">AQ195*AM195</f>
        <v>0</v>
      </c>
      <c r="AS195" s="24">
        <f t="shared" si="101"/>
        <v>2.0494904400523324</v>
      </c>
      <c r="AT195" s="23">
        <f t="shared" si="105"/>
        <v>560.57662516311393</v>
      </c>
      <c r="AU195" s="25">
        <f t="shared" si="106"/>
        <v>4802.4020812144818</v>
      </c>
      <c r="AV195" s="26">
        <f t="shared" ref="AV195:AV258" si="118">AR195+AJ195+Z195+R195+J195</f>
        <v>0</v>
      </c>
    </row>
    <row r="196" spans="1:48" x14ac:dyDescent="0.25">
      <c r="A196" s="37">
        <v>42822</v>
      </c>
      <c r="B196" s="43">
        <v>38.799999999999997</v>
      </c>
      <c r="C196" s="38">
        <v>97.26</v>
      </c>
      <c r="D196" s="38"/>
      <c r="E196" s="16">
        <f t="shared" ref="E196:E259" si="119">IF(OR(MONTH(A196)&gt;MONTH(A195),MONTH(A195)-MONTH(A196) = 11),B196*0.3,0)</f>
        <v>0</v>
      </c>
      <c r="F196" s="27">
        <f t="shared" si="107"/>
        <v>0</v>
      </c>
      <c r="G196" s="27">
        <f t="shared" ref="G196:G259" si="120">IF(D196&gt;0,(K195*D196)/C196,0)</f>
        <v>0</v>
      </c>
      <c r="H196" s="27"/>
      <c r="I196" s="27">
        <f t="shared" ref="I196:I259" si="121">IF(H196&gt;0.1,K195-H196,0)</f>
        <v>0</v>
      </c>
      <c r="J196" s="47">
        <f t="shared" si="108"/>
        <v>0</v>
      </c>
      <c r="K196" s="15">
        <f t="shared" ref="K196:K259" si="122">K195+F196+G196+I196</f>
        <v>14.331113004146491</v>
      </c>
      <c r="L196" s="16">
        <f t="shared" si="109"/>
        <v>1393.8440507832879</v>
      </c>
      <c r="M196" s="39">
        <v>9.9539000000000009</v>
      </c>
      <c r="N196" s="28">
        <f t="shared" ref="N196:N259" si="123">IF(OR(MONTH(A196)&gt;MONTH(A195),MONTH(A195)-MONTH(A196) = 11),B196*0.3,0)</f>
        <v>0</v>
      </c>
      <c r="O196" s="29">
        <f t="shared" si="110"/>
        <v>0</v>
      </c>
      <c r="P196" s="17"/>
      <c r="Q196" s="29">
        <f t="shared" ref="Q196:Q259" si="124">IF(P196&gt;0.1,S195-P196,0)</f>
        <v>0</v>
      </c>
      <c r="R196" s="49">
        <f t="shared" si="111"/>
        <v>0</v>
      </c>
      <c r="S196" s="18">
        <f t="shared" ref="S196:S259" si="125">S195+O196+Q196</f>
        <v>138.82420419946325</v>
      </c>
      <c r="T196" s="17">
        <f t="shared" si="102"/>
        <v>1381.8422461810374</v>
      </c>
      <c r="U196" s="40">
        <v>8.84</v>
      </c>
      <c r="V196" s="30">
        <f t="shared" ref="V196:V259" si="126">IF(OR(MONTH(A196)&gt;MONTH(A195),MONTH(A195)-MONTH(A196) = 11),B196*0.2,0)</f>
        <v>0</v>
      </c>
      <c r="W196" s="31">
        <f t="shared" si="112"/>
        <v>0</v>
      </c>
      <c r="X196" s="19"/>
      <c r="Y196" s="31">
        <f t="shared" ref="Y196:Y259" si="127">IF(X196&gt;0.1,AA195-X196,0)</f>
        <v>0</v>
      </c>
      <c r="Z196" s="45">
        <f t="shared" si="113"/>
        <v>0</v>
      </c>
      <c r="AA196" s="20">
        <f t="shared" ref="AA196:AA259" si="128">AA195+W196+Y196</f>
        <v>118.87424912006183</v>
      </c>
      <c r="AB196" s="19">
        <f t="shared" si="103"/>
        <v>1050.8483622213466</v>
      </c>
      <c r="AC196" s="41">
        <v>155.72</v>
      </c>
      <c r="AD196" s="41"/>
      <c r="AE196" s="32">
        <f t="shared" ref="AE196:AE259" si="129">IF(OR(MONTH(A196)&gt;MONTH(A195),MONTH(A195)-MONTH(A196) = 11),B196*0.1,0)</f>
        <v>0</v>
      </c>
      <c r="AF196" s="33">
        <f t="shared" si="114"/>
        <v>0</v>
      </c>
      <c r="AG196" s="33">
        <f t="shared" ref="AG196:AG259" si="130">IF(AD196&gt;0,(AK195*AD196)/AC196,0)</f>
        <v>0</v>
      </c>
      <c r="AH196" s="33"/>
      <c r="AI196" s="33">
        <f t="shared" ref="AI196:AI259" si="131">IF(AH196&gt;0.1,AK195-AH196,0)</f>
        <v>0</v>
      </c>
      <c r="AJ196" s="51">
        <f t="shared" si="115"/>
        <v>0</v>
      </c>
      <c r="AK196" s="34">
        <f t="shared" ref="AK196:AK259" si="132">AK195+AF196+AG196+AI196</f>
        <v>2.8538146906916202</v>
      </c>
      <c r="AL196" s="21">
        <f t="shared" si="104"/>
        <v>444.3960236344991</v>
      </c>
      <c r="AM196" s="42">
        <v>275.08999999999997</v>
      </c>
      <c r="AN196" s="35">
        <f t="shared" ref="AN196:AN259" si="133">IF(OR(MONTH(A196)&gt;MONTH(A195),MONTH(A195)-MONTH(A196) = 11),B196*0.1,0)</f>
        <v>0</v>
      </c>
      <c r="AO196" s="36">
        <f t="shared" si="116"/>
        <v>0</v>
      </c>
      <c r="AP196" s="23"/>
      <c r="AQ196" s="36">
        <f t="shared" ref="AQ196:AQ259" si="134">IF(AP196&gt;0.1,AS195-AP196,0)</f>
        <v>0</v>
      </c>
      <c r="AR196" s="53">
        <f t="shared" si="117"/>
        <v>0</v>
      </c>
      <c r="AS196" s="24">
        <f t="shared" ref="AS196:AS259" si="135">AS195+AO196+AQ196</f>
        <v>2.0494904400523324</v>
      </c>
      <c r="AT196" s="23">
        <f t="shared" si="105"/>
        <v>563.79432515399606</v>
      </c>
      <c r="AU196" s="25">
        <f t="shared" si="106"/>
        <v>4834.7250079741671</v>
      </c>
      <c r="AV196" s="26">
        <f t="shared" si="118"/>
        <v>0</v>
      </c>
    </row>
    <row r="197" spans="1:48" x14ac:dyDescent="0.25">
      <c r="A197" s="37">
        <v>42823</v>
      </c>
      <c r="B197" s="43">
        <v>38.799999999999997</v>
      </c>
      <c r="C197" s="38">
        <v>98.24</v>
      </c>
      <c r="D197" s="38"/>
      <c r="E197" s="16">
        <f t="shared" si="119"/>
        <v>0</v>
      </c>
      <c r="F197" s="27">
        <f t="shared" si="107"/>
        <v>0</v>
      </c>
      <c r="G197" s="27">
        <f t="shared" si="120"/>
        <v>0</v>
      </c>
      <c r="H197" s="27"/>
      <c r="I197" s="27">
        <f t="shared" si="121"/>
        <v>0</v>
      </c>
      <c r="J197" s="47">
        <f t="shared" si="108"/>
        <v>0</v>
      </c>
      <c r="K197" s="15">
        <f t="shared" si="122"/>
        <v>14.331113004146491</v>
      </c>
      <c r="L197" s="16">
        <f t="shared" si="109"/>
        <v>1407.8885415273512</v>
      </c>
      <c r="M197" s="39">
        <v>9.9781999999999993</v>
      </c>
      <c r="N197" s="28">
        <f t="shared" si="123"/>
        <v>0</v>
      </c>
      <c r="O197" s="29">
        <f t="shared" si="110"/>
        <v>0</v>
      </c>
      <c r="P197" s="17"/>
      <c r="Q197" s="29">
        <f t="shared" si="124"/>
        <v>0</v>
      </c>
      <c r="R197" s="49">
        <f t="shared" si="111"/>
        <v>0</v>
      </c>
      <c r="S197" s="18">
        <f t="shared" si="125"/>
        <v>138.82420419946325</v>
      </c>
      <c r="T197" s="17">
        <f t="shared" si="102"/>
        <v>1385.2156743430842</v>
      </c>
      <c r="U197" s="40">
        <v>8.94</v>
      </c>
      <c r="V197" s="30">
        <f t="shared" si="126"/>
        <v>0</v>
      </c>
      <c r="W197" s="31">
        <f t="shared" si="112"/>
        <v>0</v>
      </c>
      <c r="X197" s="19"/>
      <c r="Y197" s="31">
        <f t="shared" si="127"/>
        <v>0</v>
      </c>
      <c r="Z197" s="45">
        <f t="shared" si="113"/>
        <v>0</v>
      </c>
      <c r="AA197" s="20">
        <f t="shared" si="128"/>
        <v>118.87424912006183</v>
      </c>
      <c r="AB197" s="19">
        <f t="shared" si="103"/>
        <v>1062.7357871333527</v>
      </c>
      <c r="AC197" s="41">
        <v>156.81</v>
      </c>
      <c r="AD197" s="41"/>
      <c r="AE197" s="32">
        <f t="shared" si="129"/>
        <v>0</v>
      </c>
      <c r="AF197" s="33">
        <f t="shared" si="114"/>
        <v>0</v>
      </c>
      <c r="AG197" s="33">
        <f t="shared" si="130"/>
        <v>0</v>
      </c>
      <c r="AH197" s="33"/>
      <c r="AI197" s="33">
        <f t="shared" si="131"/>
        <v>0</v>
      </c>
      <c r="AJ197" s="51">
        <f t="shared" si="115"/>
        <v>0</v>
      </c>
      <c r="AK197" s="34">
        <f t="shared" si="132"/>
        <v>2.8538146906916202</v>
      </c>
      <c r="AL197" s="21">
        <f t="shared" si="104"/>
        <v>447.50668164735299</v>
      </c>
      <c r="AM197" s="42">
        <v>275.45</v>
      </c>
      <c r="AN197" s="35">
        <f t="shared" si="133"/>
        <v>0</v>
      </c>
      <c r="AO197" s="36">
        <f t="shared" si="116"/>
        <v>0</v>
      </c>
      <c r="AP197" s="23"/>
      <c r="AQ197" s="36">
        <f t="shared" si="134"/>
        <v>0</v>
      </c>
      <c r="AR197" s="53">
        <f t="shared" si="117"/>
        <v>0</v>
      </c>
      <c r="AS197" s="24">
        <f t="shared" si="135"/>
        <v>2.0494904400523324</v>
      </c>
      <c r="AT197" s="23">
        <f t="shared" si="105"/>
        <v>564.53214171241495</v>
      </c>
      <c r="AU197" s="25">
        <f t="shared" si="106"/>
        <v>4867.8788263635561</v>
      </c>
      <c r="AV197" s="26">
        <f t="shared" si="118"/>
        <v>0</v>
      </c>
    </row>
    <row r="198" spans="1:48" x14ac:dyDescent="0.25">
      <c r="A198" s="37">
        <v>42824</v>
      </c>
      <c r="B198" s="43">
        <v>38.799999999999997</v>
      </c>
      <c r="C198" s="38">
        <v>98.66</v>
      </c>
      <c r="D198" s="38"/>
      <c r="E198" s="16">
        <f t="shared" si="119"/>
        <v>0</v>
      </c>
      <c r="F198" s="27">
        <f t="shared" si="107"/>
        <v>0</v>
      </c>
      <c r="G198" s="27">
        <f t="shared" si="120"/>
        <v>0</v>
      </c>
      <c r="H198" s="27"/>
      <c r="I198" s="27">
        <f t="shared" si="121"/>
        <v>0</v>
      </c>
      <c r="J198" s="47">
        <f t="shared" si="108"/>
        <v>0</v>
      </c>
      <c r="K198" s="15">
        <f t="shared" si="122"/>
        <v>14.331113004146491</v>
      </c>
      <c r="L198" s="16">
        <f t="shared" si="109"/>
        <v>1413.9076089890928</v>
      </c>
      <c r="M198" s="39">
        <v>10.0336</v>
      </c>
      <c r="N198" s="28">
        <f t="shared" si="123"/>
        <v>0</v>
      </c>
      <c r="O198" s="29">
        <f t="shared" si="110"/>
        <v>0</v>
      </c>
      <c r="P198" s="17"/>
      <c r="Q198" s="29">
        <f t="shared" si="124"/>
        <v>0</v>
      </c>
      <c r="R198" s="49">
        <f t="shared" si="111"/>
        <v>0</v>
      </c>
      <c r="S198" s="18">
        <f t="shared" si="125"/>
        <v>138.82420419946325</v>
      </c>
      <c r="T198" s="17">
        <f t="shared" si="102"/>
        <v>1392.9065352557345</v>
      </c>
      <c r="U198" s="40">
        <v>8.9700000000000006</v>
      </c>
      <c r="V198" s="30">
        <f t="shared" si="126"/>
        <v>0</v>
      </c>
      <c r="W198" s="31">
        <f t="shared" si="112"/>
        <v>0</v>
      </c>
      <c r="X198" s="19"/>
      <c r="Y198" s="31">
        <f t="shared" si="127"/>
        <v>0</v>
      </c>
      <c r="Z198" s="45">
        <f t="shared" si="113"/>
        <v>0</v>
      </c>
      <c r="AA198" s="20">
        <f t="shared" si="128"/>
        <v>118.87424912006183</v>
      </c>
      <c r="AB198" s="19">
        <f t="shared" si="103"/>
        <v>1066.3020146069548</v>
      </c>
      <c r="AC198" s="41">
        <v>156.9</v>
      </c>
      <c r="AD198" s="41"/>
      <c r="AE198" s="32">
        <f t="shared" si="129"/>
        <v>0</v>
      </c>
      <c r="AF198" s="33">
        <f t="shared" si="114"/>
        <v>0</v>
      </c>
      <c r="AG198" s="33">
        <f t="shared" si="130"/>
        <v>0</v>
      </c>
      <c r="AH198" s="33"/>
      <c r="AI198" s="33">
        <f t="shared" si="131"/>
        <v>0</v>
      </c>
      <c r="AJ198" s="51">
        <f t="shared" si="115"/>
        <v>0</v>
      </c>
      <c r="AK198" s="34">
        <f t="shared" si="132"/>
        <v>2.8538146906916202</v>
      </c>
      <c r="AL198" s="21">
        <f t="shared" si="104"/>
        <v>447.76352496951523</v>
      </c>
      <c r="AM198" s="42">
        <v>277.45999999999998</v>
      </c>
      <c r="AN198" s="35">
        <f t="shared" si="133"/>
        <v>0</v>
      </c>
      <c r="AO198" s="36">
        <f t="shared" si="116"/>
        <v>0</v>
      </c>
      <c r="AP198" s="23"/>
      <c r="AQ198" s="36">
        <f t="shared" si="134"/>
        <v>0</v>
      </c>
      <c r="AR198" s="53">
        <f t="shared" si="117"/>
        <v>0</v>
      </c>
      <c r="AS198" s="24">
        <f t="shared" si="135"/>
        <v>2.0494904400523324</v>
      </c>
      <c r="AT198" s="23">
        <f t="shared" si="105"/>
        <v>568.65161749692015</v>
      </c>
      <c r="AU198" s="25">
        <f t="shared" si="106"/>
        <v>4889.5313013182176</v>
      </c>
      <c r="AV198" s="26">
        <f t="shared" si="118"/>
        <v>0</v>
      </c>
    </row>
    <row r="199" spans="1:48" x14ac:dyDescent="0.25">
      <c r="A199" s="37">
        <v>42825</v>
      </c>
      <c r="B199" s="43">
        <v>38.799999999999997</v>
      </c>
      <c r="C199" s="38">
        <v>98.84</v>
      </c>
      <c r="D199" s="38"/>
      <c r="E199" s="16">
        <f t="shared" si="119"/>
        <v>0</v>
      </c>
      <c r="F199" s="27">
        <f t="shared" si="107"/>
        <v>0</v>
      </c>
      <c r="G199" s="27">
        <f t="shared" si="120"/>
        <v>0</v>
      </c>
      <c r="H199" s="27"/>
      <c r="I199" s="27">
        <f t="shared" si="121"/>
        <v>0</v>
      </c>
      <c r="J199" s="47">
        <f t="shared" si="108"/>
        <v>0</v>
      </c>
      <c r="K199" s="15">
        <f t="shared" si="122"/>
        <v>14.331113004146491</v>
      </c>
      <c r="L199" s="16">
        <f t="shared" si="109"/>
        <v>1416.4872093298393</v>
      </c>
      <c r="M199" s="39">
        <v>10.0694</v>
      </c>
      <c r="N199" s="28">
        <f t="shared" si="123"/>
        <v>0</v>
      </c>
      <c r="O199" s="29">
        <f t="shared" si="110"/>
        <v>0</v>
      </c>
      <c r="P199" s="17"/>
      <c r="Q199" s="29">
        <f t="shared" si="124"/>
        <v>0</v>
      </c>
      <c r="R199" s="49">
        <f t="shared" si="111"/>
        <v>0</v>
      </c>
      <c r="S199" s="18">
        <f t="shared" si="125"/>
        <v>138.82420419946325</v>
      </c>
      <c r="T199" s="17">
        <f t="shared" si="102"/>
        <v>1397.8764417660752</v>
      </c>
      <c r="U199" s="40">
        <v>8.98</v>
      </c>
      <c r="V199" s="30">
        <f t="shared" si="126"/>
        <v>0</v>
      </c>
      <c r="W199" s="31">
        <f t="shared" si="112"/>
        <v>0</v>
      </c>
      <c r="X199" s="19"/>
      <c r="Y199" s="31">
        <f t="shared" si="127"/>
        <v>0</v>
      </c>
      <c r="Z199" s="45">
        <f t="shared" si="113"/>
        <v>0</v>
      </c>
      <c r="AA199" s="20">
        <f t="shared" si="128"/>
        <v>118.87424912006183</v>
      </c>
      <c r="AB199" s="19">
        <f t="shared" si="103"/>
        <v>1067.4907570981552</v>
      </c>
      <c r="AC199" s="41">
        <v>155.87</v>
      </c>
      <c r="AD199" s="41"/>
      <c r="AE199" s="32">
        <f t="shared" si="129"/>
        <v>0</v>
      </c>
      <c r="AF199" s="33">
        <f t="shared" si="114"/>
        <v>0</v>
      </c>
      <c r="AG199" s="33">
        <f t="shared" si="130"/>
        <v>0</v>
      </c>
      <c r="AH199" s="33"/>
      <c r="AI199" s="33">
        <f t="shared" si="131"/>
        <v>0</v>
      </c>
      <c r="AJ199" s="51">
        <f t="shared" si="115"/>
        <v>0</v>
      </c>
      <c r="AK199" s="34">
        <f t="shared" si="132"/>
        <v>2.8538146906916202</v>
      </c>
      <c r="AL199" s="21">
        <f t="shared" si="104"/>
        <v>444.82409583810283</v>
      </c>
      <c r="AM199" s="42">
        <v>279.07</v>
      </c>
      <c r="AN199" s="35">
        <f t="shared" si="133"/>
        <v>0</v>
      </c>
      <c r="AO199" s="36">
        <f t="shared" si="116"/>
        <v>0</v>
      </c>
      <c r="AP199" s="23"/>
      <c r="AQ199" s="36">
        <f t="shared" si="134"/>
        <v>0</v>
      </c>
      <c r="AR199" s="53">
        <f t="shared" si="117"/>
        <v>0</v>
      </c>
      <c r="AS199" s="24">
        <f t="shared" si="135"/>
        <v>2.0494904400523324</v>
      </c>
      <c r="AT199" s="23">
        <f t="shared" si="105"/>
        <v>571.95129710540436</v>
      </c>
      <c r="AU199" s="25">
        <f t="shared" si="106"/>
        <v>4898.6298011375775</v>
      </c>
      <c r="AV199" s="26">
        <f t="shared" si="118"/>
        <v>0</v>
      </c>
    </row>
    <row r="200" spans="1:48" x14ac:dyDescent="0.25">
      <c r="A200" s="37">
        <v>42828</v>
      </c>
      <c r="B200" s="43">
        <v>38.799999999999997</v>
      </c>
      <c r="C200" s="38">
        <v>99.04</v>
      </c>
      <c r="D200" s="38"/>
      <c r="E200" s="16">
        <f t="shared" si="119"/>
        <v>11.639999999999999</v>
      </c>
      <c r="F200" s="27">
        <f t="shared" si="107"/>
        <v>0.11752827140549271</v>
      </c>
      <c r="G200" s="27">
        <f t="shared" si="120"/>
        <v>0</v>
      </c>
      <c r="H200" s="27"/>
      <c r="I200" s="27">
        <f t="shared" si="121"/>
        <v>0</v>
      </c>
      <c r="J200" s="47">
        <f t="shared" si="108"/>
        <v>0</v>
      </c>
      <c r="K200" s="15">
        <f t="shared" si="122"/>
        <v>14.448641275551983</v>
      </c>
      <c r="L200" s="16">
        <f t="shared" si="109"/>
        <v>1430.9934319306685</v>
      </c>
      <c r="M200" s="39">
        <v>10.020099999999999</v>
      </c>
      <c r="N200" s="28">
        <f t="shared" si="123"/>
        <v>11.639999999999999</v>
      </c>
      <c r="O200" s="29">
        <f t="shared" si="110"/>
        <v>1.1616650532429815</v>
      </c>
      <c r="P200" s="17"/>
      <c r="Q200" s="29">
        <f t="shared" si="124"/>
        <v>0</v>
      </c>
      <c r="R200" s="49">
        <f t="shared" si="111"/>
        <v>0</v>
      </c>
      <c r="S200" s="18">
        <f t="shared" si="125"/>
        <v>139.98586925270624</v>
      </c>
      <c r="T200" s="17">
        <f t="shared" si="102"/>
        <v>1402.6724084990417</v>
      </c>
      <c r="U200" s="40">
        <v>9</v>
      </c>
      <c r="V200" s="30">
        <f t="shared" si="126"/>
        <v>7.76</v>
      </c>
      <c r="W200" s="31">
        <f t="shared" si="112"/>
        <v>0.86222222222222222</v>
      </c>
      <c r="X200" s="19"/>
      <c r="Y200" s="31">
        <f t="shared" si="127"/>
        <v>0</v>
      </c>
      <c r="Z200" s="45">
        <f t="shared" si="113"/>
        <v>0</v>
      </c>
      <c r="AA200" s="20">
        <f t="shared" si="128"/>
        <v>119.73647134228406</v>
      </c>
      <c r="AB200" s="19">
        <f t="shared" si="103"/>
        <v>1077.6282420805564</v>
      </c>
      <c r="AC200" s="41">
        <v>157.08000000000001</v>
      </c>
      <c r="AD200" s="41"/>
      <c r="AE200" s="32">
        <f t="shared" si="129"/>
        <v>3.88</v>
      </c>
      <c r="AF200" s="33">
        <f t="shared" si="114"/>
        <v>2.4700789406671756E-2</v>
      </c>
      <c r="AG200" s="33">
        <f t="shared" si="130"/>
        <v>0</v>
      </c>
      <c r="AH200" s="33"/>
      <c r="AI200" s="33">
        <f t="shared" si="131"/>
        <v>0</v>
      </c>
      <c r="AJ200" s="51">
        <f t="shared" si="115"/>
        <v>0</v>
      </c>
      <c r="AK200" s="34">
        <f t="shared" si="132"/>
        <v>2.8785154800982919</v>
      </c>
      <c r="AL200" s="21">
        <f t="shared" si="104"/>
        <v>452.15721161383971</v>
      </c>
      <c r="AM200" s="42">
        <v>279.25</v>
      </c>
      <c r="AN200" s="35">
        <f t="shared" si="133"/>
        <v>3.88</v>
      </c>
      <c r="AO200" s="36">
        <f t="shared" si="116"/>
        <v>1.3894359892569381E-2</v>
      </c>
      <c r="AP200" s="23"/>
      <c r="AQ200" s="36">
        <f t="shared" si="134"/>
        <v>0</v>
      </c>
      <c r="AR200" s="53">
        <f t="shared" si="117"/>
        <v>0</v>
      </c>
      <c r="AS200" s="24">
        <f t="shared" si="135"/>
        <v>2.063384799944902</v>
      </c>
      <c r="AT200" s="23">
        <f t="shared" si="105"/>
        <v>576.20020538461392</v>
      </c>
      <c r="AU200" s="25">
        <f t="shared" si="106"/>
        <v>4939.65149950872</v>
      </c>
      <c r="AV200" s="26">
        <f t="shared" si="118"/>
        <v>0</v>
      </c>
    </row>
    <row r="201" spans="1:48" x14ac:dyDescent="0.25">
      <c r="A201" s="37">
        <v>42829</v>
      </c>
      <c r="B201" s="43">
        <v>38.799999999999997</v>
      </c>
      <c r="C201" s="38">
        <v>98.88</v>
      </c>
      <c r="D201" s="38"/>
      <c r="E201" s="16">
        <f t="shared" si="119"/>
        <v>0</v>
      </c>
      <c r="F201" s="27">
        <f t="shared" si="107"/>
        <v>0</v>
      </c>
      <c r="G201" s="27">
        <f t="shared" si="120"/>
        <v>0</v>
      </c>
      <c r="H201" s="27"/>
      <c r="I201" s="27">
        <f t="shared" si="121"/>
        <v>0</v>
      </c>
      <c r="J201" s="47">
        <f t="shared" si="108"/>
        <v>0</v>
      </c>
      <c r="K201" s="15">
        <f t="shared" si="122"/>
        <v>14.448641275551983</v>
      </c>
      <c r="L201" s="16">
        <f t="shared" si="109"/>
        <v>1428.6816493265801</v>
      </c>
      <c r="M201" s="39">
        <v>10.025499999999999</v>
      </c>
      <c r="N201" s="28">
        <f t="shared" si="123"/>
        <v>0</v>
      </c>
      <c r="O201" s="29">
        <f t="shared" si="110"/>
        <v>0</v>
      </c>
      <c r="P201" s="17"/>
      <c r="Q201" s="29">
        <f t="shared" si="124"/>
        <v>0</v>
      </c>
      <c r="R201" s="49">
        <f t="shared" si="111"/>
        <v>0</v>
      </c>
      <c r="S201" s="18">
        <f t="shared" si="125"/>
        <v>139.98586925270624</v>
      </c>
      <c r="T201" s="17">
        <f t="shared" si="102"/>
        <v>1403.4283321930063</v>
      </c>
      <c r="U201" s="40">
        <v>9</v>
      </c>
      <c r="V201" s="30">
        <f t="shared" si="126"/>
        <v>0</v>
      </c>
      <c r="W201" s="31">
        <f t="shared" si="112"/>
        <v>0</v>
      </c>
      <c r="X201" s="19"/>
      <c r="Y201" s="31">
        <f t="shared" si="127"/>
        <v>0</v>
      </c>
      <c r="Z201" s="45">
        <f t="shared" si="113"/>
        <v>0</v>
      </c>
      <c r="AA201" s="20">
        <f t="shared" si="128"/>
        <v>119.73647134228406</v>
      </c>
      <c r="AB201" s="19">
        <f t="shared" si="103"/>
        <v>1077.6282420805564</v>
      </c>
      <c r="AC201" s="41">
        <v>157.16</v>
      </c>
      <c r="AD201" s="41"/>
      <c r="AE201" s="32">
        <f t="shared" si="129"/>
        <v>0</v>
      </c>
      <c r="AF201" s="33">
        <f t="shared" si="114"/>
        <v>0</v>
      </c>
      <c r="AG201" s="33">
        <f t="shared" si="130"/>
        <v>0</v>
      </c>
      <c r="AH201" s="33"/>
      <c r="AI201" s="33">
        <f t="shared" si="131"/>
        <v>0</v>
      </c>
      <c r="AJ201" s="51">
        <f t="shared" si="115"/>
        <v>0</v>
      </c>
      <c r="AK201" s="34">
        <f t="shared" si="132"/>
        <v>2.8785154800982919</v>
      </c>
      <c r="AL201" s="21">
        <f t="shared" si="104"/>
        <v>452.38749285224753</v>
      </c>
      <c r="AM201" s="42">
        <v>279.14</v>
      </c>
      <c r="AN201" s="35">
        <f t="shared" si="133"/>
        <v>0</v>
      </c>
      <c r="AO201" s="36">
        <f t="shared" si="116"/>
        <v>0</v>
      </c>
      <c r="AP201" s="23"/>
      <c r="AQ201" s="36">
        <f t="shared" si="134"/>
        <v>0</v>
      </c>
      <c r="AR201" s="53">
        <f t="shared" si="117"/>
        <v>0</v>
      </c>
      <c r="AS201" s="24">
        <f t="shared" si="135"/>
        <v>2.063384799944902</v>
      </c>
      <c r="AT201" s="23">
        <f t="shared" si="105"/>
        <v>575.97323305661996</v>
      </c>
      <c r="AU201" s="25">
        <f t="shared" si="106"/>
        <v>4938.0989495090107</v>
      </c>
      <c r="AV201" s="26">
        <f t="shared" si="118"/>
        <v>0</v>
      </c>
    </row>
    <row r="202" spans="1:48" x14ac:dyDescent="0.25">
      <c r="A202" s="37">
        <v>42830</v>
      </c>
      <c r="B202" s="43">
        <v>38.799999999999997</v>
      </c>
      <c r="C202" s="38">
        <v>98.87</v>
      </c>
      <c r="D202" s="38"/>
      <c r="E202" s="16">
        <f t="shared" si="119"/>
        <v>0</v>
      </c>
      <c r="F202" s="27">
        <f t="shared" si="107"/>
        <v>0</v>
      </c>
      <c r="G202" s="27">
        <f t="shared" si="120"/>
        <v>0</v>
      </c>
      <c r="H202" s="27"/>
      <c r="I202" s="27">
        <f t="shared" si="121"/>
        <v>0</v>
      </c>
      <c r="J202" s="47">
        <f t="shared" si="108"/>
        <v>0</v>
      </c>
      <c r="K202" s="15">
        <f t="shared" si="122"/>
        <v>14.448641275551983</v>
      </c>
      <c r="L202" s="16">
        <f t="shared" si="109"/>
        <v>1428.5371629138247</v>
      </c>
      <c r="M202" s="39">
        <v>10.020200000000001</v>
      </c>
      <c r="N202" s="28">
        <f t="shared" si="123"/>
        <v>0</v>
      </c>
      <c r="O202" s="29">
        <f t="shared" si="110"/>
        <v>0</v>
      </c>
      <c r="P202" s="17"/>
      <c r="Q202" s="29">
        <f t="shared" si="124"/>
        <v>0</v>
      </c>
      <c r="R202" s="49">
        <f t="shared" si="111"/>
        <v>0</v>
      </c>
      <c r="S202" s="18">
        <f t="shared" si="125"/>
        <v>139.98586925270624</v>
      </c>
      <c r="T202" s="17">
        <f t="shared" si="102"/>
        <v>1402.6864070859672</v>
      </c>
      <c r="U202" s="40">
        <v>8.9700000000000006</v>
      </c>
      <c r="V202" s="30">
        <f t="shared" si="126"/>
        <v>0</v>
      </c>
      <c r="W202" s="31">
        <f t="shared" si="112"/>
        <v>0</v>
      </c>
      <c r="X202" s="19"/>
      <c r="Y202" s="31">
        <f t="shared" si="127"/>
        <v>0</v>
      </c>
      <c r="Z202" s="45">
        <f t="shared" si="113"/>
        <v>0</v>
      </c>
      <c r="AA202" s="20">
        <f t="shared" si="128"/>
        <v>119.73647134228406</v>
      </c>
      <c r="AB202" s="19">
        <f t="shared" si="103"/>
        <v>1074.0361479402882</v>
      </c>
      <c r="AC202" s="41">
        <v>157.69999999999999</v>
      </c>
      <c r="AD202" s="41"/>
      <c r="AE202" s="32">
        <f t="shared" si="129"/>
        <v>0</v>
      </c>
      <c r="AF202" s="33">
        <f t="shared" si="114"/>
        <v>0</v>
      </c>
      <c r="AG202" s="33">
        <f t="shared" si="130"/>
        <v>0</v>
      </c>
      <c r="AH202" s="33"/>
      <c r="AI202" s="33">
        <f t="shared" si="131"/>
        <v>0</v>
      </c>
      <c r="AJ202" s="51">
        <f t="shared" si="115"/>
        <v>0</v>
      </c>
      <c r="AK202" s="34">
        <f t="shared" si="132"/>
        <v>2.8785154800982919</v>
      </c>
      <c r="AL202" s="21">
        <f t="shared" si="104"/>
        <v>453.9418912115006</v>
      </c>
      <c r="AM202" s="42">
        <v>279.35000000000002</v>
      </c>
      <c r="AN202" s="35">
        <f t="shared" si="133"/>
        <v>0</v>
      </c>
      <c r="AO202" s="36">
        <f t="shared" si="116"/>
        <v>0</v>
      </c>
      <c r="AP202" s="23"/>
      <c r="AQ202" s="36">
        <f t="shared" si="134"/>
        <v>0</v>
      </c>
      <c r="AR202" s="53">
        <f t="shared" si="117"/>
        <v>0</v>
      </c>
      <c r="AS202" s="24">
        <f t="shared" si="135"/>
        <v>2.063384799944902</v>
      </c>
      <c r="AT202" s="23">
        <f t="shared" si="105"/>
        <v>576.40654386460847</v>
      </c>
      <c r="AU202" s="25">
        <f t="shared" si="106"/>
        <v>4935.6081530161891</v>
      </c>
      <c r="AV202" s="26">
        <f t="shared" si="118"/>
        <v>0</v>
      </c>
    </row>
    <row r="203" spans="1:48" x14ac:dyDescent="0.25">
      <c r="A203" s="37">
        <v>42831</v>
      </c>
      <c r="B203" s="43">
        <v>38.799999999999997</v>
      </c>
      <c r="C203" s="38">
        <v>98.63</v>
      </c>
      <c r="D203" s="38"/>
      <c r="E203" s="16">
        <f t="shared" si="119"/>
        <v>0</v>
      </c>
      <c r="F203" s="27">
        <f t="shared" si="107"/>
        <v>0</v>
      </c>
      <c r="G203" s="27">
        <f t="shared" si="120"/>
        <v>0</v>
      </c>
      <c r="H203" s="27"/>
      <c r="I203" s="27">
        <f t="shared" si="121"/>
        <v>0</v>
      </c>
      <c r="J203" s="47">
        <f t="shared" si="108"/>
        <v>0</v>
      </c>
      <c r="K203" s="15">
        <f t="shared" si="122"/>
        <v>14.448641275551983</v>
      </c>
      <c r="L203" s="16">
        <f t="shared" si="109"/>
        <v>1425.069489007692</v>
      </c>
      <c r="M203" s="39">
        <v>10.044700000000001</v>
      </c>
      <c r="N203" s="28">
        <f t="shared" si="123"/>
        <v>0</v>
      </c>
      <c r="O203" s="29">
        <f t="shared" si="110"/>
        <v>0</v>
      </c>
      <c r="P203" s="17"/>
      <c r="Q203" s="29">
        <f t="shared" si="124"/>
        <v>0</v>
      </c>
      <c r="R203" s="49">
        <f t="shared" si="111"/>
        <v>0</v>
      </c>
      <c r="S203" s="18">
        <f t="shared" si="125"/>
        <v>139.98586925270624</v>
      </c>
      <c r="T203" s="17">
        <f t="shared" si="102"/>
        <v>1406.1160608826585</v>
      </c>
      <c r="U203" s="40">
        <v>8.98</v>
      </c>
      <c r="V203" s="30">
        <f t="shared" si="126"/>
        <v>0</v>
      </c>
      <c r="W203" s="31">
        <f t="shared" si="112"/>
        <v>0</v>
      </c>
      <c r="X203" s="19"/>
      <c r="Y203" s="31">
        <f t="shared" si="127"/>
        <v>0</v>
      </c>
      <c r="Z203" s="45">
        <f t="shared" si="113"/>
        <v>0</v>
      </c>
      <c r="AA203" s="20">
        <f t="shared" si="128"/>
        <v>119.73647134228406</v>
      </c>
      <c r="AB203" s="19">
        <f t="shared" si="103"/>
        <v>1075.2335126537109</v>
      </c>
      <c r="AC203" s="41">
        <v>156.71</v>
      </c>
      <c r="AD203" s="41"/>
      <c r="AE203" s="32">
        <f t="shared" si="129"/>
        <v>0</v>
      </c>
      <c r="AF203" s="33">
        <f t="shared" si="114"/>
        <v>0</v>
      </c>
      <c r="AG203" s="33">
        <f t="shared" si="130"/>
        <v>0</v>
      </c>
      <c r="AH203" s="33"/>
      <c r="AI203" s="33">
        <f t="shared" si="131"/>
        <v>0</v>
      </c>
      <c r="AJ203" s="51">
        <f t="shared" si="115"/>
        <v>0</v>
      </c>
      <c r="AK203" s="34">
        <f t="shared" si="132"/>
        <v>2.8785154800982919</v>
      </c>
      <c r="AL203" s="21">
        <f t="shared" si="104"/>
        <v>451.09216088620337</v>
      </c>
      <c r="AM203" s="42">
        <v>279.48</v>
      </c>
      <c r="AN203" s="35">
        <f t="shared" si="133"/>
        <v>0</v>
      </c>
      <c r="AO203" s="36">
        <f t="shared" si="116"/>
        <v>0</v>
      </c>
      <c r="AP203" s="23"/>
      <c r="AQ203" s="36">
        <f t="shared" si="134"/>
        <v>0</v>
      </c>
      <c r="AR203" s="53">
        <f t="shared" si="117"/>
        <v>0</v>
      </c>
      <c r="AS203" s="24">
        <f t="shared" si="135"/>
        <v>2.063384799944902</v>
      </c>
      <c r="AT203" s="23">
        <f t="shared" si="105"/>
        <v>576.67478388860127</v>
      </c>
      <c r="AU203" s="25">
        <f t="shared" si="106"/>
        <v>4934.1860073188664</v>
      </c>
      <c r="AV203" s="26">
        <f t="shared" si="118"/>
        <v>0</v>
      </c>
    </row>
    <row r="204" spans="1:48" x14ac:dyDescent="0.25">
      <c r="A204" s="37">
        <v>42832</v>
      </c>
      <c r="B204" s="43">
        <v>38.799999999999997</v>
      </c>
      <c r="C204" s="38">
        <v>98.98</v>
      </c>
      <c r="D204" s="38"/>
      <c r="E204" s="16">
        <f t="shared" si="119"/>
        <v>0</v>
      </c>
      <c r="F204" s="27">
        <f t="shared" si="107"/>
        <v>0</v>
      </c>
      <c r="G204" s="27">
        <f t="shared" si="120"/>
        <v>0</v>
      </c>
      <c r="H204" s="27"/>
      <c r="I204" s="27">
        <f t="shared" si="121"/>
        <v>0</v>
      </c>
      <c r="J204" s="47">
        <f t="shared" si="108"/>
        <v>0</v>
      </c>
      <c r="K204" s="15">
        <f t="shared" si="122"/>
        <v>14.448641275551983</v>
      </c>
      <c r="L204" s="16">
        <f t="shared" si="109"/>
        <v>1430.1265134541354</v>
      </c>
      <c r="M204" s="39">
        <v>10.0564</v>
      </c>
      <c r="N204" s="28">
        <f t="shared" si="123"/>
        <v>0</v>
      </c>
      <c r="O204" s="29">
        <f t="shared" si="110"/>
        <v>0</v>
      </c>
      <c r="P204" s="17"/>
      <c r="Q204" s="29">
        <f t="shared" si="124"/>
        <v>0</v>
      </c>
      <c r="R204" s="49">
        <f t="shared" si="111"/>
        <v>0</v>
      </c>
      <c r="S204" s="18">
        <f t="shared" si="125"/>
        <v>139.98586925270624</v>
      </c>
      <c r="T204" s="17">
        <f t="shared" si="102"/>
        <v>1407.7538955529151</v>
      </c>
      <c r="U204" s="40">
        <v>9</v>
      </c>
      <c r="V204" s="30">
        <f t="shared" si="126"/>
        <v>0</v>
      </c>
      <c r="W204" s="31">
        <f t="shared" si="112"/>
        <v>0</v>
      </c>
      <c r="X204" s="19"/>
      <c r="Y204" s="31">
        <f t="shared" si="127"/>
        <v>0</v>
      </c>
      <c r="Z204" s="45">
        <f t="shared" si="113"/>
        <v>0</v>
      </c>
      <c r="AA204" s="20">
        <f t="shared" si="128"/>
        <v>119.73647134228406</v>
      </c>
      <c r="AB204" s="19">
        <f t="shared" si="103"/>
        <v>1077.6282420805564</v>
      </c>
      <c r="AC204" s="41">
        <v>157.12</v>
      </c>
      <c r="AD204" s="41"/>
      <c r="AE204" s="32">
        <f t="shared" si="129"/>
        <v>0</v>
      </c>
      <c r="AF204" s="33">
        <f t="shared" si="114"/>
        <v>0</v>
      </c>
      <c r="AG204" s="33">
        <f t="shared" si="130"/>
        <v>0</v>
      </c>
      <c r="AH204" s="33"/>
      <c r="AI204" s="33">
        <f t="shared" si="131"/>
        <v>0</v>
      </c>
      <c r="AJ204" s="51">
        <f t="shared" si="115"/>
        <v>0</v>
      </c>
      <c r="AK204" s="34">
        <f t="shared" si="132"/>
        <v>2.8785154800982919</v>
      </c>
      <c r="AL204" s="21">
        <f t="shared" si="104"/>
        <v>452.27235223304365</v>
      </c>
      <c r="AM204" s="42">
        <v>279.43</v>
      </c>
      <c r="AN204" s="35">
        <f t="shared" si="133"/>
        <v>0</v>
      </c>
      <c r="AO204" s="36">
        <f t="shared" si="116"/>
        <v>0</v>
      </c>
      <c r="AP204" s="23"/>
      <c r="AQ204" s="36">
        <f t="shared" si="134"/>
        <v>0</v>
      </c>
      <c r="AR204" s="53">
        <f t="shared" si="117"/>
        <v>0</v>
      </c>
      <c r="AS204" s="24">
        <f t="shared" si="135"/>
        <v>2.063384799944902</v>
      </c>
      <c r="AT204" s="23">
        <f t="shared" si="105"/>
        <v>576.57161464860394</v>
      </c>
      <c r="AU204" s="25">
        <f t="shared" si="106"/>
        <v>4944.3526179692544</v>
      </c>
      <c r="AV204" s="26">
        <f t="shared" si="118"/>
        <v>0</v>
      </c>
    </row>
    <row r="205" spans="1:48" x14ac:dyDescent="0.25">
      <c r="A205" s="37">
        <v>42835</v>
      </c>
      <c r="B205" s="43">
        <v>38.799999999999997</v>
      </c>
      <c r="C205" s="38">
        <v>99.19</v>
      </c>
      <c r="D205" s="38"/>
      <c r="E205" s="16">
        <f t="shared" si="119"/>
        <v>0</v>
      </c>
      <c r="F205" s="27">
        <f t="shared" si="107"/>
        <v>0</v>
      </c>
      <c r="G205" s="27">
        <f t="shared" si="120"/>
        <v>0</v>
      </c>
      <c r="H205" s="27"/>
      <c r="I205" s="27">
        <f t="shared" si="121"/>
        <v>0</v>
      </c>
      <c r="J205" s="47">
        <f t="shared" si="108"/>
        <v>0</v>
      </c>
      <c r="K205" s="15">
        <f t="shared" si="122"/>
        <v>14.448641275551983</v>
      </c>
      <c r="L205" s="16">
        <f t="shared" si="109"/>
        <v>1433.1607281220013</v>
      </c>
      <c r="M205" s="39">
        <v>10.0471</v>
      </c>
      <c r="N205" s="28">
        <f t="shared" si="123"/>
        <v>0</v>
      </c>
      <c r="O205" s="29">
        <f t="shared" si="110"/>
        <v>0</v>
      </c>
      <c r="P205" s="17"/>
      <c r="Q205" s="29">
        <f t="shared" si="124"/>
        <v>0</v>
      </c>
      <c r="R205" s="49">
        <f t="shared" si="111"/>
        <v>0</v>
      </c>
      <c r="S205" s="18">
        <f t="shared" si="125"/>
        <v>139.98586925270624</v>
      </c>
      <c r="T205" s="17">
        <f t="shared" si="102"/>
        <v>1406.4520269688649</v>
      </c>
      <c r="U205" s="40">
        <v>9.02</v>
      </c>
      <c r="V205" s="30">
        <f t="shared" si="126"/>
        <v>0</v>
      </c>
      <c r="W205" s="31">
        <f t="shared" si="112"/>
        <v>0</v>
      </c>
      <c r="X205" s="19"/>
      <c r="Y205" s="31">
        <f t="shared" si="127"/>
        <v>0</v>
      </c>
      <c r="Z205" s="45">
        <f t="shared" si="113"/>
        <v>0</v>
      </c>
      <c r="AA205" s="20">
        <f t="shared" si="128"/>
        <v>119.73647134228406</v>
      </c>
      <c r="AB205" s="19">
        <f t="shared" si="103"/>
        <v>1080.0229715074022</v>
      </c>
      <c r="AC205" s="41">
        <v>157.55000000000001</v>
      </c>
      <c r="AD205" s="41"/>
      <c r="AE205" s="32">
        <f t="shared" si="129"/>
        <v>0</v>
      </c>
      <c r="AF205" s="33">
        <f t="shared" si="114"/>
        <v>0</v>
      </c>
      <c r="AG205" s="33">
        <f t="shared" si="130"/>
        <v>0</v>
      </c>
      <c r="AH205" s="33"/>
      <c r="AI205" s="33">
        <f t="shared" si="131"/>
        <v>0</v>
      </c>
      <c r="AJ205" s="51">
        <f t="shared" si="115"/>
        <v>0</v>
      </c>
      <c r="AK205" s="34">
        <f t="shared" si="132"/>
        <v>2.8785154800982919</v>
      </c>
      <c r="AL205" s="21">
        <f t="shared" si="104"/>
        <v>453.51011388948592</v>
      </c>
      <c r="AM205" s="42">
        <v>280.33999999999997</v>
      </c>
      <c r="AN205" s="35">
        <f t="shared" si="133"/>
        <v>0</v>
      </c>
      <c r="AO205" s="36">
        <f t="shared" si="116"/>
        <v>0</v>
      </c>
      <c r="AP205" s="23"/>
      <c r="AQ205" s="36">
        <f t="shared" si="134"/>
        <v>0</v>
      </c>
      <c r="AR205" s="53">
        <f t="shared" si="117"/>
        <v>0</v>
      </c>
      <c r="AS205" s="24">
        <f t="shared" si="135"/>
        <v>2.063384799944902</v>
      </c>
      <c r="AT205" s="23">
        <f t="shared" si="105"/>
        <v>578.44929481655379</v>
      </c>
      <c r="AU205" s="25">
        <f t="shared" si="106"/>
        <v>4951.5951353043074</v>
      </c>
      <c r="AV205" s="26">
        <f t="shared" si="118"/>
        <v>0</v>
      </c>
    </row>
    <row r="206" spans="1:48" x14ac:dyDescent="0.25">
      <c r="A206" s="37">
        <v>42836</v>
      </c>
      <c r="B206" s="43">
        <v>38.799999999999997</v>
      </c>
      <c r="C206" s="38">
        <v>99.19</v>
      </c>
      <c r="D206" s="38"/>
      <c r="E206" s="16">
        <f t="shared" si="119"/>
        <v>0</v>
      </c>
      <c r="F206" s="27">
        <f t="shared" si="107"/>
        <v>0</v>
      </c>
      <c r="G206" s="27">
        <f t="shared" si="120"/>
        <v>0</v>
      </c>
      <c r="H206" s="27"/>
      <c r="I206" s="27">
        <f t="shared" si="121"/>
        <v>0</v>
      </c>
      <c r="J206" s="47">
        <f t="shared" si="108"/>
        <v>0</v>
      </c>
      <c r="K206" s="15">
        <f t="shared" si="122"/>
        <v>14.448641275551983</v>
      </c>
      <c r="L206" s="16">
        <f t="shared" si="109"/>
        <v>1433.1607281220013</v>
      </c>
      <c r="M206" s="39">
        <v>10.017799999999999</v>
      </c>
      <c r="N206" s="28">
        <f t="shared" si="123"/>
        <v>0</v>
      </c>
      <c r="O206" s="29">
        <f t="shared" si="110"/>
        <v>0</v>
      </c>
      <c r="P206" s="17"/>
      <c r="Q206" s="29">
        <f t="shared" si="124"/>
        <v>0</v>
      </c>
      <c r="R206" s="49">
        <f t="shared" si="111"/>
        <v>0</v>
      </c>
      <c r="S206" s="18">
        <f t="shared" si="125"/>
        <v>139.98586925270624</v>
      </c>
      <c r="T206" s="17">
        <f t="shared" si="102"/>
        <v>1402.3504409997604</v>
      </c>
      <c r="U206" s="40">
        <v>8.98</v>
      </c>
      <c r="V206" s="30">
        <f t="shared" si="126"/>
        <v>0</v>
      </c>
      <c r="W206" s="31">
        <f t="shared" si="112"/>
        <v>0</v>
      </c>
      <c r="X206" s="19"/>
      <c r="Y206" s="31">
        <f t="shared" si="127"/>
        <v>0</v>
      </c>
      <c r="Z206" s="45">
        <f t="shared" si="113"/>
        <v>0</v>
      </c>
      <c r="AA206" s="20">
        <f t="shared" si="128"/>
        <v>119.73647134228406</v>
      </c>
      <c r="AB206" s="19">
        <f t="shared" si="103"/>
        <v>1075.2335126537109</v>
      </c>
      <c r="AC206" s="41">
        <v>156.72999999999999</v>
      </c>
      <c r="AD206" s="41"/>
      <c r="AE206" s="32">
        <f t="shared" si="129"/>
        <v>0</v>
      </c>
      <c r="AF206" s="33">
        <f t="shared" si="114"/>
        <v>0</v>
      </c>
      <c r="AG206" s="33">
        <f t="shared" si="130"/>
        <v>0</v>
      </c>
      <c r="AH206" s="33"/>
      <c r="AI206" s="33">
        <f t="shared" si="131"/>
        <v>0</v>
      </c>
      <c r="AJ206" s="51">
        <f t="shared" si="115"/>
        <v>0</v>
      </c>
      <c r="AK206" s="34">
        <f t="shared" si="132"/>
        <v>2.8785154800982919</v>
      </c>
      <c r="AL206" s="21">
        <f t="shared" si="104"/>
        <v>451.14973119580526</v>
      </c>
      <c r="AM206" s="42">
        <v>279.51</v>
      </c>
      <c r="AN206" s="35">
        <f t="shared" si="133"/>
        <v>0</v>
      </c>
      <c r="AO206" s="36">
        <f t="shared" si="116"/>
        <v>0</v>
      </c>
      <c r="AP206" s="23"/>
      <c r="AQ206" s="36">
        <f t="shared" si="134"/>
        <v>0</v>
      </c>
      <c r="AR206" s="53">
        <f t="shared" si="117"/>
        <v>0</v>
      </c>
      <c r="AS206" s="24">
        <f t="shared" si="135"/>
        <v>2.063384799944902</v>
      </c>
      <c r="AT206" s="23">
        <f t="shared" si="105"/>
        <v>576.73668543259953</v>
      </c>
      <c r="AU206" s="25">
        <f t="shared" si="106"/>
        <v>4938.6310984038773</v>
      </c>
      <c r="AV206" s="26">
        <f t="shared" si="118"/>
        <v>0</v>
      </c>
    </row>
    <row r="207" spans="1:48" x14ac:dyDescent="0.25">
      <c r="A207" s="37">
        <v>42837</v>
      </c>
      <c r="B207" s="43">
        <v>38.799999999999997</v>
      </c>
      <c r="C207" s="38">
        <v>99.12</v>
      </c>
      <c r="D207" s="38"/>
      <c r="E207" s="16">
        <f t="shared" si="119"/>
        <v>0</v>
      </c>
      <c r="F207" s="27">
        <f t="shared" si="107"/>
        <v>0</v>
      </c>
      <c r="G207" s="27">
        <f t="shared" si="120"/>
        <v>0</v>
      </c>
      <c r="H207" s="27"/>
      <c r="I207" s="27">
        <f t="shared" si="121"/>
        <v>0</v>
      </c>
      <c r="J207" s="47">
        <f t="shared" si="108"/>
        <v>0</v>
      </c>
      <c r="K207" s="15">
        <f t="shared" si="122"/>
        <v>14.448641275551983</v>
      </c>
      <c r="L207" s="16">
        <f t="shared" si="109"/>
        <v>1432.1493232327127</v>
      </c>
      <c r="M207" s="39">
        <v>10.0405</v>
      </c>
      <c r="N207" s="28">
        <f t="shared" si="123"/>
        <v>0</v>
      </c>
      <c r="O207" s="29">
        <f t="shared" si="110"/>
        <v>0</v>
      </c>
      <c r="P207" s="17"/>
      <c r="Q207" s="29">
        <f t="shared" si="124"/>
        <v>0</v>
      </c>
      <c r="R207" s="49">
        <f t="shared" si="111"/>
        <v>0</v>
      </c>
      <c r="S207" s="18">
        <f t="shared" si="125"/>
        <v>139.98586925270624</v>
      </c>
      <c r="T207" s="17">
        <f t="shared" si="102"/>
        <v>1405.5281202317969</v>
      </c>
      <c r="U207" s="40">
        <v>8.9600000000000009</v>
      </c>
      <c r="V207" s="30">
        <f t="shared" si="126"/>
        <v>0</v>
      </c>
      <c r="W207" s="31">
        <f t="shared" si="112"/>
        <v>0</v>
      </c>
      <c r="X207" s="19"/>
      <c r="Y207" s="31">
        <f t="shared" si="127"/>
        <v>0</v>
      </c>
      <c r="Z207" s="45">
        <f t="shared" si="113"/>
        <v>0</v>
      </c>
      <c r="AA207" s="20">
        <f t="shared" si="128"/>
        <v>119.73647134228406</v>
      </c>
      <c r="AB207" s="19">
        <f t="shared" si="103"/>
        <v>1072.8387832268652</v>
      </c>
      <c r="AC207" s="41">
        <v>157.03</v>
      </c>
      <c r="AD207" s="41"/>
      <c r="AE207" s="32">
        <f t="shared" si="129"/>
        <v>0</v>
      </c>
      <c r="AF207" s="33">
        <f t="shared" si="114"/>
        <v>0</v>
      </c>
      <c r="AG207" s="33">
        <f t="shared" si="130"/>
        <v>0</v>
      </c>
      <c r="AH207" s="33"/>
      <c r="AI207" s="33">
        <f t="shared" si="131"/>
        <v>0</v>
      </c>
      <c r="AJ207" s="51">
        <f t="shared" si="115"/>
        <v>0</v>
      </c>
      <c r="AK207" s="34">
        <f t="shared" si="132"/>
        <v>2.8785154800982919</v>
      </c>
      <c r="AL207" s="21">
        <f t="shared" si="104"/>
        <v>452.01328583983479</v>
      </c>
      <c r="AM207" s="42">
        <v>281.33999999999997</v>
      </c>
      <c r="AN207" s="35">
        <f t="shared" si="133"/>
        <v>0</v>
      </c>
      <c r="AO207" s="36">
        <f t="shared" si="116"/>
        <v>0</v>
      </c>
      <c r="AP207" s="23"/>
      <c r="AQ207" s="36">
        <f t="shared" si="134"/>
        <v>0</v>
      </c>
      <c r="AR207" s="53">
        <f t="shared" si="117"/>
        <v>0</v>
      </c>
      <c r="AS207" s="24">
        <f t="shared" si="135"/>
        <v>2.063384799944902</v>
      </c>
      <c r="AT207" s="23">
        <f t="shared" si="105"/>
        <v>580.51267961649864</v>
      </c>
      <c r="AU207" s="25">
        <f t="shared" si="106"/>
        <v>4943.0421921477082</v>
      </c>
      <c r="AV207" s="26">
        <f t="shared" si="118"/>
        <v>0</v>
      </c>
    </row>
    <row r="208" spans="1:48" x14ac:dyDescent="0.25">
      <c r="A208" s="37">
        <v>42838</v>
      </c>
      <c r="B208" s="43">
        <v>38.799999999999997</v>
      </c>
      <c r="C208" s="38">
        <v>98.8</v>
      </c>
      <c r="D208" s="38"/>
      <c r="E208" s="16">
        <f t="shared" si="119"/>
        <v>0</v>
      </c>
      <c r="F208" s="27">
        <f t="shared" si="107"/>
        <v>0</v>
      </c>
      <c r="G208" s="27">
        <f t="shared" si="120"/>
        <v>0</v>
      </c>
      <c r="H208" s="27"/>
      <c r="I208" s="27">
        <f t="shared" si="121"/>
        <v>0</v>
      </c>
      <c r="J208" s="47">
        <f t="shared" si="108"/>
        <v>0</v>
      </c>
      <c r="K208" s="15">
        <f t="shared" si="122"/>
        <v>14.448641275551983</v>
      </c>
      <c r="L208" s="16">
        <f t="shared" si="109"/>
        <v>1427.5257580245359</v>
      </c>
      <c r="M208" s="39">
        <v>9.9885999999999999</v>
      </c>
      <c r="N208" s="28">
        <f t="shared" si="123"/>
        <v>0</v>
      </c>
      <c r="O208" s="29">
        <f t="shared" si="110"/>
        <v>0</v>
      </c>
      <c r="P208" s="17"/>
      <c r="Q208" s="29">
        <f t="shared" si="124"/>
        <v>0</v>
      </c>
      <c r="R208" s="49">
        <f t="shared" si="111"/>
        <v>0</v>
      </c>
      <c r="S208" s="18">
        <f t="shared" si="125"/>
        <v>139.98586925270624</v>
      </c>
      <c r="T208" s="17">
        <f t="shared" si="102"/>
        <v>1398.2628536175814</v>
      </c>
      <c r="U208" s="40">
        <v>8.9</v>
      </c>
      <c r="V208" s="30">
        <f t="shared" si="126"/>
        <v>0</v>
      </c>
      <c r="W208" s="31">
        <f t="shared" si="112"/>
        <v>0</v>
      </c>
      <c r="X208" s="19"/>
      <c r="Y208" s="31">
        <f t="shared" si="127"/>
        <v>0</v>
      </c>
      <c r="Z208" s="45">
        <f t="shared" si="113"/>
        <v>0</v>
      </c>
      <c r="AA208" s="20">
        <f t="shared" si="128"/>
        <v>119.73647134228406</v>
      </c>
      <c r="AB208" s="19">
        <f t="shared" si="103"/>
        <v>1065.6545949463282</v>
      </c>
      <c r="AC208" s="41">
        <v>157.05000000000001</v>
      </c>
      <c r="AD208" s="41"/>
      <c r="AE208" s="32">
        <f t="shared" si="129"/>
        <v>0</v>
      </c>
      <c r="AF208" s="33">
        <f t="shared" si="114"/>
        <v>0</v>
      </c>
      <c r="AG208" s="33">
        <f t="shared" si="130"/>
        <v>0</v>
      </c>
      <c r="AH208" s="33"/>
      <c r="AI208" s="33">
        <f t="shared" si="131"/>
        <v>0</v>
      </c>
      <c r="AJ208" s="51">
        <f t="shared" si="115"/>
        <v>0</v>
      </c>
      <c r="AK208" s="34">
        <f t="shared" si="132"/>
        <v>2.8785154800982919</v>
      </c>
      <c r="AL208" s="21">
        <f t="shared" si="104"/>
        <v>452.07085614943679</v>
      </c>
      <c r="AM208" s="42">
        <v>281.39999999999998</v>
      </c>
      <c r="AN208" s="35">
        <f t="shared" si="133"/>
        <v>0</v>
      </c>
      <c r="AO208" s="36">
        <f t="shared" si="116"/>
        <v>0</v>
      </c>
      <c r="AP208" s="23"/>
      <c r="AQ208" s="36">
        <f t="shared" si="134"/>
        <v>0</v>
      </c>
      <c r="AR208" s="53">
        <f t="shared" si="117"/>
        <v>0</v>
      </c>
      <c r="AS208" s="24">
        <f t="shared" si="135"/>
        <v>2.063384799944902</v>
      </c>
      <c r="AT208" s="23">
        <f t="shared" si="105"/>
        <v>580.63648270449539</v>
      </c>
      <c r="AU208" s="25">
        <f t="shared" si="106"/>
        <v>4924.1505454423777</v>
      </c>
      <c r="AV208" s="26">
        <f t="shared" si="118"/>
        <v>0</v>
      </c>
    </row>
    <row r="209" spans="1:48" x14ac:dyDescent="0.25">
      <c r="A209" s="37">
        <v>42839</v>
      </c>
      <c r="B209" s="43">
        <v>38.799999999999997</v>
      </c>
      <c r="C209" s="38">
        <v>98.8</v>
      </c>
      <c r="D209" s="38"/>
      <c r="E209" s="16">
        <f t="shared" si="119"/>
        <v>0</v>
      </c>
      <c r="F209" s="27">
        <f t="shared" si="107"/>
        <v>0</v>
      </c>
      <c r="G209" s="27">
        <f t="shared" si="120"/>
        <v>0</v>
      </c>
      <c r="H209" s="27"/>
      <c r="I209" s="27">
        <f t="shared" si="121"/>
        <v>0</v>
      </c>
      <c r="J209" s="47">
        <f t="shared" si="108"/>
        <v>0</v>
      </c>
      <c r="K209" s="15">
        <f t="shared" si="122"/>
        <v>14.448641275551983</v>
      </c>
      <c r="L209" s="16">
        <f t="shared" si="109"/>
        <v>1427.5257580245359</v>
      </c>
      <c r="M209" s="39">
        <v>9.9885999999999999</v>
      </c>
      <c r="N209" s="28">
        <f t="shared" si="123"/>
        <v>0</v>
      </c>
      <c r="O209" s="29">
        <f t="shared" si="110"/>
        <v>0</v>
      </c>
      <c r="P209" s="17"/>
      <c r="Q209" s="29">
        <f t="shared" si="124"/>
        <v>0</v>
      </c>
      <c r="R209" s="49">
        <f t="shared" si="111"/>
        <v>0</v>
      </c>
      <c r="S209" s="18">
        <f t="shared" si="125"/>
        <v>139.98586925270624</v>
      </c>
      <c r="T209" s="17">
        <f t="shared" si="102"/>
        <v>1398.2628536175814</v>
      </c>
      <c r="U209" s="40">
        <v>8.9</v>
      </c>
      <c r="V209" s="30">
        <f t="shared" si="126"/>
        <v>0</v>
      </c>
      <c r="W209" s="31">
        <f t="shared" si="112"/>
        <v>0</v>
      </c>
      <c r="X209" s="19"/>
      <c r="Y209" s="31">
        <f t="shared" si="127"/>
        <v>0</v>
      </c>
      <c r="Z209" s="45">
        <f t="shared" si="113"/>
        <v>0</v>
      </c>
      <c r="AA209" s="20">
        <f t="shared" si="128"/>
        <v>119.73647134228406</v>
      </c>
      <c r="AB209" s="19">
        <f t="shared" si="103"/>
        <v>1065.6545949463282</v>
      </c>
      <c r="AC209" s="41">
        <v>157.05000000000001</v>
      </c>
      <c r="AD209" s="41"/>
      <c r="AE209" s="32">
        <f t="shared" si="129"/>
        <v>0</v>
      </c>
      <c r="AF209" s="33">
        <f t="shared" si="114"/>
        <v>0</v>
      </c>
      <c r="AG209" s="33">
        <f t="shared" si="130"/>
        <v>0</v>
      </c>
      <c r="AH209" s="33"/>
      <c r="AI209" s="33">
        <f t="shared" si="131"/>
        <v>0</v>
      </c>
      <c r="AJ209" s="51">
        <f t="shared" si="115"/>
        <v>0</v>
      </c>
      <c r="AK209" s="34">
        <f t="shared" si="132"/>
        <v>2.8785154800982919</v>
      </c>
      <c r="AL209" s="21">
        <f t="shared" si="104"/>
        <v>452.07085614943679</v>
      </c>
      <c r="AM209" s="42">
        <v>281.39999999999998</v>
      </c>
      <c r="AN209" s="35">
        <f t="shared" si="133"/>
        <v>0</v>
      </c>
      <c r="AO209" s="36">
        <f t="shared" si="116"/>
        <v>0</v>
      </c>
      <c r="AP209" s="23"/>
      <c r="AQ209" s="36">
        <f t="shared" si="134"/>
        <v>0</v>
      </c>
      <c r="AR209" s="53">
        <f t="shared" si="117"/>
        <v>0</v>
      </c>
      <c r="AS209" s="24">
        <f t="shared" si="135"/>
        <v>2.063384799944902</v>
      </c>
      <c r="AT209" s="23">
        <f t="shared" si="105"/>
        <v>580.63648270449539</v>
      </c>
      <c r="AU209" s="25">
        <f t="shared" si="106"/>
        <v>4924.1505454423777</v>
      </c>
      <c r="AV209" s="26">
        <f t="shared" si="118"/>
        <v>0</v>
      </c>
    </row>
    <row r="210" spans="1:48" x14ac:dyDescent="0.25">
      <c r="A210" s="37">
        <v>42842</v>
      </c>
      <c r="B210" s="43">
        <v>38.799999999999997</v>
      </c>
      <c r="C210" s="38">
        <v>98.8</v>
      </c>
      <c r="D210" s="38"/>
      <c r="E210" s="16">
        <f t="shared" si="119"/>
        <v>0</v>
      </c>
      <c r="F210" s="27">
        <f t="shared" si="107"/>
        <v>0</v>
      </c>
      <c r="G210" s="27">
        <f t="shared" si="120"/>
        <v>0</v>
      </c>
      <c r="H210" s="27"/>
      <c r="I210" s="27">
        <f t="shared" si="121"/>
        <v>0</v>
      </c>
      <c r="J210" s="47">
        <f t="shared" si="108"/>
        <v>0</v>
      </c>
      <c r="K210" s="15">
        <f t="shared" si="122"/>
        <v>14.448641275551983</v>
      </c>
      <c r="L210" s="16">
        <f t="shared" si="109"/>
        <v>1427.5257580245359</v>
      </c>
      <c r="M210" s="39">
        <v>9.9885999999999999</v>
      </c>
      <c r="N210" s="28">
        <f t="shared" si="123"/>
        <v>0</v>
      </c>
      <c r="O210" s="29">
        <f t="shared" si="110"/>
        <v>0</v>
      </c>
      <c r="P210" s="17"/>
      <c r="Q210" s="29">
        <f t="shared" si="124"/>
        <v>0</v>
      </c>
      <c r="R210" s="49">
        <f t="shared" si="111"/>
        <v>0</v>
      </c>
      <c r="S210" s="18">
        <f t="shared" si="125"/>
        <v>139.98586925270624</v>
      </c>
      <c r="T210" s="17">
        <f t="shared" si="102"/>
        <v>1398.2628536175814</v>
      </c>
      <c r="U210" s="40">
        <v>8.9</v>
      </c>
      <c r="V210" s="30">
        <f t="shared" si="126"/>
        <v>0</v>
      </c>
      <c r="W210" s="31">
        <f t="shared" si="112"/>
        <v>0</v>
      </c>
      <c r="X210" s="19"/>
      <c r="Y210" s="31">
        <f t="shared" si="127"/>
        <v>0</v>
      </c>
      <c r="Z210" s="45">
        <f t="shared" si="113"/>
        <v>0</v>
      </c>
      <c r="AA210" s="20">
        <f t="shared" si="128"/>
        <v>119.73647134228406</v>
      </c>
      <c r="AB210" s="19">
        <f t="shared" si="103"/>
        <v>1065.6545949463282</v>
      </c>
      <c r="AC210" s="41">
        <v>157.05000000000001</v>
      </c>
      <c r="AD210" s="41"/>
      <c r="AE210" s="32">
        <f t="shared" si="129"/>
        <v>0</v>
      </c>
      <c r="AF210" s="33">
        <f t="shared" si="114"/>
        <v>0</v>
      </c>
      <c r="AG210" s="33">
        <f t="shared" si="130"/>
        <v>0</v>
      </c>
      <c r="AH210" s="33"/>
      <c r="AI210" s="33">
        <f t="shared" si="131"/>
        <v>0</v>
      </c>
      <c r="AJ210" s="51">
        <f t="shared" si="115"/>
        <v>0</v>
      </c>
      <c r="AK210" s="34">
        <f t="shared" si="132"/>
        <v>2.8785154800982919</v>
      </c>
      <c r="AL210" s="21">
        <f t="shared" si="104"/>
        <v>452.07085614943679</v>
      </c>
      <c r="AM210" s="42">
        <v>281.39999999999998</v>
      </c>
      <c r="AN210" s="35">
        <f t="shared" si="133"/>
        <v>0</v>
      </c>
      <c r="AO210" s="36">
        <f t="shared" si="116"/>
        <v>0</v>
      </c>
      <c r="AP210" s="23"/>
      <c r="AQ210" s="36">
        <f t="shared" si="134"/>
        <v>0</v>
      </c>
      <c r="AR210" s="53">
        <f t="shared" si="117"/>
        <v>0</v>
      </c>
      <c r="AS210" s="24">
        <f t="shared" si="135"/>
        <v>2.063384799944902</v>
      </c>
      <c r="AT210" s="23">
        <f t="shared" si="105"/>
        <v>580.63648270449539</v>
      </c>
      <c r="AU210" s="25">
        <f t="shared" si="106"/>
        <v>4924.1505454423777</v>
      </c>
      <c r="AV210" s="26">
        <f t="shared" si="118"/>
        <v>0</v>
      </c>
    </row>
    <row r="211" spans="1:48" x14ac:dyDescent="0.25">
      <c r="A211" s="37">
        <v>42843</v>
      </c>
      <c r="B211" s="43">
        <v>38.799999999999997</v>
      </c>
      <c r="C211" s="38">
        <v>98.8</v>
      </c>
      <c r="D211" s="38"/>
      <c r="E211" s="16">
        <f t="shared" si="119"/>
        <v>0</v>
      </c>
      <c r="F211" s="27">
        <f t="shared" si="107"/>
        <v>0</v>
      </c>
      <c r="G211" s="27">
        <f t="shared" si="120"/>
        <v>0</v>
      </c>
      <c r="H211" s="27"/>
      <c r="I211" s="27">
        <f t="shared" si="121"/>
        <v>0</v>
      </c>
      <c r="J211" s="47">
        <f t="shared" si="108"/>
        <v>0</v>
      </c>
      <c r="K211" s="15">
        <f t="shared" si="122"/>
        <v>14.448641275551983</v>
      </c>
      <c r="L211" s="16">
        <f t="shared" si="109"/>
        <v>1427.5257580245359</v>
      </c>
      <c r="M211" s="39">
        <v>9.8881999999999994</v>
      </c>
      <c r="N211" s="28">
        <f t="shared" si="123"/>
        <v>0</v>
      </c>
      <c r="O211" s="29">
        <f t="shared" si="110"/>
        <v>0</v>
      </c>
      <c r="P211" s="17"/>
      <c r="Q211" s="29">
        <f t="shared" si="124"/>
        <v>0</v>
      </c>
      <c r="R211" s="49">
        <f t="shared" si="111"/>
        <v>0</v>
      </c>
      <c r="S211" s="18">
        <f t="shared" si="125"/>
        <v>139.98586925270624</v>
      </c>
      <c r="T211" s="17">
        <f t="shared" si="102"/>
        <v>1384.2082723446097</v>
      </c>
      <c r="U211" s="40">
        <v>8.86</v>
      </c>
      <c r="V211" s="30">
        <f t="shared" si="126"/>
        <v>0</v>
      </c>
      <c r="W211" s="31">
        <f t="shared" si="112"/>
        <v>0</v>
      </c>
      <c r="X211" s="19"/>
      <c r="Y211" s="31">
        <f t="shared" si="127"/>
        <v>0</v>
      </c>
      <c r="Z211" s="45">
        <f t="shared" si="113"/>
        <v>0</v>
      </c>
      <c r="AA211" s="20">
        <f t="shared" si="128"/>
        <v>119.73647134228406</v>
      </c>
      <c r="AB211" s="19">
        <f t="shared" si="103"/>
        <v>1060.8651360926367</v>
      </c>
      <c r="AC211" s="41">
        <v>155.9</v>
      </c>
      <c r="AD211" s="41"/>
      <c r="AE211" s="32">
        <f t="shared" si="129"/>
        <v>0</v>
      </c>
      <c r="AF211" s="33">
        <f t="shared" si="114"/>
        <v>0</v>
      </c>
      <c r="AG211" s="33">
        <f t="shared" si="130"/>
        <v>0</v>
      </c>
      <c r="AH211" s="33"/>
      <c r="AI211" s="33">
        <f t="shared" si="131"/>
        <v>0</v>
      </c>
      <c r="AJ211" s="51">
        <f t="shared" si="115"/>
        <v>0</v>
      </c>
      <c r="AK211" s="34">
        <f t="shared" si="132"/>
        <v>2.8785154800982919</v>
      </c>
      <c r="AL211" s="21">
        <f t="shared" si="104"/>
        <v>448.76056334732374</v>
      </c>
      <c r="AM211" s="42">
        <v>279.08</v>
      </c>
      <c r="AN211" s="35">
        <f t="shared" si="133"/>
        <v>0</v>
      </c>
      <c r="AO211" s="36">
        <f t="shared" si="116"/>
        <v>0</v>
      </c>
      <c r="AP211" s="23"/>
      <c r="AQ211" s="36">
        <f t="shared" si="134"/>
        <v>0</v>
      </c>
      <c r="AR211" s="53">
        <f t="shared" si="117"/>
        <v>0</v>
      </c>
      <c r="AS211" s="24">
        <f t="shared" si="135"/>
        <v>2.063384799944902</v>
      </c>
      <c r="AT211" s="23">
        <f t="shared" si="105"/>
        <v>575.84942996862321</v>
      </c>
      <c r="AU211" s="25">
        <f t="shared" si="106"/>
        <v>4897.2091597777298</v>
      </c>
      <c r="AV211" s="26">
        <f t="shared" si="118"/>
        <v>0</v>
      </c>
    </row>
    <row r="212" spans="1:48" x14ac:dyDescent="0.25">
      <c r="A212" s="37">
        <v>42844</v>
      </c>
      <c r="B212" s="43">
        <v>38.799999999999997</v>
      </c>
      <c r="C212" s="38">
        <v>97.83</v>
      </c>
      <c r="D212" s="38"/>
      <c r="E212" s="16">
        <f t="shared" si="119"/>
        <v>0</v>
      </c>
      <c r="F212" s="27">
        <f t="shared" si="107"/>
        <v>0</v>
      </c>
      <c r="G212" s="27">
        <f t="shared" si="120"/>
        <v>0</v>
      </c>
      <c r="H212" s="27"/>
      <c r="I212" s="27">
        <f t="shared" si="121"/>
        <v>0</v>
      </c>
      <c r="J212" s="47">
        <f t="shared" si="108"/>
        <v>0</v>
      </c>
      <c r="K212" s="15">
        <f t="shared" si="122"/>
        <v>14.448641275551983</v>
      </c>
      <c r="L212" s="16">
        <f t="shared" si="109"/>
        <v>1413.5105759872506</v>
      </c>
      <c r="M212" s="39">
        <v>9.9344000000000001</v>
      </c>
      <c r="N212" s="28">
        <f t="shared" si="123"/>
        <v>0</v>
      </c>
      <c r="O212" s="29">
        <f t="shared" si="110"/>
        <v>0</v>
      </c>
      <c r="P212" s="17"/>
      <c r="Q212" s="29">
        <f t="shared" si="124"/>
        <v>0</v>
      </c>
      <c r="R212" s="49">
        <f t="shared" si="111"/>
        <v>0</v>
      </c>
      <c r="S212" s="18">
        <f t="shared" si="125"/>
        <v>139.98586925270624</v>
      </c>
      <c r="T212" s="17">
        <f t="shared" si="102"/>
        <v>1390.6756195040848</v>
      </c>
      <c r="U212" s="40">
        <v>8.84</v>
      </c>
      <c r="V212" s="30">
        <f t="shared" si="126"/>
        <v>0</v>
      </c>
      <c r="W212" s="31">
        <f t="shared" si="112"/>
        <v>0</v>
      </c>
      <c r="X212" s="19"/>
      <c r="Y212" s="31">
        <f t="shared" si="127"/>
        <v>0</v>
      </c>
      <c r="Z212" s="45">
        <f t="shared" si="113"/>
        <v>0</v>
      </c>
      <c r="AA212" s="20">
        <f t="shared" si="128"/>
        <v>119.73647134228406</v>
      </c>
      <c r="AB212" s="19">
        <f t="shared" si="103"/>
        <v>1058.4704066657912</v>
      </c>
      <c r="AC212" s="41">
        <v>154.32</v>
      </c>
      <c r="AD212" s="41"/>
      <c r="AE212" s="32">
        <f t="shared" si="129"/>
        <v>0</v>
      </c>
      <c r="AF212" s="33">
        <f t="shared" si="114"/>
        <v>0</v>
      </c>
      <c r="AG212" s="33">
        <f t="shared" si="130"/>
        <v>0</v>
      </c>
      <c r="AH212" s="33"/>
      <c r="AI212" s="33">
        <f t="shared" si="131"/>
        <v>0</v>
      </c>
      <c r="AJ212" s="51">
        <f t="shared" si="115"/>
        <v>0</v>
      </c>
      <c r="AK212" s="34">
        <f t="shared" si="132"/>
        <v>2.8785154800982919</v>
      </c>
      <c r="AL212" s="21">
        <f t="shared" si="104"/>
        <v>444.21250888876841</v>
      </c>
      <c r="AM212" s="42">
        <v>281.01</v>
      </c>
      <c r="AN212" s="35">
        <f t="shared" si="133"/>
        <v>0</v>
      </c>
      <c r="AO212" s="36">
        <f t="shared" si="116"/>
        <v>0</v>
      </c>
      <c r="AP212" s="23"/>
      <c r="AQ212" s="36">
        <f t="shared" si="134"/>
        <v>0</v>
      </c>
      <c r="AR212" s="53">
        <f t="shared" si="117"/>
        <v>0</v>
      </c>
      <c r="AS212" s="24">
        <f t="shared" si="135"/>
        <v>2.063384799944902</v>
      </c>
      <c r="AT212" s="23">
        <f t="shared" si="105"/>
        <v>579.83176263251687</v>
      </c>
      <c r="AU212" s="25">
        <f t="shared" si="106"/>
        <v>4886.7008736784128</v>
      </c>
      <c r="AV212" s="26">
        <f t="shared" si="118"/>
        <v>0</v>
      </c>
    </row>
    <row r="213" spans="1:48" x14ac:dyDescent="0.25">
      <c r="A213" s="37">
        <v>42845</v>
      </c>
      <c r="B213" s="43">
        <v>38.799999999999997</v>
      </c>
      <c r="C213" s="38">
        <v>97.18</v>
      </c>
      <c r="D213" s="38"/>
      <c r="E213" s="16">
        <f t="shared" si="119"/>
        <v>0</v>
      </c>
      <c r="F213" s="27">
        <f t="shared" si="107"/>
        <v>0</v>
      </c>
      <c r="G213" s="27">
        <f t="shared" si="120"/>
        <v>0</v>
      </c>
      <c r="H213" s="27"/>
      <c r="I213" s="27">
        <f t="shared" si="121"/>
        <v>0</v>
      </c>
      <c r="J213" s="47">
        <f t="shared" si="108"/>
        <v>0</v>
      </c>
      <c r="K213" s="15">
        <f t="shared" si="122"/>
        <v>14.448641275551983</v>
      </c>
      <c r="L213" s="16">
        <f t="shared" si="109"/>
        <v>1404.1189591581419</v>
      </c>
      <c r="M213" s="39">
        <v>9.9603000000000002</v>
      </c>
      <c r="N213" s="28">
        <f t="shared" si="123"/>
        <v>0</v>
      </c>
      <c r="O213" s="29">
        <f t="shared" si="110"/>
        <v>0</v>
      </c>
      <c r="P213" s="17"/>
      <c r="Q213" s="29">
        <f t="shared" si="124"/>
        <v>0</v>
      </c>
      <c r="R213" s="49">
        <f t="shared" si="111"/>
        <v>0</v>
      </c>
      <c r="S213" s="18">
        <f t="shared" si="125"/>
        <v>139.98586925270624</v>
      </c>
      <c r="T213" s="17">
        <f t="shared" si="102"/>
        <v>1394.3012535177299</v>
      </c>
      <c r="U213" s="40">
        <v>8.86</v>
      </c>
      <c r="V213" s="30">
        <f t="shared" si="126"/>
        <v>0</v>
      </c>
      <c r="W213" s="31">
        <f t="shared" si="112"/>
        <v>0</v>
      </c>
      <c r="X213" s="19"/>
      <c r="Y213" s="31">
        <f t="shared" si="127"/>
        <v>0</v>
      </c>
      <c r="Z213" s="45">
        <f t="shared" si="113"/>
        <v>0</v>
      </c>
      <c r="AA213" s="20">
        <f t="shared" si="128"/>
        <v>119.73647134228406</v>
      </c>
      <c r="AB213" s="19">
        <f t="shared" si="103"/>
        <v>1060.8651360926367</v>
      </c>
      <c r="AC213" s="41">
        <v>154.13</v>
      </c>
      <c r="AD213" s="41"/>
      <c r="AE213" s="32">
        <f t="shared" si="129"/>
        <v>0</v>
      </c>
      <c r="AF213" s="33">
        <f t="shared" si="114"/>
        <v>0</v>
      </c>
      <c r="AG213" s="33">
        <f t="shared" si="130"/>
        <v>0</v>
      </c>
      <c r="AH213" s="33"/>
      <c r="AI213" s="33">
        <f t="shared" si="131"/>
        <v>0</v>
      </c>
      <c r="AJ213" s="51">
        <f t="shared" si="115"/>
        <v>0</v>
      </c>
      <c r="AK213" s="34">
        <f t="shared" si="132"/>
        <v>2.8785154800982919</v>
      </c>
      <c r="AL213" s="21">
        <f t="shared" si="104"/>
        <v>443.66559094754973</v>
      </c>
      <c r="AM213" s="42">
        <v>282.01</v>
      </c>
      <c r="AN213" s="35">
        <f t="shared" si="133"/>
        <v>0</v>
      </c>
      <c r="AO213" s="36">
        <f t="shared" si="116"/>
        <v>0</v>
      </c>
      <c r="AP213" s="23"/>
      <c r="AQ213" s="36">
        <f t="shared" si="134"/>
        <v>0</v>
      </c>
      <c r="AR213" s="53">
        <f t="shared" si="117"/>
        <v>0</v>
      </c>
      <c r="AS213" s="24">
        <f t="shared" si="135"/>
        <v>2.063384799944902</v>
      </c>
      <c r="AT213" s="23">
        <f t="shared" si="105"/>
        <v>581.89514743246184</v>
      </c>
      <c r="AU213" s="25">
        <f t="shared" si="106"/>
        <v>4884.8460871485204</v>
      </c>
      <c r="AV213" s="26">
        <f t="shared" si="118"/>
        <v>0</v>
      </c>
    </row>
    <row r="214" spans="1:48" x14ac:dyDescent="0.25">
      <c r="A214" s="37">
        <v>42846</v>
      </c>
      <c r="B214" s="43">
        <v>38.799999999999997</v>
      </c>
      <c r="C214" s="38">
        <v>98.2</v>
      </c>
      <c r="D214" s="38"/>
      <c r="E214" s="16">
        <f t="shared" si="119"/>
        <v>0</v>
      </c>
      <c r="F214" s="27">
        <f t="shared" si="107"/>
        <v>0</v>
      </c>
      <c r="G214" s="27">
        <f t="shared" si="120"/>
        <v>0</v>
      </c>
      <c r="H214" s="27"/>
      <c r="I214" s="27">
        <f t="shared" si="121"/>
        <v>0</v>
      </c>
      <c r="J214" s="47">
        <f t="shared" si="108"/>
        <v>0</v>
      </c>
      <c r="K214" s="15">
        <f t="shared" si="122"/>
        <v>14.448641275551983</v>
      </c>
      <c r="L214" s="16">
        <f t="shared" si="109"/>
        <v>1418.8565732592049</v>
      </c>
      <c r="M214" s="39">
        <v>9.9908000000000001</v>
      </c>
      <c r="N214" s="28">
        <f t="shared" si="123"/>
        <v>0</v>
      </c>
      <c r="O214" s="29">
        <f t="shared" si="110"/>
        <v>0</v>
      </c>
      <c r="P214" s="17"/>
      <c r="Q214" s="29">
        <f t="shared" si="124"/>
        <v>0</v>
      </c>
      <c r="R214" s="49">
        <f t="shared" si="111"/>
        <v>0</v>
      </c>
      <c r="S214" s="18">
        <f t="shared" si="125"/>
        <v>139.98586925270624</v>
      </c>
      <c r="T214" s="17">
        <f t="shared" si="102"/>
        <v>1398.5708225299375</v>
      </c>
      <c r="U214" s="40">
        <v>8.9</v>
      </c>
      <c r="V214" s="30">
        <f t="shared" si="126"/>
        <v>0</v>
      </c>
      <c r="W214" s="31">
        <f t="shared" si="112"/>
        <v>0</v>
      </c>
      <c r="X214" s="19"/>
      <c r="Y214" s="31">
        <f t="shared" si="127"/>
        <v>0</v>
      </c>
      <c r="Z214" s="45">
        <f t="shared" si="113"/>
        <v>0</v>
      </c>
      <c r="AA214" s="20">
        <f t="shared" si="128"/>
        <v>119.73647134228406</v>
      </c>
      <c r="AB214" s="19">
        <f t="shared" si="103"/>
        <v>1065.6545949463282</v>
      </c>
      <c r="AC214" s="41">
        <v>156.08000000000001</v>
      </c>
      <c r="AD214" s="41"/>
      <c r="AE214" s="32">
        <f t="shared" si="129"/>
        <v>0</v>
      </c>
      <c r="AF214" s="33">
        <f t="shared" si="114"/>
        <v>0</v>
      </c>
      <c r="AG214" s="33">
        <f t="shared" si="130"/>
        <v>0</v>
      </c>
      <c r="AH214" s="33"/>
      <c r="AI214" s="33">
        <f t="shared" si="131"/>
        <v>0</v>
      </c>
      <c r="AJ214" s="51">
        <f t="shared" si="115"/>
        <v>0</v>
      </c>
      <c r="AK214" s="34">
        <f t="shared" si="132"/>
        <v>2.8785154800982919</v>
      </c>
      <c r="AL214" s="21">
        <f t="shared" si="104"/>
        <v>449.27869613374145</v>
      </c>
      <c r="AM214" s="42">
        <v>282</v>
      </c>
      <c r="AN214" s="35">
        <f t="shared" si="133"/>
        <v>0</v>
      </c>
      <c r="AO214" s="36">
        <f t="shared" si="116"/>
        <v>0</v>
      </c>
      <c r="AP214" s="23"/>
      <c r="AQ214" s="36">
        <f t="shared" si="134"/>
        <v>0</v>
      </c>
      <c r="AR214" s="53">
        <f t="shared" si="117"/>
        <v>0</v>
      </c>
      <c r="AS214" s="24">
        <f t="shared" si="135"/>
        <v>2.063384799944902</v>
      </c>
      <c r="AT214" s="23">
        <f t="shared" si="105"/>
        <v>581.87451358446231</v>
      </c>
      <c r="AU214" s="25">
        <f t="shared" si="106"/>
        <v>4914.2352004536742</v>
      </c>
      <c r="AV214" s="26">
        <f t="shared" si="118"/>
        <v>0</v>
      </c>
    </row>
    <row r="215" spans="1:48" x14ac:dyDescent="0.25">
      <c r="A215" s="37">
        <v>42849</v>
      </c>
      <c r="B215" s="43">
        <v>38.799999999999997</v>
      </c>
      <c r="C215" s="38">
        <v>98.14</v>
      </c>
      <c r="D215" s="38"/>
      <c r="E215" s="16">
        <f t="shared" si="119"/>
        <v>0</v>
      </c>
      <c r="F215" s="27">
        <f t="shared" si="107"/>
        <v>0</v>
      </c>
      <c r="G215" s="27">
        <f t="shared" si="120"/>
        <v>0</v>
      </c>
      <c r="H215" s="27"/>
      <c r="I215" s="27">
        <f t="shared" si="121"/>
        <v>0</v>
      </c>
      <c r="J215" s="47">
        <f t="shared" si="108"/>
        <v>0</v>
      </c>
      <c r="K215" s="15">
        <f t="shared" si="122"/>
        <v>14.448641275551983</v>
      </c>
      <c r="L215" s="16">
        <f t="shared" si="109"/>
        <v>1417.9896547826716</v>
      </c>
      <c r="M215" s="39">
        <v>10.2735</v>
      </c>
      <c r="N215" s="28">
        <f t="shared" si="123"/>
        <v>0</v>
      </c>
      <c r="O215" s="29">
        <f t="shared" si="110"/>
        <v>0</v>
      </c>
      <c r="P215" s="17"/>
      <c r="Q215" s="29">
        <f t="shared" si="124"/>
        <v>0</v>
      </c>
      <c r="R215" s="49">
        <f t="shared" si="111"/>
        <v>0</v>
      </c>
      <c r="S215" s="18">
        <f t="shared" si="125"/>
        <v>139.98586925270624</v>
      </c>
      <c r="T215" s="17">
        <f t="shared" si="102"/>
        <v>1438.1448277676775</v>
      </c>
      <c r="U215" s="40">
        <v>8.86</v>
      </c>
      <c r="V215" s="30">
        <f t="shared" si="126"/>
        <v>0</v>
      </c>
      <c r="W215" s="31">
        <f t="shared" si="112"/>
        <v>0</v>
      </c>
      <c r="X215" s="19"/>
      <c r="Y215" s="31">
        <f t="shared" si="127"/>
        <v>0</v>
      </c>
      <c r="Z215" s="45">
        <f t="shared" si="113"/>
        <v>0</v>
      </c>
      <c r="AA215" s="20">
        <f t="shared" si="128"/>
        <v>119.73647134228406</v>
      </c>
      <c r="AB215" s="19">
        <f t="shared" si="103"/>
        <v>1060.8651360926367</v>
      </c>
      <c r="AC215" s="41">
        <v>154.65</v>
      </c>
      <c r="AD215" s="41"/>
      <c r="AE215" s="32">
        <f t="shared" si="129"/>
        <v>0</v>
      </c>
      <c r="AF215" s="33">
        <f t="shared" si="114"/>
        <v>0</v>
      </c>
      <c r="AG215" s="33">
        <f t="shared" si="130"/>
        <v>0</v>
      </c>
      <c r="AH215" s="33"/>
      <c r="AI215" s="33">
        <f t="shared" si="131"/>
        <v>0</v>
      </c>
      <c r="AJ215" s="51">
        <f t="shared" si="115"/>
        <v>0</v>
      </c>
      <c r="AK215" s="34">
        <f t="shared" si="132"/>
        <v>2.8785154800982919</v>
      </c>
      <c r="AL215" s="21">
        <f t="shared" si="104"/>
        <v>445.16241899720086</v>
      </c>
      <c r="AM215" s="42">
        <v>286.52999999999997</v>
      </c>
      <c r="AN215" s="35">
        <f t="shared" si="133"/>
        <v>0</v>
      </c>
      <c r="AO215" s="36">
        <f t="shared" si="116"/>
        <v>0</v>
      </c>
      <c r="AP215" s="23"/>
      <c r="AQ215" s="36">
        <f t="shared" si="134"/>
        <v>0</v>
      </c>
      <c r="AR215" s="53">
        <f t="shared" si="117"/>
        <v>0</v>
      </c>
      <c r="AS215" s="24">
        <f t="shared" si="135"/>
        <v>2.063384799944902</v>
      </c>
      <c r="AT215" s="23">
        <f t="shared" si="105"/>
        <v>591.2216467282127</v>
      </c>
      <c r="AU215" s="25">
        <f t="shared" si="106"/>
        <v>4953.3836843683994</v>
      </c>
      <c r="AV215" s="26">
        <f t="shared" si="118"/>
        <v>0</v>
      </c>
    </row>
    <row r="216" spans="1:48" x14ac:dyDescent="0.25">
      <c r="A216" s="37">
        <v>42850</v>
      </c>
      <c r="B216" s="43">
        <v>38.799999999999997</v>
      </c>
      <c r="C216" s="38">
        <v>98.05</v>
      </c>
      <c r="D216" s="38"/>
      <c r="E216" s="16">
        <f t="shared" si="119"/>
        <v>0</v>
      </c>
      <c r="F216" s="27">
        <f t="shared" si="107"/>
        <v>0</v>
      </c>
      <c r="G216" s="27">
        <f t="shared" si="120"/>
        <v>0</v>
      </c>
      <c r="H216" s="27"/>
      <c r="I216" s="27">
        <f t="shared" si="121"/>
        <v>0</v>
      </c>
      <c r="J216" s="47">
        <f t="shared" si="108"/>
        <v>0</v>
      </c>
      <c r="K216" s="15">
        <f t="shared" si="122"/>
        <v>14.448641275551983</v>
      </c>
      <c r="L216" s="16">
        <f t="shared" si="109"/>
        <v>1416.6892770678719</v>
      </c>
      <c r="M216" s="39">
        <v>10.315899999999999</v>
      </c>
      <c r="N216" s="28">
        <f t="shared" si="123"/>
        <v>0</v>
      </c>
      <c r="O216" s="29">
        <f t="shared" si="110"/>
        <v>0</v>
      </c>
      <c r="P216" s="17"/>
      <c r="Q216" s="29">
        <f t="shared" si="124"/>
        <v>0</v>
      </c>
      <c r="R216" s="49">
        <f t="shared" si="111"/>
        <v>0</v>
      </c>
      <c r="S216" s="18">
        <f t="shared" si="125"/>
        <v>139.98586925270624</v>
      </c>
      <c r="T216" s="17">
        <f t="shared" si="102"/>
        <v>1444.0802286239921</v>
      </c>
      <c r="U216" s="40">
        <v>8.8699999999999992</v>
      </c>
      <c r="V216" s="30">
        <f t="shared" si="126"/>
        <v>0</v>
      </c>
      <c r="W216" s="31">
        <f t="shared" si="112"/>
        <v>0</v>
      </c>
      <c r="X216" s="19"/>
      <c r="Y216" s="31">
        <f t="shared" si="127"/>
        <v>0</v>
      </c>
      <c r="Z216" s="45">
        <f t="shared" si="113"/>
        <v>0</v>
      </c>
      <c r="AA216" s="20">
        <f t="shared" si="128"/>
        <v>119.73647134228406</v>
      </c>
      <c r="AB216" s="19">
        <f t="shared" si="103"/>
        <v>1062.0625008060595</v>
      </c>
      <c r="AC216" s="41">
        <v>155.81</v>
      </c>
      <c r="AD216" s="41"/>
      <c r="AE216" s="32">
        <f t="shared" si="129"/>
        <v>0</v>
      </c>
      <c r="AF216" s="33">
        <f t="shared" si="114"/>
        <v>0</v>
      </c>
      <c r="AG216" s="33">
        <f t="shared" si="130"/>
        <v>0</v>
      </c>
      <c r="AH216" s="33"/>
      <c r="AI216" s="33">
        <f t="shared" si="131"/>
        <v>0</v>
      </c>
      <c r="AJ216" s="51">
        <f t="shared" si="115"/>
        <v>0</v>
      </c>
      <c r="AK216" s="34">
        <f t="shared" si="132"/>
        <v>2.8785154800982919</v>
      </c>
      <c r="AL216" s="21">
        <f t="shared" si="104"/>
        <v>448.50149695411488</v>
      </c>
      <c r="AM216" s="42">
        <v>288.67</v>
      </c>
      <c r="AN216" s="35">
        <f t="shared" si="133"/>
        <v>0</v>
      </c>
      <c r="AO216" s="36">
        <f t="shared" si="116"/>
        <v>0</v>
      </c>
      <c r="AP216" s="23"/>
      <c r="AQ216" s="36">
        <f t="shared" si="134"/>
        <v>0</v>
      </c>
      <c r="AR216" s="53">
        <f t="shared" si="117"/>
        <v>0</v>
      </c>
      <c r="AS216" s="24">
        <f t="shared" si="135"/>
        <v>2.063384799944902</v>
      </c>
      <c r="AT216" s="23">
        <f t="shared" si="105"/>
        <v>595.63729020009487</v>
      </c>
      <c r="AU216" s="25">
        <f t="shared" si="106"/>
        <v>4966.9707936521336</v>
      </c>
      <c r="AV216" s="26">
        <f t="shared" si="118"/>
        <v>0</v>
      </c>
    </row>
    <row r="217" spans="1:48" x14ac:dyDescent="0.25">
      <c r="A217" s="37">
        <v>42851</v>
      </c>
      <c r="B217" s="43">
        <v>38.799999999999997</v>
      </c>
      <c r="C217" s="38">
        <v>98.39</v>
      </c>
      <c r="D217" s="38"/>
      <c r="E217" s="16">
        <f t="shared" si="119"/>
        <v>0</v>
      </c>
      <c r="F217" s="27">
        <f t="shared" si="107"/>
        <v>0</v>
      </c>
      <c r="G217" s="27">
        <f t="shared" si="120"/>
        <v>0</v>
      </c>
      <c r="H217" s="27"/>
      <c r="I217" s="27">
        <f t="shared" si="121"/>
        <v>0</v>
      </c>
      <c r="J217" s="47">
        <f t="shared" si="108"/>
        <v>0</v>
      </c>
      <c r="K217" s="15">
        <f t="shared" si="122"/>
        <v>14.448641275551983</v>
      </c>
      <c r="L217" s="16">
        <f t="shared" si="109"/>
        <v>1421.6018151015596</v>
      </c>
      <c r="M217" s="39">
        <v>10.3316</v>
      </c>
      <c r="N217" s="28">
        <f t="shared" si="123"/>
        <v>0</v>
      </c>
      <c r="O217" s="29">
        <f t="shared" si="110"/>
        <v>0</v>
      </c>
      <c r="P217" s="17"/>
      <c r="Q217" s="29">
        <f t="shared" si="124"/>
        <v>0</v>
      </c>
      <c r="R217" s="49">
        <f t="shared" si="111"/>
        <v>0</v>
      </c>
      <c r="S217" s="18">
        <f t="shared" si="125"/>
        <v>139.98586925270624</v>
      </c>
      <c r="T217" s="17">
        <f t="shared" si="102"/>
        <v>1446.2780067712597</v>
      </c>
      <c r="U217" s="40">
        <v>8.89</v>
      </c>
      <c r="V217" s="30">
        <f t="shared" si="126"/>
        <v>0</v>
      </c>
      <c r="W217" s="31">
        <f t="shared" si="112"/>
        <v>0</v>
      </c>
      <c r="X217" s="19"/>
      <c r="Y217" s="31">
        <f t="shared" si="127"/>
        <v>0</v>
      </c>
      <c r="Z217" s="45">
        <f t="shared" si="113"/>
        <v>0</v>
      </c>
      <c r="AA217" s="20">
        <f t="shared" si="128"/>
        <v>119.73647134228406</v>
      </c>
      <c r="AB217" s="19">
        <f t="shared" si="103"/>
        <v>1064.4572302329054</v>
      </c>
      <c r="AC217" s="41">
        <v>156.38</v>
      </c>
      <c r="AD217" s="41"/>
      <c r="AE217" s="32">
        <f t="shared" si="129"/>
        <v>0</v>
      </c>
      <c r="AF217" s="33">
        <f t="shared" si="114"/>
        <v>0</v>
      </c>
      <c r="AG217" s="33">
        <f t="shared" si="130"/>
        <v>0</v>
      </c>
      <c r="AH217" s="33"/>
      <c r="AI217" s="33">
        <f t="shared" si="131"/>
        <v>0</v>
      </c>
      <c r="AJ217" s="51">
        <f t="shared" si="115"/>
        <v>0</v>
      </c>
      <c r="AK217" s="34">
        <f t="shared" si="132"/>
        <v>2.8785154800982919</v>
      </c>
      <c r="AL217" s="21">
        <f t="shared" si="104"/>
        <v>450.14225077777087</v>
      </c>
      <c r="AM217" s="42">
        <v>291.52</v>
      </c>
      <c r="AN217" s="35">
        <f t="shared" si="133"/>
        <v>0</v>
      </c>
      <c r="AO217" s="36">
        <f t="shared" si="116"/>
        <v>0</v>
      </c>
      <c r="AP217" s="23"/>
      <c r="AQ217" s="36">
        <f t="shared" si="134"/>
        <v>0</v>
      </c>
      <c r="AR217" s="53">
        <f t="shared" si="117"/>
        <v>0</v>
      </c>
      <c r="AS217" s="24">
        <f t="shared" si="135"/>
        <v>2.063384799944902</v>
      </c>
      <c r="AT217" s="23">
        <f t="shared" si="105"/>
        <v>601.51793687993779</v>
      </c>
      <c r="AU217" s="25">
        <f t="shared" si="106"/>
        <v>4983.9972397634338</v>
      </c>
      <c r="AV217" s="26">
        <f t="shared" si="118"/>
        <v>0</v>
      </c>
    </row>
    <row r="218" spans="1:48" x14ac:dyDescent="0.25">
      <c r="A218" s="37">
        <v>42852</v>
      </c>
      <c r="B218" s="43">
        <v>38.799999999999997</v>
      </c>
      <c r="C218" s="38">
        <v>98.48</v>
      </c>
      <c r="D218" s="38"/>
      <c r="E218" s="16">
        <f t="shared" si="119"/>
        <v>0</v>
      </c>
      <c r="F218" s="27">
        <f t="shared" si="107"/>
        <v>0</v>
      </c>
      <c r="G218" s="27">
        <f t="shared" si="120"/>
        <v>0</v>
      </c>
      <c r="H218" s="27"/>
      <c r="I218" s="27">
        <f t="shared" si="121"/>
        <v>0</v>
      </c>
      <c r="J218" s="47">
        <f t="shared" si="108"/>
        <v>0</v>
      </c>
      <c r="K218" s="15">
        <f t="shared" si="122"/>
        <v>14.448641275551983</v>
      </c>
      <c r="L218" s="16">
        <f t="shared" si="109"/>
        <v>1422.9021928163593</v>
      </c>
      <c r="M218" s="39">
        <v>10.3268</v>
      </c>
      <c r="N218" s="28">
        <f t="shared" si="123"/>
        <v>0</v>
      </c>
      <c r="O218" s="29">
        <f t="shared" si="110"/>
        <v>0</v>
      </c>
      <c r="P218" s="17"/>
      <c r="Q218" s="29">
        <f t="shared" si="124"/>
        <v>0</v>
      </c>
      <c r="R218" s="49">
        <f t="shared" si="111"/>
        <v>0</v>
      </c>
      <c r="S218" s="18">
        <f t="shared" si="125"/>
        <v>139.98586925270624</v>
      </c>
      <c r="T218" s="17">
        <f t="shared" si="102"/>
        <v>1445.6060745988468</v>
      </c>
      <c r="U218" s="40">
        <v>8.92</v>
      </c>
      <c r="V218" s="30">
        <f t="shared" si="126"/>
        <v>0</v>
      </c>
      <c r="W218" s="31">
        <f t="shared" si="112"/>
        <v>0</v>
      </c>
      <c r="X218" s="19"/>
      <c r="Y218" s="31">
        <f t="shared" si="127"/>
        <v>0</v>
      </c>
      <c r="Z218" s="45">
        <f t="shared" si="113"/>
        <v>0</v>
      </c>
      <c r="AA218" s="20">
        <f t="shared" si="128"/>
        <v>119.73647134228406</v>
      </c>
      <c r="AB218" s="19">
        <f t="shared" si="103"/>
        <v>1068.0493243731739</v>
      </c>
      <c r="AC218" s="41">
        <v>156.26</v>
      </c>
      <c r="AD218" s="41"/>
      <c r="AE218" s="32">
        <f t="shared" si="129"/>
        <v>0</v>
      </c>
      <c r="AF218" s="33">
        <f t="shared" si="114"/>
        <v>0</v>
      </c>
      <c r="AG218" s="33">
        <f t="shared" si="130"/>
        <v>0</v>
      </c>
      <c r="AH218" s="33"/>
      <c r="AI218" s="33">
        <f t="shared" si="131"/>
        <v>0</v>
      </c>
      <c r="AJ218" s="51">
        <f t="shared" si="115"/>
        <v>0</v>
      </c>
      <c r="AK218" s="34">
        <f t="shared" si="132"/>
        <v>2.8785154800982919</v>
      </c>
      <c r="AL218" s="21">
        <f t="shared" si="104"/>
        <v>449.7968289201591</v>
      </c>
      <c r="AM218" s="42">
        <v>292.11</v>
      </c>
      <c r="AN218" s="35">
        <f t="shared" si="133"/>
        <v>0</v>
      </c>
      <c r="AO218" s="36">
        <f t="shared" si="116"/>
        <v>0</v>
      </c>
      <c r="AP218" s="23"/>
      <c r="AQ218" s="36">
        <f t="shared" si="134"/>
        <v>0</v>
      </c>
      <c r="AR218" s="53">
        <f t="shared" si="117"/>
        <v>0</v>
      </c>
      <c r="AS218" s="24">
        <f t="shared" si="135"/>
        <v>2.063384799944902</v>
      </c>
      <c r="AT218" s="23">
        <f t="shared" si="105"/>
        <v>602.7353339119054</v>
      </c>
      <c r="AU218" s="25">
        <f t="shared" si="106"/>
        <v>4989.0897546204451</v>
      </c>
      <c r="AV218" s="26">
        <f t="shared" si="118"/>
        <v>0</v>
      </c>
    </row>
    <row r="219" spans="1:48" x14ac:dyDescent="0.25">
      <c r="A219" s="37">
        <v>42853</v>
      </c>
      <c r="B219" s="43">
        <v>38.799999999999997</v>
      </c>
      <c r="C219" s="38">
        <v>98.67</v>
      </c>
      <c r="D219" s="38"/>
      <c r="E219" s="16">
        <f t="shared" si="119"/>
        <v>0</v>
      </c>
      <c r="F219" s="27">
        <f t="shared" si="107"/>
        <v>0</v>
      </c>
      <c r="G219" s="27">
        <f t="shared" si="120"/>
        <v>0</v>
      </c>
      <c r="H219" s="27"/>
      <c r="I219" s="27">
        <f t="shared" si="121"/>
        <v>0</v>
      </c>
      <c r="J219" s="47">
        <f t="shared" si="108"/>
        <v>0</v>
      </c>
      <c r="K219" s="15">
        <f t="shared" si="122"/>
        <v>14.448641275551983</v>
      </c>
      <c r="L219" s="16">
        <f t="shared" si="109"/>
        <v>1425.6474346587142</v>
      </c>
      <c r="M219" s="39">
        <v>10.3301</v>
      </c>
      <c r="N219" s="28">
        <f t="shared" si="123"/>
        <v>0</v>
      </c>
      <c r="O219" s="29">
        <f t="shared" si="110"/>
        <v>0</v>
      </c>
      <c r="P219" s="17"/>
      <c r="Q219" s="29">
        <f t="shared" si="124"/>
        <v>0</v>
      </c>
      <c r="R219" s="49">
        <f t="shared" si="111"/>
        <v>0</v>
      </c>
      <c r="S219" s="18">
        <f t="shared" si="125"/>
        <v>139.98586925270624</v>
      </c>
      <c r="T219" s="17">
        <f t="shared" si="102"/>
        <v>1446.0680279673807</v>
      </c>
      <c r="U219" s="40">
        <v>8.8800000000000008</v>
      </c>
      <c r="V219" s="30">
        <f t="shared" si="126"/>
        <v>0</v>
      </c>
      <c r="W219" s="31">
        <f t="shared" si="112"/>
        <v>0</v>
      </c>
      <c r="X219" s="19"/>
      <c r="Y219" s="31">
        <f t="shared" si="127"/>
        <v>0</v>
      </c>
      <c r="Z219" s="45">
        <f t="shared" si="113"/>
        <v>0</v>
      </c>
      <c r="AA219" s="20">
        <f t="shared" si="128"/>
        <v>119.73647134228406</v>
      </c>
      <c r="AB219" s="19">
        <f t="shared" si="103"/>
        <v>1063.2598655194827</v>
      </c>
      <c r="AC219" s="41">
        <v>156.27000000000001</v>
      </c>
      <c r="AD219" s="41"/>
      <c r="AE219" s="32">
        <f t="shared" si="129"/>
        <v>0</v>
      </c>
      <c r="AF219" s="33">
        <f t="shared" si="114"/>
        <v>0</v>
      </c>
      <c r="AG219" s="33">
        <f t="shared" si="130"/>
        <v>0</v>
      </c>
      <c r="AH219" s="33"/>
      <c r="AI219" s="33">
        <f t="shared" si="131"/>
        <v>0</v>
      </c>
      <c r="AJ219" s="51">
        <f t="shared" si="115"/>
        <v>0</v>
      </c>
      <c r="AK219" s="34">
        <f t="shared" si="132"/>
        <v>2.8785154800982919</v>
      </c>
      <c r="AL219" s="21">
        <f t="shared" si="104"/>
        <v>449.82561407496013</v>
      </c>
      <c r="AM219" s="42">
        <v>292.73</v>
      </c>
      <c r="AN219" s="35">
        <f t="shared" si="133"/>
        <v>0</v>
      </c>
      <c r="AO219" s="36">
        <f t="shared" si="116"/>
        <v>0</v>
      </c>
      <c r="AP219" s="23"/>
      <c r="AQ219" s="36">
        <f t="shared" si="134"/>
        <v>0</v>
      </c>
      <c r="AR219" s="53">
        <f t="shared" si="117"/>
        <v>0</v>
      </c>
      <c r="AS219" s="24">
        <f t="shared" si="135"/>
        <v>2.063384799944902</v>
      </c>
      <c r="AT219" s="23">
        <f t="shared" si="105"/>
        <v>604.01463248787115</v>
      </c>
      <c r="AU219" s="25">
        <f t="shared" si="106"/>
        <v>4988.8155747084093</v>
      </c>
      <c r="AV219" s="26">
        <f t="shared" si="118"/>
        <v>0</v>
      </c>
    </row>
    <row r="220" spans="1:48" x14ac:dyDescent="0.25">
      <c r="A220" s="37">
        <v>42856</v>
      </c>
      <c r="B220" s="43">
        <v>38.799999999999997</v>
      </c>
      <c r="C220" s="38">
        <v>98.67</v>
      </c>
      <c r="D220" s="38"/>
      <c r="E220" s="16">
        <f t="shared" si="119"/>
        <v>11.639999999999999</v>
      </c>
      <c r="F220" s="27">
        <f t="shared" si="107"/>
        <v>0.11796898753420491</v>
      </c>
      <c r="G220" s="27">
        <f t="shared" si="120"/>
        <v>0</v>
      </c>
      <c r="H220" s="27"/>
      <c r="I220" s="27">
        <f t="shared" si="121"/>
        <v>0</v>
      </c>
      <c r="J220" s="47">
        <f t="shared" si="108"/>
        <v>0</v>
      </c>
      <c r="K220" s="15">
        <f t="shared" si="122"/>
        <v>14.566610263086188</v>
      </c>
      <c r="L220" s="16">
        <f t="shared" si="109"/>
        <v>1437.2874346587141</v>
      </c>
      <c r="M220" s="39">
        <v>10.3301</v>
      </c>
      <c r="N220" s="28">
        <f t="shared" si="123"/>
        <v>11.639999999999999</v>
      </c>
      <c r="O220" s="29">
        <f t="shared" si="110"/>
        <v>1.126804193570246</v>
      </c>
      <c r="P220" s="17"/>
      <c r="Q220" s="29">
        <f t="shared" si="124"/>
        <v>0</v>
      </c>
      <c r="R220" s="49">
        <f t="shared" si="111"/>
        <v>0</v>
      </c>
      <c r="S220" s="18">
        <f t="shared" si="125"/>
        <v>141.11267344627649</v>
      </c>
      <c r="T220" s="17">
        <f t="shared" si="102"/>
        <v>1457.7080279673808</v>
      </c>
      <c r="U220" s="40">
        <v>8.8800000000000008</v>
      </c>
      <c r="V220" s="30">
        <f t="shared" si="126"/>
        <v>7.76</v>
      </c>
      <c r="W220" s="31">
        <f t="shared" si="112"/>
        <v>0.87387387387387372</v>
      </c>
      <c r="X220" s="19"/>
      <c r="Y220" s="31">
        <f t="shared" si="127"/>
        <v>0</v>
      </c>
      <c r="Z220" s="45">
        <f t="shared" si="113"/>
        <v>0</v>
      </c>
      <c r="AA220" s="20">
        <f t="shared" si="128"/>
        <v>120.61034521615794</v>
      </c>
      <c r="AB220" s="19">
        <f t="shared" si="103"/>
        <v>1071.0198655194827</v>
      </c>
      <c r="AC220" s="41">
        <v>156.27000000000001</v>
      </c>
      <c r="AD220" s="41"/>
      <c r="AE220" s="32">
        <f t="shared" si="129"/>
        <v>3.88</v>
      </c>
      <c r="AF220" s="33">
        <f t="shared" si="114"/>
        <v>2.4828821910795416E-2</v>
      </c>
      <c r="AG220" s="33">
        <f t="shared" si="130"/>
        <v>0</v>
      </c>
      <c r="AH220" s="33"/>
      <c r="AI220" s="33">
        <f t="shared" si="131"/>
        <v>0</v>
      </c>
      <c r="AJ220" s="51">
        <f t="shared" si="115"/>
        <v>0</v>
      </c>
      <c r="AK220" s="34">
        <f t="shared" si="132"/>
        <v>2.9033443020090872</v>
      </c>
      <c r="AL220" s="21">
        <f t="shared" si="104"/>
        <v>453.70561407496007</v>
      </c>
      <c r="AM220" s="42">
        <v>292.73</v>
      </c>
      <c r="AN220" s="35">
        <f t="shared" si="133"/>
        <v>3.88</v>
      </c>
      <c r="AO220" s="36">
        <f t="shared" si="116"/>
        <v>1.3254534895637616E-2</v>
      </c>
      <c r="AP220" s="23"/>
      <c r="AQ220" s="36">
        <f t="shared" si="134"/>
        <v>0</v>
      </c>
      <c r="AR220" s="53">
        <f t="shared" si="117"/>
        <v>0</v>
      </c>
      <c r="AS220" s="24">
        <f t="shared" si="135"/>
        <v>2.0766393348405394</v>
      </c>
      <c r="AT220" s="23">
        <f t="shared" si="105"/>
        <v>607.89463248787115</v>
      </c>
      <c r="AU220" s="25">
        <f t="shared" si="106"/>
        <v>5027.6155747084085</v>
      </c>
      <c r="AV220" s="26">
        <f t="shared" si="118"/>
        <v>0</v>
      </c>
    </row>
    <row r="221" spans="1:48" x14ac:dyDescent="0.25">
      <c r="A221" s="37">
        <v>42857</v>
      </c>
      <c r="B221" s="43">
        <v>38.799999999999997</v>
      </c>
      <c r="C221" s="38">
        <v>98.64</v>
      </c>
      <c r="D221" s="38"/>
      <c r="E221" s="16">
        <f t="shared" si="119"/>
        <v>0</v>
      </c>
      <c r="F221" s="27">
        <f t="shared" si="107"/>
        <v>0</v>
      </c>
      <c r="G221" s="27">
        <f t="shared" si="120"/>
        <v>0</v>
      </c>
      <c r="H221" s="27"/>
      <c r="I221" s="27">
        <f t="shared" si="121"/>
        <v>0</v>
      </c>
      <c r="J221" s="47">
        <f t="shared" si="108"/>
        <v>0</v>
      </c>
      <c r="K221" s="15">
        <f t="shared" si="122"/>
        <v>14.566610263086188</v>
      </c>
      <c r="L221" s="16">
        <f t="shared" si="109"/>
        <v>1436.8504363508216</v>
      </c>
      <c r="M221" s="39">
        <v>10.395099999999999</v>
      </c>
      <c r="N221" s="28">
        <f t="shared" si="123"/>
        <v>0</v>
      </c>
      <c r="O221" s="29">
        <f t="shared" si="110"/>
        <v>0</v>
      </c>
      <c r="P221" s="17"/>
      <c r="Q221" s="29">
        <f t="shared" si="124"/>
        <v>0</v>
      </c>
      <c r="R221" s="49">
        <f t="shared" si="111"/>
        <v>0</v>
      </c>
      <c r="S221" s="18">
        <f t="shared" si="125"/>
        <v>141.11267344627649</v>
      </c>
      <c r="T221" s="17">
        <f t="shared" si="102"/>
        <v>1466.8803517413887</v>
      </c>
      <c r="U221" s="40">
        <v>8.8699999999999992</v>
      </c>
      <c r="V221" s="30">
        <f t="shared" si="126"/>
        <v>0</v>
      </c>
      <c r="W221" s="31">
        <f t="shared" si="112"/>
        <v>0</v>
      </c>
      <c r="X221" s="19"/>
      <c r="Y221" s="31">
        <f t="shared" si="127"/>
        <v>0</v>
      </c>
      <c r="Z221" s="45">
        <f t="shared" si="113"/>
        <v>0</v>
      </c>
      <c r="AA221" s="20">
        <f t="shared" si="128"/>
        <v>120.61034521615794</v>
      </c>
      <c r="AB221" s="19">
        <f t="shared" si="103"/>
        <v>1069.8137620673208</v>
      </c>
      <c r="AC221" s="41">
        <v>157.38999999999999</v>
      </c>
      <c r="AD221" s="41"/>
      <c r="AE221" s="32">
        <f t="shared" si="129"/>
        <v>0</v>
      </c>
      <c r="AF221" s="33">
        <f t="shared" si="114"/>
        <v>0</v>
      </c>
      <c r="AG221" s="33">
        <f t="shared" si="130"/>
        <v>0</v>
      </c>
      <c r="AH221" s="33"/>
      <c r="AI221" s="33">
        <f t="shared" si="131"/>
        <v>0</v>
      </c>
      <c r="AJ221" s="51">
        <f t="shared" si="115"/>
        <v>0</v>
      </c>
      <c r="AK221" s="34">
        <f t="shared" si="132"/>
        <v>2.9033443020090872</v>
      </c>
      <c r="AL221" s="21">
        <f t="shared" si="104"/>
        <v>456.95735969321021</v>
      </c>
      <c r="AM221" s="42">
        <v>295.85000000000002</v>
      </c>
      <c r="AN221" s="35">
        <f t="shared" si="133"/>
        <v>0</v>
      </c>
      <c r="AO221" s="36">
        <f t="shared" si="116"/>
        <v>0</v>
      </c>
      <c r="AP221" s="23"/>
      <c r="AQ221" s="36">
        <f t="shared" si="134"/>
        <v>0</v>
      </c>
      <c r="AR221" s="53">
        <f t="shared" si="117"/>
        <v>0</v>
      </c>
      <c r="AS221" s="24">
        <f t="shared" si="135"/>
        <v>2.0766393348405394</v>
      </c>
      <c r="AT221" s="23">
        <f t="shared" si="105"/>
        <v>614.37374721257368</v>
      </c>
      <c r="AU221" s="25">
        <f t="shared" si="106"/>
        <v>5044.8756570653159</v>
      </c>
      <c r="AV221" s="26">
        <f t="shared" si="118"/>
        <v>0</v>
      </c>
    </row>
    <row r="222" spans="1:48" x14ac:dyDescent="0.25">
      <c r="A222" s="37">
        <v>42858</v>
      </c>
      <c r="B222" s="43">
        <v>38.799999999999997</v>
      </c>
      <c r="C222" s="38">
        <v>98.88</v>
      </c>
      <c r="D222" s="38"/>
      <c r="E222" s="16">
        <f t="shared" si="119"/>
        <v>0</v>
      </c>
      <c r="F222" s="27">
        <f t="shared" si="107"/>
        <v>0</v>
      </c>
      <c r="G222" s="27">
        <f t="shared" si="120"/>
        <v>0</v>
      </c>
      <c r="H222" s="27"/>
      <c r="I222" s="27">
        <f t="shared" si="121"/>
        <v>0</v>
      </c>
      <c r="J222" s="47">
        <f t="shared" si="108"/>
        <v>0</v>
      </c>
      <c r="K222" s="15">
        <f t="shared" si="122"/>
        <v>14.566610263086188</v>
      </c>
      <c r="L222" s="16">
        <f t="shared" si="109"/>
        <v>1440.3464228139621</v>
      </c>
      <c r="M222" s="39">
        <v>10.443099999999999</v>
      </c>
      <c r="N222" s="28">
        <f t="shared" si="123"/>
        <v>0</v>
      </c>
      <c r="O222" s="29">
        <f t="shared" si="110"/>
        <v>0</v>
      </c>
      <c r="P222" s="17"/>
      <c r="Q222" s="29">
        <f t="shared" si="124"/>
        <v>0</v>
      </c>
      <c r="R222" s="49">
        <f t="shared" si="111"/>
        <v>0</v>
      </c>
      <c r="S222" s="18">
        <f t="shared" si="125"/>
        <v>141.11267344627649</v>
      </c>
      <c r="T222" s="17">
        <f t="shared" si="102"/>
        <v>1473.6537600668098</v>
      </c>
      <c r="U222" s="40">
        <v>8.86</v>
      </c>
      <c r="V222" s="30">
        <f t="shared" si="126"/>
        <v>0</v>
      </c>
      <c r="W222" s="31">
        <f t="shared" si="112"/>
        <v>0</v>
      </c>
      <c r="X222" s="19"/>
      <c r="Y222" s="31">
        <f t="shared" si="127"/>
        <v>0</v>
      </c>
      <c r="Z222" s="45">
        <f t="shared" si="113"/>
        <v>0</v>
      </c>
      <c r="AA222" s="20">
        <f t="shared" si="128"/>
        <v>120.61034521615794</v>
      </c>
      <c r="AB222" s="19">
        <f t="shared" si="103"/>
        <v>1068.6076586151592</v>
      </c>
      <c r="AC222" s="41">
        <v>157.57</v>
      </c>
      <c r="AD222" s="41"/>
      <c r="AE222" s="32">
        <f t="shared" si="129"/>
        <v>0</v>
      </c>
      <c r="AF222" s="33">
        <f t="shared" si="114"/>
        <v>0</v>
      </c>
      <c r="AG222" s="33">
        <f t="shared" si="130"/>
        <v>0</v>
      </c>
      <c r="AH222" s="33"/>
      <c r="AI222" s="33">
        <f t="shared" si="131"/>
        <v>0</v>
      </c>
      <c r="AJ222" s="51">
        <f t="shared" si="115"/>
        <v>0</v>
      </c>
      <c r="AK222" s="34">
        <f t="shared" si="132"/>
        <v>2.9033443020090872</v>
      </c>
      <c r="AL222" s="21">
        <f t="shared" si="104"/>
        <v>457.47996166757184</v>
      </c>
      <c r="AM222" s="42">
        <v>293.89</v>
      </c>
      <c r="AN222" s="35">
        <f t="shared" si="133"/>
        <v>0</v>
      </c>
      <c r="AO222" s="36">
        <f t="shared" si="116"/>
        <v>0</v>
      </c>
      <c r="AP222" s="23"/>
      <c r="AQ222" s="36">
        <f t="shared" si="134"/>
        <v>0</v>
      </c>
      <c r="AR222" s="53">
        <f t="shared" si="117"/>
        <v>0</v>
      </c>
      <c r="AS222" s="24">
        <f t="shared" si="135"/>
        <v>2.0766393348405394</v>
      </c>
      <c r="AT222" s="23">
        <f t="shared" si="105"/>
        <v>610.30353411628607</v>
      </c>
      <c r="AU222" s="25">
        <f t="shared" si="106"/>
        <v>5050.3913372797888</v>
      </c>
      <c r="AV222" s="26">
        <f t="shared" si="118"/>
        <v>0</v>
      </c>
    </row>
    <row r="223" spans="1:48" x14ac:dyDescent="0.25">
      <c r="A223" s="37">
        <v>42859</v>
      </c>
      <c r="B223" s="43">
        <v>38.799999999999997</v>
      </c>
      <c r="C223" s="38">
        <v>99</v>
      </c>
      <c r="D223" s="38"/>
      <c r="E223" s="16">
        <f t="shared" si="119"/>
        <v>0</v>
      </c>
      <c r="F223" s="27">
        <f t="shared" si="107"/>
        <v>0</v>
      </c>
      <c r="G223" s="27">
        <f t="shared" si="120"/>
        <v>0</v>
      </c>
      <c r="H223" s="27"/>
      <c r="I223" s="27">
        <f t="shared" si="121"/>
        <v>0</v>
      </c>
      <c r="J223" s="47">
        <f t="shared" si="108"/>
        <v>0</v>
      </c>
      <c r="K223" s="15">
        <f t="shared" si="122"/>
        <v>14.566610263086188</v>
      </c>
      <c r="L223" s="16">
        <f t="shared" si="109"/>
        <v>1442.0944160455326</v>
      </c>
      <c r="M223" s="39">
        <v>10.537800000000001</v>
      </c>
      <c r="N223" s="28">
        <f t="shared" si="123"/>
        <v>0</v>
      </c>
      <c r="O223" s="29">
        <f t="shared" si="110"/>
        <v>0</v>
      </c>
      <c r="P223" s="17"/>
      <c r="Q223" s="29">
        <f t="shared" si="124"/>
        <v>0</v>
      </c>
      <c r="R223" s="49">
        <f t="shared" si="111"/>
        <v>0</v>
      </c>
      <c r="S223" s="18">
        <f t="shared" si="125"/>
        <v>141.11267344627649</v>
      </c>
      <c r="T223" s="17">
        <f t="shared" si="102"/>
        <v>1487.0171302421725</v>
      </c>
      <c r="U223" s="40">
        <v>8.84</v>
      </c>
      <c r="V223" s="30">
        <f t="shared" si="126"/>
        <v>0</v>
      </c>
      <c r="W223" s="31">
        <f t="shared" si="112"/>
        <v>0</v>
      </c>
      <c r="X223" s="19"/>
      <c r="Y223" s="31">
        <f t="shared" si="127"/>
        <v>0</v>
      </c>
      <c r="Z223" s="45">
        <f t="shared" si="113"/>
        <v>0</v>
      </c>
      <c r="AA223" s="20">
        <f t="shared" si="128"/>
        <v>120.61034521615794</v>
      </c>
      <c r="AB223" s="19">
        <f t="shared" si="103"/>
        <v>1066.1954517108361</v>
      </c>
      <c r="AC223" s="41">
        <v>157.03</v>
      </c>
      <c r="AD223" s="41"/>
      <c r="AE223" s="32">
        <f t="shared" si="129"/>
        <v>0</v>
      </c>
      <c r="AF223" s="33">
        <f t="shared" si="114"/>
        <v>0</v>
      </c>
      <c r="AG223" s="33">
        <f t="shared" si="130"/>
        <v>0</v>
      </c>
      <c r="AH223" s="33"/>
      <c r="AI223" s="33">
        <f t="shared" si="131"/>
        <v>0</v>
      </c>
      <c r="AJ223" s="51">
        <f t="shared" si="115"/>
        <v>0</v>
      </c>
      <c r="AK223" s="34">
        <f t="shared" si="132"/>
        <v>2.9033443020090872</v>
      </c>
      <c r="AL223" s="21">
        <f t="shared" si="104"/>
        <v>455.91215574448699</v>
      </c>
      <c r="AM223" s="42">
        <v>295.11</v>
      </c>
      <c r="AN223" s="35">
        <f t="shared" si="133"/>
        <v>0</v>
      </c>
      <c r="AO223" s="36">
        <f t="shared" si="116"/>
        <v>0</v>
      </c>
      <c r="AP223" s="23"/>
      <c r="AQ223" s="36">
        <f t="shared" si="134"/>
        <v>0</v>
      </c>
      <c r="AR223" s="53">
        <f t="shared" si="117"/>
        <v>0</v>
      </c>
      <c r="AS223" s="24">
        <f t="shared" si="135"/>
        <v>2.0766393348405394</v>
      </c>
      <c r="AT223" s="23">
        <f t="shared" si="105"/>
        <v>612.83703410479166</v>
      </c>
      <c r="AU223" s="25">
        <f t="shared" si="106"/>
        <v>5064.0561878478202</v>
      </c>
      <c r="AV223" s="26">
        <f t="shared" si="118"/>
        <v>0</v>
      </c>
    </row>
    <row r="224" spans="1:48" x14ac:dyDescent="0.25">
      <c r="A224" s="37">
        <v>42860</v>
      </c>
      <c r="B224" s="43">
        <v>38.799999999999997</v>
      </c>
      <c r="C224" s="38">
        <v>99.02</v>
      </c>
      <c r="D224" s="38"/>
      <c r="E224" s="16">
        <f t="shared" si="119"/>
        <v>0</v>
      </c>
      <c r="F224" s="27">
        <f t="shared" si="107"/>
        <v>0</v>
      </c>
      <c r="G224" s="27">
        <f t="shared" si="120"/>
        <v>0</v>
      </c>
      <c r="H224" s="27"/>
      <c r="I224" s="27">
        <f t="shared" si="121"/>
        <v>0</v>
      </c>
      <c r="J224" s="47">
        <f t="shared" si="108"/>
        <v>0</v>
      </c>
      <c r="K224" s="15">
        <f t="shared" si="122"/>
        <v>14.566610263086188</v>
      </c>
      <c r="L224" s="16">
        <f t="shared" si="109"/>
        <v>1442.3857482507942</v>
      </c>
      <c r="M224" s="39">
        <v>10.6098</v>
      </c>
      <c r="N224" s="28">
        <f t="shared" si="123"/>
        <v>0</v>
      </c>
      <c r="O224" s="29">
        <f t="shared" si="110"/>
        <v>0</v>
      </c>
      <c r="P224" s="17"/>
      <c r="Q224" s="29">
        <f t="shared" si="124"/>
        <v>0</v>
      </c>
      <c r="R224" s="49">
        <f t="shared" si="111"/>
        <v>0</v>
      </c>
      <c r="S224" s="18">
        <f t="shared" si="125"/>
        <v>141.11267344627649</v>
      </c>
      <c r="T224" s="17">
        <f t="shared" si="102"/>
        <v>1497.1772427303042</v>
      </c>
      <c r="U224" s="40">
        <v>8.85</v>
      </c>
      <c r="V224" s="30">
        <f t="shared" si="126"/>
        <v>0</v>
      </c>
      <c r="W224" s="31">
        <f t="shared" si="112"/>
        <v>0</v>
      </c>
      <c r="X224" s="19"/>
      <c r="Y224" s="31">
        <f t="shared" si="127"/>
        <v>0</v>
      </c>
      <c r="Z224" s="45">
        <f t="shared" si="113"/>
        <v>0</v>
      </c>
      <c r="AA224" s="20">
        <f t="shared" si="128"/>
        <v>120.61034521615794</v>
      </c>
      <c r="AB224" s="19">
        <f t="shared" si="103"/>
        <v>1067.4015551629977</v>
      </c>
      <c r="AC224" s="41">
        <v>155.84</v>
      </c>
      <c r="AD224" s="41"/>
      <c r="AE224" s="32">
        <f t="shared" si="129"/>
        <v>0</v>
      </c>
      <c r="AF224" s="33">
        <f t="shared" si="114"/>
        <v>0</v>
      </c>
      <c r="AG224" s="33">
        <f t="shared" si="130"/>
        <v>0</v>
      </c>
      <c r="AH224" s="33"/>
      <c r="AI224" s="33">
        <f t="shared" si="131"/>
        <v>0</v>
      </c>
      <c r="AJ224" s="51">
        <f t="shared" si="115"/>
        <v>0</v>
      </c>
      <c r="AK224" s="34">
        <f t="shared" si="132"/>
        <v>2.9033443020090872</v>
      </c>
      <c r="AL224" s="21">
        <f t="shared" si="104"/>
        <v>452.45717602509615</v>
      </c>
      <c r="AM224" s="42">
        <v>295.89</v>
      </c>
      <c r="AN224" s="35">
        <f t="shared" si="133"/>
        <v>0</v>
      </c>
      <c r="AO224" s="36">
        <f t="shared" si="116"/>
        <v>0</v>
      </c>
      <c r="AP224" s="23"/>
      <c r="AQ224" s="36">
        <f t="shared" si="134"/>
        <v>0</v>
      </c>
      <c r="AR224" s="53">
        <f t="shared" si="117"/>
        <v>0</v>
      </c>
      <c r="AS224" s="24">
        <f t="shared" si="135"/>
        <v>2.0766393348405394</v>
      </c>
      <c r="AT224" s="23">
        <f t="shared" si="105"/>
        <v>614.45681278596714</v>
      </c>
      <c r="AU224" s="25">
        <f t="shared" si="106"/>
        <v>5073.8785349551599</v>
      </c>
      <c r="AV224" s="26">
        <f t="shared" si="118"/>
        <v>0</v>
      </c>
    </row>
    <row r="225" spans="1:48" x14ac:dyDescent="0.25">
      <c r="A225" s="37">
        <v>42863</v>
      </c>
      <c r="B225" s="43">
        <v>38.799999999999997</v>
      </c>
      <c r="C225" s="38">
        <v>99.68</v>
      </c>
      <c r="D225" s="38"/>
      <c r="E225" s="16">
        <f t="shared" si="119"/>
        <v>0</v>
      </c>
      <c r="F225" s="27">
        <f t="shared" si="107"/>
        <v>0</v>
      </c>
      <c r="G225" s="27">
        <f t="shared" si="120"/>
        <v>0</v>
      </c>
      <c r="H225" s="27"/>
      <c r="I225" s="27">
        <f t="shared" si="121"/>
        <v>0</v>
      </c>
      <c r="J225" s="47">
        <f t="shared" si="108"/>
        <v>0</v>
      </c>
      <c r="K225" s="15">
        <f t="shared" si="122"/>
        <v>14.566610263086188</v>
      </c>
      <c r="L225" s="16">
        <f t="shared" si="109"/>
        <v>1451.9997110244312</v>
      </c>
      <c r="M225" s="39">
        <v>10.569000000000001</v>
      </c>
      <c r="N225" s="28">
        <f t="shared" si="123"/>
        <v>0</v>
      </c>
      <c r="O225" s="29">
        <f t="shared" si="110"/>
        <v>0</v>
      </c>
      <c r="P225" s="17"/>
      <c r="Q225" s="29">
        <f t="shared" si="124"/>
        <v>0</v>
      </c>
      <c r="R225" s="49">
        <f t="shared" si="111"/>
        <v>0</v>
      </c>
      <c r="S225" s="18">
        <f t="shared" si="125"/>
        <v>141.11267344627649</v>
      </c>
      <c r="T225" s="17">
        <f t="shared" si="102"/>
        <v>1491.4198456536963</v>
      </c>
      <c r="U225" s="40">
        <v>8.8699999999999992</v>
      </c>
      <c r="V225" s="30">
        <f t="shared" si="126"/>
        <v>0</v>
      </c>
      <c r="W225" s="31">
        <f t="shared" si="112"/>
        <v>0</v>
      </c>
      <c r="X225" s="19"/>
      <c r="Y225" s="31">
        <f t="shared" si="127"/>
        <v>0</v>
      </c>
      <c r="Z225" s="45">
        <f t="shared" si="113"/>
        <v>0</v>
      </c>
      <c r="AA225" s="20">
        <f t="shared" si="128"/>
        <v>120.61034521615794</v>
      </c>
      <c r="AB225" s="19">
        <f t="shared" si="103"/>
        <v>1069.8137620673208</v>
      </c>
      <c r="AC225" s="41">
        <v>158.13</v>
      </c>
      <c r="AD225" s="41"/>
      <c r="AE225" s="32">
        <f t="shared" si="129"/>
        <v>0</v>
      </c>
      <c r="AF225" s="33">
        <f t="shared" si="114"/>
        <v>0</v>
      </c>
      <c r="AG225" s="33">
        <f t="shared" si="130"/>
        <v>0</v>
      </c>
      <c r="AH225" s="33"/>
      <c r="AI225" s="33">
        <f t="shared" si="131"/>
        <v>0</v>
      </c>
      <c r="AJ225" s="51">
        <f t="shared" si="115"/>
        <v>0</v>
      </c>
      <c r="AK225" s="34">
        <f t="shared" si="132"/>
        <v>2.9033443020090872</v>
      </c>
      <c r="AL225" s="21">
        <f t="shared" si="104"/>
        <v>459.10583447669694</v>
      </c>
      <c r="AM225" s="42">
        <v>295.67</v>
      </c>
      <c r="AN225" s="35">
        <f t="shared" si="133"/>
        <v>0</v>
      </c>
      <c r="AO225" s="36">
        <f t="shared" si="116"/>
        <v>0</v>
      </c>
      <c r="AP225" s="23"/>
      <c r="AQ225" s="36">
        <f t="shared" si="134"/>
        <v>0</v>
      </c>
      <c r="AR225" s="53">
        <f t="shared" si="117"/>
        <v>0</v>
      </c>
      <c r="AS225" s="24">
        <f t="shared" si="135"/>
        <v>2.0766393348405394</v>
      </c>
      <c r="AT225" s="23">
        <f t="shared" si="105"/>
        <v>613.99995213230227</v>
      </c>
      <c r="AU225" s="25">
        <f t="shared" si="106"/>
        <v>5086.3391053544474</v>
      </c>
      <c r="AV225" s="26">
        <f t="shared" si="118"/>
        <v>0</v>
      </c>
    </row>
    <row r="226" spans="1:48" x14ac:dyDescent="0.25">
      <c r="A226" s="37">
        <v>42864</v>
      </c>
      <c r="B226" s="43">
        <v>38.799999999999997</v>
      </c>
      <c r="C226" s="38">
        <v>100</v>
      </c>
      <c r="D226" s="38"/>
      <c r="E226" s="16">
        <f t="shared" si="119"/>
        <v>0</v>
      </c>
      <c r="F226" s="27">
        <f t="shared" si="107"/>
        <v>0</v>
      </c>
      <c r="G226" s="27">
        <f t="shared" si="120"/>
        <v>0</v>
      </c>
      <c r="H226" s="27"/>
      <c r="I226" s="27">
        <f t="shared" si="121"/>
        <v>0</v>
      </c>
      <c r="J226" s="47">
        <f t="shared" si="108"/>
        <v>0</v>
      </c>
      <c r="K226" s="15">
        <f t="shared" si="122"/>
        <v>14.566610263086188</v>
      </c>
      <c r="L226" s="16">
        <f t="shared" si="109"/>
        <v>1456.6610263086188</v>
      </c>
      <c r="M226" s="39">
        <v>10.598800000000001</v>
      </c>
      <c r="N226" s="28">
        <f t="shared" si="123"/>
        <v>0</v>
      </c>
      <c r="O226" s="29">
        <f t="shared" si="110"/>
        <v>0</v>
      </c>
      <c r="P226" s="17"/>
      <c r="Q226" s="29">
        <f t="shared" si="124"/>
        <v>0</v>
      </c>
      <c r="R226" s="49">
        <f t="shared" si="111"/>
        <v>0</v>
      </c>
      <c r="S226" s="18">
        <f t="shared" si="125"/>
        <v>141.11267344627649</v>
      </c>
      <c r="T226" s="17">
        <f t="shared" si="102"/>
        <v>1495.6250033223953</v>
      </c>
      <c r="U226" s="40">
        <v>8.9</v>
      </c>
      <c r="V226" s="30">
        <f t="shared" si="126"/>
        <v>0</v>
      </c>
      <c r="W226" s="31">
        <f t="shared" si="112"/>
        <v>0</v>
      </c>
      <c r="X226" s="19"/>
      <c r="Y226" s="31">
        <f t="shared" si="127"/>
        <v>0</v>
      </c>
      <c r="Z226" s="45">
        <f t="shared" si="113"/>
        <v>0</v>
      </c>
      <c r="AA226" s="20">
        <f t="shared" si="128"/>
        <v>120.61034521615794</v>
      </c>
      <c r="AB226" s="19">
        <f t="shared" si="103"/>
        <v>1073.4320724238057</v>
      </c>
      <c r="AC226" s="41">
        <v>158.84</v>
      </c>
      <c r="AD226" s="41"/>
      <c r="AE226" s="32">
        <f t="shared" si="129"/>
        <v>0</v>
      </c>
      <c r="AF226" s="33">
        <f t="shared" si="114"/>
        <v>0</v>
      </c>
      <c r="AG226" s="33">
        <f t="shared" si="130"/>
        <v>0</v>
      </c>
      <c r="AH226" s="33"/>
      <c r="AI226" s="33">
        <f t="shared" si="131"/>
        <v>0</v>
      </c>
      <c r="AJ226" s="51">
        <f t="shared" si="115"/>
        <v>0</v>
      </c>
      <c r="AK226" s="34">
        <f t="shared" si="132"/>
        <v>2.9033443020090872</v>
      </c>
      <c r="AL226" s="21">
        <f t="shared" si="104"/>
        <v>461.16720893112341</v>
      </c>
      <c r="AM226" s="42">
        <v>297.64</v>
      </c>
      <c r="AN226" s="35">
        <f t="shared" si="133"/>
        <v>0</v>
      </c>
      <c r="AO226" s="36">
        <f t="shared" si="116"/>
        <v>0</v>
      </c>
      <c r="AP226" s="23"/>
      <c r="AQ226" s="36">
        <f t="shared" si="134"/>
        <v>0</v>
      </c>
      <c r="AR226" s="53">
        <f t="shared" si="117"/>
        <v>0</v>
      </c>
      <c r="AS226" s="24">
        <f t="shared" si="135"/>
        <v>2.0766393348405394</v>
      </c>
      <c r="AT226" s="23">
        <f t="shared" si="105"/>
        <v>618.09093162193813</v>
      </c>
      <c r="AU226" s="25">
        <f t="shared" si="106"/>
        <v>5104.9762426078814</v>
      </c>
      <c r="AV226" s="26">
        <f t="shared" si="118"/>
        <v>0</v>
      </c>
    </row>
    <row r="227" spans="1:48" x14ac:dyDescent="0.25">
      <c r="A227" s="37">
        <v>42865</v>
      </c>
      <c r="B227" s="43">
        <v>38.799999999999997</v>
      </c>
      <c r="C227" s="38">
        <v>100.22</v>
      </c>
      <c r="D227" s="38"/>
      <c r="E227" s="16">
        <f t="shared" si="119"/>
        <v>0</v>
      </c>
      <c r="F227" s="27">
        <f t="shared" si="107"/>
        <v>0</v>
      </c>
      <c r="G227" s="27">
        <f t="shared" si="120"/>
        <v>0</v>
      </c>
      <c r="H227" s="27"/>
      <c r="I227" s="27">
        <f t="shared" si="121"/>
        <v>0</v>
      </c>
      <c r="J227" s="47">
        <f t="shared" si="108"/>
        <v>0</v>
      </c>
      <c r="K227" s="15">
        <f t="shared" si="122"/>
        <v>14.566610263086188</v>
      </c>
      <c r="L227" s="16">
        <f t="shared" si="109"/>
        <v>1459.8656805664978</v>
      </c>
      <c r="M227" s="39">
        <v>10.5932</v>
      </c>
      <c r="N227" s="28">
        <f t="shared" si="123"/>
        <v>0</v>
      </c>
      <c r="O227" s="29">
        <f t="shared" si="110"/>
        <v>0</v>
      </c>
      <c r="P227" s="17"/>
      <c r="Q227" s="29">
        <f t="shared" si="124"/>
        <v>0</v>
      </c>
      <c r="R227" s="49">
        <f t="shared" si="111"/>
        <v>0</v>
      </c>
      <c r="S227" s="18">
        <f t="shared" si="125"/>
        <v>141.11267344627649</v>
      </c>
      <c r="T227" s="17">
        <f t="shared" si="102"/>
        <v>1494.834772351096</v>
      </c>
      <c r="U227" s="40">
        <v>8.93</v>
      </c>
      <c r="V227" s="30">
        <f t="shared" si="126"/>
        <v>0</v>
      </c>
      <c r="W227" s="31">
        <f t="shared" si="112"/>
        <v>0</v>
      </c>
      <c r="X227" s="19"/>
      <c r="Y227" s="31">
        <f t="shared" si="127"/>
        <v>0</v>
      </c>
      <c r="Z227" s="45">
        <f t="shared" si="113"/>
        <v>0</v>
      </c>
      <c r="AA227" s="20">
        <f t="shared" si="128"/>
        <v>120.61034521615794</v>
      </c>
      <c r="AB227" s="19">
        <f t="shared" si="103"/>
        <v>1077.0503827802904</v>
      </c>
      <c r="AC227" s="41">
        <v>159.5</v>
      </c>
      <c r="AD227" s="41"/>
      <c r="AE227" s="32">
        <f t="shared" si="129"/>
        <v>0</v>
      </c>
      <c r="AF227" s="33">
        <f t="shared" si="114"/>
        <v>0</v>
      </c>
      <c r="AG227" s="33">
        <f t="shared" si="130"/>
        <v>0</v>
      </c>
      <c r="AH227" s="33"/>
      <c r="AI227" s="33">
        <f t="shared" si="131"/>
        <v>0</v>
      </c>
      <c r="AJ227" s="51">
        <f t="shared" si="115"/>
        <v>0</v>
      </c>
      <c r="AK227" s="34">
        <f t="shared" si="132"/>
        <v>2.9033443020090872</v>
      </c>
      <c r="AL227" s="21">
        <f t="shared" si="104"/>
        <v>463.08341617044942</v>
      </c>
      <c r="AM227" s="42">
        <v>298.14999999999998</v>
      </c>
      <c r="AN227" s="35">
        <f t="shared" si="133"/>
        <v>0</v>
      </c>
      <c r="AO227" s="36">
        <f t="shared" si="116"/>
        <v>0</v>
      </c>
      <c r="AP227" s="23"/>
      <c r="AQ227" s="36">
        <f t="shared" si="134"/>
        <v>0</v>
      </c>
      <c r="AR227" s="53">
        <f t="shared" si="117"/>
        <v>0</v>
      </c>
      <c r="AS227" s="24">
        <f t="shared" si="135"/>
        <v>2.0766393348405394</v>
      </c>
      <c r="AT227" s="23">
        <f t="shared" si="105"/>
        <v>619.15001768270679</v>
      </c>
      <c r="AU227" s="25">
        <f t="shared" si="106"/>
        <v>5113.9842695510406</v>
      </c>
      <c r="AV227" s="26">
        <f t="shared" si="118"/>
        <v>0</v>
      </c>
    </row>
    <row r="228" spans="1:48" x14ac:dyDescent="0.25">
      <c r="A228" s="37">
        <v>42866</v>
      </c>
      <c r="B228" s="43">
        <v>38.799999999999997</v>
      </c>
      <c r="C228" s="38">
        <v>100.16</v>
      </c>
      <c r="D228" s="38"/>
      <c r="E228" s="16">
        <f t="shared" si="119"/>
        <v>0</v>
      </c>
      <c r="F228" s="27">
        <f t="shared" si="107"/>
        <v>0</v>
      </c>
      <c r="G228" s="27">
        <f t="shared" si="120"/>
        <v>0</v>
      </c>
      <c r="H228" s="27"/>
      <c r="I228" s="27">
        <f t="shared" si="121"/>
        <v>0</v>
      </c>
      <c r="J228" s="47">
        <f t="shared" si="108"/>
        <v>0</v>
      </c>
      <c r="K228" s="15">
        <f t="shared" si="122"/>
        <v>14.566610263086188</v>
      </c>
      <c r="L228" s="16">
        <f t="shared" si="109"/>
        <v>1458.9916839507125</v>
      </c>
      <c r="M228" s="39">
        <v>10.568</v>
      </c>
      <c r="N228" s="28">
        <f t="shared" si="123"/>
        <v>0</v>
      </c>
      <c r="O228" s="29">
        <f t="shared" si="110"/>
        <v>0</v>
      </c>
      <c r="P228" s="17"/>
      <c r="Q228" s="29">
        <f t="shared" si="124"/>
        <v>0</v>
      </c>
      <c r="R228" s="49">
        <f t="shared" si="111"/>
        <v>0</v>
      </c>
      <c r="S228" s="18">
        <f t="shared" si="125"/>
        <v>141.11267344627649</v>
      </c>
      <c r="T228" s="17">
        <f t="shared" si="102"/>
        <v>1491.27873298025</v>
      </c>
      <c r="U228" s="40">
        <v>8.91</v>
      </c>
      <c r="V228" s="30">
        <f t="shared" si="126"/>
        <v>0</v>
      </c>
      <c r="W228" s="31">
        <f t="shared" si="112"/>
        <v>0</v>
      </c>
      <c r="X228" s="19"/>
      <c r="Y228" s="31">
        <f t="shared" si="127"/>
        <v>0</v>
      </c>
      <c r="Z228" s="45">
        <f t="shared" si="113"/>
        <v>0</v>
      </c>
      <c r="AA228" s="20">
        <f t="shared" si="128"/>
        <v>120.61034521615794</v>
      </c>
      <c r="AB228" s="19">
        <f t="shared" si="103"/>
        <v>1074.6381758759671</v>
      </c>
      <c r="AC228" s="41">
        <v>160.19999999999999</v>
      </c>
      <c r="AD228" s="41"/>
      <c r="AE228" s="32">
        <f t="shared" si="129"/>
        <v>0</v>
      </c>
      <c r="AF228" s="33">
        <f t="shared" si="114"/>
        <v>0</v>
      </c>
      <c r="AG228" s="33">
        <f t="shared" si="130"/>
        <v>0</v>
      </c>
      <c r="AH228" s="33"/>
      <c r="AI228" s="33">
        <f t="shared" si="131"/>
        <v>0</v>
      </c>
      <c r="AJ228" s="51">
        <f t="shared" si="115"/>
        <v>0</v>
      </c>
      <c r="AK228" s="34">
        <f t="shared" si="132"/>
        <v>2.9033443020090872</v>
      </c>
      <c r="AL228" s="21">
        <f t="shared" si="104"/>
        <v>465.11575718185571</v>
      </c>
      <c r="AM228" s="42">
        <v>296.39</v>
      </c>
      <c r="AN228" s="35">
        <f t="shared" si="133"/>
        <v>0</v>
      </c>
      <c r="AO228" s="36">
        <f t="shared" si="116"/>
        <v>0</v>
      </c>
      <c r="AP228" s="23"/>
      <c r="AQ228" s="36">
        <f t="shared" si="134"/>
        <v>0</v>
      </c>
      <c r="AR228" s="53">
        <f t="shared" si="117"/>
        <v>0</v>
      </c>
      <c r="AS228" s="24">
        <f t="shared" si="135"/>
        <v>2.0766393348405394</v>
      </c>
      <c r="AT228" s="23">
        <f t="shared" si="105"/>
        <v>615.49513245338744</v>
      </c>
      <c r="AU228" s="25">
        <f t="shared" si="106"/>
        <v>5105.5194824421733</v>
      </c>
      <c r="AV228" s="26">
        <f t="shared" si="118"/>
        <v>0</v>
      </c>
    </row>
    <row r="229" spans="1:48" x14ac:dyDescent="0.25">
      <c r="A229" s="37">
        <v>42867</v>
      </c>
      <c r="B229" s="43">
        <v>38.799999999999997</v>
      </c>
      <c r="C229" s="38">
        <v>100.2</v>
      </c>
      <c r="D229" s="38"/>
      <c r="E229" s="16">
        <f t="shared" si="119"/>
        <v>0</v>
      </c>
      <c r="F229" s="27">
        <f t="shared" si="107"/>
        <v>0</v>
      </c>
      <c r="G229" s="27">
        <f t="shared" si="120"/>
        <v>0</v>
      </c>
      <c r="H229" s="27"/>
      <c r="I229" s="27">
        <f t="shared" si="121"/>
        <v>0</v>
      </c>
      <c r="J229" s="47">
        <f t="shared" si="108"/>
        <v>0</v>
      </c>
      <c r="K229" s="15">
        <f t="shared" si="122"/>
        <v>14.566610263086188</v>
      </c>
      <c r="L229" s="16">
        <f t="shared" si="109"/>
        <v>1459.5743483612362</v>
      </c>
      <c r="M229" s="39">
        <v>10.610799999999999</v>
      </c>
      <c r="N229" s="28">
        <f t="shared" si="123"/>
        <v>0</v>
      </c>
      <c r="O229" s="29">
        <f t="shared" si="110"/>
        <v>0</v>
      </c>
      <c r="P229" s="17"/>
      <c r="Q229" s="29">
        <f t="shared" si="124"/>
        <v>0</v>
      </c>
      <c r="R229" s="49">
        <f t="shared" si="111"/>
        <v>0</v>
      </c>
      <c r="S229" s="18">
        <f t="shared" si="125"/>
        <v>141.11267344627649</v>
      </c>
      <c r="T229" s="17">
        <f t="shared" si="102"/>
        <v>1497.3183554037505</v>
      </c>
      <c r="U229" s="40">
        <v>8.86</v>
      </c>
      <c r="V229" s="30">
        <f t="shared" si="126"/>
        <v>0</v>
      </c>
      <c r="W229" s="31">
        <f t="shared" si="112"/>
        <v>0</v>
      </c>
      <c r="X229" s="19"/>
      <c r="Y229" s="31">
        <f t="shared" si="127"/>
        <v>0</v>
      </c>
      <c r="Z229" s="45">
        <f t="shared" si="113"/>
        <v>0</v>
      </c>
      <c r="AA229" s="20">
        <f t="shared" si="128"/>
        <v>120.61034521615794</v>
      </c>
      <c r="AB229" s="19">
        <f t="shared" si="103"/>
        <v>1068.6076586151592</v>
      </c>
      <c r="AC229" s="41">
        <v>160.18</v>
      </c>
      <c r="AD229" s="41"/>
      <c r="AE229" s="32">
        <f t="shared" si="129"/>
        <v>0</v>
      </c>
      <c r="AF229" s="33">
        <f t="shared" si="114"/>
        <v>0</v>
      </c>
      <c r="AG229" s="33">
        <f t="shared" si="130"/>
        <v>0</v>
      </c>
      <c r="AH229" s="33"/>
      <c r="AI229" s="33">
        <f t="shared" si="131"/>
        <v>0</v>
      </c>
      <c r="AJ229" s="51">
        <f t="shared" si="115"/>
        <v>0</v>
      </c>
      <c r="AK229" s="34">
        <f t="shared" si="132"/>
        <v>2.9033443020090872</v>
      </c>
      <c r="AL229" s="21">
        <f t="shared" si="104"/>
        <v>465.05769029581563</v>
      </c>
      <c r="AM229" s="42">
        <v>295.95</v>
      </c>
      <c r="AN229" s="35">
        <f t="shared" si="133"/>
        <v>0</v>
      </c>
      <c r="AO229" s="36">
        <f t="shared" si="116"/>
        <v>0</v>
      </c>
      <c r="AP229" s="23"/>
      <c r="AQ229" s="36">
        <f t="shared" si="134"/>
        <v>0</v>
      </c>
      <c r="AR229" s="53">
        <f t="shared" si="117"/>
        <v>0</v>
      </c>
      <c r="AS229" s="24">
        <f t="shared" si="135"/>
        <v>2.0766393348405394</v>
      </c>
      <c r="AT229" s="23">
        <f t="shared" si="105"/>
        <v>614.58141114605758</v>
      </c>
      <c r="AU229" s="25">
        <f t="shared" si="106"/>
        <v>5105.139463822019</v>
      </c>
      <c r="AV229" s="26">
        <f t="shared" si="118"/>
        <v>0</v>
      </c>
    </row>
    <row r="230" spans="1:48" x14ac:dyDescent="0.25">
      <c r="A230" s="37">
        <v>42870</v>
      </c>
      <c r="B230" s="43">
        <v>38.799999999999997</v>
      </c>
      <c r="C230" s="38">
        <v>99.63</v>
      </c>
      <c r="D230" s="38"/>
      <c r="E230" s="16">
        <f t="shared" si="119"/>
        <v>0</v>
      </c>
      <c r="F230" s="27">
        <f t="shared" si="107"/>
        <v>0</v>
      </c>
      <c r="G230" s="27">
        <f t="shared" si="120"/>
        <v>0</v>
      </c>
      <c r="H230" s="27"/>
      <c r="I230" s="27">
        <f t="shared" si="121"/>
        <v>0</v>
      </c>
      <c r="J230" s="47">
        <f t="shared" si="108"/>
        <v>0</v>
      </c>
      <c r="K230" s="15">
        <f t="shared" si="122"/>
        <v>14.566610263086188</v>
      </c>
      <c r="L230" s="16">
        <f t="shared" si="109"/>
        <v>1451.2713805112769</v>
      </c>
      <c r="M230" s="39">
        <v>10.6096</v>
      </c>
      <c r="N230" s="28">
        <f t="shared" si="123"/>
        <v>0</v>
      </c>
      <c r="O230" s="29">
        <f t="shared" si="110"/>
        <v>0</v>
      </c>
      <c r="P230" s="17"/>
      <c r="Q230" s="29">
        <f t="shared" si="124"/>
        <v>0</v>
      </c>
      <c r="R230" s="49">
        <f t="shared" si="111"/>
        <v>0</v>
      </c>
      <c r="S230" s="18">
        <f t="shared" si="125"/>
        <v>141.11267344627649</v>
      </c>
      <c r="T230" s="17">
        <f t="shared" si="102"/>
        <v>1497.1490201956151</v>
      </c>
      <c r="U230" s="40">
        <v>8.86</v>
      </c>
      <c r="V230" s="30">
        <f t="shared" si="126"/>
        <v>0</v>
      </c>
      <c r="W230" s="31">
        <f t="shared" si="112"/>
        <v>0</v>
      </c>
      <c r="X230" s="19"/>
      <c r="Y230" s="31">
        <f t="shared" si="127"/>
        <v>0</v>
      </c>
      <c r="Z230" s="45">
        <f t="shared" si="113"/>
        <v>0</v>
      </c>
      <c r="AA230" s="20">
        <f t="shared" si="128"/>
        <v>120.61034521615794</v>
      </c>
      <c r="AB230" s="19">
        <f t="shared" si="103"/>
        <v>1068.6076586151592</v>
      </c>
      <c r="AC230" s="41">
        <v>160.1</v>
      </c>
      <c r="AD230" s="41"/>
      <c r="AE230" s="32">
        <f t="shared" si="129"/>
        <v>0</v>
      </c>
      <c r="AF230" s="33">
        <f t="shared" si="114"/>
        <v>0</v>
      </c>
      <c r="AG230" s="33">
        <f t="shared" si="130"/>
        <v>0</v>
      </c>
      <c r="AH230" s="33"/>
      <c r="AI230" s="33">
        <f t="shared" si="131"/>
        <v>0</v>
      </c>
      <c r="AJ230" s="51">
        <f t="shared" si="115"/>
        <v>0</v>
      </c>
      <c r="AK230" s="34">
        <f t="shared" si="132"/>
        <v>2.9033443020090872</v>
      </c>
      <c r="AL230" s="21">
        <f t="shared" si="104"/>
        <v>464.82542275165486</v>
      </c>
      <c r="AM230" s="42">
        <v>295.86</v>
      </c>
      <c r="AN230" s="35">
        <f t="shared" si="133"/>
        <v>0</v>
      </c>
      <c r="AO230" s="36">
        <f t="shared" si="116"/>
        <v>0</v>
      </c>
      <c r="AP230" s="23"/>
      <c r="AQ230" s="36">
        <f t="shared" si="134"/>
        <v>0</v>
      </c>
      <c r="AR230" s="53">
        <f t="shared" si="117"/>
        <v>0</v>
      </c>
      <c r="AS230" s="24">
        <f t="shared" si="135"/>
        <v>2.0766393348405394</v>
      </c>
      <c r="AT230" s="23">
        <f t="shared" si="105"/>
        <v>614.39451360592204</v>
      </c>
      <c r="AU230" s="25">
        <f t="shared" si="106"/>
        <v>5096.2479956796278</v>
      </c>
      <c r="AV230" s="26">
        <f t="shared" si="118"/>
        <v>0</v>
      </c>
    </row>
    <row r="231" spans="1:48" x14ac:dyDescent="0.25">
      <c r="A231" s="37">
        <v>42871</v>
      </c>
      <c r="B231" s="43">
        <v>38.799999999999997</v>
      </c>
      <c r="C231" s="38">
        <v>99.39</v>
      </c>
      <c r="D231" s="38"/>
      <c r="E231" s="16">
        <f t="shared" si="119"/>
        <v>0</v>
      </c>
      <c r="F231" s="27">
        <f t="shared" si="107"/>
        <v>0</v>
      </c>
      <c r="G231" s="27">
        <f t="shared" si="120"/>
        <v>0</v>
      </c>
      <c r="H231" s="27"/>
      <c r="I231" s="27">
        <f t="shared" si="121"/>
        <v>0</v>
      </c>
      <c r="J231" s="47">
        <f t="shared" si="108"/>
        <v>0</v>
      </c>
      <c r="K231" s="15">
        <f t="shared" si="122"/>
        <v>14.566610263086188</v>
      </c>
      <c r="L231" s="16">
        <f t="shared" si="109"/>
        <v>1447.7753940481361</v>
      </c>
      <c r="M231" s="39">
        <v>10.616</v>
      </c>
      <c r="N231" s="28">
        <f t="shared" si="123"/>
        <v>0</v>
      </c>
      <c r="O231" s="29">
        <f t="shared" si="110"/>
        <v>0</v>
      </c>
      <c r="P231" s="17"/>
      <c r="Q231" s="29">
        <f t="shared" si="124"/>
        <v>0</v>
      </c>
      <c r="R231" s="49">
        <f t="shared" si="111"/>
        <v>0</v>
      </c>
      <c r="S231" s="18">
        <f t="shared" si="125"/>
        <v>141.11267344627649</v>
      </c>
      <c r="T231" s="17">
        <f t="shared" si="102"/>
        <v>1498.0521413056711</v>
      </c>
      <c r="U231" s="40">
        <v>8.77</v>
      </c>
      <c r="V231" s="30">
        <f t="shared" si="126"/>
        <v>0</v>
      </c>
      <c r="W231" s="31">
        <f t="shared" si="112"/>
        <v>0</v>
      </c>
      <c r="X231" s="19"/>
      <c r="Y231" s="31">
        <f t="shared" si="127"/>
        <v>0</v>
      </c>
      <c r="Z231" s="45">
        <f t="shared" si="113"/>
        <v>0</v>
      </c>
      <c r="AA231" s="20">
        <f t="shared" si="128"/>
        <v>120.61034521615794</v>
      </c>
      <c r="AB231" s="19">
        <f t="shared" si="103"/>
        <v>1057.7527275457051</v>
      </c>
      <c r="AC231" s="41">
        <v>158.59</v>
      </c>
      <c r="AD231" s="41"/>
      <c r="AE231" s="32">
        <f t="shared" si="129"/>
        <v>0</v>
      </c>
      <c r="AF231" s="33">
        <f t="shared" si="114"/>
        <v>0</v>
      </c>
      <c r="AG231" s="33">
        <f t="shared" si="130"/>
        <v>0</v>
      </c>
      <c r="AH231" s="33"/>
      <c r="AI231" s="33">
        <f t="shared" si="131"/>
        <v>0</v>
      </c>
      <c r="AJ231" s="51">
        <f t="shared" si="115"/>
        <v>0</v>
      </c>
      <c r="AK231" s="34">
        <f t="shared" si="132"/>
        <v>2.9033443020090872</v>
      </c>
      <c r="AL231" s="21">
        <f t="shared" si="104"/>
        <v>460.44137285562113</v>
      </c>
      <c r="AM231" s="42">
        <v>294.7</v>
      </c>
      <c r="AN231" s="35">
        <f t="shared" si="133"/>
        <v>0</v>
      </c>
      <c r="AO231" s="36">
        <f t="shared" si="116"/>
        <v>0</v>
      </c>
      <c r="AP231" s="23"/>
      <c r="AQ231" s="36">
        <f t="shared" si="134"/>
        <v>0</v>
      </c>
      <c r="AR231" s="53">
        <f t="shared" si="117"/>
        <v>0</v>
      </c>
      <c r="AS231" s="24">
        <f t="shared" si="135"/>
        <v>2.0766393348405394</v>
      </c>
      <c r="AT231" s="23">
        <f t="shared" si="105"/>
        <v>611.98561197750689</v>
      </c>
      <c r="AU231" s="25">
        <f t="shared" si="106"/>
        <v>5076.0072477326403</v>
      </c>
      <c r="AV231" s="26">
        <f t="shared" si="118"/>
        <v>0</v>
      </c>
    </row>
    <row r="232" spans="1:48" x14ac:dyDescent="0.25">
      <c r="A232" s="37">
        <v>42872</v>
      </c>
      <c r="B232" s="43">
        <v>38.799999999999997</v>
      </c>
      <c r="C232" s="38">
        <v>98.8</v>
      </c>
      <c r="D232" s="38"/>
      <c r="E232" s="16">
        <f t="shared" si="119"/>
        <v>0</v>
      </c>
      <c r="F232" s="27">
        <f t="shared" si="107"/>
        <v>0</v>
      </c>
      <c r="G232" s="27">
        <f t="shared" si="120"/>
        <v>0</v>
      </c>
      <c r="H232" s="27"/>
      <c r="I232" s="27">
        <f t="shared" si="121"/>
        <v>0</v>
      </c>
      <c r="J232" s="47">
        <f t="shared" si="108"/>
        <v>0</v>
      </c>
      <c r="K232" s="15">
        <f t="shared" si="122"/>
        <v>14.566610263086188</v>
      </c>
      <c r="L232" s="16">
        <f t="shared" si="109"/>
        <v>1439.1810939929153</v>
      </c>
      <c r="M232" s="39">
        <v>10.4587</v>
      </c>
      <c r="N232" s="28">
        <f t="shared" si="123"/>
        <v>0</v>
      </c>
      <c r="O232" s="29">
        <f t="shared" si="110"/>
        <v>0</v>
      </c>
      <c r="P232" s="17"/>
      <c r="Q232" s="29">
        <f t="shared" si="124"/>
        <v>0</v>
      </c>
      <c r="R232" s="49">
        <f t="shared" si="111"/>
        <v>0</v>
      </c>
      <c r="S232" s="18">
        <f t="shared" si="125"/>
        <v>141.11267344627649</v>
      </c>
      <c r="T232" s="17">
        <f t="shared" si="102"/>
        <v>1475.8551177725719</v>
      </c>
      <c r="U232" s="40">
        <v>8.57</v>
      </c>
      <c r="V232" s="30">
        <f t="shared" si="126"/>
        <v>0</v>
      </c>
      <c r="W232" s="31">
        <f t="shared" si="112"/>
        <v>0</v>
      </c>
      <c r="X232" s="19"/>
      <c r="Y232" s="31">
        <f t="shared" si="127"/>
        <v>0</v>
      </c>
      <c r="Z232" s="45">
        <f t="shared" si="113"/>
        <v>0</v>
      </c>
      <c r="AA232" s="20">
        <f t="shared" si="128"/>
        <v>120.61034521615794</v>
      </c>
      <c r="AB232" s="19">
        <f t="shared" si="103"/>
        <v>1033.6306585024736</v>
      </c>
      <c r="AC232" s="41">
        <v>158.26</v>
      </c>
      <c r="AD232" s="41"/>
      <c r="AE232" s="32">
        <f t="shared" si="129"/>
        <v>0</v>
      </c>
      <c r="AF232" s="33">
        <f t="shared" si="114"/>
        <v>0</v>
      </c>
      <c r="AG232" s="33">
        <f t="shared" si="130"/>
        <v>0</v>
      </c>
      <c r="AH232" s="33"/>
      <c r="AI232" s="33">
        <f t="shared" si="131"/>
        <v>0</v>
      </c>
      <c r="AJ232" s="51">
        <f t="shared" si="115"/>
        <v>0</v>
      </c>
      <c r="AK232" s="34">
        <f t="shared" si="132"/>
        <v>2.9033443020090872</v>
      </c>
      <c r="AL232" s="21">
        <f t="shared" si="104"/>
        <v>459.48326923595812</v>
      </c>
      <c r="AM232" s="42">
        <v>290.88</v>
      </c>
      <c r="AN232" s="35">
        <f t="shared" si="133"/>
        <v>0</v>
      </c>
      <c r="AO232" s="36">
        <f t="shared" si="116"/>
        <v>0</v>
      </c>
      <c r="AP232" s="23"/>
      <c r="AQ232" s="36">
        <f t="shared" si="134"/>
        <v>0</v>
      </c>
      <c r="AR232" s="53">
        <f t="shared" si="117"/>
        <v>0</v>
      </c>
      <c r="AS232" s="24">
        <f t="shared" si="135"/>
        <v>2.0766393348405394</v>
      </c>
      <c r="AT232" s="23">
        <f t="shared" si="105"/>
        <v>604.05284971841604</v>
      </c>
      <c r="AU232" s="25">
        <f t="shared" si="106"/>
        <v>5012.2029892223345</v>
      </c>
      <c r="AV232" s="26">
        <f t="shared" si="118"/>
        <v>0</v>
      </c>
    </row>
    <row r="233" spans="1:48" x14ac:dyDescent="0.25">
      <c r="A233" s="37">
        <v>42873</v>
      </c>
      <c r="B233" s="43">
        <v>38.799999999999997</v>
      </c>
      <c r="C233" s="38">
        <v>97.38</v>
      </c>
      <c r="D233" s="38"/>
      <c r="E233" s="16">
        <f t="shared" si="119"/>
        <v>0</v>
      </c>
      <c r="F233" s="27">
        <f t="shared" si="107"/>
        <v>0</v>
      </c>
      <c r="G233" s="27">
        <f t="shared" si="120"/>
        <v>0</v>
      </c>
      <c r="H233" s="27"/>
      <c r="I233" s="27">
        <f t="shared" si="121"/>
        <v>0</v>
      </c>
      <c r="J233" s="47">
        <f t="shared" si="108"/>
        <v>0</v>
      </c>
      <c r="K233" s="15">
        <f t="shared" si="122"/>
        <v>14.566610263086188</v>
      </c>
      <c r="L233" s="16">
        <f t="shared" si="109"/>
        <v>1418.4965074193331</v>
      </c>
      <c r="M233" s="39">
        <v>10.4018</v>
      </c>
      <c r="N233" s="28">
        <f t="shared" si="123"/>
        <v>0</v>
      </c>
      <c r="O233" s="29">
        <f t="shared" si="110"/>
        <v>0</v>
      </c>
      <c r="P233" s="17"/>
      <c r="Q233" s="29">
        <f t="shared" si="124"/>
        <v>0</v>
      </c>
      <c r="R233" s="49">
        <f t="shared" si="111"/>
        <v>0</v>
      </c>
      <c r="S233" s="18">
        <f t="shared" si="125"/>
        <v>141.11267344627649</v>
      </c>
      <c r="T233" s="17">
        <f t="shared" si="102"/>
        <v>1467.8258066534788</v>
      </c>
      <c r="U233" s="40">
        <v>8.61</v>
      </c>
      <c r="V233" s="30">
        <f t="shared" si="126"/>
        <v>0</v>
      </c>
      <c r="W233" s="31">
        <f t="shared" si="112"/>
        <v>0</v>
      </c>
      <c r="X233" s="19"/>
      <c r="Y233" s="31">
        <f t="shared" si="127"/>
        <v>0</v>
      </c>
      <c r="Z233" s="45">
        <f t="shared" si="113"/>
        <v>0</v>
      </c>
      <c r="AA233" s="20">
        <f t="shared" si="128"/>
        <v>120.61034521615794</v>
      </c>
      <c r="AB233" s="19">
        <f t="shared" si="103"/>
        <v>1038.4550723111197</v>
      </c>
      <c r="AC233" s="41">
        <v>156.63</v>
      </c>
      <c r="AD233" s="41"/>
      <c r="AE233" s="32">
        <f t="shared" si="129"/>
        <v>0</v>
      </c>
      <c r="AF233" s="33">
        <f t="shared" si="114"/>
        <v>0</v>
      </c>
      <c r="AG233" s="33">
        <f t="shared" si="130"/>
        <v>0</v>
      </c>
      <c r="AH233" s="33"/>
      <c r="AI233" s="33">
        <f t="shared" si="131"/>
        <v>0</v>
      </c>
      <c r="AJ233" s="51">
        <f t="shared" si="115"/>
        <v>0</v>
      </c>
      <c r="AK233" s="34">
        <f t="shared" si="132"/>
        <v>2.9033443020090872</v>
      </c>
      <c r="AL233" s="21">
        <f t="shared" si="104"/>
        <v>454.75081802368334</v>
      </c>
      <c r="AM233" s="42">
        <v>288.66000000000003</v>
      </c>
      <c r="AN233" s="35">
        <f t="shared" si="133"/>
        <v>0</v>
      </c>
      <c r="AO233" s="36">
        <f t="shared" si="116"/>
        <v>0</v>
      </c>
      <c r="AP233" s="23"/>
      <c r="AQ233" s="36">
        <f t="shared" si="134"/>
        <v>0</v>
      </c>
      <c r="AR233" s="53">
        <f t="shared" si="117"/>
        <v>0</v>
      </c>
      <c r="AS233" s="24">
        <f t="shared" si="135"/>
        <v>2.0766393348405394</v>
      </c>
      <c r="AT233" s="23">
        <f t="shared" si="105"/>
        <v>599.44271039507021</v>
      </c>
      <c r="AU233" s="25">
        <f t="shared" si="106"/>
        <v>4978.970914802685</v>
      </c>
      <c r="AV233" s="26">
        <f t="shared" si="118"/>
        <v>0</v>
      </c>
    </row>
    <row r="234" spans="1:48" x14ac:dyDescent="0.25">
      <c r="A234" s="37">
        <v>42874</v>
      </c>
      <c r="B234" s="43">
        <v>38.799999999999997</v>
      </c>
      <c r="C234" s="38">
        <v>97.3</v>
      </c>
      <c r="D234" s="38"/>
      <c r="E234" s="16">
        <f t="shared" si="119"/>
        <v>0</v>
      </c>
      <c r="F234" s="27">
        <f t="shared" si="107"/>
        <v>0</v>
      </c>
      <c r="G234" s="27">
        <f t="shared" si="120"/>
        <v>0</v>
      </c>
      <c r="H234" s="27"/>
      <c r="I234" s="27">
        <f t="shared" si="121"/>
        <v>0</v>
      </c>
      <c r="J234" s="47">
        <f t="shared" si="108"/>
        <v>0</v>
      </c>
      <c r="K234" s="15">
        <f t="shared" si="122"/>
        <v>14.566610263086188</v>
      </c>
      <c r="L234" s="16">
        <f t="shared" si="109"/>
        <v>1417.331178598286</v>
      </c>
      <c r="M234" s="39">
        <v>10.4809</v>
      </c>
      <c r="N234" s="28">
        <f t="shared" si="123"/>
        <v>0</v>
      </c>
      <c r="O234" s="29">
        <f t="shared" si="110"/>
        <v>0</v>
      </c>
      <c r="P234" s="17"/>
      <c r="Q234" s="29">
        <f t="shared" si="124"/>
        <v>0</v>
      </c>
      <c r="R234" s="49">
        <f t="shared" si="111"/>
        <v>0</v>
      </c>
      <c r="S234" s="18">
        <f t="shared" si="125"/>
        <v>141.11267344627649</v>
      </c>
      <c r="T234" s="17">
        <f t="shared" si="102"/>
        <v>1478.9878191230794</v>
      </c>
      <c r="U234" s="40">
        <v>8.61</v>
      </c>
      <c r="V234" s="30">
        <f t="shared" si="126"/>
        <v>0</v>
      </c>
      <c r="W234" s="31">
        <f t="shared" si="112"/>
        <v>0</v>
      </c>
      <c r="X234" s="19"/>
      <c r="Y234" s="31">
        <f t="shared" si="127"/>
        <v>0</v>
      </c>
      <c r="Z234" s="45">
        <f t="shared" si="113"/>
        <v>0</v>
      </c>
      <c r="AA234" s="20">
        <f t="shared" si="128"/>
        <v>120.61034521615794</v>
      </c>
      <c r="AB234" s="19">
        <f t="shared" si="103"/>
        <v>1038.4550723111197</v>
      </c>
      <c r="AC234" s="41">
        <v>156.69</v>
      </c>
      <c r="AD234" s="41"/>
      <c r="AE234" s="32">
        <f t="shared" si="129"/>
        <v>0</v>
      </c>
      <c r="AF234" s="33">
        <f t="shared" si="114"/>
        <v>0</v>
      </c>
      <c r="AG234" s="33">
        <f t="shared" si="130"/>
        <v>0</v>
      </c>
      <c r="AH234" s="33"/>
      <c r="AI234" s="33">
        <f t="shared" si="131"/>
        <v>0</v>
      </c>
      <c r="AJ234" s="51">
        <f t="shared" si="115"/>
        <v>0</v>
      </c>
      <c r="AK234" s="34">
        <f t="shared" si="132"/>
        <v>2.9033443020090872</v>
      </c>
      <c r="AL234" s="21">
        <f t="shared" si="104"/>
        <v>454.92501868180386</v>
      </c>
      <c r="AM234" s="42">
        <v>292.14999999999998</v>
      </c>
      <c r="AN234" s="35">
        <f t="shared" si="133"/>
        <v>0</v>
      </c>
      <c r="AO234" s="36">
        <f t="shared" si="116"/>
        <v>0</v>
      </c>
      <c r="AP234" s="23"/>
      <c r="AQ234" s="36">
        <f t="shared" si="134"/>
        <v>0</v>
      </c>
      <c r="AR234" s="53">
        <f t="shared" si="117"/>
        <v>0</v>
      </c>
      <c r="AS234" s="24">
        <f t="shared" si="135"/>
        <v>2.0766393348405394</v>
      </c>
      <c r="AT234" s="23">
        <f t="shared" si="105"/>
        <v>606.69018167366357</v>
      </c>
      <c r="AU234" s="25">
        <f t="shared" si="106"/>
        <v>4996.3892703879519</v>
      </c>
      <c r="AV234" s="26">
        <f t="shared" si="118"/>
        <v>0</v>
      </c>
    </row>
    <row r="235" spans="1:48" x14ac:dyDescent="0.25">
      <c r="A235" s="37">
        <v>42877</v>
      </c>
      <c r="B235" s="43">
        <v>38.799999999999997</v>
      </c>
      <c r="C235" s="38">
        <v>97.77</v>
      </c>
      <c r="D235" s="38"/>
      <c r="E235" s="16">
        <f t="shared" si="119"/>
        <v>0</v>
      </c>
      <c r="F235" s="27">
        <f t="shared" si="107"/>
        <v>0</v>
      </c>
      <c r="G235" s="27">
        <f t="shared" si="120"/>
        <v>0</v>
      </c>
      <c r="H235" s="27"/>
      <c r="I235" s="27">
        <f t="shared" si="121"/>
        <v>0</v>
      </c>
      <c r="J235" s="47">
        <f t="shared" si="108"/>
        <v>0</v>
      </c>
      <c r="K235" s="15">
        <f t="shared" si="122"/>
        <v>14.566610263086188</v>
      </c>
      <c r="L235" s="16">
        <f t="shared" si="109"/>
        <v>1424.1774854219366</v>
      </c>
      <c r="M235" s="39">
        <v>10.464499999999999</v>
      </c>
      <c r="N235" s="28">
        <f t="shared" si="123"/>
        <v>0</v>
      </c>
      <c r="O235" s="29">
        <f t="shared" si="110"/>
        <v>0</v>
      </c>
      <c r="P235" s="17"/>
      <c r="Q235" s="29">
        <f t="shared" si="124"/>
        <v>0</v>
      </c>
      <c r="R235" s="49">
        <f t="shared" si="111"/>
        <v>0</v>
      </c>
      <c r="S235" s="18">
        <f t="shared" si="125"/>
        <v>141.11267344627649</v>
      </c>
      <c r="T235" s="17">
        <f t="shared" si="102"/>
        <v>1476.6735712785603</v>
      </c>
      <c r="U235" s="40">
        <v>8.61</v>
      </c>
      <c r="V235" s="30">
        <f t="shared" si="126"/>
        <v>0</v>
      </c>
      <c r="W235" s="31">
        <f t="shared" si="112"/>
        <v>0</v>
      </c>
      <c r="X235" s="19"/>
      <c r="Y235" s="31">
        <f t="shared" si="127"/>
        <v>0</v>
      </c>
      <c r="Z235" s="45">
        <f t="shared" si="113"/>
        <v>0</v>
      </c>
      <c r="AA235" s="20">
        <f t="shared" si="128"/>
        <v>120.61034521615794</v>
      </c>
      <c r="AB235" s="19">
        <f t="shared" si="103"/>
        <v>1038.4550723111197</v>
      </c>
      <c r="AC235" s="41">
        <v>157.80000000000001</v>
      </c>
      <c r="AD235" s="41"/>
      <c r="AE235" s="32">
        <f t="shared" si="129"/>
        <v>0</v>
      </c>
      <c r="AF235" s="33">
        <f t="shared" si="114"/>
        <v>0</v>
      </c>
      <c r="AG235" s="33">
        <f t="shared" si="130"/>
        <v>0</v>
      </c>
      <c r="AH235" s="33"/>
      <c r="AI235" s="33">
        <f t="shared" si="131"/>
        <v>0</v>
      </c>
      <c r="AJ235" s="51">
        <f t="shared" si="115"/>
        <v>0</v>
      </c>
      <c r="AK235" s="34">
        <f t="shared" si="132"/>
        <v>2.9033443020090872</v>
      </c>
      <c r="AL235" s="21">
        <f t="shared" si="104"/>
        <v>458.14773085703399</v>
      </c>
      <c r="AM235" s="42">
        <v>291.89</v>
      </c>
      <c r="AN235" s="35">
        <f t="shared" si="133"/>
        <v>0</v>
      </c>
      <c r="AO235" s="36">
        <f t="shared" si="116"/>
        <v>0</v>
      </c>
      <c r="AP235" s="23"/>
      <c r="AQ235" s="36">
        <f t="shared" si="134"/>
        <v>0</v>
      </c>
      <c r="AR235" s="53">
        <f t="shared" si="117"/>
        <v>0</v>
      </c>
      <c r="AS235" s="24">
        <f t="shared" si="135"/>
        <v>2.0766393348405394</v>
      </c>
      <c r="AT235" s="23">
        <f t="shared" si="105"/>
        <v>606.150255446605</v>
      </c>
      <c r="AU235" s="25">
        <f t="shared" si="106"/>
        <v>5003.6041153152555</v>
      </c>
      <c r="AV235" s="26">
        <f t="shared" si="118"/>
        <v>0</v>
      </c>
    </row>
    <row r="236" spans="1:48" x14ac:dyDescent="0.25">
      <c r="A236" s="37">
        <v>42878</v>
      </c>
      <c r="B236" s="43">
        <v>38.799999999999997</v>
      </c>
      <c r="C236" s="38">
        <v>97.51</v>
      </c>
      <c r="D236" s="38"/>
      <c r="E236" s="16">
        <f t="shared" si="119"/>
        <v>0</v>
      </c>
      <c r="F236" s="27">
        <f t="shared" si="107"/>
        <v>0</v>
      </c>
      <c r="G236" s="27">
        <f t="shared" si="120"/>
        <v>0</v>
      </c>
      <c r="H236" s="27"/>
      <c r="I236" s="27">
        <f t="shared" si="121"/>
        <v>0</v>
      </c>
      <c r="J236" s="47">
        <f t="shared" si="108"/>
        <v>0</v>
      </c>
      <c r="K236" s="15">
        <f t="shared" si="122"/>
        <v>14.566610263086188</v>
      </c>
      <c r="L236" s="16">
        <f t="shared" si="109"/>
        <v>1420.3901667535342</v>
      </c>
      <c r="M236" s="39">
        <v>10.515000000000001</v>
      </c>
      <c r="N236" s="28">
        <f t="shared" si="123"/>
        <v>0</v>
      </c>
      <c r="O236" s="29">
        <f t="shared" si="110"/>
        <v>0</v>
      </c>
      <c r="P236" s="17"/>
      <c r="Q236" s="29">
        <f t="shared" si="124"/>
        <v>0</v>
      </c>
      <c r="R236" s="49">
        <f t="shared" si="111"/>
        <v>0</v>
      </c>
      <c r="S236" s="18">
        <f t="shared" si="125"/>
        <v>141.11267344627649</v>
      </c>
      <c r="T236" s="17">
        <f t="shared" si="102"/>
        <v>1483.7997612875974</v>
      </c>
      <c r="U236" s="40">
        <v>8.65</v>
      </c>
      <c r="V236" s="30">
        <f t="shared" si="126"/>
        <v>0</v>
      </c>
      <c r="W236" s="31">
        <f t="shared" si="112"/>
        <v>0</v>
      </c>
      <c r="X236" s="19"/>
      <c r="Y236" s="31">
        <f t="shared" si="127"/>
        <v>0</v>
      </c>
      <c r="Z236" s="45">
        <f t="shared" si="113"/>
        <v>0</v>
      </c>
      <c r="AA236" s="20">
        <f t="shared" si="128"/>
        <v>120.61034521615794</v>
      </c>
      <c r="AB236" s="19">
        <f t="shared" si="103"/>
        <v>1043.2794861197663</v>
      </c>
      <c r="AC236" s="41">
        <v>156.72</v>
      </c>
      <c r="AD236" s="41"/>
      <c r="AE236" s="32">
        <f t="shared" si="129"/>
        <v>0</v>
      </c>
      <c r="AF236" s="33">
        <f t="shared" si="114"/>
        <v>0</v>
      </c>
      <c r="AG236" s="33">
        <f t="shared" si="130"/>
        <v>0</v>
      </c>
      <c r="AH236" s="33"/>
      <c r="AI236" s="33">
        <f t="shared" si="131"/>
        <v>0</v>
      </c>
      <c r="AJ236" s="51">
        <f t="shared" si="115"/>
        <v>0</v>
      </c>
      <c r="AK236" s="34">
        <f t="shared" si="132"/>
        <v>2.9033443020090872</v>
      </c>
      <c r="AL236" s="21">
        <f t="shared" si="104"/>
        <v>455.01211901086413</v>
      </c>
      <c r="AM236" s="42">
        <v>293.25</v>
      </c>
      <c r="AN236" s="35">
        <f t="shared" si="133"/>
        <v>0</v>
      </c>
      <c r="AO236" s="36">
        <f t="shared" si="116"/>
        <v>0</v>
      </c>
      <c r="AP236" s="23"/>
      <c r="AQ236" s="36">
        <f t="shared" si="134"/>
        <v>0</v>
      </c>
      <c r="AR236" s="53">
        <f t="shared" si="117"/>
        <v>0</v>
      </c>
      <c r="AS236" s="24">
        <f t="shared" si="135"/>
        <v>2.0766393348405394</v>
      </c>
      <c r="AT236" s="23">
        <f t="shared" si="105"/>
        <v>608.97448494198818</v>
      </c>
      <c r="AU236" s="25">
        <f t="shared" si="106"/>
        <v>5011.4560181137504</v>
      </c>
      <c r="AV236" s="26">
        <f t="shared" si="118"/>
        <v>0</v>
      </c>
    </row>
    <row r="237" spans="1:48" x14ac:dyDescent="0.25">
      <c r="A237" s="37">
        <v>42879</v>
      </c>
      <c r="B237" s="43">
        <v>38.799999999999997</v>
      </c>
      <c r="C237" s="38">
        <v>97.97</v>
      </c>
      <c r="D237" s="38"/>
      <c r="E237" s="16">
        <f t="shared" si="119"/>
        <v>0</v>
      </c>
      <c r="F237" s="27">
        <f t="shared" si="107"/>
        <v>0</v>
      </c>
      <c r="G237" s="27">
        <f t="shared" si="120"/>
        <v>0</v>
      </c>
      <c r="H237" s="27"/>
      <c r="I237" s="27">
        <f t="shared" si="121"/>
        <v>0</v>
      </c>
      <c r="J237" s="47">
        <f t="shared" si="108"/>
        <v>0</v>
      </c>
      <c r="K237" s="15">
        <f t="shared" si="122"/>
        <v>14.566610263086188</v>
      </c>
      <c r="L237" s="16">
        <f t="shared" si="109"/>
        <v>1427.0908074745539</v>
      </c>
      <c r="M237" s="39">
        <v>10.510999999999999</v>
      </c>
      <c r="N237" s="28">
        <f t="shared" si="123"/>
        <v>0</v>
      </c>
      <c r="O237" s="29">
        <f t="shared" si="110"/>
        <v>0</v>
      </c>
      <c r="P237" s="17"/>
      <c r="Q237" s="29">
        <f t="shared" si="124"/>
        <v>0</v>
      </c>
      <c r="R237" s="49">
        <f t="shared" si="111"/>
        <v>0</v>
      </c>
      <c r="S237" s="18">
        <f t="shared" si="125"/>
        <v>141.11267344627649</v>
      </c>
      <c r="T237" s="17">
        <f t="shared" si="102"/>
        <v>1483.2353105938121</v>
      </c>
      <c r="U237" s="40">
        <v>8.7100000000000009</v>
      </c>
      <c r="V237" s="30">
        <f t="shared" si="126"/>
        <v>0</v>
      </c>
      <c r="W237" s="31">
        <f t="shared" si="112"/>
        <v>0</v>
      </c>
      <c r="X237" s="19"/>
      <c r="Y237" s="31">
        <f t="shared" si="127"/>
        <v>0</v>
      </c>
      <c r="Z237" s="45">
        <f t="shared" si="113"/>
        <v>0</v>
      </c>
      <c r="AA237" s="20">
        <f t="shared" si="128"/>
        <v>120.61034521615794</v>
      </c>
      <c r="AB237" s="19">
        <f t="shared" si="103"/>
        <v>1050.5161068327357</v>
      </c>
      <c r="AC237" s="41">
        <v>157.36000000000001</v>
      </c>
      <c r="AD237" s="41"/>
      <c r="AE237" s="32">
        <f t="shared" si="129"/>
        <v>0</v>
      </c>
      <c r="AF237" s="33">
        <f t="shared" si="114"/>
        <v>0</v>
      </c>
      <c r="AG237" s="33">
        <f t="shared" si="130"/>
        <v>0</v>
      </c>
      <c r="AH237" s="33"/>
      <c r="AI237" s="33">
        <f t="shared" si="131"/>
        <v>0</v>
      </c>
      <c r="AJ237" s="51">
        <f t="shared" si="115"/>
        <v>0</v>
      </c>
      <c r="AK237" s="34">
        <f t="shared" si="132"/>
        <v>2.9033443020090872</v>
      </c>
      <c r="AL237" s="21">
        <f t="shared" si="104"/>
        <v>456.87025936415</v>
      </c>
      <c r="AM237" s="42">
        <v>293.81</v>
      </c>
      <c r="AN237" s="35">
        <f t="shared" si="133"/>
        <v>0</v>
      </c>
      <c r="AO237" s="36">
        <f t="shared" si="116"/>
        <v>0</v>
      </c>
      <c r="AP237" s="23"/>
      <c r="AQ237" s="36">
        <f t="shared" si="134"/>
        <v>0</v>
      </c>
      <c r="AR237" s="53">
        <f t="shared" si="117"/>
        <v>0</v>
      </c>
      <c r="AS237" s="24">
        <f t="shared" si="135"/>
        <v>2.0766393348405394</v>
      </c>
      <c r="AT237" s="23">
        <f t="shared" si="105"/>
        <v>610.13740296949891</v>
      </c>
      <c r="AU237" s="25">
        <f t="shared" si="106"/>
        <v>5027.84988723475</v>
      </c>
      <c r="AV237" s="26">
        <f t="shared" si="118"/>
        <v>0</v>
      </c>
    </row>
    <row r="238" spans="1:48" x14ac:dyDescent="0.25">
      <c r="A238" s="37">
        <v>42880</v>
      </c>
      <c r="B238" s="43">
        <v>38.799999999999997</v>
      </c>
      <c r="C238" s="38">
        <v>97.97</v>
      </c>
      <c r="D238" s="38"/>
      <c r="E238" s="16">
        <f t="shared" si="119"/>
        <v>0</v>
      </c>
      <c r="F238" s="27">
        <f t="shared" si="107"/>
        <v>0</v>
      </c>
      <c r="G238" s="27">
        <f t="shared" si="120"/>
        <v>0</v>
      </c>
      <c r="H238" s="27"/>
      <c r="I238" s="27">
        <f t="shared" si="121"/>
        <v>0</v>
      </c>
      <c r="J238" s="47">
        <f t="shared" si="108"/>
        <v>0</v>
      </c>
      <c r="K238" s="15">
        <f t="shared" si="122"/>
        <v>14.566610263086188</v>
      </c>
      <c r="L238" s="16">
        <f t="shared" si="109"/>
        <v>1427.0908074745539</v>
      </c>
      <c r="M238" s="39">
        <v>10.510999999999999</v>
      </c>
      <c r="N238" s="28">
        <f t="shared" si="123"/>
        <v>0</v>
      </c>
      <c r="O238" s="29">
        <f t="shared" si="110"/>
        <v>0</v>
      </c>
      <c r="P238" s="17"/>
      <c r="Q238" s="29">
        <f t="shared" si="124"/>
        <v>0</v>
      </c>
      <c r="R238" s="49">
        <f t="shared" si="111"/>
        <v>0</v>
      </c>
      <c r="S238" s="18">
        <f t="shared" si="125"/>
        <v>141.11267344627649</v>
      </c>
      <c r="T238" s="17">
        <f t="shared" si="102"/>
        <v>1483.2353105938121</v>
      </c>
      <c r="U238" s="40">
        <v>8.7100000000000009</v>
      </c>
      <c r="V238" s="30">
        <f t="shared" si="126"/>
        <v>0</v>
      </c>
      <c r="W238" s="31">
        <f t="shared" si="112"/>
        <v>0</v>
      </c>
      <c r="X238" s="19"/>
      <c r="Y238" s="31">
        <f t="shared" si="127"/>
        <v>0</v>
      </c>
      <c r="Z238" s="45">
        <f t="shared" si="113"/>
        <v>0</v>
      </c>
      <c r="AA238" s="20">
        <f t="shared" si="128"/>
        <v>120.61034521615794</v>
      </c>
      <c r="AB238" s="19">
        <f t="shared" si="103"/>
        <v>1050.5161068327357</v>
      </c>
      <c r="AC238" s="41">
        <v>157.36000000000001</v>
      </c>
      <c r="AD238" s="41"/>
      <c r="AE238" s="32">
        <f t="shared" si="129"/>
        <v>0</v>
      </c>
      <c r="AF238" s="33">
        <f t="shared" si="114"/>
        <v>0</v>
      </c>
      <c r="AG238" s="33">
        <f t="shared" si="130"/>
        <v>0</v>
      </c>
      <c r="AH238" s="33"/>
      <c r="AI238" s="33">
        <f t="shared" si="131"/>
        <v>0</v>
      </c>
      <c r="AJ238" s="51">
        <f t="shared" si="115"/>
        <v>0</v>
      </c>
      <c r="AK238" s="34">
        <f t="shared" si="132"/>
        <v>2.9033443020090872</v>
      </c>
      <c r="AL238" s="21">
        <f t="shared" si="104"/>
        <v>456.87025936415</v>
      </c>
      <c r="AM238" s="42">
        <v>293.81</v>
      </c>
      <c r="AN238" s="35">
        <f t="shared" si="133"/>
        <v>0</v>
      </c>
      <c r="AO238" s="36">
        <f t="shared" si="116"/>
        <v>0</v>
      </c>
      <c r="AP238" s="23"/>
      <c r="AQ238" s="36">
        <f t="shared" si="134"/>
        <v>0</v>
      </c>
      <c r="AR238" s="53">
        <f t="shared" si="117"/>
        <v>0</v>
      </c>
      <c r="AS238" s="24">
        <f t="shared" si="135"/>
        <v>2.0766393348405394</v>
      </c>
      <c r="AT238" s="23">
        <f t="shared" si="105"/>
        <v>610.13740296949891</v>
      </c>
      <c r="AU238" s="25">
        <f t="shared" si="106"/>
        <v>5027.84988723475</v>
      </c>
      <c r="AV238" s="26">
        <f t="shared" si="118"/>
        <v>0</v>
      </c>
    </row>
    <row r="239" spans="1:48" x14ac:dyDescent="0.25">
      <c r="A239" s="37">
        <v>42881</v>
      </c>
      <c r="B239" s="43">
        <v>38.799999999999997</v>
      </c>
      <c r="C239" s="38">
        <v>98.07</v>
      </c>
      <c r="D239" s="38"/>
      <c r="E239" s="16">
        <f t="shared" si="119"/>
        <v>0</v>
      </c>
      <c r="F239" s="27">
        <f t="shared" si="107"/>
        <v>0</v>
      </c>
      <c r="G239" s="27">
        <f t="shared" si="120"/>
        <v>0</v>
      </c>
      <c r="H239" s="27"/>
      <c r="I239" s="27">
        <f t="shared" si="121"/>
        <v>0</v>
      </c>
      <c r="J239" s="47">
        <f t="shared" si="108"/>
        <v>0</v>
      </c>
      <c r="K239" s="15">
        <f t="shared" si="122"/>
        <v>14.566610263086188</v>
      </c>
      <c r="L239" s="16">
        <f t="shared" si="109"/>
        <v>1428.5474685008624</v>
      </c>
      <c r="M239" s="39">
        <v>10.5007</v>
      </c>
      <c r="N239" s="28">
        <f t="shared" si="123"/>
        <v>0</v>
      </c>
      <c r="O239" s="29">
        <f t="shared" si="110"/>
        <v>0</v>
      </c>
      <c r="P239" s="17"/>
      <c r="Q239" s="29">
        <f t="shared" si="124"/>
        <v>0</v>
      </c>
      <c r="R239" s="49">
        <f t="shared" si="111"/>
        <v>0</v>
      </c>
      <c r="S239" s="18">
        <f t="shared" si="125"/>
        <v>141.11267344627649</v>
      </c>
      <c r="T239" s="17">
        <f t="shared" si="102"/>
        <v>1481.7818500573155</v>
      </c>
      <c r="U239" s="40">
        <v>8.76</v>
      </c>
      <c r="V239" s="30">
        <f t="shared" si="126"/>
        <v>0</v>
      </c>
      <c r="W239" s="31">
        <f t="shared" si="112"/>
        <v>0</v>
      </c>
      <c r="X239" s="19"/>
      <c r="Y239" s="31">
        <f t="shared" si="127"/>
        <v>0</v>
      </c>
      <c r="Z239" s="45">
        <f t="shared" si="113"/>
        <v>0</v>
      </c>
      <c r="AA239" s="20">
        <f t="shared" si="128"/>
        <v>120.61034521615794</v>
      </c>
      <c r="AB239" s="19">
        <f t="shared" si="103"/>
        <v>1056.5466240935434</v>
      </c>
      <c r="AC239" s="41">
        <v>158.24</v>
      </c>
      <c r="AD239" s="41"/>
      <c r="AE239" s="32">
        <f t="shared" si="129"/>
        <v>0</v>
      </c>
      <c r="AF239" s="33">
        <f t="shared" si="114"/>
        <v>0</v>
      </c>
      <c r="AG239" s="33">
        <f t="shared" si="130"/>
        <v>0</v>
      </c>
      <c r="AH239" s="33"/>
      <c r="AI239" s="33">
        <f t="shared" si="131"/>
        <v>0</v>
      </c>
      <c r="AJ239" s="51">
        <f t="shared" si="115"/>
        <v>0</v>
      </c>
      <c r="AK239" s="34">
        <f t="shared" si="132"/>
        <v>2.9033443020090872</v>
      </c>
      <c r="AL239" s="21">
        <f t="shared" si="104"/>
        <v>459.42520234991798</v>
      </c>
      <c r="AM239" s="42">
        <v>294.27</v>
      </c>
      <c r="AN239" s="35">
        <f t="shared" si="133"/>
        <v>0</v>
      </c>
      <c r="AO239" s="36">
        <f t="shared" si="116"/>
        <v>0</v>
      </c>
      <c r="AP239" s="23"/>
      <c r="AQ239" s="36">
        <f t="shared" si="134"/>
        <v>0</v>
      </c>
      <c r="AR239" s="53">
        <f t="shared" si="117"/>
        <v>0</v>
      </c>
      <c r="AS239" s="24">
        <f t="shared" si="135"/>
        <v>2.0766393348405394</v>
      </c>
      <c r="AT239" s="23">
        <f t="shared" si="105"/>
        <v>611.09265706352551</v>
      </c>
      <c r="AU239" s="25">
        <f t="shared" si="106"/>
        <v>5037.3938020651649</v>
      </c>
      <c r="AV239" s="26">
        <f t="shared" si="118"/>
        <v>0</v>
      </c>
    </row>
    <row r="240" spans="1:48" x14ac:dyDescent="0.25">
      <c r="A240" s="37">
        <v>42884</v>
      </c>
      <c r="B240" s="43">
        <v>38.799999999999997</v>
      </c>
      <c r="C240" s="38">
        <v>98.52</v>
      </c>
      <c r="D240" s="38"/>
      <c r="E240" s="16">
        <f t="shared" si="119"/>
        <v>0</v>
      </c>
      <c r="F240" s="27">
        <f t="shared" si="107"/>
        <v>0</v>
      </c>
      <c r="G240" s="27">
        <f t="shared" si="120"/>
        <v>0</v>
      </c>
      <c r="H240" s="27"/>
      <c r="I240" s="27">
        <f t="shared" si="121"/>
        <v>0</v>
      </c>
      <c r="J240" s="47">
        <f t="shared" si="108"/>
        <v>0</v>
      </c>
      <c r="K240" s="15">
        <f t="shared" si="122"/>
        <v>14.566610263086188</v>
      </c>
      <c r="L240" s="16">
        <f t="shared" si="109"/>
        <v>1435.1024431192511</v>
      </c>
      <c r="M240" s="39">
        <v>10.4863</v>
      </c>
      <c r="N240" s="28">
        <f t="shared" si="123"/>
        <v>0</v>
      </c>
      <c r="O240" s="29">
        <f t="shared" si="110"/>
        <v>0</v>
      </c>
      <c r="P240" s="17"/>
      <c r="Q240" s="29">
        <f t="shared" si="124"/>
        <v>0</v>
      </c>
      <c r="R240" s="49">
        <f t="shared" si="111"/>
        <v>0</v>
      </c>
      <c r="S240" s="18">
        <f t="shared" si="125"/>
        <v>141.11267344627649</v>
      </c>
      <c r="T240" s="17">
        <f t="shared" si="102"/>
        <v>1479.749827559689</v>
      </c>
      <c r="U240" s="40">
        <v>8.76</v>
      </c>
      <c r="V240" s="30">
        <f t="shared" si="126"/>
        <v>0</v>
      </c>
      <c r="W240" s="31">
        <f t="shared" si="112"/>
        <v>0</v>
      </c>
      <c r="X240" s="19"/>
      <c r="Y240" s="31">
        <f t="shared" si="127"/>
        <v>0</v>
      </c>
      <c r="Z240" s="45">
        <f t="shared" si="113"/>
        <v>0</v>
      </c>
      <c r="AA240" s="20">
        <f t="shared" si="128"/>
        <v>120.61034521615794</v>
      </c>
      <c r="AB240" s="19">
        <f t="shared" si="103"/>
        <v>1056.5466240935434</v>
      </c>
      <c r="AC240" s="41">
        <v>158.43</v>
      </c>
      <c r="AD240" s="41"/>
      <c r="AE240" s="32">
        <f t="shared" si="129"/>
        <v>0</v>
      </c>
      <c r="AF240" s="33">
        <f t="shared" si="114"/>
        <v>0</v>
      </c>
      <c r="AG240" s="33">
        <f t="shared" si="130"/>
        <v>0</v>
      </c>
      <c r="AH240" s="33"/>
      <c r="AI240" s="33">
        <f t="shared" si="131"/>
        <v>0</v>
      </c>
      <c r="AJ240" s="51">
        <f t="shared" si="115"/>
        <v>0</v>
      </c>
      <c r="AK240" s="34">
        <f t="shared" si="132"/>
        <v>2.9033443020090872</v>
      </c>
      <c r="AL240" s="21">
        <f t="shared" si="104"/>
        <v>459.97683776729968</v>
      </c>
      <c r="AM240" s="42">
        <v>293.98</v>
      </c>
      <c r="AN240" s="35">
        <f t="shared" si="133"/>
        <v>0</v>
      </c>
      <c r="AO240" s="36">
        <f t="shared" si="116"/>
        <v>0</v>
      </c>
      <c r="AP240" s="23"/>
      <c r="AQ240" s="36">
        <f t="shared" si="134"/>
        <v>0</v>
      </c>
      <c r="AR240" s="53">
        <f t="shared" si="117"/>
        <v>0</v>
      </c>
      <c r="AS240" s="24">
        <f t="shared" si="135"/>
        <v>2.0766393348405394</v>
      </c>
      <c r="AT240" s="23">
        <f t="shared" si="105"/>
        <v>610.49043165642183</v>
      </c>
      <c r="AU240" s="25">
        <f t="shared" si="106"/>
        <v>5041.8661641962044</v>
      </c>
      <c r="AV240" s="26">
        <f t="shared" si="118"/>
        <v>0</v>
      </c>
    </row>
    <row r="241" spans="1:48" x14ac:dyDescent="0.25">
      <c r="A241" s="37">
        <v>42885</v>
      </c>
      <c r="B241" s="43">
        <v>38.799999999999997</v>
      </c>
      <c r="C241" s="38">
        <v>98.74</v>
      </c>
      <c r="D241" s="38"/>
      <c r="E241" s="16">
        <f t="shared" si="119"/>
        <v>0</v>
      </c>
      <c r="F241" s="27">
        <f t="shared" si="107"/>
        <v>0</v>
      </c>
      <c r="G241" s="27">
        <f t="shared" si="120"/>
        <v>0</v>
      </c>
      <c r="H241" s="27"/>
      <c r="I241" s="27">
        <f t="shared" si="121"/>
        <v>0</v>
      </c>
      <c r="J241" s="47">
        <f t="shared" si="108"/>
        <v>0</v>
      </c>
      <c r="K241" s="15">
        <f t="shared" si="122"/>
        <v>14.566610263086188</v>
      </c>
      <c r="L241" s="16">
        <f t="shared" si="109"/>
        <v>1438.30709737713</v>
      </c>
      <c r="M241" s="39">
        <v>10.472</v>
      </c>
      <c r="N241" s="28">
        <f t="shared" si="123"/>
        <v>0</v>
      </c>
      <c r="O241" s="29">
        <f t="shared" si="110"/>
        <v>0</v>
      </c>
      <c r="P241" s="17"/>
      <c r="Q241" s="29">
        <f t="shared" si="124"/>
        <v>0</v>
      </c>
      <c r="R241" s="49">
        <f t="shared" si="111"/>
        <v>0</v>
      </c>
      <c r="S241" s="18">
        <f t="shared" si="125"/>
        <v>141.11267344627649</v>
      </c>
      <c r="T241" s="17">
        <f t="shared" si="102"/>
        <v>1477.7319163294073</v>
      </c>
      <c r="U241" s="40">
        <v>8.75</v>
      </c>
      <c r="V241" s="30">
        <f t="shared" si="126"/>
        <v>0</v>
      </c>
      <c r="W241" s="31">
        <f t="shared" si="112"/>
        <v>0</v>
      </c>
      <c r="X241" s="19"/>
      <c r="Y241" s="31">
        <f t="shared" si="127"/>
        <v>0</v>
      </c>
      <c r="Z241" s="45">
        <f t="shared" si="113"/>
        <v>0</v>
      </c>
      <c r="AA241" s="20">
        <f t="shared" si="128"/>
        <v>120.61034521615794</v>
      </c>
      <c r="AB241" s="19">
        <f t="shared" si="103"/>
        <v>1055.340520641382</v>
      </c>
      <c r="AC241" s="41">
        <v>158.86000000000001</v>
      </c>
      <c r="AD241" s="41"/>
      <c r="AE241" s="32">
        <f t="shared" si="129"/>
        <v>0</v>
      </c>
      <c r="AF241" s="33">
        <f t="shared" si="114"/>
        <v>0</v>
      </c>
      <c r="AG241" s="33">
        <f t="shared" si="130"/>
        <v>0</v>
      </c>
      <c r="AH241" s="33"/>
      <c r="AI241" s="33">
        <f t="shared" si="131"/>
        <v>0</v>
      </c>
      <c r="AJ241" s="51">
        <f t="shared" si="115"/>
        <v>0</v>
      </c>
      <c r="AK241" s="34">
        <f t="shared" si="132"/>
        <v>2.9033443020090872</v>
      </c>
      <c r="AL241" s="21">
        <f t="shared" si="104"/>
        <v>461.22527581716366</v>
      </c>
      <c r="AM241" s="42">
        <v>294.85000000000002</v>
      </c>
      <c r="AN241" s="35">
        <f t="shared" si="133"/>
        <v>0</v>
      </c>
      <c r="AO241" s="36">
        <f t="shared" si="116"/>
        <v>0</v>
      </c>
      <c r="AP241" s="23"/>
      <c r="AQ241" s="36">
        <f t="shared" si="134"/>
        <v>0</v>
      </c>
      <c r="AR241" s="53">
        <f t="shared" si="117"/>
        <v>0</v>
      </c>
      <c r="AS241" s="24">
        <f t="shared" si="135"/>
        <v>2.0766393348405394</v>
      </c>
      <c r="AT241" s="23">
        <f t="shared" si="105"/>
        <v>612.29710787773308</v>
      </c>
      <c r="AU241" s="25">
        <f t="shared" si="106"/>
        <v>5044.9019180428159</v>
      </c>
      <c r="AV241" s="26">
        <f t="shared" si="118"/>
        <v>0</v>
      </c>
    </row>
    <row r="242" spans="1:48" x14ac:dyDescent="0.25">
      <c r="A242" s="37">
        <v>42886</v>
      </c>
      <c r="B242" s="43">
        <v>38.799999999999997</v>
      </c>
      <c r="C242" s="38">
        <v>98.45</v>
      </c>
      <c r="D242" s="38"/>
      <c r="E242" s="16">
        <f t="shared" si="119"/>
        <v>0</v>
      </c>
      <c r="F242" s="27">
        <f t="shared" si="107"/>
        <v>0</v>
      </c>
      <c r="G242" s="27">
        <f t="shared" si="120"/>
        <v>0</v>
      </c>
      <c r="H242" s="27"/>
      <c r="I242" s="27">
        <f t="shared" si="121"/>
        <v>0</v>
      </c>
      <c r="J242" s="47">
        <f t="shared" si="108"/>
        <v>0</v>
      </c>
      <c r="K242" s="15">
        <f t="shared" si="122"/>
        <v>14.566610263086188</v>
      </c>
      <c r="L242" s="16">
        <f t="shared" si="109"/>
        <v>1434.0827804008352</v>
      </c>
      <c r="M242" s="39">
        <v>10.4727</v>
      </c>
      <c r="N242" s="28">
        <f t="shared" si="123"/>
        <v>0</v>
      </c>
      <c r="O242" s="29">
        <f t="shared" si="110"/>
        <v>0</v>
      </c>
      <c r="P242" s="17"/>
      <c r="Q242" s="29">
        <f t="shared" si="124"/>
        <v>0</v>
      </c>
      <c r="R242" s="49">
        <f t="shared" si="111"/>
        <v>0</v>
      </c>
      <c r="S242" s="18">
        <f t="shared" si="125"/>
        <v>141.11267344627649</v>
      </c>
      <c r="T242" s="17">
        <f t="shared" si="102"/>
        <v>1477.8306952008197</v>
      </c>
      <c r="U242" s="40">
        <v>8.67</v>
      </c>
      <c r="V242" s="30">
        <f t="shared" si="126"/>
        <v>0</v>
      </c>
      <c r="W242" s="31">
        <f t="shared" si="112"/>
        <v>0</v>
      </c>
      <c r="X242" s="19"/>
      <c r="Y242" s="31">
        <f t="shared" si="127"/>
        <v>0</v>
      </c>
      <c r="Z242" s="45">
        <f t="shared" si="113"/>
        <v>0</v>
      </c>
      <c r="AA242" s="20">
        <f t="shared" si="128"/>
        <v>120.61034521615794</v>
      </c>
      <c r="AB242" s="19">
        <f t="shared" si="103"/>
        <v>1045.6916930240893</v>
      </c>
      <c r="AC242" s="41">
        <v>157.88999999999999</v>
      </c>
      <c r="AD242" s="41"/>
      <c r="AE242" s="32">
        <f t="shared" si="129"/>
        <v>0</v>
      </c>
      <c r="AF242" s="33">
        <f t="shared" si="114"/>
        <v>0</v>
      </c>
      <c r="AG242" s="33">
        <f t="shared" si="130"/>
        <v>0</v>
      </c>
      <c r="AH242" s="33"/>
      <c r="AI242" s="33">
        <f t="shared" si="131"/>
        <v>0</v>
      </c>
      <c r="AJ242" s="51">
        <f t="shared" si="115"/>
        <v>0</v>
      </c>
      <c r="AK242" s="34">
        <f t="shared" si="132"/>
        <v>2.9033443020090872</v>
      </c>
      <c r="AL242" s="21">
        <f t="shared" si="104"/>
        <v>458.40903184421472</v>
      </c>
      <c r="AM242" s="42">
        <v>293.58</v>
      </c>
      <c r="AN242" s="35">
        <f t="shared" si="133"/>
        <v>0</v>
      </c>
      <c r="AO242" s="36">
        <f t="shared" si="116"/>
        <v>0</v>
      </c>
      <c r="AP242" s="23"/>
      <c r="AQ242" s="36">
        <f t="shared" si="134"/>
        <v>0</v>
      </c>
      <c r="AR242" s="53">
        <f t="shared" si="117"/>
        <v>0</v>
      </c>
      <c r="AS242" s="24">
        <f t="shared" si="135"/>
        <v>2.0766393348405394</v>
      </c>
      <c r="AT242" s="23">
        <f t="shared" si="105"/>
        <v>609.65977592248555</v>
      </c>
      <c r="AU242" s="25">
        <f t="shared" si="106"/>
        <v>5025.6739763924452</v>
      </c>
      <c r="AV242" s="26">
        <f t="shared" si="118"/>
        <v>0</v>
      </c>
    </row>
    <row r="243" spans="1:48" x14ac:dyDescent="0.25">
      <c r="A243" s="37">
        <v>42887</v>
      </c>
      <c r="B243" s="43">
        <v>38.799999999999997</v>
      </c>
      <c r="C243" s="38">
        <v>98.17</v>
      </c>
      <c r="D243" s="38"/>
      <c r="E243" s="16">
        <f t="shared" si="119"/>
        <v>11.639999999999999</v>
      </c>
      <c r="F243" s="27">
        <f t="shared" si="107"/>
        <v>0.11856982784964855</v>
      </c>
      <c r="G243" s="27">
        <f t="shared" si="120"/>
        <v>0</v>
      </c>
      <c r="H243" s="27"/>
      <c r="I243" s="27">
        <f t="shared" si="121"/>
        <v>0</v>
      </c>
      <c r="J243" s="47">
        <f t="shared" si="108"/>
        <v>0</v>
      </c>
      <c r="K243" s="15">
        <f t="shared" si="122"/>
        <v>14.685180090935837</v>
      </c>
      <c r="L243" s="16">
        <f t="shared" si="109"/>
        <v>1441.6441295271711</v>
      </c>
      <c r="M243" s="39">
        <v>10.513400000000001</v>
      </c>
      <c r="N243" s="28">
        <f t="shared" si="123"/>
        <v>11.639999999999999</v>
      </c>
      <c r="O243" s="29">
        <f t="shared" si="110"/>
        <v>1.1071584834592043</v>
      </c>
      <c r="P243" s="17"/>
      <c r="Q243" s="29">
        <f t="shared" si="124"/>
        <v>0</v>
      </c>
      <c r="R243" s="49">
        <f t="shared" si="111"/>
        <v>0</v>
      </c>
      <c r="S243" s="18">
        <f t="shared" si="125"/>
        <v>142.2198319297357</v>
      </c>
      <c r="T243" s="17">
        <f t="shared" si="102"/>
        <v>1495.2139810100834</v>
      </c>
      <c r="U243" s="40">
        <v>8.75</v>
      </c>
      <c r="V243" s="30">
        <f t="shared" si="126"/>
        <v>7.76</v>
      </c>
      <c r="W243" s="31">
        <f t="shared" si="112"/>
        <v>0.88685714285714279</v>
      </c>
      <c r="X243" s="19"/>
      <c r="Y243" s="31">
        <f t="shared" si="127"/>
        <v>0</v>
      </c>
      <c r="Z243" s="45">
        <f t="shared" si="113"/>
        <v>0</v>
      </c>
      <c r="AA243" s="20">
        <f t="shared" si="128"/>
        <v>121.49720235901508</v>
      </c>
      <c r="AB243" s="19">
        <f t="shared" si="103"/>
        <v>1063.100520641382</v>
      </c>
      <c r="AC243" s="41">
        <v>157.76</v>
      </c>
      <c r="AD243" s="41"/>
      <c r="AE243" s="32">
        <f t="shared" si="129"/>
        <v>3.88</v>
      </c>
      <c r="AF243" s="33">
        <f t="shared" si="114"/>
        <v>2.4594320486815417E-2</v>
      </c>
      <c r="AG243" s="33">
        <f t="shared" si="130"/>
        <v>0</v>
      </c>
      <c r="AH243" s="33"/>
      <c r="AI243" s="33">
        <f t="shared" si="131"/>
        <v>0</v>
      </c>
      <c r="AJ243" s="51">
        <f t="shared" si="115"/>
        <v>0</v>
      </c>
      <c r="AK243" s="34">
        <f t="shared" si="132"/>
        <v>2.9279386224959025</v>
      </c>
      <c r="AL243" s="21">
        <f t="shared" si="104"/>
        <v>461.91159708495354</v>
      </c>
      <c r="AM243" s="42">
        <v>295.77</v>
      </c>
      <c r="AN243" s="35">
        <f t="shared" si="133"/>
        <v>3.88</v>
      </c>
      <c r="AO243" s="36">
        <f t="shared" si="116"/>
        <v>1.3118301382831255E-2</v>
      </c>
      <c r="AP243" s="23"/>
      <c r="AQ243" s="36">
        <f t="shared" si="134"/>
        <v>0</v>
      </c>
      <c r="AR243" s="53">
        <f t="shared" si="117"/>
        <v>0</v>
      </c>
      <c r="AS243" s="24">
        <f t="shared" si="135"/>
        <v>2.0897576362233705</v>
      </c>
      <c r="AT243" s="23">
        <f t="shared" si="105"/>
        <v>618.08761606578628</v>
      </c>
      <c r="AU243" s="25">
        <f t="shared" si="106"/>
        <v>5079.9578443293767</v>
      </c>
      <c r="AV243" s="26">
        <f t="shared" si="118"/>
        <v>0</v>
      </c>
    </row>
    <row r="244" spans="1:48" x14ac:dyDescent="0.25">
      <c r="A244" s="37">
        <v>42888</v>
      </c>
      <c r="B244" s="43">
        <v>38.799999999999997</v>
      </c>
      <c r="C244" s="38">
        <v>98.94</v>
      </c>
      <c r="D244" s="38"/>
      <c r="E244" s="16">
        <f t="shared" si="119"/>
        <v>0</v>
      </c>
      <c r="F244" s="27">
        <f t="shared" si="107"/>
        <v>0</v>
      </c>
      <c r="G244" s="27">
        <f t="shared" si="120"/>
        <v>0</v>
      </c>
      <c r="H244" s="27"/>
      <c r="I244" s="27">
        <f t="shared" si="121"/>
        <v>0</v>
      </c>
      <c r="J244" s="47">
        <f t="shared" si="108"/>
        <v>0</v>
      </c>
      <c r="K244" s="15">
        <f t="shared" si="122"/>
        <v>14.685180090935837</v>
      </c>
      <c r="L244" s="16">
        <f t="shared" si="109"/>
        <v>1452.9517181971917</v>
      </c>
      <c r="M244" s="39">
        <v>10.574299999999999</v>
      </c>
      <c r="N244" s="28">
        <f t="shared" si="123"/>
        <v>0</v>
      </c>
      <c r="O244" s="29">
        <f t="shared" si="110"/>
        <v>0</v>
      </c>
      <c r="P244" s="17"/>
      <c r="Q244" s="29">
        <f t="shared" si="124"/>
        <v>0</v>
      </c>
      <c r="R244" s="49">
        <f t="shared" si="111"/>
        <v>0</v>
      </c>
      <c r="S244" s="18">
        <f t="shared" si="125"/>
        <v>142.2198319297357</v>
      </c>
      <c r="T244" s="17">
        <f t="shared" si="102"/>
        <v>1503.8751687746042</v>
      </c>
      <c r="U244" s="40">
        <v>8.74</v>
      </c>
      <c r="V244" s="30">
        <f t="shared" si="126"/>
        <v>0</v>
      </c>
      <c r="W244" s="31">
        <f t="shared" si="112"/>
        <v>0</v>
      </c>
      <c r="X244" s="19"/>
      <c r="Y244" s="31">
        <f t="shared" si="127"/>
        <v>0</v>
      </c>
      <c r="Z244" s="45">
        <f t="shared" si="113"/>
        <v>0</v>
      </c>
      <c r="AA244" s="20">
        <f t="shared" si="128"/>
        <v>121.49720235901508</v>
      </c>
      <c r="AB244" s="19">
        <f t="shared" si="103"/>
        <v>1061.8855486177918</v>
      </c>
      <c r="AC244" s="41">
        <v>159.36000000000001</v>
      </c>
      <c r="AD244" s="41"/>
      <c r="AE244" s="32">
        <f t="shared" si="129"/>
        <v>0</v>
      </c>
      <c r="AF244" s="33">
        <f t="shared" si="114"/>
        <v>0</v>
      </c>
      <c r="AG244" s="33">
        <f t="shared" si="130"/>
        <v>0</v>
      </c>
      <c r="AH244" s="33"/>
      <c r="AI244" s="33">
        <f t="shared" si="131"/>
        <v>0</v>
      </c>
      <c r="AJ244" s="51">
        <f t="shared" si="115"/>
        <v>0</v>
      </c>
      <c r="AK244" s="34">
        <f t="shared" si="132"/>
        <v>2.9279386224959025</v>
      </c>
      <c r="AL244" s="21">
        <f t="shared" si="104"/>
        <v>466.59629888094707</v>
      </c>
      <c r="AM244" s="42">
        <v>295.5</v>
      </c>
      <c r="AN244" s="35">
        <f t="shared" si="133"/>
        <v>0</v>
      </c>
      <c r="AO244" s="36">
        <f t="shared" si="116"/>
        <v>0</v>
      </c>
      <c r="AP244" s="23"/>
      <c r="AQ244" s="36">
        <f t="shared" si="134"/>
        <v>0</v>
      </c>
      <c r="AR244" s="53">
        <f t="shared" si="117"/>
        <v>0</v>
      </c>
      <c r="AS244" s="24">
        <f t="shared" si="135"/>
        <v>2.0897576362233705</v>
      </c>
      <c r="AT244" s="23">
        <f t="shared" si="105"/>
        <v>617.52338150400601</v>
      </c>
      <c r="AU244" s="25">
        <f t="shared" si="106"/>
        <v>5102.832115974541</v>
      </c>
      <c r="AV244" s="26">
        <f t="shared" si="118"/>
        <v>0</v>
      </c>
    </row>
    <row r="245" spans="1:48" x14ac:dyDescent="0.25">
      <c r="A245" s="37">
        <v>42891</v>
      </c>
      <c r="B245" s="43">
        <v>38.799999999999997</v>
      </c>
      <c r="C245" s="38">
        <v>98.94</v>
      </c>
      <c r="D245" s="38"/>
      <c r="E245" s="16">
        <f t="shared" si="119"/>
        <v>0</v>
      </c>
      <c r="F245" s="27">
        <f t="shared" si="107"/>
        <v>0</v>
      </c>
      <c r="G245" s="27">
        <f t="shared" si="120"/>
        <v>0</v>
      </c>
      <c r="H245" s="27"/>
      <c r="I245" s="27">
        <f t="shared" si="121"/>
        <v>0</v>
      </c>
      <c r="J245" s="47">
        <f t="shared" si="108"/>
        <v>0</v>
      </c>
      <c r="K245" s="15">
        <f t="shared" si="122"/>
        <v>14.685180090935837</v>
      </c>
      <c r="L245" s="16">
        <f t="shared" si="109"/>
        <v>1452.9517181971917</v>
      </c>
      <c r="M245" s="39">
        <v>10.574299999999999</v>
      </c>
      <c r="N245" s="28">
        <f t="shared" si="123"/>
        <v>0</v>
      </c>
      <c r="O245" s="29">
        <f t="shared" si="110"/>
        <v>0</v>
      </c>
      <c r="P245" s="17"/>
      <c r="Q245" s="29">
        <f t="shared" si="124"/>
        <v>0</v>
      </c>
      <c r="R245" s="49">
        <f t="shared" si="111"/>
        <v>0</v>
      </c>
      <c r="S245" s="18">
        <f t="shared" si="125"/>
        <v>142.2198319297357</v>
      </c>
      <c r="T245" s="17">
        <f t="shared" si="102"/>
        <v>1503.8751687746042</v>
      </c>
      <c r="U245" s="40">
        <v>8.74</v>
      </c>
      <c r="V245" s="30">
        <f t="shared" si="126"/>
        <v>0</v>
      </c>
      <c r="W245" s="31">
        <f t="shared" si="112"/>
        <v>0</v>
      </c>
      <c r="X245" s="19"/>
      <c r="Y245" s="31">
        <f t="shared" si="127"/>
        <v>0</v>
      </c>
      <c r="Z245" s="45">
        <f t="shared" si="113"/>
        <v>0</v>
      </c>
      <c r="AA245" s="20">
        <f t="shared" si="128"/>
        <v>121.49720235901508</v>
      </c>
      <c r="AB245" s="19">
        <f t="shared" si="103"/>
        <v>1061.8855486177918</v>
      </c>
      <c r="AC245" s="41">
        <v>159.36000000000001</v>
      </c>
      <c r="AD245" s="41"/>
      <c r="AE245" s="32">
        <f t="shared" si="129"/>
        <v>0</v>
      </c>
      <c r="AF245" s="33">
        <f t="shared" si="114"/>
        <v>0</v>
      </c>
      <c r="AG245" s="33">
        <f t="shared" si="130"/>
        <v>0</v>
      </c>
      <c r="AH245" s="33"/>
      <c r="AI245" s="33">
        <f t="shared" si="131"/>
        <v>0</v>
      </c>
      <c r="AJ245" s="51">
        <f t="shared" si="115"/>
        <v>0</v>
      </c>
      <c r="AK245" s="34">
        <f t="shared" si="132"/>
        <v>2.9279386224959025</v>
      </c>
      <c r="AL245" s="21">
        <f t="shared" si="104"/>
        <v>466.59629888094707</v>
      </c>
      <c r="AM245" s="42">
        <v>295.5</v>
      </c>
      <c r="AN245" s="35">
        <f t="shared" si="133"/>
        <v>0</v>
      </c>
      <c r="AO245" s="36">
        <f t="shared" si="116"/>
        <v>0</v>
      </c>
      <c r="AP245" s="23"/>
      <c r="AQ245" s="36">
        <f t="shared" si="134"/>
        <v>0</v>
      </c>
      <c r="AR245" s="53">
        <f t="shared" si="117"/>
        <v>0</v>
      </c>
      <c r="AS245" s="24">
        <f t="shared" si="135"/>
        <v>2.0897576362233705</v>
      </c>
      <c r="AT245" s="23">
        <f t="shared" si="105"/>
        <v>617.52338150400601</v>
      </c>
      <c r="AU245" s="25">
        <f t="shared" si="106"/>
        <v>5102.832115974541</v>
      </c>
      <c r="AV245" s="26">
        <f t="shared" si="118"/>
        <v>0</v>
      </c>
    </row>
    <row r="246" spans="1:48" x14ac:dyDescent="0.25">
      <c r="A246" s="37">
        <v>42892</v>
      </c>
      <c r="B246" s="43">
        <v>38.799999999999997</v>
      </c>
      <c r="C246" s="38">
        <v>98.75</v>
      </c>
      <c r="D246" s="38"/>
      <c r="E246" s="16">
        <f t="shared" si="119"/>
        <v>0</v>
      </c>
      <c r="F246" s="27">
        <f t="shared" si="107"/>
        <v>0</v>
      </c>
      <c r="G246" s="27">
        <f t="shared" si="120"/>
        <v>0</v>
      </c>
      <c r="H246" s="27"/>
      <c r="I246" s="27">
        <f t="shared" si="121"/>
        <v>0</v>
      </c>
      <c r="J246" s="47">
        <f t="shared" si="108"/>
        <v>0</v>
      </c>
      <c r="K246" s="15">
        <f t="shared" si="122"/>
        <v>14.685180090935837</v>
      </c>
      <c r="L246" s="16">
        <f t="shared" si="109"/>
        <v>1450.1615339799139</v>
      </c>
      <c r="M246" s="39">
        <v>10.47</v>
      </c>
      <c r="N246" s="28">
        <f t="shared" si="123"/>
        <v>0</v>
      </c>
      <c r="O246" s="29">
        <f t="shared" si="110"/>
        <v>0</v>
      </c>
      <c r="P246" s="17"/>
      <c r="Q246" s="29">
        <f t="shared" si="124"/>
        <v>0</v>
      </c>
      <c r="R246" s="49">
        <f t="shared" si="111"/>
        <v>0</v>
      </c>
      <c r="S246" s="18">
        <f t="shared" si="125"/>
        <v>142.2198319297357</v>
      </c>
      <c r="T246" s="17">
        <f t="shared" si="102"/>
        <v>1489.041640304333</v>
      </c>
      <c r="U246" s="40">
        <v>8.73</v>
      </c>
      <c r="V246" s="30">
        <f t="shared" si="126"/>
        <v>0</v>
      </c>
      <c r="W246" s="31">
        <f t="shared" si="112"/>
        <v>0</v>
      </c>
      <c r="X246" s="19"/>
      <c r="Y246" s="31">
        <f t="shared" si="127"/>
        <v>0</v>
      </c>
      <c r="Z246" s="45">
        <f t="shared" si="113"/>
        <v>0</v>
      </c>
      <c r="AA246" s="20">
        <f t="shared" si="128"/>
        <v>121.49720235901508</v>
      </c>
      <c r="AB246" s="19">
        <f t="shared" si="103"/>
        <v>1060.6705765942017</v>
      </c>
      <c r="AC246" s="41">
        <v>159.69999999999999</v>
      </c>
      <c r="AD246" s="41"/>
      <c r="AE246" s="32">
        <f t="shared" si="129"/>
        <v>0</v>
      </c>
      <c r="AF246" s="33">
        <f t="shared" si="114"/>
        <v>0</v>
      </c>
      <c r="AG246" s="33">
        <f t="shared" si="130"/>
        <v>0</v>
      </c>
      <c r="AH246" s="33"/>
      <c r="AI246" s="33">
        <f t="shared" si="131"/>
        <v>0</v>
      </c>
      <c r="AJ246" s="51">
        <f t="shared" si="115"/>
        <v>0</v>
      </c>
      <c r="AK246" s="34">
        <f t="shared" si="132"/>
        <v>2.9279386224959025</v>
      </c>
      <c r="AL246" s="21">
        <f t="shared" si="104"/>
        <v>467.59179801259558</v>
      </c>
      <c r="AM246" s="42">
        <v>291.81</v>
      </c>
      <c r="AN246" s="35">
        <f t="shared" si="133"/>
        <v>0</v>
      </c>
      <c r="AO246" s="36">
        <f t="shared" si="116"/>
        <v>0</v>
      </c>
      <c r="AP246" s="23"/>
      <c r="AQ246" s="36">
        <f t="shared" si="134"/>
        <v>0</v>
      </c>
      <c r="AR246" s="53">
        <f t="shared" si="117"/>
        <v>0</v>
      </c>
      <c r="AS246" s="24">
        <f t="shared" si="135"/>
        <v>2.0897576362233705</v>
      </c>
      <c r="AT246" s="23">
        <f t="shared" si="105"/>
        <v>609.81217582634179</v>
      </c>
      <c r="AU246" s="25">
        <f t="shared" si="106"/>
        <v>5077.2777247173863</v>
      </c>
      <c r="AV246" s="26">
        <f t="shared" si="118"/>
        <v>0</v>
      </c>
    </row>
    <row r="247" spans="1:48" x14ac:dyDescent="0.25">
      <c r="A247" s="37">
        <v>42893</v>
      </c>
      <c r="B247" s="43">
        <v>38.799999999999997</v>
      </c>
      <c r="C247" s="38">
        <v>98.45</v>
      </c>
      <c r="D247" s="38"/>
      <c r="E247" s="16">
        <f t="shared" si="119"/>
        <v>0</v>
      </c>
      <c r="F247" s="27">
        <f t="shared" si="107"/>
        <v>0</v>
      </c>
      <c r="G247" s="27">
        <f t="shared" si="120"/>
        <v>0</v>
      </c>
      <c r="H247" s="27"/>
      <c r="I247" s="27">
        <f t="shared" si="121"/>
        <v>0</v>
      </c>
      <c r="J247" s="47">
        <f t="shared" si="108"/>
        <v>0</v>
      </c>
      <c r="K247" s="15">
        <f t="shared" si="122"/>
        <v>14.685180090935837</v>
      </c>
      <c r="L247" s="16">
        <f t="shared" si="109"/>
        <v>1445.7559799526332</v>
      </c>
      <c r="M247" s="39">
        <v>10.473699999999999</v>
      </c>
      <c r="N247" s="28">
        <f t="shared" si="123"/>
        <v>0</v>
      </c>
      <c r="O247" s="29">
        <f t="shared" si="110"/>
        <v>0</v>
      </c>
      <c r="P247" s="17"/>
      <c r="Q247" s="29">
        <f t="shared" si="124"/>
        <v>0</v>
      </c>
      <c r="R247" s="49">
        <f t="shared" si="111"/>
        <v>0</v>
      </c>
      <c r="S247" s="18">
        <f t="shared" si="125"/>
        <v>142.2198319297357</v>
      </c>
      <c r="T247" s="17">
        <f t="shared" si="102"/>
        <v>1489.5678536824728</v>
      </c>
      <c r="U247" s="40">
        <v>8.75</v>
      </c>
      <c r="V247" s="30">
        <f t="shared" si="126"/>
        <v>0</v>
      </c>
      <c r="W247" s="31">
        <f t="shared" si="112"/>
        <v>0</v>
      </c>
      <c r="X247" s="19"/>
      <c r="Y247" s="31">
        <f t="shared" si="127"/>
        <v>0</v>
      </c>
      <c r="Z247" s="45">
        <f t="shared" si="113"/>
        <v>0</v>
      </c>
      <c r="AA247" s="20">
        <f t="shared" si="128"/>
        <v>121.49720235901508</v>
      </c>
      <c r="AB247" s="19">
        <f t="shared" si="103"/>
        <v>1063.100520641382</v>
      </c>
      <c r="AC247" s="41">
        <v>159.24</v>
      </c>
      <c r="AD247" s="41"/>
      <c r="AE247" s="32">
        <f t="shared" si="129"/>
        <v>0</v>
      </c>
      <c r="AF247" s="33">
        <f t="shared" si="114"/>
        <v>0</v>
      </c>
      <c r="AG247" s="33">
        <f t="shared" si="130"/>
        <v>0</v>
      </c>
      <c r="AH247" s="33"/>
      <c r="AI247" s="33">
        <f t="shared" si="131"/>
        <v>0</v>
      </c>
      <c r="AJ247" s="51">
        <f t="shared" si="115"/>
        <v>0</v>
      </c>
      <c r="AK247" s="34">
        <f t="shared" si="132"/>
        <v>2.9279386224959025</v>
      </c>
      <c r="AL247" s="21">
        <f t="shared" si="104"/>
        <v>466.24494624624754</v>
      </c>
      <c r="AM247" s="42">
        <v>292.62</v>
      </c>
      <c r="AN247" s="35">
        <f t="shared" si="133"/>
        <v>0</v>
      </c>
      <c r="AO247" s="36">
        <f t="shared" si="116"/>
        <v>0</v>
      </c>
      <c r="AP247" s="23"/>
      <c r="AQ247" s="36">
        <f t="shared" si="134"/>
        <v>0</v>
      </c>
      <c r="AR247" s="53">
        <f t="shared" si="117"/>
        <v>0</v>
      </c>
      <c r="AS247" s="24">
        <f t="shared" si="135"/>
        <v>2.0897576362233705</v>
      </c>
      <c r="AT247" s="23">
        <f t="shared" si="105"/>
        <v>611.5048795116827</v>
      </c>
      <c r="AU247" s="25">
        <f t="shared" si="106"/>
        <v>5076.174180034418</v>
      </c>
      <c r="AV247" s="26">
        <f t="shared" si="118"/>
        <v>0</v>
      </c>
    </row>
    <row r="248" spans="1:48" x14ac:dyDescent="0.25">
      <c r="A248" s="37">
        <v>42894</v>
      </c>
      <c r="B248" s="43">
        <v>38.799999999999997</v>
      </c>
      <c r="C248" s="38">
        <v>98.52</v>
      </c>
      <c r="D248" s="38"/>
      <c r="E248" s="16">
        <f t="shared" si="119"/>
        <v>0</v>
      </c>
      <c r="F248" s="27">
        <f t="shared" si="107"/>
        <v>0</v>
      </c>
      <c r="G248" s="27">
        <f t="shared" si="120"/>
        <v>0</v>
      </c>
      <c r="H248" s="27"/>
      <c r="I248" s="27">
        <f t="shared" si="121"/>
        <v>0</v>
      </c>
      <c r="J248" s="47">
        <f t="shared" si="108"/>
        <v>0</v>
      </c>
      <c r="K248" s="15">
        <f t="shared" si="122"/>
        <v>14.685180090935837</v>
      </c>
      <c r="L248" s="16">
        <f t="shared" si="109"/>
        <v>1446.7839425589987</v>
      </c>
      <c r="M248" s="39">
        <v>10.483000000000001</v>
      </c>
      <c r="N248" s="28">
        <f t="shared" si="123"/>
        <v>0</v>
      </c>
      <c r="O248" s="29">
        <f t="shared" si="110"/>
        <v>0</v>
      </c>
      <c r="P248" s="17"/>
      <c r="Q248" s="29">
        <f t="shared" si="124"/>
        <v>0</v>
      </c>
      <c r="R248" s="49">
        <f t="shared" si="111"/>
        <v>0</v>
      </c>
      <c r="S248" s="18">
        <f t="shared" si="125"/>
        <v>142.2198319297357</v>
      </c>
      <c r="T248" s="17">
        <f t="shared" si="102"/>
        <v>1490.8904981194194</v>
      </c>
      <c r="U248" s="40">
        <v>8.7799999999999994</v>
      </c>
      <c r="V248" s="30">
        <f t="shared" si="126"/>
        <v>0</v>
      </c>
      <c r="W248" s="31">
        <f t="shared" si="112"/>
        <v>0</v>
      </c>
      <c r="X248" s="19"/>
      <c r="Y248" s="31">
        <f t="shared" si="127"/>
        <v>0</v>
      </c>
      <c r="Z248" s="45">
        <f t="shared" si="113"/>
        <v>0</v>
      </c>
      <c r="AA248" s="20">
        <f t="shared" si="128"/>
        <v>121.49720235901508</v>
      </c>
      <c r="AB248" s="19">
        <f t="shared" si="103"/>
        <v>1066.7454367121522</v>
      </c>
      <c r="AC248" s="41">
        <v>159.51</v>
      </c>
      <c r="AD248" s="41"/>
      <c r="AE248" s="32">
        <f t="shared" si="129"/>
        <v>0</v>
      </c>
      <c r="AF248" s="33">
        <f t="shared" si="114"/>
        <v>0</v>
      </c>
      <c r="AG248" s="33">
        <f t="shared" si="130"/>
        <v>0</v>
      </c>
      <c r="AH248" s="33"/>
      <c r="AI248" s="33">
        <f t="shared" si="131"/>
        <v>0</v>
      </c>
      <c r="AJ248" s="51">
        <f t="shared" si="115"/>
        <v>0</v>
      </c>
      <c r="AK248" s="34">
        <f t="shared" si="132"/>
        <v>2.9279386224959025</v>
      </c>
      <c r="AL248" s="21">
        <f t="shared" si="104"/>
        <v>467.03548967432141</v>
      </c>
      <c r="AM248" s="42">
        <v>292.99</v>
      </c>
      <c r="AN248" s="35">
        <f t="shared" si="133"/>
        <v>0</v>
      </c>
      <c r="AO248" s="36">
        <f t="shared" si="116"/>
        <v>0</v>
      </c>
      <c r="AP248" s="23"/>
      <c r="AQ248" s="36">
        <f t="shared" si="134"/>
        <v>0</v>
      </c>
      <c r="AR248" s="53">
        <f t="shared" si="117"/>
        <v>0</v>
      </c>
      <c r="AS248" s="24">
        <f t="shared" si="135"/>
        <v>2.0897576362233705</v>
      </c>
      <c r="AT248" s="23">
        <f t="shared" si="105"/>
        <v>612.2780898370853</v>
      </c>
      <c r="AU248" s="25">
        <f t="shared" si="106"/>
        <v>5083.7334569019777</v>
      </c>
      <c r="AV248" s="26">
        <f t="shared" si="118"/>
        <v>0</v>
      </c>
    </row>
    <row r="249" spans="1:48" x14ac:dyDescent="0.25">
      <c r="A249" s="37">
        <v>42895</v>
      </c>
      <c r="B249" s="43">
        <v>38.799999999999997</v>
      </c>
      <c r="C249" s="38">
        <v>98.85</v>
      </c>
      <c r="D249" s="38"/>
      <c r="E249" s="16">
        <f t="shared" si="119"/>
        <v>0</v>
      </c>
      <c r="F249" s="27">
        <f t="shared" si="107"/>
        <v>0</v>
      </c>
      <c r="G249" s="27">
        <f t="shared" si="120"/>
        <v>0</v>
      </c>
      <c r="H249" s="27"/>
      <c r="I249" s="27">
        <f t="shared" si="121"/>
        <v>0</v>
      </c>
      <c r="J249" s="47">
        <f t="shared" si="108"/>
        <v>0</v>
      </c>
      <c r="K249" s="15">
        <f t="shared" si="122"/>
        <v>14.685180090935837</v>
      </c>
      <c r="L249" s="16">
        <f t="shared" si="109"/>
        <v>1451.6300519890074</v>
      </c>
      <c r="M249" s="39">
        <v>10.5558</v>
      </c>
      <c r="N249" s="28">
        <f t="shared" si="123"/>
        <v>0</v>
      </c>
      <c r="O249" s="29">
        <f t="shared" si="110"/>
        <v>0</v>
      </c>
      <c r="P249" s="17"/>
      <c r="Q249" s="29">
        <f t="shared" si="124"/>
        <v>0</v>
      </c>
      <c r="R249" s="49">
        <f t="shared" si="111"/>
        <v>0</v>
      </c>
      <c r="S249" s="18">
        <f t="shared" si="125"/>
        <v>142.2198319297357</v>
      </c>
      <c r="T249" s="17">
        <f t="shared" si="102"/>
        <v>1501.244101883904</v>
      </c>
      <c r="U249" s="40">
        <v>8.8000000000000007</v>
      </c>
      <c r="V249" s="30">
        <f t="shared" si="126"/>
        <v>0</v>
      </c>
      <c r="W249" s="31">
        <f t="shared" si="112"/>
        <v>0</v>
      </c>
      <c r="X249" s="19"/>
      <c r="Y249" s="31">
        <f t="shared" si="127"/>
        <v>0</v>
      </c>
      <c r="Z249" s="45">
        <f t="shared" si="113"/>
        <v>0</v>
      </c>
      <c r="AA249" s="20">
        <f t="shared" si="128"/>
        <v>121.49720235901508</v>
      </c>
      <c r="AB249" s="19">
        <f t="shared" si="103"/>
        <v>1069.1753807593327</v>
      </c>
      <c r="AC249" s="41">
        <v>161.36000000000001</v>
      </c>
      <c r="AD249" s="41"/>
      <c r="AE249" s="32">
        <f t="shared" si="129"/>
        <v>0</v>
      </c>
      <c r="AF249" s="33">
        <f t="shared" si="114"/>
        <v>0</v>
      </c>
      <c r="AG249" s="33">
        <f t="shared" si="130"/>
        <v>0</v>
      </c>
      <c r="AH249" s="33"/>
      <c r="AI249" s="33">
        <f t="shared" si="131"/>
        <v>0</v>
      </c>
      <c r="AJ249" s="51">
        <f t="shared" si="115"/>
        <v>0</v>
      </c>
      <c r="AK249" s="34">
        <f t="shared" si="132"/>
        <v>2.9279386224959025</v>
      </c>
      <c r="AL249" s="21">
        <f t="shared" si="104"/>
        <v>472.45217612593888</v>
      </c>
      <c r="AM249" s="42">
        <v>292.87</v>
      </c>
      <c r="AN249" s="35">
        <f t="shared" si="133"/>
        <v>0</v>
      </c>
      <c r="AO249" s="36">
        <f t="shared" si="116"/>
        <v>0</v>
      </c>
      <c r="AP249" s="23"/>
      <c r="AQ249" s="36">
        <f t="shared" si="134"/>
        <v>0</v>
      </c>
      <c r="AR249" s="53">
        <f t="shared" si="117"/>
        <v>0</v>
      </c>
      <c r="AS249" s="24">
        <f t="shared" si="135"/>
        <v>2.0897576362233705</v>
      </c>
      <c r="AT249" s="23">
        <f t="shared" si="105"/>
        <v>612.02731892073848</v>
      </c>
      <c r="AU249" s="25">
        <f t="shared" si="106"/>
        <v>5106.5290296789208</v>
      </c>
      <c r="AV249" s="26">
        <f t="shared" si="118"/>
        <v>0</v>
      </c>
    </row>
    <row r="250" spans="1:48" x14ac:dyDescent="0.25">
      <c r="A250" s="37">
        <v>42898</v>
      </c>
      <c r="B250" s="43">
        <v>38.799999999999997</v>
      </c>
      <c r="C250" s="38">
        <v>98.38</v>
      </c>
      <c r="D250" s="38"/>
      <c r="E250" s="16">
        <f t="shared" si="119"/>
        <v>0</v>
      </c>
      <c r="F250" s="27">
        <f t="shared" si="107"/>
        <v>0</v>
      </c>
      <c r="G250" s="27">
        <f t="shared" si="120"/>
        <v>0</v>
      </c>
      <c r="H250" s="27"/>
      <c r="I250" s="27">
        <f t="shared" si="121"/>
        <v>0</v>
      </c>
      <c r="J250" s="47">
        <f t="shared" si="108"/>
        <v>0</v>
      </c>
      <c r="K250" s="15">
        <f t="shared" si="122"/>
        <v>14.685180090935837</v>
      </c>
      <c r="L250" s="16">
        <f t="shared" si="109"/>
        <v>1444.7280173462675</v>
      </c>
      <c r="M250" s="39">
        <v>10.456300000000001</v>
      </c>
      <c r="N250" s="28">
        <f t="shared" si="123"/>
        <v>0</v>
      </c>
      <c r="O250" s="29">
        <f t="shared" si="110"/>
        <v>0</v>
      </c>
      <c r="P250" s="17"/>
      <c r="Q250" s="29">
        <f t="shared" si="124"/>
        <v>0</v>
      </c>
      <c r="R250" s="49">
        <f t="shared" si="111"/>
        <v>0</v>
      </c>
      <c r="S250" s="18">
        <f t="shared" si="125"/>
        <v>142.2198319297357</v>
      </c>
      <c r="T250" s="17">
        <f t="shared" si="102"/>
        <v>1487.0932286068955</v>
      </c>
      <c r="U250" s="40">
        <v>8.76</v>
      </c>
      <c r="V250" s="30">
        <f t="shared" si="126"/>
        <v>0</v>
      </c>
      <c r="W250" s="31">
        <f t="shared" si="112"/>
        <v>0</v>
      </c>
      <c r="X250" s="19"/>
      <c r="Y250" s="31">
        <f t="shared" si="127"/>
        <v>0</v>
      </c>
      <c r="Z250" s="45">
        <f t="shared" si="113"/>
        <v>0</v>
      </c>
      <c r="AA250" s="20">
        <f t="shared" si="128"/>
        <v>121.49720235901508</v>
      </c>
      <c r="AB250" s="19">
        <f t="shared" si="103"/>
        <v>1064.315492664972</v>
      </c>
      <c r="AC250" s="41">
        <v>158.87</v>
      </c>
      <c r="AD250" s="41"/>
      <c r="AE250" s="32">
        <f t="shared" si="129"/>
        <v>0</v>
      </c>
      <c r="AF250" s="33">
        <f t="shared" si="114"/>
        <v>0</v>
      </c>
      <c r="AG250" s="33">
        <f t="shared" si="130"/>
        <v>0</v>
      </c>
      <c r="AH250" s="33"/>
      <c r="AI250" s="33">
        <f t="shared" si="131"/>
        <v>0</v>
      </c>
      <c r="AJ250" s="51">
        <f t="shared" si="115"/>
        <v>0</v>
      </c>
      <c r="AK250" s="34">
        <f t="shared" si="132"/>
        <v>2.9279386224959025</v>
      </c>
      <c r="AL250" s="21">
        <f t="shared" si="104"/>
        <v>465.16160895592407</v>
      </c>
      <c r="AM250" s="42">
        <v>288.63</v>
      </c>
      <c r="AN250" s="35">
        <f t="shared" si="133"/>
        <v>0</v>
      </c>
      <c r="AO250" s="36">
        <f t="shared" si="116"/>
        <v>0</v>
      </c>
      <c r="AP250" s="23"/>
      <c r="AQ250" s="36">
        <f t="shared" si="134"/>
        <v>0</v>
      </c>
      <c r="AR250" s="53">
        <f t="shared" si="117"/>
        <v>0</v>
      </c>
      <c r="AS250" s="24">
        <f t="shared" si="135"/>
        <v>2.0897576362233705</v>
      </c>
      <c r="AT250" s="23">
        <f t="shared" si="105"/>
        <v>603.16674654315148</v>
      </c>
      <c r="AU250" s="25">
        <f t="shared" si="106"/>
        <v>5064.4650941172113</v>
      </c>
      <c r="AV250" s="26">
        <f t="shared" si="118"/>
        <v>0</v>
      </c>
    </row>
    <row r="251" spans="1:48" x14ac:dyDescent="0.25">
      <c r="A251" s="37">
        <v>42899</v>
      </c>
      <c r="B251" s="43">
        <v>38.799999999999997</v>
      </c>
      <c r="C251" s="38">
        <v>98.34</v>
      </c>
      <c r="D251" s="38"/>
      <c r="E251" s="16">
        <f t="shared" si="119"/>
        <v>0</v>
      </c>
      <c r="F251" s="27">
        <f t="shared" si="107"/>
        <v>0</v>
      </c>
      <c r="G251" s="27">
        <f t="shared" si="120"/>
        <v>0</v>
      </c>
      <c r="H251" s="27"/>
      <c r="I251" s="27">
        <f t="shared" si="121"/>
        <v>0</v>
      </c>
      <c r="J251" s="47">
        <f t="shared" si="108"/>
        <v>0</v>
      </c>
      <c r="K251" s="15">
        <f t="shared" si="122"/>
        <v>14.685180090935837</v>
      </c>
      <c r="L251" s="16">
        <f t="shared" si="109"/>
        <v>1444.1406101426303</v>
      </c>
      <c r="M251" s="39">
        <v>10.506500000000001</v>
      </c>
      <c r="N251" s="28">
        <f t="shared" si="123"/>
        <v>0</v>
      </c>
      <c r="O251" s="29">
        <f t="shared" si="110"/>
        <v>0</v>
      </c>
      <c r="P251" s="17"/>
      <c r="Q251" s="29">
        <f t="shared" si="124"/>
        <v>0</v>
      </c>
      <c r="R251" s="49">
        <f t="shared" si="111"/>
        <v>0</v>
      </c>
      <c r="S251" s="18">
        <f t="shared" si="125"/>
        <v>142.2198319297357</v>
      </c>
      <c r="T251" s="17">
        <f t="shared" si="102"/>
        <v>1494.2326641697682</v>
      </c>
      <c r="U251" s="40">
        <v>8.82</v>
      </c>
      <c r="V251" s="30">
        <f t="shared" si="126"/>
        <v>0</v>
      </c>
      <c r="W251" s="31">
        <f t="shared" si="112"/>
        <v>0</v>
      </c>
      <c r="X251" s="19"/>
      <c r="Y251" s="31">
        <f t="shared" si="127"/>
        <v>0</v>
      </c>
      <c r="Z251" s="45">
        <f t="shared" si="113"/>
        <v>0</v>
      </c>
      <c r="AA251" s="20">
        <f t="shared" si="128"/>
        <v>121.49720235901508</v>
      </c>
      <c r="AB251" s="19">
        <f t="shared" si="103"/>
        <v>1071.605324806513</v>
      </c>
      <c r="AC251" s="41">
        <v>159.4</v>
      </c>
      <c r="AD251" s="41"/>
      <c r="AE251" s="32">
        <f t="shared" si="129"/>
        <v>0</v>
      </c>
      <c r="AF251" s="33">
        <f t="shared" si="114"/>
        <v>0</v>
      </c>
      <c r="AG251" s="33">
        <f t="shared" si="130"/>
        <v>0</v>
      </c>
      <c r="AH251" s="33"/>
      <c r="AI251" s="33">
        <f t="shared" si="131"/>
        <v>0</v>
      </c>
      <c r="AJ251" s="51">
        <f t="shared" si="115"/>
        <v>0</v>
      </c>
      <c r="AK251" s="34">
        <f t="shared" si="132"/>
        <v>2.9279386224959025</v>
      </c>
      <c r="AL251" s="21">
        <f t="shared" si="104"/>
        <v>466.7134164258469</v>
      </c>
      <c r="AM251" s="42">
        <v>292.27</v>
      </c>
      <c r="AN251" s="35">
        <f t="shared" si="133"/>
        <v>0</v>
      </c>
      <c r="AO251" s="36">
        <f t="shared" si="116"/>
        <v>0</v>
      </c>
      <c r="AP251" s="23"/>
      <c r="AQ251" s="36">
        <f t="shared" si="134"/>
        <v>0</v>
      </c>
      <c r="AR251" s="53">
        <f t="shared" si="117"/>
        <v>0</v>
      </c>
      <c r="AS251" s="24">
        <f t="shared" si="135"/>
        <v>2.0897576362233705</v>
      </c>
      <c r="AT251" s="23">
        <f t="shared" si="105"/>
        <v>610.77346433900448</v>
      </c>
      <c r="AU251" s="25">
        <f t="shared" si="106"/>
        <v>5087.4654798837619</v>
      </c>
      <c r="AV251" s="26">
        <f t="shared" si="118"/>
        <v>0</v>
      </c>
    </row>
    <row r="252" spans="1:48" x14ac:dyDescent="0.25">
      <c r="A252" s="37">
        <v>42900</v>
      </c>
      <c r="B252" s="43">
        <v>38.799999999999997</v>
      </c>
      <c r="C252" s="38">
        <v>98.97</v>
      </c>
      <c r="D252" s="38"/>
      <c r="E252" s="16">
        <f t="shared" si="119"/>
        <v>0</v>
      </c>
      <c r="F252" s="27">
        <f t="shared" si="107"/>
        <v>0</v>
      </c>
      <c r="G252" s="27">
        <f t="shared" si="120"/>
        <v>0</v>
      </c>
      <c r="H252" s="27"/>
      <c r="I252" s="27">
        <f t="shared" si="121"/>
        <v>0</v>
      </c>
      <c r="J252" s="47">
        <f t="shared" si="108"/>
        <v>0</v>
      </c>
      <c r="K252" s="15">
        <f t="shared" si="122"/>
        <v>14.685180090935837</v>
      </c>
      <c r="L252" s="16">
        <f t="shared" si="109"/>
        <v>1453.3922735999199</v>
      </c>
      <c r="M252" s="39">
        <v>10.488200000000001</v>
      </c>
      <c r="N252" s="28">
        <f t="shared" si="123"/>
        <v>0</v>
      </c>
      <c r="O252" s="29">
        <f t="shared" si="110"/>
        <v>0</v>
      </c>
      <c r="P252" s="17"/>
      <c r="Q252" s="29">
        <f t="shared" si="124"/>
        <v>0</v>
      </c>
      <c r="R252" s="49">
        <f t="shared" si="111"/>
        <v>0</v>
      </c>
      <c r="S252" s="18">
        <f t="shared" si="125"/>
        <v>142.2198319297357</v>
      </c>
      <c r="T252" s="17">
        <f t="shared" si="102"/>
        <v>1491.6300412454541</v>
      </c>
      <c r="U252" s="40">
        <v>8.75</v>
      </c>
      <c r="V252" s="30">
        <f t="shared" si="126"/>
        <v>0</v>
      </c>
      <c r="W252" s="31">
        <f t="shared" si="112"/>
        <v>0</v>
      </c>
      <c r="X252" s="19"/>
      <c r="Y252" s="31">
        <f t="shared" si="127"/>
        <v>0</v>
      </c>
      <c r="Z252" s="45">
        <f t="shared" si="113"/>
        <v>0</v>
      </c>
      <c r="AA252" s="20">
        <f t="shared" si="128"/>
        <v>121.49720235901508</v>
      </c>
      <c r="AB252" s="19">
        <f t="shared" si="103"/>
        <v>1063.100520641382</v>
      </c>
      <c r="AC252" s="41">
        <v>159.69</v>
      </c>
      <c r="AD252" s="41"/>
      <c r="AE252" s="32">
        <f t="shared" si="129"/>
        <v>0</v>
      </c>
      <c r="AF252" s="33">
        <f t="shared" si="114"/>
        <v>0</v>
      </c>
      <c r="AG252" s="33">
        <f t="shared" si="130"/>
        <v>0</v>
      </c>
      <c r="AH252" s="33"/>
      <c r="AI252" s="33">
        <f t="shared" si="131"/>
        <v>0</v>
      </c>
      <c r="AJ252" s="51">
        <f t="shared" si="115"/>
        <v>0</v>
      </c>
      <c r="AK252" s="34">
        <f t="shared" si="132"/>
        <v>2.9279386224959025</v>
      </c>
      <c r="AL252" s="21">
        <f t="shared" si="104"/>
        <v>467.56251862637066</v>
      </c>
      <c r="AM252" s="42">
        <v>292.37</v>
      </c>
      <c r="AN252" s="35">
        <f t="shared" si="133"/>
        <v>0</v>
      </c>
      <c r="AO252" s="36">
        <f t="shared" si="116"/>
        <v>0</v>
      </c>
      <c r="AP252" s="23"/>
      <c r="AQ252" s="36">
        <f t="shared" si="134"/>
        <v>0</v>
      </c>
      <c r="AR252" s="53">
        <f t="shared" si="117"/>
        <v>0</v>
      </c>
      <c r="AS252" s="24">
        <f t="shared" si="135"/>
        <v>2.0897576362233705</v>
      </c>
      <c r="AT252" s="23">
        <f t="shared" si="105"/>
        <v>610.98244010262681</v>
      </c>
      <c r="AU252" s="25">
        <f t="shared" si="106"/>
        <v>5086.6677942157539</v>
      </c>
      <c r="AV252" s="26">
        <f t="shared" si="118"/>
        <v>0</v>
      </c>
    </row>
    <row r="253" spans="1:48" x14ac:dyDescent="0.25">
      <c r="A253" s="37">
        <v>42901</v>
      </c>
      <c r="B253" s="43">
        <v>38.799999999999997</v>
      </c>
      <c r="C253" s="38">
        <v>98.97</v>
      </c>
      <c r="D253" s="38"/>
      <c r="E253" s="16">
        <f t="shared" si="119"/>
        <v>0</v>
      </c>
      <c r="F253" s="27">
        <f t="shared" si="107"/>
        <v>0</v>
      </c>
      <c r="G253" s="27">
        <f t="shared" si="120"/>
        <v>0</v>
      </c>
      <c r="H253" s="27"/>
      <c r="I253" s="27">
        <f t="shared" si="121"/>
        <v>0</v>
      </c>
      <c r="J253" s="47">
        <f t="shared" si="108"/>
        <v>0</v>
      </c>
      <c r="K253" s="15">
        <f t="shared" si="122"/>
        <v>14.685180090935837</v>
      </c>
      <c r="L253" s="16">
        <f t="shared" si="109"/>
        <v>1453.3922735999199</v>
      </c>
      <c r="M253" s="39">
        <v>10.457800000000001</v>
      </c>
      <c r="N253" s="28">
        <f t="shared" si="123"/>
        <v>0</v>
      </c>
      <c r="O253" s="29">
        <f t="shared" si="110"/>
        <v>0</v>
      </c>
      <c r="P253" s="17"/>
      <c r="Q253" s="29">
        <f t="shared" si="124"/>
        <v>0</v>
      </c>
      <c r="R253" s="49">
        <f t="shared" si="111"/>
        <v>0</v>
      </c>
      <c r="S253" s="18">
        <f t="shared" si="125"/>
        <v>142.2198319297357</v>
      </c>
      <c r="T253" s="17">
        <f t="shared" si="102"/>
        <v>1487.3065583547902</v>
      </c>
      <c r="U253" s="40">
        <v>8.82</v>
      </c>
      <c r="V253" s="30">
        <f t="shared" si="126"/>
        <v>0</v>
      </c>
      <c r="W253" s="31">
        <f t="shared" si="112"/>
        <v>0</v>
      </c>
      <c r="X253" s="19"/>
      <c r="Y253" s="31">
        <f t="shared" si="127"/>
        <v>0</v>
      </c>
      <c r="Z253" s="45">
        <f t="shared" si="113"/>
        <v>0</v>
      </c>
      <c r="AA253" s="20">
        <f t="shared" si="128"/>
        <v>121.49720235901508</v>
      </c>
      <c r="AB253" s="19">
        <f t="shared" si="103"/>
        <v>1071.605324806513</v>
      </c>
      <c r="AC253" s="41">
        <v>159.69</v>
      </c>
      <c r="AD253" s="41"/>
      <c r="AE253" s="32">
        <f t="shared" si="129"/>
        <v>0</v>
      </c>
      <c r="AF253" s="33">
        <f t="shared" si="114"/>
        <v>0</v>
      </c>
      <c r="AG253" s="33">
        <f t="shared" si="130"/>
        <v>0</v>
      </c>
      <c r="AH253" s="33"/>
      <c r="AI253" s="33">
        <f t="shared" si="131"/>
        <v>0</v>
      </c>
      <c r="AJ253" s="51">
        <f t="shared" si="115"/>
        <v>0</v>
      </c>
      <c r="AK253" s="34">
        <f t="shared" si="132"/>
        <v>2.9279386224959025</v>
      </c>
      <c r="AL253" s="21">
        <f t="shared" si="104"/>
        <v>467.56251862637066</v>
      </c>
      <c r="AM253" s="42">
        <v>292.37</v>
      </c>
      <c r="AN253" s="35">
        <f t="shared" si="133"/>
        <v>0</v>
      </c>
      <c r="AO253" s="36">
        <f t="shared" si="116"/>
        <v>0</v>
      </c>
      <c r="AP253" s="23"/>
      <c r="AQ253" s="36">
        <f t="shared" si="134"/>
        <v>0</v>
      </c>
      <c r="AR253" s="53">
        <f t="shared" si="117"/>
        <v>0</v>
      </c>
      <c r="AS253" s="24">
        <f t="shared" si="135"/>
        <v>2.0897576362233705</v>
      </c>
      <c r="AT253" s="23">
        <f t="shared" si="105"/>
        <v>610.98244010262681</v>
      </c>
      <c r="AU253" s="25">
        <f t="shared" si="106"/>
        <v>5090.8491154902204</v>
      </c>
      <c r="AV253" s="26">
        <f t="shared" si="118"/>
        <v>0</v>
      </c>
    </row>
    <row r="254" spans="1:48" x14ac:dyDescent="0.25">
      <c r="A254" s="37">
        <v>42902</v>
      </c>
      <c r="B254" s="43">
        <v>38.799999999999997</v>
      </c>
      <c r="C254" s="38">
        <v>98.93</v>
      </c>
      <c r="D254" s="38"/>
      <c r="E254" s="16">
        <f t="shared" si="119"/>
        <v>0</v>
      </c>
      <c r="F254" s="27">
        <f t="shared" si="107"/>
        <v>0</v>
      </c>
      <c r="G254" s="27">
        <f t="shared" si="120"/>
        <v>0</v>
      </c>
      <c r="H254" s="27"/>
      <c r="I254" s="27">
        <f t="shared" si="121"/>
        <v>0</v>
      </c>
      <c r="J254" s="47">
        <f t="shared" si="108"/>
        <v>0</v>
      </c>
      <c r="K254" s="15">
        <f t="shared" si="122"/>
        <v>14.685180090935837</v>
      </c>
      <c r="L254" s="16">
        <f t="shared" si="109"/>
        <v>1452.8048663962825</v>
      </c>
      <c r="M254" s="39">
        <v>10.524100000000001</v>
      </c>
      <c r="N254" s="28">
        <f t="shared" si="123"/>
        <v>0</v>
      </c>
      <c r="O254" s="29">
        <f t="shared" si="110"/>
        <v>0</v>
      </c>
      <c r="P254" s="17"/>
      <c r="Q254" s="29">
        <f t="shared" si="124"/>
        <v>0</v>
      </c>
      <c r="R254" s="49">
        <f t="shared" si="111"/>
        <v>0</v>
      </c>
      <c r="S254" s="18">
        <f t="shared" si="125"/>
        <v>142.2198319297357</v>
      </c>
      <c r="T254" s="17">
        <f t="shared" si="102"/>
        <v>1496.7357332117317</v>
      </c>
      <c r="U254" s="40">
        <v>8.7799999999999994</v>
      </c>
      <c r="V254" s="30">
        <f t="shared" si="126"/>
        <v>0</v>
      </c>
      <c r="W254" s="31">
        <f t="shared" si="112"/>
        <v>0</v>
      </c>
      <c r="X254" s="19"/>
      <c r="Y254" s="31">
        <f t="shared" si="127"/>
        <v>0</v>
      </c>
      <c r="Z254" s="45">
        <f t="shared" si="113"/>
        <v>0</v>
      </c>
      <c r="AA254" s="20">
        <f t="shared" si="128"/>
        <v>121.49720235901508</v>
      </c>
      <c r="AB254" s="19">
        <f t="shared" si="103"/>
        <v>1066.7454367121522</v>
      </c>
      <c r="AC254" s="41">
        <v>158.77000000000001</v>
      </c>
      <c r="AD254" s="41"/>
      <c r="AE254" s="32">
        <f t="shared" si="129"/>
        <v>0</v>
      </c>
      <c r="AF254" s="33">
        <f t="shared" si="114"/>
        <v>0</v>
      </c>
      <c r="AG254" s="33">
        <f t="shared" si="130"/>
        <v>0</v>
      </c>
      <c r="AH254" s="33"/>
      <c r="AI254" s="33">
        <f t="shared" si="131"/>
        <v>0</v>
      </c>
      <c r="AJ254" s="51">
        <f t="shared" si="115"/>
        <v>0</v>
      </c>
      <c r="AK254" s="34">
        <f t="shared" si="132"/>
        <v>2.9279386224959025</v>
      </c>
      <c r="AL254" s="21">
        <f t="shared" si="104"/>
        <v>464.86881509367447</v>
      </c>
      <c r="AM254" s="42">
        <v>291.83</v>
      </c>
      <c r="AN254" s="35">
        <f t="shared" si="133"/>
        <v>0</v>
      </c>
      <c r="AO254" s="36">
        <f t="shared" si="116"/>
        <v>0</v>
      </c>
      <c r="AP254" s="23"/>
      <c r="AQ254" s="36">
        <f t="shared" si="134"/>
        <v>0</v>
      </c>
      <c r="AR254" s="53">
        <f t="shared" si="117"/>
        <v>0</v>
      </c>
      <c r="AS254" s="24">
        <f t="shared" si="135"/>
        <v>2.0897576362233705</v>
      </c>
      <c r="AT254" s="23">
        <f t="shared" si="105"/>
        <v>609.85397097906616</v>
      </c>
      <c r="AU254" s="25">
        <f t="shared" si="106"/>
        <v>5091.0088223929069</v>
      </c>
      <c r="AV254" s="26">
        <f t="shared" si="118"/>
        <v>0</v>
      </c>
    </row>
    <row r="255" spans="1:48" x14ac:dyDescent="0.25">
      <c r="A255" s="37">
        <v>42905</v>
      </c>
      <c r="B255" s="43">
        <v>38.799999999999997</v>
      </c>
      <c r="C255" s="38">
        <v>98.96</v>
      </c>
      <c r="D255" s="38"/>
      <c r="E255" s="16">
        <f t="shared" si="119"/>
        <v>0</v>
      </c>
      <c r="F255" s="27">
        <f t="shared" si="107"/>
        <v>0</v>
      </c>
      <c r="G255" s="27">
        <f t="shared" si="120"/>
        <v>0</v>
      </c>
      <c r="H255" s="27"/>
      <c r="I255" s="27">
        <f t="shared" si="121"/>
        <v>0</v>
      </c>
      <c r="J255" s="47">
        <f t="shared" si="108"/>
        <v>0</v>
      </c>
      <c r="K255" s="15">
        <f t="shared" si="122"/>
        <v>14.685180090935837</v>
      </c>
      <c r="L255" s="16">
        <f t="shared" si="109"/>
        <v>1453.2454217990103</v>
      </c>
      <c r="M255" s="39">
        <v>10.6289</v>
      </c>
      <c r="N255" s="28">
        <f t="shared" si="123"/>
        <v>0</v>
      </c>
      <c r="O255" s="29">
        <f t="shared" si="110"/>
        <v>0</v>
      </c>
      <c r="P255" s="17"/>
      <c r="Q255" s="29">
        <f t="shared" si="124"/>
        <v>0</v>
      </c>
      <c r="R255" s="49">
        <f t="shared" si="111"/>
        <v>0</v>
      </c>
      <c r="S255" s="18">
        <f t="shared" si="125"/>
        <v>142.2198319297357</v>
      </c>
      <c r="T255" s="17">
        <f t="shared" si="102"/>
        <v>1511.6403715979677</v>
      </c>
      <c r="U255" s="40">
        <v>8.8800000000000008</v>
      </c>
      <c r="V255" s="30">
        <f t="shared" si="126"/>
        <v>0</v>
      </c>
      <c r="W255" s="31">
        <f t="shared" si="112"/>
        <v>0</v>
      </c>
      <c r="X255" s="19"/>
      <c r="Y255" s="31">
        <f t="shared" si="127"/>
        <v>0</v>
      </c>
      <c r="Z255" s="45">
        <f t="shared" si="113"/>
        <v>0</v>
      </c>
      <c r="AA255" s="20">
        <f t="shared" si="128"/>
        <v>121.49720235901508</v>
      </c>
      <c r="AB255" s="19">
        <f t="shared" si="103"/>
        <v>1078.8951569480539</v>
      </c>
      <c r="AC255" s="41">
        <v>159.80000000000001</v>
      </c>
      <c r="AD255" s="41"/>
      <c r="AE255" s="32">
        <f t="shared" si="129"/>
        <v>0</v>
      </c>
      <c r="AF255" s="33">
        <f t="shared" si="114"/>
        <v>0</v>
      </c>
      <c r="AG255" s="33">
        <f t="shared" si="130"/>
        <v>0</v>
      </c>
      <c r="AH255" s="33"/>
      <c r="AI255" s="33">
        <f t="shared" si="131"/>
        <v>0</v>
      </c>
      <c r="AJ255" s="51">
        <f t="shared" si="115"/>
        <v>0</v>
      </c>
      <c r="AK255" s="34">
        <f t="shared" si="132"/>
        <v>2.9279386224959025</v>
      </c>
      <c r="AL255" s="21">
        <f t="shared" si="104"/>
        <v>467.88459187484528</v>
      </c>
      <c r="AM255" s="42">
        <v>293.70999999999998</v>
      </c>
      <c r="AN255" s="35">
        <f t="shared" si="133"/>
        <v>0</v>
      </c>
      <c r="AO255" s="36">
        <f t="shared" si="116"/>
        <v>0</v>
      </c>
      <c r="AP255" s="23"/>
      <c r="AQ255" s="36">
        <f t="shared" si="134"/>
        <v>0</v>
      </c>
      <c r="AR255" s="53">
        <f t="shared" si="117"/>
        <v>0</v>
      </c>
      <c r="AS255" s="24">
        <f t="shared" si="135"/>
        <v>2.0897576362233705</v>
      </c>
      <c r="AT255" s="23">
        <f t="shared" si="105"/>
        <v>613.78271533516613</v>
      </c>
      <c r="AU255" s="25">
        <f t="shared" si="106"/>
        <v>5125.4482575550437</v>
      </c>
      <c r="AV255" s="26">
        <f t="shared" si="118"/>
        <v>0</v>
      </c>
    </row>
    <row r="256" spans="1:48" x14ac:dyDescent="0.25">
      <c r="A256" s="37">
        <v>42906</v>
      </c>
      <c r="B256" s="43">
        <v>38.799999999999997</v>
      </c>
      <c r="C256" s="38">
        <v>99.89</v>
      </c>
      <c r="D256" s="38"/>
      <c r="E256" s="16">
        <f t="shared" si="119"/>
        <v>0</v>
      </c>
      <c r="F256" s="27">
        <f t="shared" si="107"/>
        <v>0</v>
      </c>
      <c r="G256" s="27">
        <f t="shared" si="120"/>
        <v>0</v>
      </c>
      <c r="H256" s="27"/>
      <c r="I256" s="27">
        <f t="shared" si="121"/>
        <v>0</v>
      </c>
      <c r="J256" s="47">
        <f t="shared" si="108"/>
        <v>0</v>
      </c>
      <c r="K256" s="15">
        <f t="shared" si="122"/>
        <v>14.685180090935837</v>
      </c>
      <c r="L256" s="16">
        <f t="shared" si="109"/>
        <v>1466.9026392835808</v>
      </c>
      <c r="M256" s="39">
        <v>10.5815</v>
      </c>
      <c r="N256" s="28">
        <f t="shared" si="123"/>
        <v>0</v>
      </c>
      <c r="O256" s="29">
        <f t="shared" si="110"/>
        <v>0</v>
      </c>
      <c r="P256" s="17"/>
      <c r="Q256" s="29">
        <f t="shared" si="124"/>
        <v>0</v>
      </c>
      <c r="R256" s="49">
        <f t="shared" si="111"/>
        <v>0</v>
      </c>
      <c r="S256" s="18">
        <f t="shared" si="125"/>
        <v>142.2198319297357</v>
      </c>
      <c r="T256" s="17">
        <f t="shared" si="102"/>
        <v>1504.8991515644984</v>
      </c>
      <c r="U256" s="40">
        <v>8.86</v>
      </c>
      <c r="V256" s="30">
        <f t="shared" si="126"/>
        <v>0</v>
      </c>
      <c r="W256" s="31">
        <f t="shared" si="112"/>
        <v>0</v>
      </c>
      <c r="X256" s="19"/>
      <c r="Y256" s="31">
        <f t="shared" si="127"/>
        <v>0</v>
      </c>
      <c r="Z256" s="45">
        <f t="shared" si="113"/>
        <v>0</v>
      </c>
      <c r="AA256" s="20">
        <f t="shared" si="128"/>
        <v>121.49720235901508</v>
      </c>
      <c r="AB256" s="19">
        <f t="shared" si="103"/>
        <v>1076.4652129008734</v>
      </c>
      <c r="AC256" s="41">
        <v>161.22</v>
      </c>
      <c r="AD256" s="41"/>
      <c r="AE256" s="32">
        <f t="shared" si="129"/>
        <v>0</v>
      </c>
      <c r="AF256" s="33">
        <f t="shared" si="114"/>
        <v>0</v>
      </c>
      <c r="AG256" s="33">
        <f t="shared" si="130"/>
        <v>0</v>
      </c>
      <c r="AH256" s="33"/>
      <c r="AI256" s="33">
        <f t="shared" si="131"/>
        <v>0</v>
      </c>
      <c r="AJ256" s="51">
        <f t="shared" si="115"/>
        <v>0</v>
      </c>
      <c r="AK256" s="34">
        <f t="shared" si="132"/>
        <v>2.9279386224959025</v>
      </c>
      <c r="AL256" s="21">
        <f t="shared" si="104"/>
        <v>472.0422647187894</v>
      </c>
      <c r="AM256" s="42">
        <v>292.88</v>
      </c>
      <c r="AN256" s="35">
        <f t="shared" si="133"/>
        <v>0</v>
      </c>
      <c r="AO256" s="36">
        <f t="shared" si="116"/>
        <v>0</v>
      </c>
      <c r="AP256" s="23"/>
      <c r="AQ256" s="36">
        <f t="shared" si="134"/>
        <v>0</v>
      </c>
      <c r="AR256" s="53">
        <f t="shared" si="117"/>
        <v>0</v>
      </c>
      <c r="AS256" s="24">
        <f t="shared" si="135"/>
        <v>2.0897576362233705</v>
      </c>
      <c r="AT256" s="23">
        <f t="shared" si="105"/>
        <v>612.04821649710073</v>
      </c>
      <c r="AU256" s="25">
        <f t="shared" si="106"/>
        <v>5132.357484964843</v>
      </c>
      <c r="AV256" s="26">
        <f t="shared" si="118"/>
        <v>0</v>
      </c>
    </row>
    <row r="257" spans="1:48" x14ac:dyDescent="0.25">
      <c r="A257" s="37">
        <v>42907</v>
      </c>
      <c r="B257" s="43">
        <v>38.799999999999997</v>
      </c>
      <c r="C257" s="38">
        <v>99.26</v>
      </c>
      <c r="D257" s="38"/>
      <c r="E257" s="16">
        <f t="shared" si="119"/>
        <v>0</v>
      </c>
      <c r="F257" s="27">
        <f t="shared" si="107"/>
        <v>0</v>
      </c>
      <c r="G257" s="27">
        <f t="shared" si="120"/>
        <v>0</v>
      </c>
      <c r="H257" s="27"/>
      <c r="I257" s="27">
        <f t="shared" si="121"/>
        <v>0</v>
      </c>
      <c r="J257" s="47">
        <f t="shared" si="108"/>
        <v>0</v>
      </c>
      <c r="K257" s="15">
        <f t="shared" si="122"/>
        <v>14.685180090935837</v>
      </c>
      <c r="L257" s="16">
        <f t="shared" si="109"/>
        <v>1457.6509758262912</v>
      </c>
      <c r="M257" s="39">
        <v>10.5311</v>
      </c>
      <c r="N257" s="28">
        <f t="shared" si="123"/>
        <v>0</v>
      </c>
      <c r="O257" s="29">
        <f t="shared" si="110"/>
        <v>0</v>
      </c>
      <c r="P257" s="17"/>
      <c r="Q257" s="29">
        <f t="shared" si="124"/>
        <v>0</v>
      </c>
      <c r="R257" s="49">
        <f t="shared" si="111"/>
        <v>0</v>
      </c>
      <c r="S257" s="18">
        <f t="shared" si="125"/>
        <v>142.2198319297357</v>
      </c>
      <c r="T257" s="17">
        <f t="shared" si="102"/>
        <v>1497.7312720352397</v>
      </c>
      <c r="U257" s="40">
        <v>8.85</v>
      </c>
      <c r="V257" s="30">
        <f t="shared" si="126"/>
        <v>0</v>
      </c>
      <c r="W257" s="31">
        <f t="shared" si="112"/>
        <v>0</v>
      </c>
      <c r="X257" s="19"/>
      <c r="Y257" s="31">
        <f t="shared" si="127"/>
        <v>0</v>
      </c>
      <c r="Z257" s="45">
        <f t="shared" si="113"/>
        <v>0</v>
      </c>
      <c r="AA257" s="20">
        <f t="shared" si="128"/>
        <v>121.49720235901508</v>
      </c>
      <c r="AB257" s="19">
        <f t="shared" si="103"/>
        <v>1075.2502408772834</v>
      </c>
      <c r="AC257" s="41">
        <v>160.36000000000001</v>
      </c>
      <c r="AD257" s="41"/>
      <c r="AE257" s="32">
        <f t="shared" si="129"/>
        <v>0</v>
      </c>
      <c r="AF257" s="33">
        <f t="shared" si="114"/>
        <v>0</v>
      </c>
      <c r="AG257" s="33">
        <f t="shared" si="130"/>
        <v>0</v>
      </c>
      <c r="AH257" s="33"/>
      <c r="AI257" s="33">
        <f t="shared" si="131"/>
        <v>0</v>
      </c>
      <c r="AJ257" s="51">
        <f t="shared" si="115"/>
        <v>0</v>
      </c>
      <c r="AK257" s="34">
        <f t="shared" si="132"/>
        <v>2.9279386224959025</v>
      </c>
      <c r="AL257" s="21">
        <f t="shared" si="104"/>
        <v>469.52423750344298</v>
      </c>
      <c r="AM257" s="42">
        <v>292.52</v>
      </c>
      <c r="AN257" s="35">
        <f t="shared" si="133"/>
        <v>0</v>
      </c>
      <c r="AO257" s="36">
        <f t="shared" si="116"/>
        <v>0</v>
      </c>
      <c r="AP257" s="23"/>
      <c r="AQ257" s="36">
        <f t="shared" si="134"/>
        <v>0</v>
      </c>
      <c r="AR257" s="53">
        <f t="shared" si="117"/>
        <v>0</v>
      </c>
      <c r="AS257" s="24">
        <f t="shared" si="135"/>
        <v>2.0897576362233705</v>
      </c>
      <c r="AT257" s="23">
        <f t="shared" si="105"/>
        <v>611.29590374806025</v>
      </c>
      <c r="AU257" s="25">
        <f t="shared" si="106"/>
        <v>5111.4526299903182</v>
      </c>
      <c r="AV257" s="26">
        <f t="shared" si="118"/>
        <v>0</v>
      </c>
    </row>
    <row r="258" spans="1:48" x14ac:dyDescent="0.25">
      <c r="A258" s="37">
        <v>42908</v>
      </c>
      <c r="B258" s="43">
        <v>38.799999999999997</v>
      </c>
      <c r="C258" s="38">
        <v>99.1</v>
      </c>
      <c r="D258" s="38"/>
      <c r="E258" s="16">
        <f t="shared" si="119"/>
        <v>0</v>
      </c>
      <c r="F258" s="27">
        <f t="shared" si="107"/>
        <v>0</v>
      </c>
      <c r="G258" s="27">
        <f t="shared" si="120"/>
        <v>0</v>
      </c>
      <c r="H258" s="27"/>
      <c r="I258" s="27">
        <f t="shared" si="121"/>
        <v>0</v>
      </c>
      <c r="J258" s="47">
        <f t="shared" si="108"/>
        <v>0</v>
      </c>
      <c r="K258" s="15">
        <f t="shared" si="122"/>
        <v>14.685180090935837</v>
      </c>
      <c r="L258" s="16">
        <f t="shared" si="109"/>
        <v>1455.3013470117414</v>
      </c>
      <c r="M258" s="39">
        <v>10.5311</v>
      </c>
      <c r="N258" s="28">
        <f t="shared" si="123"/>
        <v>0</v>
      </c>
      <c r="O258" s="29">
        <f t="shared" si="110"/>
        <v>0</v>
      </c>
      <c r="P258" s="17"/>
      <c r="Q258" s="29">
        <f t="shared" si="124"/>
        <v>0</v>
      </c>
      <c r="R258" s="49">
        <f t="shared" si="111"/>
        <v>0</v>
      </c>
      <c r="S258" s="18">
        <f t="shared" si="125"/>
        <v>142.2198319297357</v>
      </c>
      <c r="T258" s="17">
        <f t="shared" ref="T258:T321" si="136">M258*S258</f>
        <v>1497.7312720352397</v>
      </c>
      <c r="U258" s="40">
        <v>8.85</v>
      </c>
      <c r="V258" s="30">
        <f t="shared" si="126"/>
        <v>0</v>
      </c>
      <c r="W258" s="31">
        <f t="shared" si="112"/>
        <v>0</v>
      </c>
      <c r="X258" s="19"/>
      <c r="Y258" s="31">
        <f t="shared" si="127"/>
        <v>0</v>
      </c>
      <c r="Z258" s="45">
        <f t="shared" si="113"/>
        <v>0</v>
      </c>
      <c r="AA258" s="20">
        <f t="shared" si="128"/>
        <v>121.49720235901508</v>
      </c>
      <c r="AB258" s="19">
        <f t="shared" ref="AB258:AB321" si="137">U258*AA258</f>
        <v>1075.2502408772834</v>
      </c>
      <c r="AC258" s="41">
        <v>161.03</v>
      </c>
      <c r="AD258" s="41"/>
      <c r="AE258" s="32">
        <f t="shared" si="129"/>
        <v>0</v>
      </c>
      <c r="AF258" s="33">
        <f t="shared" si="114"/>
        <v>0</v>
      </c>
      <c r="AG258" s="33">
        <f t="shared" si="130"/>
        <v>0</v>
      </c>
      <c r="AH258" s="33"/>
      <c r="AI258" s="33">
        <f t="shared" si="131"/>
        <v>0</v>
      </c>
      <c r="AJ258" s="51">
        <f t="shared" si="115"/>
        <v>0</v>
      </c>
      <c r="AK258" s="34">
        <f t="shared" si="132"/>
        <v>2.9279386224959025</v>
      </c>
      <c r="AL258" s="21">
        <f t="shared" ref="AL258:AL321" si="138">AC258*AK258</f>
        <v>471.48595638051518</v>
      </c>
      <c r="AM258" s="42">
        <v>292.22000000000003</v>
      </c>
      <c r="AN258" s="35">
        <f t="shared" si="133"/>
        <v>0</v>
      </c>
      <c r="AO258" s="36">
        <f t="shared" si="116"/>
        <v>0</v>
      </c>
      <c r="AP258" s="23"/>
      <c r="AQ258" s="36">
        <f t="shared" si="134"/>
        <v>0</v>
      </c>
      <c r="AR258" s="53">
        <f t="shared" si="117"/>
        <v>0</v>
      </c>
      <c r="AS258" s="24">
        <f t="shared" si="135"/>
        <v>2.0897576362233705</v>
      </c>
      <c r="AT258" s="23">
        <f t="shared" ref="AT258:AT321" si="139">AM258*AS258</f>
        <v>610.66897645719337</v>
      </c>
      <c r="AU258" s="25">
        <f t="shared" ref="AU258:AU321" si="140">L258+T258+AB258+AL258+AT258</f>
        <v>5110.4377927619735</v>
      </c>
      <c r="AV258" s="26">
        <f t="shared" si="118"/>
        <v>0</v>
      </c>
    </row>
    <row r="259" spans="1:48" x14ac:dyDescent="0.25">
      <c r="A259" s="37">
        <v>42909</v>
      </c>
      <c r="B259" s="43">
        <v>38.799999999999997</v>
      </c>
      <c r="C259" s="38">
        <v>98.96</v>
      </c>
      <c r="D259" s="38"/>
      <c r="E259" s="16">
        <f t="shared" si="119"/>
        <v>0</v>
      </c>
      <c r="F259" s="27">
        <f t="shared" ref="F259:F322" si="141">IF(E259&gt;0,E259/C259,0)</f>
        <v>0</v>
      </c>
      <c r="G259" s="27">
        <f t="shared" si="120"/>
        <v>0</v>
      </c>
      <c r="H259" s="27"/>
      <c r="I259" s="27">
        <f t="shared" si="121"/>
        <v>0</v>
      </c>
      <c r="J259" s="47">
        <f t="shared" ref="J259:J264" si="142">I259*C259</f>
        <v>0</v>
      </c>
      <c r="K259" s="15">
        <f t="shared" si="122"/>
        <v>14.685180090935837</v>
      </c>
      <c r="L259" s="16">
        <f t="shared" ref="L259:L322" si="143">C259*K259</f>
        <v>1453.2454217990103</v>
      </c>
      <c r="M259" s="39">
        <v>10.5311</v>
      </c>
      <c r="N259" s="28">
        <f t="shared" si="123"/>
        <v>0</v>
      </c>
      <c r="O259" s="29">
        <f t="shared" ref="O259:O322" si="144">IF(N259&gt;0,N259/M259,0)</f>
        <v>0</v>
      </c>
      <c r="P259" s="17"/>
      <c r="Q259" s="29">
        <f t="shared" si="124"/>
        <v>0</v>
      </c>
      <c r="R259" s="49">
        <f t="shared" ref="R259:R264" si="145">Q259*M259</f>
        <v>0</v>
      </c>
      <c r="S259" s="18">
        <f t="shared" si="125"/>
        <v>142.2198319297357</v>
      </c>
      <c r="T259" s="17">
        <f t="shared" si="136"/>
        <v>1497.7312720352397</v>
      </c>
      <c r="U259" s="40">
        <v>8.85</v>
      </c>
      <c r="V259" s="30">
        <f t="shared" si="126"/>
        <v>0</v>
      </c>
      <c r="W259" s="31">
        <f t="shared" ref="W259:W322" si="146">IF(V259&gt;0,V259/U259,0)</f>
        <v>0</v>
      </c>
      <c r="X259" s="19"/>
      <c r="Y259" s="31">
        <f t="shared" si="127"/>
        <v>0</v>
      </c>
      <c r="Z259" s="45">
        <f t="shared" ref="Z259:Z322" si="147">Y259*U259</f>
        <v>0</v>
      </c>
      <c r="AA259" s="20">
        <f t="shared" si="128"/>
        <v>121.49720235901508</v>
      </c>
      <c r="AB259" s="19">
        <f t="shared" si="137"/>
        <v>1075.2502408772834</v>
      </c>
      <c r="AC259" s="41">
        <v>161.16</v>
      </c>
      <c r="AD259" s="41"/>
      <c r="AE259" s="32">
        <f t="shared" si="129"/>
        <v>0</v>
      </c>
      <c r="AF259" s="33">
        <f t="shared" ref="AF259:AF322" si="148">IF(AE259&gt;0,AE259/AC259,0)</f>
        <v>0</v>
      </c>
      <c r="AG259" s="33">
        <f t="shared" si="130"/>
        <v>0</v>
      </c>
      <c r="AH259" s="33"/>
      <c r="AI259" s="33">
        <f t="shared" si="131"/>
        <v>0</v>
      </c>
      <c r="AJ259" s="51">
        <f t="shared" ref="AJ259:AJ322" si="149">AI259*AC259</f>
        <v>0</v>
      </c>
      <c r="AK259" s="34">
        <f t="shared" si="132"/>
        <v>2.9279386224959025</v>
      </c>
      <c r="AL259" s="21">
        <f t="shared" si="138"/>
        <v>471.86658840143963</v>
      </c>
      <c r="AM259" s="42">
        <v>292.75</v>
      </c>
      <c r="AN259" s="35">
        <f t="shared" si="133"/>
        <v>0</v>
      </c>
      <c r="AO259" s="36">
        <f t="shared" ref="AO259:AO322" si="150">IF(AN259&gt;0,AN259/AM259,0)</f>
        <v>0</v>
      </c>
      <c r="AP259" s="23"/>
      <c r="AQ259" s="36">
        <f t="shared" si="134"/>
        <v>0</v>
      </c>
      <c r="AR259" s="53">
        <f t="shared" ref="AR259:AR264" si="151">AQ259*AM259</f>
        <v>0</v>
      </c>
      <c r="AS259" s="24">
        <f t="shared" si="135"/>
        <v>2.0897576362233705</v>
      </c>
      <c r="AT259" s="23">
        <f t="shared" si="139"/>
        <v>611.77654800439177</v>
      </c>
      <c r="AU259" s="25">
        <f t="shared" si="140"/>
        <v>5109.8700711173651</v>
      </c>
      <c r="AV259" s="26">
        <f t="shared" ref="AV259:AV322" si="152">AR259+AJ259+Z259+R259+J259</f>
        <v>0</v>
      </c>
    </row>
    <row r="260" spans="1:48" x14ac:dyDescent="0.25">
      <c r="A260" s="37">
        <v>42912</v>
      </c>
      <c r="B260" s="43">
        <v>38.799999999999997</v>
      </c>
      <c r="C260" s="38">
        <v>99.3</v>
      </c>
      <c r="D260" s="38"/>
      <c r="E260" s="16">
        <f t="shared" ref="E260:E323" si="153">IF(OR(MONTH(A260)&gt;MONTH(A259),MONTH(A259)-MONTH(A260) = 11),B260*0.3,0)</f>
        <v>0</v>
      </c>
      <c r="F260" s="27">
        <f t="shared" si="141"/>
        <v>0</v>
      </c>
      <c r="G260" s="27">
        <f t="shared" ref="G260:G323" si="154">IF(D260&gt;0,(K259*D260)/C260,0)</f>
        <v>0</v>
      </c>
      <c r="H260" s="27"/>
      <c r="I260" s="27">
        <f t="shared" ref="I260:I263" si="155">IF(H260&gt;0.1,K259-H260,0)</f>
        <v>0</v>
      </c>
      <c r="J260" s="47">
        <f t="shared" si="142"/>
        <v>0</v>
      </c>
      <c r="K260" s="15">
        <f t="shared" ref="K260:K323" si="156">K259+F260+G260+I260</f>
        <v>14.685180090935837</v>
      </c>
      <c r="L260" s="16">
        <f t="shared" si="143"/>
        <v>1458.2383830299286</v>
      </c>
      <c r="M260" s="39">
        <v>10.5534</v>
      </c>
      <c r="N260" s="28">
        <f t="shared" ref="N260:N323" si="157">IF(OR(MONTH(A260)&gt;MONTH(A259),MONTH(A259)-MONTH(A260) = 11),B260*0.3,0)</f>
        <v>0</v>
      </c>
      <c r="O260" s="29">
        <f t="shared" si="144"/>
        <v>0</v>
      </c>
      <c r="P260" s="17"/>
      <c r="Q260" s="29">
        <f t="shared" ref="Q260:Q263" si="158">IF(P260&gt;0.1,S259-P260,0)</f>
        <v>0</v>
      </c>
      <c r="R260" s="49">
        <f t="shared" si="145"/>
        <v>0</v>
      </c>
      <c r="S260" s="18">
        <f t="shared" ref="S260:S323" si="159">S259+O260+Q260</f>
        <v>142.2198319297357</v>
      </c>
      <c r="T260" s="17">
        <f t="shared" si="136"/>
        <v>1500.9027742872727</v>
      </c>
      <c r="U260" s="40">
        <v>8.83</v>
      </c>
      <c r="V260" s="30">
        <f t="shared" ref="V260:V323" si="160">IF(OR(MONTH(A260)&gt;MONTH(A259),MONTH(A259)-MONTH(A260) = 11),B260*0.2,0)</f>
        <v>0</v>
      </c>
      <c r="W260" s="31">
        <f t="shared" si="146"/>
        <v>0</v>
      </c>
      <c r="X260" s="19"/>
      <c r="Y260" s="31">
        <f t="shared" ref="Y260:Y323" si="161">IF(X260&gt;0.1,AA259-X260,0)</f>
        <v>0</v>
      </c>
      <c r="Z260" s="45">
        <f t="shared" si="147"/>
        <v>0</v>
      </c>
      <c r="AA260" s="20">
        <f t="shared" ref="AA260:AA323" si="162">AA259+W260+Y260</f>
        <v>121.49720235901508</v>
      </c>
      <c r="AB260" s="19">
        <f t="shared" si="137"/>
        <v>1072.8202968301032</v>
      </c>
      <c r="AC260" s="41">
        <v>161.87</v>
      </c>
      <c r="AD260" s="41"/>
      <c r="AE260" s="32">
        <f t="shared" ref="AE260:AE323" si="163">IF(OR(MONTH(A260)&gt;MONTH(A259),MONTH(A259)-MONTH(A260) = 11),B260*0.1,0)</f>
        <v>0</v>
      </c>
      <c r="AF260" s="33">
        <f t="shared" si="148"/>
        <v>0</v>
      </c>
      <c r="AG260" s="33">
        <f t="shared" ref="AG260:AG323" si="164">IF(AD260&gt;0,(AK259*AD260)/AC260,0)</f>
        <v>0</v>
      </c>
      <c r="AH260" s="33"/>
      <c r="AI260" s="33">
        <f t="shared" ref="AI260:AI323" si="165">IF(AH260&gt;0.1,AK259-AH260,0)</f>
        <v>0</v>
      </c>
      <c r="AJ260" s="51">
        <f t="shared" si="149"/>
        <v>0</v>
      </c>
      <c r="AK260" s="34">
        <f t="shared" ref="AK260:AK323" si="166">AK259+AF260+AG260+AI260</f>
        <v>2.9279386224959025</v>
      </c>
      <c r="AL260" s="21">
        <f t="shared" si="138"/>
        <v>473.94542482341177</v>
      </c>
      <c r="AM260" s="42">
        <v>292.93</v>
      </c>
      <c r="AN260" s="35">
        <f t="shared" ref="AN260:AN323" si="167">IF(OR(MONTH(A260)&gt;MONTH(A259),MONTH(A259)-MONTH(A260) = 11),B260*0.1,0)</f>
        <v>0</v>
      </c>
      <c r="AO260" s="36">
        <f t="shared" si="150"/>
        <v>0</v>
      </c>
      <c r="AP260" s="23"/>
      <c r="AQ260" s="36">
        <f t="shared" ref="AQ260:AQ263" si="168">IF(AP260&gt;0.1,AS259-AP260,0)</f>
        <v>0</v>
      </c>
      <c r="AR260" s="53">
        <f t="shared" si="151"/>
        <v>0</v>
      </c>
      <c r="AS260" s="24">
        <f t="shared" ref="AS260:AS323" si="169">AS259+AO260+AQ260</f>
        <v>2.0897576362233705</v>
      </c>
      <c r="AT260" s="23">
        <f t="shared" si="139"/>
        <v>612.15270437891195</v>
      </c>
      <c r="AU260" s="25">
        <f t="shared" si="140"/>
        <v>5118.0595833496282</v>
      </c>
      <c r="AV260" s="26">
        <f t="shared" si="152"/>
        <v>0</v>
      </c>
    </row>
    <row r="261" spans="1:48" x14ac:dyDescent="0.25">
      <c r="A261" s="37">
        <v>42913</v>
      </c>
      <c r="B261" s="43">
        <v>38.799999999999997</v>
      </c>
      <c r="C261" s="38">
        <v>98.84</v>
      </c>
      <c r="D261" s="38"/>
      <c r="E261" s="16">
        <f t="shared" si="153"/>
        <v>0</v>
      </c>
      <c r="F261" s="27">
        <f t="shared" si="141"/>
        <v>0</v>
      </c>
      <c r="G261" s="27">
        <f t="shared" si="154"/>
        <v>0</v>
      </c>
      <c r="H261" s="27"/>
      <c r="I261" s="27">
        <f t="shared" si="155"/>
        <v>0</v>
      </c>
      <c r="J261" s="47">
        <f t="shared" si="142"/>
        <v>0</v>
      </c>
      <c r="K261" s="15">
        <f t="shared" si="156"/>
        <v>14.685180090935837</v>
      </c>
      <c r="L261" s="16">
        <f t="shared" si="143"/>
        <v>1451.4832001880982</v>
      </c>
      <c r="M261" s="39">
        <v>10.4733</v>
      </c>
      <c r="N261" s="28">
        <f t="shared" si="157"/>
        <v>0</v>
      </c>
      <c r="O261" s="29">
        <f t="shared" si="144"/>
        <v>0</v>
      </c>
      <c r="P261" s="17"/>
      <c r="Q261" s="29">
        <f t="shared" si="158"/>
        <v>0</v>
      </c>
      <c r="R261" s="49">
        <f t="shared" si="145"/>
        <v>0</v>
      </c>
      <c r="S261" s="18">
        <f t="shared" si="159"/>
        <v>142.2198319297357</v>
      </c>
      <c r="T261" s="17">
        <f t="shared" si="136"/>
        <v>1489.510965749701</v>
      </c>
      <c r="U261" s="40">
        <v>8.69</v>
      </c>
      <c r="V261" s="30">
        <f t="shared" si="160"/>
        <v>0</v>
      </c>
      <c r="W261" s="31">
        <f t="shared" si="146"/>
        <v>0</v>
      </c>
      <c r="X261" s="19"/>
      <c r="Y261" s="31">
        <f t="shared" si="161"/>
        <v>0</v>
      </c>
      <c r="Z261" s="45">
        <f t="shared" si="147"/>
        <v>0</v>
      </c>
      <c r="AA261" s="20">
        <f t="shared" si="162"/>
        <v>121.49720235901508</v>
      </c>
      <c r="AB261" s="19">
        <f t="shared" si="137"/>
        <v>1055.810688499841</v>
      </c>
      <c r="AC261" s="41">
        <v>161.08000000000001</v>
      </c>
      <c r="AD261" s="41"/>
      <c r="AE261" s="32">
        <f t="shared" si="163"/>
        <v>0</v>
      </c>
      <c r="AF261" s="33">
        <f t="shared" si="148"/>
        <v>0</v>
      </c>
      <c r="AG261" s="33">
        <f t="shared" si="164"/>
        <v>0</v>
      </c>
      <c r="AH261" s="33"/>
      <c r="AI261" s="33">
        <f t="shared" si="165"/>
        <v>0</v>
      </c>
      <c r="AJ261" s="51">
        <f t="shared" si="149"/>
        <v>0</v>
      </c>
      <c r="AK261" s="34">
        <f t="shared" si="166"/>
        <v>2.9279386224959025</v>
      </c>
      <c r="AL261" s="21">
        <f t="shared" si="138"/>
        <v>471.63235331164003</v>
      </c>
      <c r="AM261" s="42">
        <v>290.08999999999997</v>
      </c>
      <c r="AN261" s="35">
        <f t="shared" si="167"/>
        <v>0</v>
      </c>
      <c r="AO261" s="36">
        <f t="shared" si="150"/>
        <v>0</v>
      </c>
      <c r="AP261" s="23"/>
      <c r="AQ261" s="36">
        <f t="shared" si="168"/>
        <v>0</v>
      </c>
      <c r="AR261" s="53">
        <f t="shared" si="151"/>
        <v>0</v>
      </c>
      <c r="AS261" s="24">
        <f t="shared" si="169"/>
        <v>2.0897576362233705</v>
      </c>
      <c r="AT261" s="23">
        <f t="shared" si="139"/>
        <v>606.21779269203751</v>
      </c>
      <c r="AU261" s="25">
        <f t="shared" si="140"/>
        <v>5074.6550004413175</v>
      </c>
      <c r="AV261" s="26">
        <f t="shared" si="152"/>
        <v>0</v>
      </c>
    </row>
    <row r="262" spans="1:48" x14ac:dyDescent="0.25">
      <c r="A262" s="37">
        <v>42914</v>
      </c>
      <c r="B262" s="43">
        <v>38.799999999999997</v>
      </c>
      <c r="C262" s="38">
        <v>97.58</v>
      </c>
      <c r="D262" s="38"/>
      <c r="E262" s="16">
        <f t="shared" si="153"/>
        <v>0</v>
      </c>
      <c r="F262" s="27">
        <f t="shared" si="141"/>
        <v>0</v>
      </c>
      <c r="G262" s="27">
        <f t="shared" si="154"/>
        <v>0</v>
      </c>
      <c r="H262" s="27"/>
      <c r="I262" s="27">
        <f t="shared" si="155"/>
        <v>0</v>
      </c>
      <c r="J262" s="47">
        <f t="shared" si="142"/>
        <v>0</v>
      </c>
      <c r="K262" s="15">
        <f t="shared" si="156"/>
        <v>14.685180090935837</v>
      </c>
      <c r="L262" s="16">
        <f t="shared" si="143"/>
        <v>1432.9798732735189</v>
      </c>
      <c r="M262" s="39">
        <v>10.4808</v>
      </c>
      <c r="N262" s="28">
        <f t="shared" si="157"/>
        <v>0</v>
      </c>
      <c r="O262" s="29">
        <f t="shared" si="144"/>
        <v>0</v>
      </c>
      <c r="P262" s="17"/>
      <c r="Q262" s="29">
        <f t="shared" si="158"/>
        <v>0</v>
      </c>
      <c r="R262" s="49">
        <f t="shared" si="145"/>
        <v>0</v>
      </c>
      <c r="S262" s="18">
        <f t="shared" si="159"/>
        <v>142.2198319297357</v>
      </c>
      <c r="T262" s="17">
        <f t="shared" si="136"/>
        <v>1490.577614489174</v>
      </c>
      <c r="U262" s="40">
        <v>8.7200000000000006</v>
      </c>
      <c r="V262" s="30">
        <f t="shared" si="160"/>
        <v>0</v>
      </c>
      <c r="W262" s="31">
        <f t="shared" si="146"/>
        <v>0</v>
      </c>
      <c r="X262" s="19"/>
      <c r="Y262" s="31">
        <f t="shared" si="161"/>
        <v>0</v>
      </c>
      <c r="Z262" s="45">
        <f t="shared" si="147"/>
        <v>0</v>
      </c>
      <c r="AA262" s="20">
        <f t="shared" si="162"/>
        <v>121.49720235901508</v>
      </c>
      <c r="AB262" s="19">
        <f t="shared" si="137"/>
        <v>1059.4556045706115</v>
      </c>
      <c r="AC262" s="41">
        <v>158.04</v>
      </c>
      <c r="AD262" s="41"/>
      <c r="AE262" s="32">
        <f t="shared" si="163"/>
        <v>0</v>
      </c>
      <c r="AF262" s="33">
        <f t="shared" si="148"/>
        <v>0</v>
      </c>
      <c r="AG262" s="33">
        <f t="shared" si="164"/>
        <v>0</v>
      </c>
      <c r="AH262" s="33"/>
      <c r="AI262" s="33">
        <f t="shared" si="165"/>
        <v>0</v>
      </c>
      <c r="AJ262" s="51">
        <f t="shared" si="149"/>
        <v>0</v>
      </c>
      <c r="AK262" s="34">
        <f t="shared" si="166"/>
        <v>2.9279386224959025</v>
      </c>
      <c r="AL262" s="21">
        <f t="shared" si="138"/>
        <v>462.73141989925239</v>
      </c>
      <c r="AM262" s="42">
        <v>289.8</v>
      </c>
      <c r="AN262" s="35">
        <f t="shared" si="167"/>
        <v>0</v>
      </c>
      <c r="AO262" s="36">
        <f t="shared" si="150"/>
        <v>0</v>
      </c>
      <c r="AP262" s="23"/>
      <c r="AQ262" s="36">
        <f t="shared" si="168"/>
        <v>0</v>
      </c>
      <c r="AR262" s="53">
        <f t="shared" si="151"/>
        <v>0</v>
      </c>
      <c r="AS262" s="24">
        <f t="shared" si="169"/>
        <v>2.0897576362233705</v>
      </c>
      <c r="AT262" s="23">
        <f t="shared" si="139"/>
        <v>605.61176297753275</v>
      </c>
      <c r="AU262" s="25">
        <f t="shared" si="140"/>
        <v>5051.3562752100897</v>
      </c>
      <c r="AV262" s="26">
        <f t="shared" si="152"/>
        <v>0</v>
      </c>
    </row>
    <row r="263" spans="1:48" x14ac:dyDescent="0.25">
      <c r="A263" s="37">
        <v>42915</v>
      </c>
      <c r="B263" s="43">
        <v>38.799999999999997</v>
      </c>
      <c r="C263" s="38">
        <v>97.76</v>
      </c>
      <c r="D263" s="38"/>
      <c r="E263" s="16">
        <f t="shared" si="153"/>
        <v>0</v>
      </c>
      <c r="F263" s="27">
        <f t="shared" si="141"/>
        <v>0</v>
      </c>
      <c r="G263" s="27">
        <f t="shared" si="154"/>
        <v>0</v>
      </c>
      <c r="H263" s="27"/>
      <c r="I263" s="27">
        <f t="shared" si="155"/>
        <v>0</v>
      </c>
      <c r="J263" s="47">
        <f t="shared" si="142"/>
        <v>0</v>
      </c>
      <c r="K263" s="62">
        <f t="shared" si="156"/>
        <v>14.685180090935837</v>
      </c>
      <c r="L263" s="16">
        <f t="shared" si="143"/>
        <v>1435.6232056898875</v>
      </c>
      <c r="M263" s="39">
        <v>10.3209</v>
      </c>
      <c r="N263" s="28">
        <f t="shared" si="157"/>
        <v>0</v>
      </c>
      <c r="O263" s="29">
        <f t="shared" si="144"/>
        <v>0</v>
      </c>
      <c r="P263" s="17"/>
      <c r="Q263" s="29">
        <f t="shared" si="158"/>
        <v>0</v>
      </c>
      <c r="R263" s="49">
        <f t="shared" si="145"/>
        <v>0</v>
      </c>
      <c r="S263" s="18">
        <f t="shared" si="159"/>
        <v>142.2198319297357</v>
      </c>
      <c r="T263" s="17">
        <f t="shared" si="136"/>
        <v>1467.8366633636092</v>
      </c>
      <c r="U263" s="40">
        <v>8.59</v>
      </c>
      <c r="V263" s="30">
        <f t="shared" si="160"/>
        <v>0</v>
      </c>
      <c r="W263" s="31">
        <f t="shared" si="146"/>
        <v>0</v>
      </c>
      <c r="X263" s="19"/>
      <c r="Y263" s="31">
        <f t="shared" si="161"/>
        <v>0</v>
      </c>
      <c r="Z263" s="45">
        <f t="shared" si="147"/>
        <v>0</v>
      </c>
      <c r="AA263" s="20">
        <f t="shared" si="162"/>
        <v>121.49720235901508</v>
      </c>
      <c r="AB263" s="19">
        <f t="shared" si="137"/>
        <v>1043.6609682639396</v>
      </c>
      <c r="AC263" s="41">
        <v>158.15</v>
      </c>
      <c r="AD263" s="41"/>
      <c r="AE263" s="32">
        <f t="shared" si="163"/>
        <v>0</v>
      </c>
      <c r="AF263" s="33">
        <f t="shared" si="148"/>
        <v>0</v>
      </c>
      <c r="AG263" s="33">
        <f t="shared" si="164"/>
        <v>0</v>
      </c>
      <c r="AH263" s="33"/>
      <c r="AI263" s="33">
        <f t="shared" si="165"/>
        <v>0</v>
      </c>
      <c r="AJ263" s="51">
        <f t="shared" si="149"/>
        <v>0</v>
      </c>
      <c r="AK263" s="34">
        <f t="shared" si="166"/>
        <v>2.9279386224959025</v>
      </c>
      <c r="AL263" s="21">
        <f t="shared" si="138"/>
        <v>463.05349314772701</v>
      </c>
      <c r="AM263" s="42">
        <v>287.11</v>
      </c>
      <c r="AN263" s="35">
        <f t="shared" si="167"/>
        <v>0</v>
      </c>
      <c r="AO263" s="36">
        <f t="shared" si="150"/>
        <v>0</v>
      </c>
      <c r="AP263" s="23"/>
      <c r="AQ263" s="36">
        <f t="shared" si="168"/>
        <v>0</v>
      </c>
      <c r="AR263" s="53">
        <f t="shared" si="151"/>
        <v>0</v>
      </c>
      <c r="AS263" s="24">
        <f t="shared" si="169"/>
        <v>2.0897576362233705</v>
      </c>
      <c r="AT263" s="23">
        <f t="shared" si="139"/>
        <v>599.99031493609198</v>
      </c>
      <c r="AU263" s="25">
        <f t="shared" si="140"/>
        <v>5010.1646454012553</v>
      </c>
      <c r="AV263" s="26">
        <f t="shared" si="152"/>
        <v>0</v>
      </c>
    </row>
    <row r="264" spans="1:48" x14ac:dyDescent="0.25">
      <c r="A264" s="59">
        <v>42916</v>
      </c>
      <c r="B264" s="43">
        <v>38.799999999999997</v>
      </c>
      <c r="C264" s="46">
        <v>97.01</v>
      </c>
      <c r="D264" s="38"/>
      <c r="E264" s="16">
        <f t="shared" si="153"/>
        <v>0</v>
      </c>
      <c r="F264" s="27">
        <f t="shared" si="141"/>
        <v>0</v>
      </c>
      <c r="G264" s="27">
        <f t="shared" si="154"/>
        <v>0</v>
      </c>
      <c r="H264" s="57">
        <v>14.2659</v>
      </c>
      <c r="I264" s="27">
        <f>IF(H264&gt;0.1,(K263-H264)*-1,0)</f>
        <v>-0.41928009093583718</v>
      </c>
      <c r="J264" s="47">
        <f t="shared" si="142"/>
        <v>-40.67436162168557</v>
      </c>
      <c r="K264" s="15">
        <f t="shared" si="156"/>
        <v>14.2659</v>
      </c>
      <c r="L264" s="16">
        <f t="shared" si="143"/>
        <v>1383.9349590000002</v>
      </c>
      <c r="M264" s="48">
        <v>10.289</v>
      </c>
      <c r="N264" s="28">
        <f t="shared" si="157"/>
        <v>0</v>
      </c>
      <c r="O264" s="29">
        <f t="shared" si="144"/>
        <v>0</v>
      </c>
      <c r="P264" s="18">
        <v>138.15539999999999</v>
      </c>
      <c r="Q264" s="29">
        <f>IF(P264&gt;0.1,(S263-P264)*-1,0)</f>
        <v>-4.0644319297357185</v>
      </c>
      <c r="R264" s="49">
        <f t="shared" si="145"/>
        <v>-41.818940125050808</v>
      </c>
      <c r="S264" s="18">
        <f t="shared" si="159"/>
        <v>138.15539999999999</v>
      </c>
      <c r="T264" s="17">
        <f t="shared" si="136"/>
        <v>1421.4809105999998</v>
      </c>
      <c r="U264" s="44">
        <v>8.6199999999999992</v>
      </c>
      <c r="V264" s="30">
        <f t="shared" si="160"/>
        <v>0</v>
      </c>
      <c r="W264" s="31">
        <f t="shared" si="146"/>
        <v>0</v>
      </c>
      <c r="X264" s="20">
        <v>118.4141</v>
      </c>
      <c r="Y264" s="31">
        <f>IF(X264&gt;0.1,(AA263-X264)*-1,0)</f>
        <v>-3.0831023590150721</v>
      </c>
      <c r="Z264" s="45">
        <f t="shared" si="147"/>
        <v>-26.576342334709921</v>
      </c>
      <c r="AA264" s="20">
        <f t="shared" si="162"/>
        <v>118.4141</v>
      </c>
      <c r="AB264" s="19">
        <f t="shared" si="137"/>
        <v>1020.7295419999999</v>
      </c>
      <c r="AC264" s="50">
        <v>157.18</v>
      </c>
      <c r="AD264" s="41"/>
      <c r="AE264" s="32">
        <f t="shared" si="163"/>
        <v>0</v>
      </c>
      <c r="AF264" s="33">
        <f t="shared" si="148"/>
        <v>0</v>
      </c>
      <c r="AG264" s="33">
        <f t="shared" si="164"/>
        <v>0</v>
      </c>
      <c r="AH264" s="33">
        <v>2.8403</v>
      </c>
      <c r="AI264" s="33">
        <f>IF(AH264&gt;0.1,(AK263-AH264)*-1,0)</f>
        <v>-8.7638622495902485E-2</v>
      </c>
      <c r="AJ264" s="51">
        <f t="shared" si="149"/>
        <v>-13.775038683905953</v>
      </c>
      <c r="AK264" s="34">
        <f t="shared" si="166"/>
        <v>2.8403</v>
      </c>
      <c r="AL264" s="21">
        <f t="shared" si="138"/>
        <v>446.438354</v>
      </c>
      <c r="AM264" s="52">
        <v>288</v>
      </c>
      <c r="AN264" s="35">
        <f t="shared" si="167"/>
        <v>0</v>
      </c>
      <c r="AO264" s="36">
        <f t="shared" si="150"/>
        <v>0</v>
      </c>
      <c r="AP264" s="24">
        <v>2.0407000000000002</v>
      </c>
      <c r="AQ264" s="36">
        <f>IF(AP264&gt;0.1,(AS263-AP264)*-1,0)</f>
        <v>-4.9057636223370338E-2</v>
      </c>
      <c r="AR264" s="53">
        <f t="shared" si="151"/>
        <v>-14.128599232330657</v>
      </c>
      <c r="AS264" s="24">
        <f t="shared" si="169"/>
        <v>2.0407000000000002</v>
      </c>
      <c r="AT264" s="23">
        <f t="shared" si="139"/>
        <v>587.72160000000008</v>
      </c>
      <c r="AU264" s="25">
        <f t="shared" si="140"/>
        <v>4860.3053656000002</v>
      </c>
      <c r="AV264" s="26">
        <f t="shared" si="152"/>
        <v>-136.9732819976829</v>
      </c>
    </row>
    <row r="265" spans="1:48" x14ac:dyDescent="0.25">
      <c r="A265" s="37">
        <v>42919</v>
      </c>
      <c r="B265" s="43">
        <v>38.799999999999997</v>
      </c>
      <c r="C265" s="38">
        <v>97.24</v>
      </c>
      <c r="D265" s="38"/>
      <c r="E265" s="16">
        <f t="shared" si="153"/>
        <v>11.639999999999999</v>
      </c>
      <c r="F265" s="27">
        <f t="shared" si="141"/>
        <v>0.11970382558617852</v>
      </c>
      <c r="G265" s="27">
        <f t="shared" si="154"/>
        <v>0</v>
      </c>
      <c r="H265" s="27"/>
      <c r="I265" s="27">
        <f t="shared" ref="I265:I328" si="170">IF(H265&gt;0.1,(K264-H265)*-1,0)</f>
        <v>0</v>
      </c>
      <c r="J265" s="47">
        <f t="shared" ref="J265:J328" si="171">I265*C265</f>
        <v>0</v>
      </c>
      <c r="K265" s="15">
        <f t="shared" si="156"/>
        <v>14.385603825586179</v>
      </c>
      <c r="L265" s="16">
        <f t="shared" si="143"/>
        <v>1398.8561159999999</v>
      </c>
      <c r="M265" s="39">
        <v>10.414</v>
      </c>
      <c r="N265" s="28">
        <f t="shared" si="157"/>
        <v>11.639999999999999</v>
      </c>
      <c r="O265" s="29">
        <f t="shared" si="144"/>
        <v>1.1177261378913002</v>
      </c>
      <c r="P265" s="17"/>
      <c r="Q265" s="29">
        <f t="shared" ref="Q265:Q328" si="172">IF(P265&gt;0.1,(S264-P265)*-1,0)</f>
        <v>0</v>
      </c>
      <c r="R265" s="49">
        <f t="shared" ref="R265:R328" si="173">Q265*M265</f>
        <v>0</v>
      </c>
      <c r="S265" s="18">
        <f t="shared" si="159"/>
        <v>139.2731261378913</v>
      </c>
      <c r="T265" s="17">
        <f t="shared" si="136"/>
        <v>1450.3903355999998</v>
      </c>
      <c r="U265" s="40">
        <v>8.67</v>
      </c>
      <c r="V265" s="30">
        <f t="shared" si="160"/>
        <v>7.76</v>
      </c>
      <c r="W265" s="31">
        <f t="shared" si="146"/>
        <v>0.89504036908881202</v>
      </c>
      <c r="X265" s="19"/>
      <c r="Y265" s="31">
        <f t="shared" si="161"/>
        <v>0</v>
      </c>
      <c r="Z265" s="45">
        <f t="shared" si="147"/>
        <v>0</v>
      </c>
      <c r="AA265" s="20">
        <f t="shared" si="162"/>
        <v>119.30914036908882</v>
      </c>
      <c r="AB265" s="19">
        <f t="shared" si="137"/>
        <v>1034.410247</v>
      </c>
      <c r="AC265" s="41">
        <v>157.19</v>
      </c>
      <c r="AD265" s="41"/>
      <c r="AE265" s="32">
        <f t="shared" si="163"/>
        <v>3.88</v>
      </c>
      <c r="AF265" s="33">
        <f t="shared" si="148"/>
        <v>2.4683504039697182E-2</v>
      </c>
      <c r="AG265" s="33">
        <f t="shared" si="164"/>
        <v>0</v>
      </c>
      <c r="AH265" s="33"/>
      <c r="AI265" s="33">
        <f t="shared" si="165"/>
        <v>0</v>
      </c>
      <c r="AJ265" s="51">
        <f t="shared" si="149"/>
        <v>0</v>
      </c>
      <c r="AK265" s="34">
        <f t="shared" si="166"/>
        <v>2.8649835040396971</v>
      </c>
      <c r="AL265" s="21">
        <f t="shared" si="138"/>
        <v>450.34675699999997</v>
      </c>
      <c r="AM265" s="42">
        <v>288.95</v>
      </c>
      <c r="AN265" s="35">
        <f t="shared" si="167"/>
        <v>3.88</v>
      </c>
      <c r="AO265" s="36">
        <f t="shared" si="150"/>
        <v>1.3427928707388822E-2</v>
      </c>
      <c r="AP265" s="23"/>
      <c r="AQ265" s="36">
        <f t="shared" ref="AQ265:AQ328" si="174">IF(AP265&gt;0.1,(AS264-AP265)*-1,0)</f>
        <v>0</v>
      </c>
      <c r="AR265" s="53">
        <f t="shared" ref="AR265:AR328" si="175">AQ265*AM265</f>
        <v>0</v>
      </c>
      <c r="AS265" s="24">
        <f t="shared" si="169"/>
        <v>2.054127928707389</v>
      </c>
      <c r="AT265" s="23">
        <f t="shared" si="139"/>
        <v>593.54026500000009</v>
      </c>
      <c r="AU265" s="25">
        <f t="shared" si="140"/>
        <v>4927.5437206000006</v>
      </c>
      <c r="AV265" s="26">
        <f t="shared" si="152"/>
        <v>0</v>
      </c>
    </row>
    <row r="266" spans="1:48" x14ac:dyDescent="0.25">
      <c r="A266" s="37">
        <v>42920</v>
      </c>
      <c r="B266" s="43">
        <v>38.799999999999997</v>
      </c>
      <c r="C266" s="38">
        <v>97.58</v>
      </c>
      <c r="D266" s="38"/>
      <c r="E266" s="16">
        <f t="shared" si="153"/>
        <v>0</v>
      </c>
      <c r="F266" s="27">
        <f t="shared" si="141"/>
        <v>0</v>
      </c>
      <c r="G266" s="27">
        <f t="shared" si="154"/>
        <v>0</v>
      </c>
      <c r="H266" s="27"/>
      <c r="I266" s="27">
        <f t="shared" si="170"/>
        <v>0</v>
      </c>
      <c r="J266" s="47">
        <f t="shared" si="171"/>
        <v>0</v>
      </c>
      <c r="K266" s="15">
        <f t="shared" si="156"/>
        <v>14.385603825586179</v>
      </c>
      <c r="L266" s="16">
        <f t="shared" si="143"/>
        <v>1403.7472213006993</v>
      </c>
      <c r="M266" s="39">
        <v>10.3863</v>
      </c>
      <c r="N266" s="28">
        <f t="shared" si="157"/>
        <v>0</v>
      </c>
      <c r="O266" s="29">
        <f t="shared" si="144"/>
        <v>0</v>
      </c>
      <c r="P266" s="17"/>
      <c r="Q266" s="29">
        <f t="shared" si="172"/>
        <v>0</v>
      </c>
      <c r="R266" s="49">
        <f t="shared" si="173"/>
        <v>0</v>
      </c>
      <c r="S266" s="18">
        <f t="shared" si="159"/>
        <v>139.2731261378913</v>
      </c>
      <c r="T266" s="17">
        <f t="shared" si="136"/>
        <v>1446.5324700059805</v>
      </c>
      <c r="U266" s="40">
        <v>8.68</v>
      </c>
      <c r="V266" s="30">
        <f t="shared" si="160"/>
        <v>0</v>
      </c>
      <c r="W266" s="31">
        <f t="shared" si="146"/>
        <v>0</v>
      </c>
      <c r="X266" s="19"/>
      <c r="Y266" s="31">
        <f t="shared" si="161"/>
        <v>0</v>
      </c>
      <c r="Z266" s="45">
        <f t="shared" si="147"/>
        <v>0</v>
      </c>
      <c r="AA266" s="20">
        <f t="shared" si="162"/>
        <v>119.30914036908882</v>
      </c>
      <c r="AB266" s="19">
        <f t="shared" si="137"/>
        <v>1035.6033384036909</v>
      </c>
      <c r="AC266" s="41">
        <v>156.34</v>
      </c>
      <c r="AD266" s="41"/>
      <c r="AE266" s="32">
        <f t="shared" si="163"/>
        <v>0</v>
      </c>
      <c r="AF266" s="33">
        <f t="shared" si="148"/>
        <v>0</v>
      </c>
      <c r="AG266" s="33">
        <f t="shared" si="164"/>
        <v>0</v>
      </c>
      <c r="AH266" s="33"/>
      <c r="AI266" s="33">
        <f t="shared" si="165"/>
        <v>0</v>
      </c>
      <c r="AJ266" s="51">
        <f t="shared" si="149"/>
        <v>0</v>
      </c>
      <c r="AK266" s="34">
        <f t="shared" si="166"/>
        <v>2.8649835040396971</v>
      </c>
      <c r="AL266" s="21">
        <f t="shared" si="138"/>
        <v>447.91152102156627</v>
      </c>
      <c r="AM266" s="42">
        <v>289.02999999999997</v>
      </c>
      <c r="AN266" s="35">
        <f t="shared" si="167"/>
        <v>0</v>
      </c>
      <c r="AO266" s="36">
        <f t="shared" si="150"/>
        <v>0</v>
      </c>
      <c r="AP266" s="23"/>
      <c r="AQ266" s="36">
        <f t="shared" si="174"/>
        <v>0</v>
      </c>
      <c r="AR266" s="53">
        <f t="shared" si="175"/>
        <v>0</v>
      </c>
      <c r="AS266" s="24">
        <f t="shared" si="169"/>
        <v>2.054127928707389</v>
      </c>
      <c r="AT266" s="23">
        <f t="shared" si="139"/>
        <v>593.70459523429656</v>
      </c>
      <c r="AU266" s="25">
        <f t="shared" si="140"/>
        <v>4927.4991459662333</v>
      </c>
      <c r="AV266" s="26">
        <f t="shared" si="152"/>
        <v>0</v>
      </c>
    </row>
    <row r="267" spans="1:48" x14ac:dyDescent="0.25">
      <c r="A267" s="37">
        <v>42921</v>
      </c>
      <c r="B267" s="43">
        <v>38.799999999999997</v>
      </c>
      <c r="C267" s="38">
        <v>97.61</v>
      </c>
      <c r="D267" s="38"/>
      <c r="E267" s="16">
        <f t="shared" si="153"/>
        <v>0</v>
      </c>
      <c r="F267" s="27">
        <f t="shared" si="141"/>
        <v>0</v>
      </c>
      <c r="G267" s="27">
        <f t="shared" si="154"/>
        <v>0</v>
      </c>
      <c r="H267" s="27"/>
      <c r="I267" s="27">
        <f t="shared" si="170"/>
        <v>0</v>
      </c>
      <c r="J267" s="47">
        <f t="shared" si="171"/>
        <v>0</v>
      </c>
      <c r="K267" s="15">
        <f t="shared" si="156"/>
        <v>14.385603825586179</v>
      </c>
      <c r="L267" s="16">
        <f t="shared" si="143"/>
        <v>1404.1787894154668</v>
      </c>
      <c r="M267" s="39">
        <v>10.3979</v>
      </c>
      <c r="N267" s="28">
        <f t="shared" si="157"/>
        <v>0</v>
      </c>
      <c r="O267" s="29">
        <f t="shared" si="144"/>
        <v>0</v>
      </c>
      <c r="P267" s="17"/>
      <c r="Q267" s="29">
        <f t="shared" si="172"/>
        <v>0</v>
      </c>
      <c r="R267" s="49">
        <f t="shared" si="173"/>
        <v>0</v>
      </c>
      <c r="S267" s="18">
        <f t="shared" si="159"/>
        <v>139.2731261378913</v>
      </c>
      <c r="T267" s="17">
        <f t="shared" si="136"/>
        <v>1448.14803826918</v>
      </c>
      <c r="U267" s="40">
        <v>8.7200000000000006</v>
      </c>
      <c r="V267" s="30">
        <f t="shared" si="160"/>
        <v>0</v>
      </c>
      <c r="W267" s="31">
        <f t="shared" si="146"/>
        <v>0</v>
      </c>
      <c r="X267" s="19"/>
      <c r="Y267" s="31">
        <f t="shared" si="161"/>
        <v>0</v>
      </c>
      <c r="Z267" s="45">
        <f t="shared" si="147"/>
        <v>0</v>
      </c>
      <c r="AA267" s="20">
        <f t="shared" si="162"/>
        <v>119.30914036908882</v>
      </c>
      <c r="AB267" s="19">
        <f t="shared" si="137"/>
        <v>1040.3757040184546</v>
      </c>
      <c r="AC267" s="41">
        <v>156.88</v>
      </c>
      <c r="AD267" s="41"/>
      <c r="AE267" s="32">
        <f t="shared" si="163"/>
        <v>0</v>
      </c>
      <c r="AF267" s="33">
        <f t="shared" si="148"/>
        <v>0</v>
      </c>
      <c r="AG267" s="33">
        <f t="shared" si="164"/>
        <v>0</v>
      </c>
      <c r="AH267" s="33"/>
      <c r="AI267" s="33">
        <f t="shared" si="165"/>
        <v>0</v>
      </c>
      <c r="AJ267" s="51">
        <f t="shared" si="149"/>
        <v>0</v>
      </c>
      <c r="AK267" s="34">
        <f t="shared" si="166"/>
        <v>2.8649835040396971</v>
      </c>
      <c r="AL267" s="21">
        <f t="shared" si="138"/>
        <v>449.45861211374768</v>
      </c>
      <c r="AM267" s="42">
        <v>290.57</v>
      </c>
      <c r="AN267" s="35">
        <f t="shared" si="167"/>
        <v>0</v>
      </c>
      <c r="AO267" s="36">
        <f t="shared" si="150"/>
        <v>0</v>
      </c>
      <c r="AP267" s="23"/>
      <c r="AQ267" s="36">
        <f t="shared" si="174"/>
        <v>0</v>
      </c>
      <c r="AR267" s="53">
        <f t="shared" si="175"/>
        <v>0</v>
      </c>
      <c r="AS267" s="24">
        <f t="shared" si="169"/>
        <v>2.054127928707389</v>
      </c>
      <c r="AT267" s="23">
        <f t="shared" si="139"/>
        <v>596.867952244506</v>
      </c>
      <c r="AU267" s="25">
        <f t="shared" si="140"/>
        <v>4939.0290960613556</v>
      </c>
      <c r="AV267" s="26">
        <f t="shared" si="152"/>
        <v>0</v>
      </c>
    </row>
    <row r="268" spans="1:48" x14ac:dyDescent="0.25">
      <c r="A268" s="37">
        <v>42922</v>
      </c>
      <c r="B268" s="43">
        <v>38.799999999999997</v>
      </c>
      <c r="C268" s="38">
        <v>97.29</v>
      </c>
      <c r="D268" s="38"/>
      <c r="E268" s="16">
        <f t="shared" si="153"/>
        <v>0</v>
      </c>
      <c r="F268" s="27">
        <f t="shared" si="141"/>
        <v>0</v>
      </c>
      <c r="G268" s="27">
        <f t="shared" si="154"/>
        <v>0</v>
      </c>
      <c r="H268" s="27"/>
      <c r="I268" s="27">
        <f t="shared" si="170"/>
        <v>0</v>
      </c>
      <c r="J268" s="47">
        <f t="shared" si="171"/>
        <v>0</v>
      </c>
      <c r="K268" s="15">
        <f t="shared" si="156"/>
        <v>14.385603825586179</v>
      </c>
      <c r="L268" s="16">
        <f t="shared" si="143"/>
        <v>1399.5753961912794</v>
      </c>
      <c r="M268" s="39">
        <v>10.344099999999999</v>
      </c>
      <c r="N268" s="28">
        <f t="shared" si="157"/>
        <v>0</v>
      </c>
      <c r="O268" s="29">
        <f t="shared" si="144"/>
        <v>0</v>
      </c>
      <c r="P268" s="17"/>
      <c r="Q268" s="29">
        <f t="shared" si="172"/>
        <v>0</v>
      </c>
      <c r="R268" s="49">
        <f t="shared" si="173"/>
        <v>0</v>
      </c>
      <c r="S268" s="18">
        <f t="shared" si="159"/>
        <v>139.2731261378913</v>
      </c>
      <c r="T268" s="17">
        <f t="shared" si="136"/>
        <v>1440.6551440829612</v>
      </c>
      <c r="U268" s="40">
        <v>8.59</v>
      </c>
      <c r="V268" s="30">
        <f t="shared" si="160"/>
        <v>0</v>
      </c>
      <c r="W268" s="31">
        <f t="shared" si="146"/>
        <v>0</v>
      </c>
      <c r="X268" s="19"/>
      <c r="Y268" s="31">
        <f t="shared" si="161"/>
        <v>0</v>
      </c>
      <c r="Z268" s="45">
        <f t="shared" si="147"/>
        <v>0</v>
      </c>
      <c r="AA268" s="20">
        <f t="shared" si="162"/>
        <v>119.30914036908882</v>
      </c>
      <c r="AB268" s="19">
        <f t="shared" si="137"/>
        <v>1024.8655157704729</v>
      </c>
      <c r="AC268" s="41">
        <v>156.91</v>
      </c>
      <c r="AD268" s="41"/>
      <c r="AE268" s="32">
        <f t="shared" si="163"/>
        <v>0</v>
      </c>
      <c r="AF268" s="33">
        <f t="shared" si="148"/>
        <v>0</v>
      </c>
      <c r="AG268" s="33">
        <f t="shared" si="164"/>
        <v>0</v>
      </c>
      <c r="AH268" s="33"/>
      <c r="AI268" s="33">
        <f t="shared" si="165"/>
        <v>0</v>
      </c>
      <c r="AJ268" s="51">
        <f t="shared" si="149"/>
        <v>0</v>
      </c>
      <c r="AK268" s="34">
        <f t="shared" si="166"/>
        <v>2.8649835040396971</v>
      </c>
      <c r="AL268" s="21">
        <f t="shared" si="138"/>
        <v>449.5445616188689</v>
      </c>
      <c r="AM268" s="42">
        <v>288.82</v>
      </c>
      <c r="AN268" s="35">
        <f t="shared" si="167"/>
        <v>0</v>
      </c>
      <c r="AO268" s="36">
        <f t="shared" si="150"/>
        <v>0</v>
      </c>
      <c r="AP268" s="23"/>
      <c r="AQ268" s="36">
        <f t="shared" si="174"/>
        <v>0</v>
      </c>
      <c r="AR268" s="53">
        <f t="shared" si="175"/>
        <v>0</v>
      </c>
      <c r="AS268" s="24">
        <f t="shared" si="169"/>
        <v>2.054127928707389</v>
      </c>
      <c r="AT268" s="23">
        <f t="shared" si="139"/>
        <v>593.27322836926805</v>
      </c>
      <c r="AU268" s="25">
        <f t="shared" si="140"/>
        <v>4907.9138460328504</v>
      </c>
      <c r="AV268" s="26">
        <f t="shared" si="152"/>
        <v>0</v>
      </c>
    </row>
    <row r="269" spans="1:48" x14ac:dyDescent="0.25">
      <c r="A269" s="37">
        <v>42923</v>
      </c>
      <c r="B269" s="43">
        <v>38.799999999999997</v>
      </c>
      <c r="C269" s="38">
        <v>96.18</v>
      </c>
      <c r="D269" s="38"/>
      <c r="E269" s="16">
        <f t="shared" si="153"/>
        <v>0</v>
      </c>
      <c r="F269" s="27">
        <f t="shared" si="141"/>
        <v>0</v>
      </c>
      <c r="G269" s="27">
        <f t="shared" si="154"/>
        <v>0</v>
      </c>
      <c r="H269" s="27"/>
      <c r="I269" s="27">
        <f t="shared" si="170"/>
        <v>0</v>
      </c>
      <c r="J269" s="47">
        <f t="shared" si="171"/>
        <v>0</v>
      </c>
      <c r="K269" s="15">
        <f t="shared" si="156"/>
        <v>14.385603825586179</v>
      </c>
      <c r="L269" s="16">
        <f t="shared" si="143"/>
        <v>1383.6073759448789</v>
      </c>
      <c r="M269" s="39">
        <v>10.3332</v>
      </c>
      <c r="N269" s="28">
        <f t="shared" si="157"/>
        <v>0</v>
      </c>
      <c r="O269" s="29">
        <f t="shared" si="144"/>
        <v>0</v>
      </c>
      <c r="P269" s="17"/>
      <c r="Q269" s="29">
        <f t="shared" si="172"/>
        <v>0</v>
      </c>
      <c r="R269" s="49">
        <f t="shared" si="173"/>
        <v>0</v>
      </c>
      <c r="S269" s="18">
        <f t="shared" si="159"/>
        <v>139.2731261378913</v>
      </c>
      <c r="T269" s="17">
        <f t="shared" si="136"/>
        <v>1439.1370670080582</v>
      </c>
      <c r="U269" s="40">
        <v>8.66</v>
      </c>
      <c r="V269" s="30">
        <f t="shared" si="160"/>
        <v>0</v>
      </c>
      <c r="W269" s="31">
        <f t="shared" si="146"/>
        <v>0</v>
      </c>
      <c r="X269" s="19"/>
      <c r="Y269" s="31">
        <f t="shared" si="161"/>
        <v>0</v>
      </c>
      <c r="Z269" s="45">
        <f t="shared" si="147"/>
        <v>0</v>
      </c>
      <c r="AA269" s="20">
        <f t="shared" si="162"/>
        <v>119.30914036908882</v>
      </c>
      <c r="AB269" s="19">
        <f t="shared" si="137"/>
        <v>1033.2171555963091</v>
      </c>
      <c r="AC269" s="41">
        <v>155.03</v>
      </c>
      <c r="AD269" s="41"/>
      <c r="AE269" s="32">
        <f t="shared" si="163"/>
        <v>0</v>
      </c>
      <c r="AF269" s="33">
        <f t="shared" si="148"/>
        <v>0</v>
      </c>
      <c r="AG269" s="33">
        <f t="shared" si="164"/>
        <v>0</v>
      </c>
      <c r="AH269" s="33"/>
      <c r="AI269" s="33">
        <f t="shared" si="165"/>
        <v>0</v>
      </c>
      <c r="AJ269" s="51">
        <f t="shared" si="149"/>
        <v>0</v>
      </c>
      <c r="AK269" s="34">
        <f t="shared" si="166"/>
        <v>2.8649835040396971</v>
      </c>
      <c r="AL269" s="21">
        <f t="shared" si="138"/>
        <v>444.15839263127424</v>
      </c>
      <c r="AM269" s="42">
        <v>289.2</v>
      </c>
      <c r="AN269" s="35">
        <f t="shared" si="167"/>
        <v>0</v>
      </c>
      <c r="AO269" s="36">
        <f t="shared" si="150"/>
        <v>0</v>
      </c>
      <c r="AP269" s="23"/>
      <c r="AQ269" s="36">
        <f t="shared" si="174"/>
        <v>0</v>
      </c>
      <c r="AR269" s="53">
        <f t="shared" si="175"/>
        <v>0</v>
      </c>
      <c r="AS269" s="24">
        <f t="shared" si="169"/>
        <v>2.054127928707389</v>
      </c>
      <c r="AT269" s="23">
        <f t="shared" si="139"/>
        <v>594.05379698217689</v>
      </c>
      <c r="AU269" s="25">
        <f t="shared" si="140"/>
        <v>4894.1737881626977</v>
      </c>
      <c r="AV269" s="26">
        <f t="shared" si="152"/>
        <v>0</v>
      </c>
    </row>
    <row r="270" spans="1:48" x14ac:dyDescent="0.25">
      <c r="A270" s="37">
        <v>42926</v>
      </c>
      <c r="B270" s="43">
        <v>38.799999999999997</v>
      </c>
      <c r="C270" s="38">
        <v>96.94</v>
      </c>
      <c r="D270" s="38"/>
      <c r="E270" s="16">
        <f t="shared" si="153"/>
        <v>0</v>
      </c>
      <c r="F270" s="27">
        <f t="shared" si="141"/>
        <v>0</v>
      </c>
      <c r="G270" s="27">
        <f t="shared" si="154"/>
        <v>0</v>
      </c>
      <c r="H270" s="27"/>
      <c r="I270" s="27">
        <f t="shared" si="170"/>
        <v>0</v>
      </c>
      <c r="J270" s="47">
        <f t="shared" si="171"/>
        <v>0</v>
      </c>
      <c r="K270" s="15">
        <f t="shared" si="156"/>
        <v>14.385603825586179</v>
      </c>
      <c r="L270" s="16">
        <f t="shared" si="143"/>
        <v>1394.5404348523241</v>
      </c>
      <c r="M270" s="39">
        <v>10.378299999999999</v>
      </c>
      <c r="N270" s="28">
        <f t="shared" si="157"/>
        <v>0</v>
      </c>
      <c r="O270" s="29">
        <f t="shared" si="144"/>
        <v>0</v>
      </c>
      <c r="P270" s="17"/>
      <c r="Q270" s="29">
        <f t="shared" si="172"/>
        <v>0</v>
      </c>
      <c r="R270" s="49">
        <f t="shared" si="173"/>
        <v>0</v>
      </c>
      <c r="S270" s="18">
        <f t="shared" si="159"/>
        <v>139.2731261378913</v>
      </c>
      <c r="T270" s="17">
        <f t="shared" si="136"/>
        <v>1445.4182849968772</v>
      </c>
      <c r="U270" s="40">
        <v>8.67</v>
      </c>
      <c r="V270" s="30">
        <f t="shared" si="160"/>
        <v>0</v>
      </c>
      <c r="W270" s="31">
        <f t="shared" si="146"/>
        <v>0</v>
      </c>
      <c r="X270" s="19"/>
      <c r="Y270" s="31">
        <f t="shared" si="161"/>
        <v>0</v>
      </c>
      <c r="Z270" s="45">
        <f t="shared" si="147"/>
        <v>0</v>
      </c>
      <c r="AA270" s="20">
        <f t="shared" si="162"/>
        <v>119.30914036908882</v>
      </c>
      <c r="AB270" s="19">
        <f t="shared" si="137"/>
        <v>1034.410247</v>
      </c>
      <c r="AC270" s="41">
        <v>155.9</v>
      </c>
      <c r="AD270" s="41"/>
      <c r="AE270" s="32">
        <f t="shared" si="163"/>
        <v>0</v>
      </c>
      <c r="AF270" s="33">
        <f t="shared" si="148"/>
        <v>0</v>
      </c>
      <c r="AG270" s="33">
        <f t="shared" si="164"/>
        <v>0</v>
      </c>
      <c r="AH270" s="33"/>
      <c r="AI270" s="33">
        <f t="shared" si="165"/>
        <v>0</v>
      </c>
      <c r="AJ270" s="51">
        <f t="shared" si="149"/>
        <v>0</v>
      </c>
      <c r="AK270" s="34">
        <f t="shared" si="166"/>
        <v>2.8649835040396971</v>
      </c>
      <c r="AL270" s="21">
        <f t="shared" si="138"/>
        <v>446.65092827978879</v>
      </c>
      <c r="AM270" s="42">
        <v>289.86</v>
      </c>
      <c r="AN270" s="35">
        <f t="shared" si="167"/>
        <v>0</v>
      </c>
      <c r="AO270" s="36">
        <f t="shared" si="150"/>
        <v>0</v>
      </c>
      <c r="AP270" s="23"/>
      <c r="AQ270" s="36">
        <f t="shared" si="174"/>
        <v>0</v>
      </c>
      <c r="AR270" s="53">
        <f t="shared" si="175"/>
        <v>0</v>
      </c>
      <c r="AS270" s="24">
        <f t="shared" si="169"/>
        <v>2.054127928707389</v>
      </c>
      <c r="AT270" s="23">
        <f t="shared" si="139"/>
        <v>595.40952141512378</v>
      </c>
      <c r="AU270" s="25">
        <f t="shared" si="140"/>
        <v>4916.4294165441142</v>
      </c>
      <c r="AV270" s="26">
        <f t="shared" si="152"/>
        <v>0</v>
      </c>
    </row>
    <row r="271" spans="1:48" x14ac:dyDescent="0.25">
      <c r="A271" s="37">
        <v>42927</v>
      </c>
      <c r="B271" s="43">
        <v>38.799999999999997</v>
      </c>
      <c r="C271" s="38">
        <v>97.16</v>
      </c>
      <c r="D271" s="38"/>
      <c r="E271" s="16">
        <f t="shared" si="153"/>
        <v>0</v>
      </c>
      <c r="F271" s="27">
        <f t="shared" si="141"/>
        <v>0</v>
      </c>
      <c r="G271" s="27">
        <f t="shared" si="154"/>
        <v>0</v>
      </c>
      <c r="H271" s="27"/>
      <c r="I271" s="27">
        <f t="shared" si="170"/>
        <v>0</v>
      </c>
      <c r="J271" s="47">
        <f t="shared" si="171"/>
        <v>0</v>
      </c>
      <c r="K271" s="15">
        <f t="shared" si="156"/>
        <v>14.385603825586179</v>
      </c>
      <c r="L271" s="16">
        <f t="shared" si="143"/>
        <v>1397.7052676939531</v>
      </c>
      <c r="M271" s="39">
        <v>10.326499999999999</v>
      </c>
      <c r="N271" s="28">
        <f t="shared" si="157"/>
        <v>0</v>
      </c>
      <c r="O271" s="29">
        <f t="shared" si="144"/>
        <v>0</v>
      </c>
      <c r="P271" s="17"/>
      <c r="Q271" s="29">
        <f t="shared" si="172"/>
        <v>0</v>
      </c>
      <c r="R271" s="49">
        <f t="shared" si="173"/>
        <v>0</v>
      </c>
      <c r="S271" s="18">
        <f t="shared" si="159"/>
        <v>139.2731261378913</v>
      </c>
      <c r="T271" s="17">
        <f t="shared" si="136"/>
        <v>1438.2039370629343</v>
      </c>
      <c r="U271" s="40">
        <v>8.64</v>
      </c>
      <c r="V271" s="30">
        <f t="shared" si="160"/>
        <v>0</v>
      </c>
      <c r="W271" s="31">
        <f t="shared" si="146"/>
        <v>0</v>
      </c>
      <c r="X271" s="19"/>
      <c r="Y271" s="31">
        <f t="shared" si="161"/>
        <v>0</v>
      </c>
      <c r="Z271" s="45">
        <f t="shared" si="147"/>
        <v>0</v>
      </c>
      <c r="AA271" s="20">
        <f t="shared" si="162"/>
        <v>119.30914036908882</v>
      </c>
      <c r="AB271" s="19">
        <f t="shared" si="137"/>
        <v>1030.8309727889275</v>
      </c>
      <c r="AC271" s="41">
        <v>157.84</v>
      </c>
      <c r="AD271" s="41"/>
      <c r="AE271" s="32">
        <f t="shared" si="163"/>
        <v>0</v>
      </c>
      <c r="AF271" s="33">
        <f t="shared" si="148"/>
        <v>0</v>
      </c>
      <c r="AG271" s="33">
        <f t="shared" si="164"/>
        <v>0</v>
      </c>
      <c r="AH271" s="33"/>
      <c r="AI271" s="33">
        <f t="shared" si="165"/>
        <v>0</v>
      </c>
      <c r="AJ271" s="51">
        <f t="shared" si="149"/>
        <v>0</v>
      </c>
      <c r="AK271" s="34">
        <f t="shared" si="166"/>
        <v>2.8649835040396971</v>
      </c>
      <c r="AL271" s="21">
        <f t="shared" si="138"/>
        <v>452.20899627762583</v>
      </c>
      <c r="AM271" s="42">
        <v>288.10000000000002</v>
      </c>
      <c r="AN271" s="35">
        <f t="shared" si="167"/>
        <v>0</v>
      </c>
      <c r="AO271" s="36">
        <f t="shared" si="150"/>
        <v>0</v>
      </c>
      <c r="AP271" s="23"/>
      <c r="AQ271" s="36">
        <f t="shared" si="174"/>
        <v>0</v>
      </c>
      <c r="AR271" s="53">
        <f t="shared" si="175"/>
        <v>0</v>
      </c>
      <c r="AS271" s="24">
        <f t="shared" si="169"/>
        <v>2.054127928707389</v>
      </c>
      <c r="AT271" s="23">
        <f t="shared" si="139"/>
        <v>591.79425626059879</v>
      </c>
      <c r="AU271" s="25">
        <f t="shared" si="140"/>
        <v>4910.7434300840396</v>
      </c>
      <c r="AV271" s="26">
        <f t="shared" si="152"/>
        <v>0</v>
      </c>
    </row>
    <row r="272" spans="1:48" x14ac:dyDescent="0.25">
      <c r="A272" s="37">
        <v>42928</v>
      </c>
      <c r="B272" s="43">
        <v>38.799999999999997</v>
      </c>
      <c r="C272" s="38">
        <v>96.87</v>
      </c>
      <c r="D272" s="38"/>
      <c r="E272" s="16">
        <f t="shared" si="153"/>
        <v>0</v>
      </c>
      <c r="F272" s="27">
        <f t="shared" si="141"/>
        <v>0</v>
      </c>
      <c r="G272" s="27">
        <f t="shared" si="154"/>
        <v>0</v>
      </c>
      <c r="H272" s="27"/>
      <c r="I272" s="27">
        <f t="shared" si="170"/>
        <v>0</v>
      </c>
      <c r="J272" s="47">
        <f t="shared" si="171"/>
        <v>0</v>
      </c>
      <c r="K272" s="15">
        <f t="shared" si="156"/>
        <v>14.385603825586179</v>
      </c>
      <c r="L272" s="16">
        <f t="shared" si="143"/>
        <v>1393.5334425845333</v>
      </c>
      <c r="M272" s="39">
        <v>10.4793</v>
      </c>
      <c r="N272" s="28">
        <f t="shared" si="157"/>
        <v>0</v>
      </c>
      <c r="O272" s="29">
        <f t="shared" si="144"/>
        <v>0</v>
      </c>
      <c r="P272" s="17"/>
      <c r="Q272" s="29">
        <f t="shared" si="172"/>
        <v>0</v>
      </c>
      <c r="R272" s="49">
        <f t="shared" si="173"/>
        <v>0</v>
      </c>
      <c r="S272" s="18">
        <f t="shared" si="159"/>
        <v>139.2731261378913</v>
      </c>
      <c r="T272" s="17">
        <f t="shared" si="136"/>
        <v>1459.4848707368044</v>
      </c>
      <c r="U272" s="40">
        <v>8.69</v>
      </c>
      <c r="V272" s="30">
        <f t="shared" si="160"/>
        <v>0</v>
      </c>
      <c r="W272" s="31">
        <f t="shared" si="146"/>
        <v>0</v>
      </c>
      <c r="X272" s="19"/>
      <c r="Y272" s="31">
        <f t="shared" si="161"/>
        <v>0</v>
      </c>
      <c r="Z272" s="45">
        <f t="shared" si="147"/>
        <v>0</v>
      </c>
      <c r="AA272" s="20">
        <f t="shared" si="162"/>
        <v>119.30914036908882</v>
      </c>
      <c r="AB272" s="19">
        <f t="shared" si="137"/>
        <v>1036.7964298073819</v>
      </c>
      <c r="AC272" s="41">
        <v>157.96</v>
      </c>
      <c r="AD272" s="41"/>
      <c r="AE272" s="32">
        <f t="shared" si="163"/>
        <v>0</v>
      </c>
      <c r="AF272" s="33">
        <f t="shared" si="148"/>
        <v>0</v>
      </c>
      <c r="AG272" s="33">
        <f t="shared" si="164"/>
        <v>0</v>
      </c>
      <c r="AH272" s="33"/>
      <c r="AI272" s="33">
        <f t="shared" si="165"/>
        <v>0</v>
      </c>
      <c r="AJ272" s="51">
        <f t="shared" si="149"/>
        <v>0</v>
      </c>
      <c r="AK272" s="34">
        <f t="shared" si="166"/>
        <v>2.8649835040396971</v>
      </c>
      <c r="AL272" s="21">
        <f t="shared" si="138"/>
        <v>452.5527942981106</v>
      </c>
      <c r="AM272" s="42">
        <v>290.72000000000003</v>
      </c>
      <c r="AN272" s="35">
        <f t="shared" si="167"/>
        <v>0</v>
      </c>
      <c r="AO272" s="36">
        <f t="shared" si="150"/>
        <v>0</v>
      </c>
      <c r="AP272" s="23"/>
      <c r="AQ272" s="36">
        <f t="shared" si="174"/>
        <v>0</v>
      </c>
      <c r="AR272" s="53">
        <f t="shared" si="175"/>
        <v>0</v>
      </c>
      <c r="AS272" s="24">
        <f t="shared" si="169"/>
        <v>2.054127928707389</v>
      </c>
      <c r="AT272" s="23">
        <f t="shared" si="139"/>
        <v>597.17607143381224</v>
      </c>
      <c r="AU272" s="25">
        <f t="shared" si="140"/>
        <v>4939.543608860643</v>
      </c>
      <c r="AV272" s="26">
        <f t="shared" si="152"/>
        <v>0</v>
      </c>
    </row>
    <row r="273" spans="1:48" x14ac:dyDescent="0.25">
      <c r="A273" s="37">
        <v>42929</v>
      </c>
      <c r="B273" s="43">
        <v>38.799999999999997</v>
      </c>
      <c r="C273" s="38">
        <v>98.13</v>
      </c>
      <c r="D273" s="38"/>
      <c r="E273" s="16">
        <f t="shared" si="153"/>
        <v>0</v>
      </c>
      <c r="F273" s="27">
        <f t="shared" si="141"/>
        <v>0</v>
      </c>
      <c r="G273" s="27">
        <f t="shared" si="154"/>
        <v>0</v>
      </c>
      <c r="H273" s="27"/>
      <c r="I273" s="27">
        <f t="shared" si="170"/>
        <v>0</v>
      </c>
      <c r="J273" s="47">
        <f t="shared" si="171"/>
        <v>0</v>
      </c>
      <c r="K273" s="15">
        <f t="shared" si="156"/>
        <v>14.385603825586179</v>
      </c>
      <c r="L273" s="16">
        <f t="shared" si="143"/>
        <v>1411.6593034047717</v>
      </c>
      <c r="M273" s="39">
        <v>10.487</v>
      </c>
      <c r="N273" s="28">
        <f t="shared" si="157"/>
        <v>0</v>
      </c>
      <c r="O273" s="29">
        <f t="shared" si="144"/>
        <v>0</v>
      </c>
      <c r="P273" s="17"/>
      <c r="Q273" s="29">
        <f t="shared" si="172"/>
        <v>0</v>
      </c>
      <c r="R273" s="49">
        <f t="shared" si="173"/>
        <v>0</v>
      </c>
      <c r="S273" s="18">
        <f t="shared" si="159"/>
        <v>139.2731261378913</v>
      </c>
      <c r="T273" s="17">
        <f t="shared" si="136"/>
        <v>1460.5572738080659</v>
      </c>
      <c r="U273" s="40">
        <v>8.7200000000000006</v>
      </c>
      <c r="V273" s="30">
        <f t="shared" si="160"/>
        <v>0</v>
      </c>
      <c r="W273" s="31">
        <f t="shared" si="146"/>
        <v>0</v>
      </c>
      <c r="X273" s="19"/>
      <c r="Y273" s="31">
        <f t="shared" si="161"/>
        <v>0</v>
      </c>
      <c r="Z273" s="45">
        <f t="shared" si="147"/>
        <v>0</v>
      </c>
      <c r="AA273" s="20">
        <f t="shared" si="162"/>
        <v>119.30914036908882</v>
      </c>
      <c r="AB273" s="19">
        <f t="shared" si="137"/>
        <v>1040.3757040184546</v>
      </c>
      <c r="AC273" s="41">
        <v>160.4</v>
      </c>
      <c r="AD273" s="41"/>
      <c r="AE273" s="32">
        <f t="shared" si="163"/>
        <v>0</v>
      </c>
      <c r="AF273" s="33">
        <f t="shared" si="148"/>
        <v>0</v>
      </c>
      <c r="AG273" s="33">
        <f t="shared" si="164"/>
        <v>0</v>
      </c>
      <c r="AH273" s="33"/>
      <c r="AI273" s="33">
        <f t="shared" si="165"/>
        <v>0</v>
      </c>
      <c r="AJ273" s="51">
        <f t="shared" si="149"/>
        <v>0</v>
      </c>
      <c r="AK273" s="34">
        <f t="shared" si="166"/>
        <v>2.8649835040396971</v>
      </c>
      <c r="AL273" s="21">
        <f t="shared" si="138"/>
        <v>459.54335404796745</v>
      </c>
      <c r="AM273" s="42">
        <v>292.45</v>
      </c>
      <c r="AN273" s="35">
        <f t="shared" si="167"/>
        <v>0</v>
      </c>
      <c r="AO273" s="36">
        <f t="shared" si="150"/>
        <v>0</v>
      </c>
      <c r="AP273" s="23"/>
      <c r="AQ273" s="36">
        <f t="shared" si="174"/>
        <v>0</v>
      </c>
      <c r="AR273" s="53">
        <f t="shared" si="175"/>
        <v>0</v>
      </c>
      <c r="AS273" s="24">
        <f t="shared" si="169"/>
        <v>2.054127928707389</v>
      </c>
      <c r="AT273" s="23">
        <f t="shared" si="139"/>
        <v>600.72971275047587</v>
      </c>
      <c r="AU273" s="25">
        <f t="shared" si="140"/>
        <v>4972.8653480297353</v>
      </c>
      <c r="AV273" s="26">
        <f t="shared" si="152"/>
        <v>0</v>
      </c>
    </row>
    <row r="274" spans="1:48" x14ac:dyDescent="0.25">
      <c r="A274" s="37">
        <v>42930</v>
      </c>
      <c r="B274" s="43">
        <v>38.799999999999997</v>
      </c>
      <c r="C274" s="38">
        <v>98.31</v>
      </c>
      <c r="D274" s="38"/>
      <c r="E274" s="16">
        <f t="shared" si="153"/>
        <v>0</v>
      </c>
      <c r="F274" s="27">
        <f t="shared" si="141"/>
        <v>0</v>
      </c>
      <c r="G274" s="27">
        <f t="shared" si="154"/>
        <v>0</v>
      </c>
      <c r="H274" s="27"/>
      <c r="I274" s="27">
        <f t="shared" si="170"/>
        <v>0</v>
      </c>
      <c r="J274" s="47">
        <f t="shared" si="171"/>
        <v>0</v>
      </c>
      <c r="K274" s="15">
        <f t="shared" si="156"/>
        <v>14.385603825586179</v>
      </c>
      <c r="L274" s="16">
        <f t="shared" si="143"/>
        <v>1414.2487120933772</v>
      </c>
      <c r="M274" s="39">
        <v>10.4899</v>
      </c>
      <c r="N274" s="28">
        <f t="shared" si="157"/>
        <v>0</v>
      </c>
      <c r="O274" s="29">
        <f t="shared" si="144"/>
        <v>0</v>
      </c>
      <c r="P274" s="17"/>
      <c r="Q274" s="29">
        <f t="shared" si="172"/>
        <v>0</v>
      </c>
      <c r="R274" s="49">
        <f t="shared" si="173"/>
        <v>0</v>
      </c>
      <c r="S274" s="18">
        <f t="shared" si="159"/>
        <v>139.2731261378913</v>
      </c>
      <c r="T274" s="17">
        <f t="shared" si="136"/>
        <v>1460.9611658738659</v>
      </c>
      <c r="U274" s="40">
        <v>8.7200000000000006</v>
      </c>
      <c r="V274" s="30">
        <f t="shared" si="160"/>
        <v>0</v>
      </c>
      <c r="W274" s="31">
        <f t="shared" si="146"/>
        <v>0</v>
      </c>
      <c r="X274" s="19"/>
      <c r="Y274" s="31">
        <f t="shared" si="161"/>
        <v>0</v>
      </c>
      <c r="Z274" s="45">
        <f t="shared" si="147"/>
        <v>0</v>
      </c>
      <c r="AA274" s="20">
        <f t="shared" si="162"/>
        <v>119.30914036908882</v>
      </c>
      <c r="AB274" s="19">
        <f t="shared" si="137"/>
        <v>1040.3757040184546</v>
      </c>
      <c r="AC274" s="41">
        <v>160.68</v>
      </c>
      <c r="AD274" s="41"/>
      <c r="AE274" s="32">
        <f t="shared" si="163"/>
        <v>0</v>
      </c>
      <c r="AF274" s="33">
        <f t="shared" si="148"/>
        <v>0</v>
      </c>
      <c r="AG274" s="33">
        <f t="shared" si="164"/>
        <v>0</v>
      </c>
      <c r="AH274" s="33"/>
      <c r="AI274" s="33">
        <f t="shared" si="165"/>
        <v>0</v>
      </c>
      <c r="AJ274" s="51">
        <f t="shared" si="149"/>
        <v>0</v>
      </c>
      <c r="AK274" s="34">
        <f t="shared" si="166"/>
        <v>2.8649835040396971</v>
      </c>
      <c r="AL274" s="21">
        <f t="shared" si="138"/>
        <v>460.34554942909858</v>
      </c>
      <c r="AM274" s="42">
        <v>293.91000000000003</v>
      </c>
      <c r="AN274" s="35">
        <f t="shared" si="167"/>
        <v>0</v>
      </c>
      <c r="AO274" s="36">
        <f t="shared" si="150"/>
        <v>0</v>
      </c>
      <c r="AP274" s="23"/>
      <c r="AQ274" s="36">
        <f t="shared" si="174"/>
        <v>0</v>
      </c>
      <c r="AR274" s="53">
        <f t="shared" si="175"/>
        <v>0</v>
      </c>
      <c r="AS274" s="24">
        <f t="shared" si="169"/>
        <v>2.054127928707389</v>
      </c>
      <c r="AT274" s="23">
        <f t="shared" si="139"/>
        <v>603.72873952638872</v>
      </c>
      <c r="AU274" s="25">
        <f t="shared" si="140"/>
        <v>4979.6598709411846</v>
      </c>
      <c r="AV274" s="26">
        <f t="shared" si="152"/>
        <v>0</v>
      </c>
    </row>
    <row r="275" spans="1:48" x14ac:dyDescent="0.25">
      <c r="A275" s="37">
        <v>42933</v>
      </c>
      <c r="B275" s="43">
        <v>38.799999999999997</v>
      </c>
      <c r="C275" s="38">
        <v>98.48</v>
      </c>
      <c r="D275" s="38"/>
      <c r="E275" s="16">
        <f t="shared" si="153"/>
        <v>0</v>
      </c>
      <c r="F275" s="27">
        <f t="shared" si="141"/>
        <v>0</v>
      </c>
      <c r="G275" s="27">
        <f t="shared" si="154"/>
        <v>0</v>
      </c>
      <c r="H275" s="27"/>
      <c r="I275" s="27">
        <f t="shared" si="170"/>
        <v>0</v>
      </c>
      <c r="J275" s="47">
        <f t="shared" si="171"/>
        <v>0</v>
      </c>
      <c r="K275" s="15">
        <f t="shared" si="156"/>
        <v>14.385603825586179</v>
      </c>
      <c r="L275" s="16">
        <f t="shared" si="143"/>
        <v>1416.694264743727</v>
      </c>
      <c r="M275" s="39">
        <v>10.477499999999999</v>
      </c>
      <c r="N275" s="28">
        <f t="shared" si="157"/>
        <v>0</v>
      </c>
      <c r="O275" s="29">
        <f t="shared" si="144"/>
        <v>0</v>
      </c>
      <c r="P275" s="17"/>
      <c r="Q275" s="29">
        <f t="shared" si="172"/>
        <v>0</v>
      </c>
      <c r="R275" s="49">
        <f t="shared" si="173"/>
        <v>0</v>
      </c>
      <c r="S275" s="18">
        <f t="shared" si="159"/>
        <v>139.2731261378913</v>
      </c>
      <c r="T275" s="17">
        <f t="shared" si="136"/>
        <v>1459.234179109756</v>
      </c>
      <c r="U275" s="40">
        <v>8.68</v>
      </c>
      <c r="V275" s="30">
        <f t="shared" si="160"/>
        <v>0</v>
      </c>
      <c r="W275" s="31">
        <f t="shared" si="146"/>
        <v>0</v>
      </c>
      <c r="X275" s="19"/>
      <c r="Y275" s="31">
        <f t="shared" si="161"/>
        <v>0</v>
      </c>
      <c r="Z275" s="45">
        <f t="shared" si="147"/>
        <v>0</v>
      </c>
      <c r="AA275" s="20">
        <f t="shared" si="162"/>
        <v>119.30914036908882</v>
      </c>
      <c r="AB275" s="19">
        <f t="shared" si="137"/>
        <v>1035.6033384036909</v>
      </c>
      <c r="AC275" s="41">
        <v>161.15</v>
      </c>
      <c r="AD275" s="41"/>
      <c r="AE275" s="32">
        <f t="shared" si="163"/>
        <v>0</v>
      </c>
      <c r="AF275" s="33">
        <f t="shared" si="148"/>
        <v>0</v>
      </c>
      <c r="AG275" s="33">
        <f t="shared" si="164"/>
        <v>0</v>
      </c>
      <c r="AH275" s="33"/>
      <c r="AI275" s="33">
        <f t="shared" si="165"/>
        <v>0</v>
      </c>
      <c r="AJ275" s="51">
        <f t="shared" si="149"/>
        <v>0</v>
      </c>
      <c r="AK275" s="34">
        <f t="shared" si="166"/>
        <v>2.8649835040396971</v>
      </c>
      <c r="AL275" s="21">
        <f t="shared" si="138"/>
        <v>461.69209167599723</v>
      </c>
      <c r="AM275" s="42">
        <v>295.07</v>
      </c>
      <c r="AN275" s="35">
        <f t="shared" si="167"/>
        <v>0</v>
      </c>
      <c r="AO275" s="36">
        <f t="shared" si="150"/>
        <v>0</v>
      </c>
      <c r="AP275" s="23"/>
      <c r="AQ275" s="36">
        <f t="shared" si="174"/>
        <v>0</v>
      </c>
      <c r="AR275" s="53">
        <f t="shared" si="175"/>
        <v>0</v>
      </c>
      <c r="AS275" s="24">
        <f t="shared" si="169"/>
        <v>2.054127928707389</v>
      </c>
      <c r="AT275" s="23">
        <f t="shared" si="139"/>
        <v>606.11152792368932</v>
      </c>
      <c r="AU275" s="25">
        <f t="shared" si="140"/>
        <v>4979.3354018568607</v>
      </c>
      <c r="AV275" s="26">
        <f t="shared" si="152"/>
        <v>0</v>
      </c>
    </row>
    <row r="276" spans="1:48" x14ac:dyDescent="0.25">
      <c r="A276" s="37">
        <v>42934</v>
      </c>
      <c r="B276" s="43">
        <v>38.799999999999997</v>
      </c>
      <c r="C276" s="38">
        <v>97.82</v>
      </c>
      <c r="D276" s="38"/>
      <c r="E276" s="16">
        <f t="shared" si="153"/>
        <v>0</v>
      </c>
      <c r="F276" s="27">
        <f t="shared" si="141"/>
        <v>0</v>
      </c>
      <c r="G276" s="27">
        <f t="shared" si="154"/>
        <v>0</v>
      </c>
      <c r="H276" s="27"/>
      <c r="I276" s="27">
        <f t="shared" si="170"/>
        <v>0</v>
      </c>
      <c r="J276" s="47">
        <f t="shared" si="171"/>
        <v>0</v>
      </c>
      <c r="K276" s="15">
        <f t="shared" si="156"/>
        <v>14.385603825586179</v>
      </c>
      <c r="L276" s="16">
        <f t="shared" si="143"/>
        <v>1407.1997662188398</v>
      </c>
      <c r="M276" s="39">
        <v>10.356</v>
      </c>
      <c r="N276" s="28">
        <f t="shared" si="157"/>
        <v>0</v>
      </c>
      <c r="O276" s="29">
        <f t="shared" si="144"/>
        <v>0</v>
      </c>
      <c r="P276" s="17"/>
      <c r="Q276" s="29">
        <f t="shared" si="172"/>
        <v>0</v>
      </c>
      <c r="R276" s="49">
        <f t="shared" si="173"/>
        <v>0</v>
      </c>
      <c r="S276" s="18">
        <f t="shared" si="159"/>
        <v>139.2731261378913</v>
      </c>
      <c r="T276" s="17">
        <f t="shared" si="136"/>
        <v>1442.3124942840022</v>
      </c>
      <c r="U276" s="40">
        <v>8.58</v>
      </c>
      <c r="V276" s="30">
        <f t="shared" si="160"/>
        <v>0</v>
      </c>
      <c r="W276" s="31">
        <f t="shared" si="146"/>
        <v>0</v>
      </c>
      <c r="X276" s="19"/>
      <c r="Y276" s="31">
        <f t="shared" si="161"/>
        <v>0</v>
      </c>
      <c r="Z276" s="45">
        <f t="shared" si="147"/>
        <v>0</v>
      </c>
      <c r="AA276" s="20">
        <f t="shared" si="162"/>
        <v>119.30914036908882</v>
      </c>
      <c r="AB276" s="19">
        <f t="shared" si="137"/>
        <v>1023.6724243667821</v>
      </c>
      <c r="AC276" s="41">
        <v>160.66</v>
      </c>
      <c r="AD276" s="41"/>
      <c r="AE276" s="32">
        <f t="shared" si="163"/>
        <v>0</v>
      </c>
      <c r="AF276" s="33">
        <f t="shared" si="148"/>
        <v>0</v>
      </c>
      <c r="AG276" s="33">
        <f t="shared" si="164"/>
        <v>0</v>
      </c>
      <c r="AH276" s="33"/>
      <c r="AI276" s="33">
        <f t="shared" si="165"/>
        <v>0</v>
      </c>
      <c r="AJ276" s="51">
        <f t="shared" si="149"/>
        <v>0</v>
      </c>
      <c r="AK276" s="34">
        <f t="shared" si="166"/>
        <v>2.8649835040396971</v>
      </c>
      <c r="AL276" s="21">
        <f t="shared" si="138"/>
        <v>460.28824975901773</v>
      </c>
      <c r="AM276" s="42">
        <v>293.79000000000002</v>
      </c>
      <c r="AN276" s="35">
        <f t="shared" si="167"/>
        <v>0</v>
      </c>
      <c r="AO276" s="36">
        <f t="shared" si="150"/>
        <v>0</v>
      </c>
      <c r="AP276" s="23"/>
      <c r="AQ276" s="36">
        <f t="shared" si="174"/>
        <v>0</v>
      </c>
      <c r="AR276" s="53">
        <f t="shared" si="175"/>
        <v>0</v>
      </c>
      <c r="AS276" s="24">
        <f t="shared" si="169"/>
        <v>2.054127928707389</v>
      </c>
      <c r="AT276" s="23">
        <f t="shared" si="139"/>
        <v>603.48224417494384</v>
      </c>
      <c r="AU276" s="25">
        <f t="shared" si="140"/>
        <v>4936.955178803586</v>
      </c>
      <c r="AV276" s="26">
        <f t="shared" si="152"/>
        <v>0</v>
      </c>
    </row>
    <row r="277" spans="1:48" x14ac:dyDescent="0.25">
      <c r="A277" s="37">
        <v>42935</v>
      </c>
      <c r="B277" s="43">
        <v>38.799999999999997</v>
      </c>
      <c r="C277" s="38">
        <v>97.79</v>
      </c>
      <c r="D277" s="38"/>
      <c r="E277" s="16">
        <f t="shared" si="153"/>
        <v>0</v>
      </c>
      <c r="F277" s="27">
        <f t="shared" si="141"/>
        <v>0</v>
      </c>
      <c r="G277" s="27">
        <f t="shared" si="154"/>
        <v>0</v>
      </c>
      <c r="H277" s="27"/>
      <c r="I277" s="27">
        <f t="shared" si="170"/>
        <v>0</v>
      </c>
      <c r="J277" s="47">
        <f t="shared" si="171"/>
        <v>0</v>
      </c>
      <c r="K277" s="15">
        <f t="shared" si="156"/>
        <v>14.385603825586179</v>
      </c>
      <c r="L277" s="16">
        <f t="shared" si="143"/>
        <v>1406.7681981040726</v>
      </c>
      <c r="M277" s="39">
        <v>10.4001</v>
      </c>
      <c r="N277" s="28">
        <f t="shared" si="157"/>
        <v>0</v>
      </c>
      <c r="O277" s="29">
        <f t="shared" si="144"/>
        <v>0</v>
      </c>
      <c r="P277" s="17"/>
      <c r="Q277" s="29">
        <f t="shared" si="172"/>
        <v>0</v>
      </c>
      <c r="R277" s="49">
        <f t="shared" si="173"/>
        <v>0</v>
      </c>
      <c r="S277" s="18">
        <f t="shared" si="159"/>
        <v>139.2731261378913</v>
      </c>
      <c r="T277" s="17">
        <f t="shared" si="136"/>
        <v>1448.4544391466834</v>
      </c>
      <c r="U277" s="40">
        <v>8.6999999999999993</v>
      </c>
      <c r="V277" s="30">
        <f t="shared" si="160"/>
        <v>0</v>
      </c>
      <c r="W277" s="31">
        <f t="shared" si="146"/>
        <v>0</v>
      </c>
      <c r="X277" s="19"/>
      <c r="Y277" s="31">
        <f t="shared" si="161"/>
        <v>0</v>
      </c>
      <c r="Z277" s="45">
        <f t="shared" si="147"/>
        <v>0</v>
      </c>
      <c r="AA277" s="20">
        <f t="shared" si="162"/>
        <v>119.30914036908882</v>
      </c>
      <c r="AB277" s="19">
        <f t="shared" si="137"/>
        <v>1037.9895212110728</v>
      </c>
      <c r="AC277" s="41">
        <v>161.55000000000001</v>
      </c>
      <c r="AD277" s="41"/>
      <c r="AE277" s="32">
        <f t="shared" si="163"/>
        <v>0</v>
      </c>
      <c r="AF277" s="33">
        <f t="shared" si="148"/>
        <v>0</v>
      </c>
      <c r="AG277" s="33">
        <f t="shared" si="164"/>
        <v>0</v>
      </c>
      <c r="AH277" s="33"/>
      <c r="AI277" s="33">
        <f t="shared" si="165"/>
        <v>0</v>
      </c>
      <c r="AJ277" s="51">
        <f t="shared" si="149"/>
        <v>0</v>
      </c>
      <c r="AK277" s="34">
        <f t="shared" si="166"/>
        <v>2.8649835040396971</v>
      </c>
      <c r="AL277" s="21">
        <f t="shared" si="138"/>
        <v>462.83808507761313</v>
      </c>
      <c r="AM277" s="42">
        <v>296.25</v>
      </c>
      <c r="AN277" s="35">
        <f t="shared" si="167"/>
        <v>0</v>
      </c>
      <c r="AO277" s="36">
        <f t="shared" si="150"/>
        <v>0</v>
      </c>
      <c r="AP277" s="23"/>
      <c r="AQ277" s="36">
        <f t="shared" si="174"/>
        <v>0</v>
      </c>
      <c r="AR277" s="53">
        <f t="shared" si="175"/>
        <v>0</v>
      </c>
      <c r="AS277" s="24">
        <f t="shared" si="169"/>
        <v>2.054127928707389</v>
      </c>
      <c r="AT277" s="23">
        <f t="shared" si="139"/>
        <v>608.53539887956401</v>
      </c>
      <c r="AU277" s="25">
        <f t="shared" si="140"/>
        <v>4964.585642419006</v>
      </c>
      <c r="AV277" s="26">
        <f t="shared" si="152"/>
        <v>0</v>
      </c>
    </row>
    <row r="278" spans="1:48" x14ac:dyDescent="0.25">
      <c r="A278" s="37">
        <v>42936</v>
      </c>
      <c r="B278" s="43">
        <v>38.799999999999997</v>
      </c>
      <c r="C278" s="38">
        <v>98.43</v>
      </c>
      <c r="D278" s="38"/>
      <c r="E278" s="16">
        <f t="shared" si="153"/>
        <v>0</v>
      </c>
      <c r="F278" s="27">
        <f t="shared" si="141"/>
        <v>0</v>
      </c>
      <c r="G278" s="27">
        <f t="shared" si="154"/>
        <v>0</v>
      </c>
      <c r="H278" s="27"/>
      <c r="I278" s="27">
        <f t="shared" si="170"/>
        <v>0</v>
      </c>
      <c r="J278" s="47">
        <f t="shared" si="171"/>
        <v>0</v>
      </c>
      <c r="K278" s="15">
        <f t="shared" si="156"/>
        <v>14.385603825586179</v>
      </c>
      <c r="L278" s="16">
        <f t="shared" si="143"/>
        <v>1415.9749845524477</v>
      </c>
      <c r="M278" s="39">
        <v>10.358499999999999</v>
      </c>
      <c r="N278" s="28">
        <f t="shared" si="157"/>
        <v>0</v>
      </c>
      <c r="O278" s="29">
        <f t="shared" si="144"/>
        <v>0</v>
      </c>
      <c r="P278" s="17"/>
      <c r="Q278" s="29">
        <f t="shared" si="172"/>
        <v>0</v>
      </c>
      <c r="R278" s="49">
        <f t="shared" si="173"/>
        <v>0</v>
      </c>
      <c r="S278" s="18">
        <f t="shared" si="159"/>
        <v>139.2731261378913</v>
      </c>
      <c r="T278" s="17">
        <f t="shared" si="136"/>
        <v>1442.6606770993469</v>
      </c>
      <c r="U278" s="40">
        <v>8.61</v>
      </c>
      <c r="V278" s="30">
        <f t="shared" si="160"/>
        <v>0</v>
      </c>
      <c r="W278" s="31">
        <f t="shared" si="146"/>
        <v>0</v>
      </c>
      <c r="X278" s="19"/>
      <c r="Y278" s="31">
        <f t="shared" si="161"/>
        <v>0</v>
      </c>
      <c r="Z278" s="45">
        <f t="shared" si="147"/>
        <v>0</v>
      </c>
      <c r="AA278" s="20">
        <f t="shared" si="162"/>
        <v>119.30914036908882</v>
      </c>
      <c r="AB278" s="19">
        <f t="shared" si="137"/>
        <v>1027.2516985778548</v>
      </c>
      <c r="AC278" s="41">
        <v>161.96</v>
      </c>
      <c r="AD278" s="41"/>
      <c r="AE278" s="32">
        <f t="shared" si="163"/>
        <v>0</v>
      </c>
      <c r="AF278" s="33">
        <f t="shared" si="148"/>
        <v>0</v>
      </c>
      <c r="AG278" s="33">
        <f t="shared" si="164"/>
        <v>0</v>
      </c>
      <c r="AH278" s="33"/>
      <c r="AI278" s="33">
        <f t="shared" si="165"/>
        <v>0</v>
      </c>
      <c r="AJ278" s="51">
        <f t="shared" si="149"/>
        <v>0</v>
      </c>
      <c r="AK278" s="34">
        <f t="shared" si="166"/>
        <v>2.8649835040396971</v>
      </c>
      <c r="AL278" s="21">
        <f t="shared" si="138"/>
        <v>464.0127283142694</v>
      </c>
      <c r="AM278" s="42">
        <v>295.04000000000002</v>
      </c>
      <c r="AN278" s="35">
        <f t="shared" si="167"/>
        <v>0</v>
      </c>
      <c r="AO278" s="36">
        <f t="shared" si="150"/>
        <v>0</v>
      </c>
      <c r="AP278" s="23"/>
      <c r="AQ278" s="36">
        <f t="shared" si="174"/>
        <v>0</v>
      </c>
      <c r="AR278" s="53">
        <f t="shared" si="175"/>
        <v>0</v>
      </c>
      <c r="AS278" s="24">
        <f t="shared" si="169"/>
        <v>2.054127928707389</v>
      </c>
      <c r="AT278" s="23">
        <f t="shared" si="139"/>
        <v>606.04990408582808</v>
      </c>
      <c r="AU278" s="25">
        <f t="shared" si="140"/>
        <v>4955.9499926297467</v>
      </c>
      <c r="AV278" s="26">
        <f t="shared" si="152"/>
        <v>0</v>
      </c>
    </row>
    <row r="279" spans="1:48" x14ac:dyDescent="0.25">
      <c r="A279" s="37">
        <v>42937</v>
      </c>
      <c r="B279" s="43">
        <v>38.799999999999997</v>
      </c>
      <c r="C279" s="38">
        <v>97.21</v>
      </c>
      <c r="D279" s="38"/>
      <c r="E279" s="16">
        <f t="shared" si="153"/>
        <v>0</v>
      </c>
      <c r="F279" s="27">
        <f t="shared" si="141"/>
        <v>0</v>
      </c>
      <c r="G279" s="27">
        <f t="shared" si="154"/>
        <v>0</v>
      </c>
      <c r="H279" s="27"/>
      <c r="I279" s="27">
        <f t="shared" si="170"/>
        <v>0</v>
      </c>
      <c r="J279" s="47">
        <f t="shared" si="171"/>
        <v>0</v>
      </c>
      <c r="K279" s="15">
        <f t="shared" si="156"/>
        <v>14.385603825586179</v>
      </c>
      <c r="L279" s="16">
        <f t="shared" si="143"/>
        <v>1398.4245478852324</v>
      </c>
      <c r="M279" s="39">
        <v>10.211499999999999</v>
      </c>
      <c r="N279" s="28">
        <f t="shared" si="157"/>
        <v>0</v>
      </c>
      <c r="O279" s="29">
        <f t="shared" si="144"/>
        <v>0</v>
      </c>
      <c r="P279" s="17"/>
      <c r="Q279" s="29">
        <f t="shared" si="172"/>
        <v>0</v>
      </c>
      <c r="R279" s="49">
        <f t="shared" si="173"/>
        <v>0</v>
      </c>
      <c r="S279" s="18">
        <f t="shared" si="159"/>
        <v>139.2731261378913</v>
      </c>
      <c r="T279" s="17">
        <f t="shared" si="136"/>
        <v>1422.1875275570769</v>
      </c>
      <c r="U279" s="40">
        <v>8.59</v>
      </c>
      <c r="V279" s="30">
        <f t="shared" si="160"/>
        <v>0</v>
      </c>
      <c r="W279" s="31">
        <f t="shared" si="146"/>
        <v>0</v>
      </c>
      <c r="X279" s="19"/>
      <c r="Y279" s="31">
        <f t="shared" si="161"/>
        <v>0</v>
      </c>
      <c r="Z279" s="45">
        <f t="shared" si="147"/>
        <v>0</v>
      </c>
      <c r="AA279" s="20">
        <f t="shared" si="162"/>
        <v>119.30914036908882</v>
      </c>
      <c r="AB279" s="19">
        <f t="shared" si="137"/>
        <v>1024.8655157704729</v>
      </c>
      <c r="AC279" s="41">
        <v>160.01</v>
      </c>
      <c r="AD279" s="41"/>
      <c r="AE279" s="32">
        <f t="shared" si="163"/>
        <v>0</v>
      </c>
      <c r="AF279" s="33">
        <f t="shared" si="148"/>
        <v>0</v>
      </c>
      <c r="AG279" s="33">
        <f t="shared" si="164"/>
        <v>0</v>
      </c>
      <c r="AH279" s="33"/>
      <c r="AI279" s="33">
        <f t="shared" si="165"/>
        <v>0</v>
      </c>
      <c r="AJ279" s="51">
        <f t="shared" si="149"/>
        <v>0</v>
      </c>
      <c r="AK279" s="34">
        <f t="shared" si="166"/>
        <v>2.8649835040396971</v>
      </c>
      <c r="AL279" s="21">
        <f t="shared" si="138"/>
        <v>458.42601048139193</v>
      </c>
      <c r="AM279" s="42">
        <v>293.35000000000002</v>
      </c>
      <c r="AN279" s="35">
        <f t="shared" si="167"/>
        <v>0</v>
      </c>
      <c r="AO279" s="36">
        <f t="shared" si="150"/>
        <v>0</v>
      </c>
      <c r="AP279" s="23"/>
      <c r="AQ279" s="36">
        <f t="shared" si="174"/>
        <v>0</v>
      </c>
      <c r="AR279" s="53">
        <f t="shared" si="175"/>
        <v>0</v>
      </c>
      <c r="AS279" s="24">
        <f t="shared" si="169"/>
        <v>2.054127928707389</v>
      </c>
      <c r="AT279" s="23">
        <f t="shared" si="139"/>
        <v>602.57842788631262</v>
      </c>
      <c r="AU279" s="25">
        <f t="shared" si="140"/>
        <v>4906.4820295804866</v>
      </c>
      <c r="AV279" s="26">
        <f t="shared" si="152"/>
        <v>0</v>
      </c>
    </row>
    <row r="280" spans="1:48" x14ac:dyDescent="0.25">
      <c r="A280" s="37">
        <v>42940</v>
      </c>
      <c r="B280" s="43">
        <v>38.799999999999997</v>
      </c>
      <c r="C280" s="38">
        <v>97.17</v>
      </c>
      <c r="D280" s="38"/>
      <c r="E280" s="16">
        <f t="shared" si="153"/>
        <v>0</v>
      </c>
      <c r="F280" s="27">
        <f t="shared" si="141"/>
        <v>0</v>
      </c>
      <c r="G280" s="27">
        <f t="shared" si="154"/>
        <v>0</v>
      </c>
      <c r="H280" s="27"/>
      <c r="I280" s="27">
        <f t="shared" si="170"/>
        <v>0</v>
      </c>
      <c r="J280" s="47">
        <f t="shared" si="171"/>
        <v>0</v>
      </c>
      <c r="K280" s="15">
        <f t="shared" si="156"/>
        <v>14.385603825586179</v>
      </c>
      <c r="L280" s="16">
        <f t="shared" si="143"/>
        <v>1397.8491237322089</v>
      </c>
      <c r="M280" s="39">
        <v>10.1907</v>
      </c>
      <c r="N280" s="28">
        <f t="shared" si="157"/>
        <v>0</v>
      </c>
      <c r="O280" s="29">
        <f t="shared" si="144"/>
        <v>0</v>
      </c>
      <c r="P280" s="17"/>
      <c r="Q280" s="29">
        <f t="shared" si="172"/>
        <v>0</v>
      </c>
      <c r="R280" s="49">
        <f t="shared" si="173"/>
        <v>0</v>
      </c>
      <c r="S280" s="18">
        <f t="shared" si="159"/>
        <v>139.2731261378913</v>
      </c>
      <c r="T280" s="17">
        <f t="shared" si="136"/>
        <v>1419.2906465334088</v>
      </c>
      <c r="U280" s="40">
        <v>8.6</v>
      </c>
      <c r="V280" s="30">
        <f t="shared" si="160"/>
        <v>0</v>
      </c>
      <c r="W280" s="31">
        <f t="shared" si="146"/>
        <v>0</v>
      </c>
      <c r="X280" s="19"/>
      <c r="Y280" s="31">
        <f t="shared" si="161"/>
        <v>0</v>
      </c>
      <c r="Z280" s="45">
        <f t="shared" si="147"/>
        <v>0</v>
      </c>
      <c r="AA280" s="20">
        <f t="shared" si="162"/>
        <v>119.30914036908882</v>
      </c>
      <c r="AB280" s="19">
        <f t="shared" si="137"/>
        <v>1026.0586071741639</v>
      </c>
      <c r="AC280" s="41">
        <v>160.46</v>
      </c>
      <c r="AD280" s="41"/>
      <c r="AE280" s="32">
        <f t="shared" si="163"/>
        <v>0</v>
      </c>
      <c r="AF280" s="33">
        <f t="shared" si="148"/>
        <v>0</v>
      </c>
      <c r="AG280" s="33">
        <f t="shared" si="164"/>
        <v>0</v>
      </c>
      <c r="AH280" s="33"/>
      <c r="AI280" s="33">
        <f t="shared" si="165"/>
        <v>0</v>
      </c>
      <c r="AJ280" s="51">
        <f t="shared" si="149"/>
        <v>0</v>
      </c>
      <c r="AK280" s="34">
        <f t="shared" si="166"/>
        <v>2.8649835040396971</v>
      </c>
      <c r="AL280" s="21">
        <f t="shared" si="138"/>
        <v>459.71525305820984</v>
      </c>
      <c r="AM280" s="42">
        <v>293.56</v>
      </c>
      <c r="AN280" s="35">
        <f t="shared" si="167"/>
        <v>0</v>
      </c>
      <c r="AO280" s="36">
        <f t="shared" si="150"/>
        <v>0</v>
      </c>
      <c r="AP280" s="23"/>
      <c r="AQ280" s="36">
        <f t="shared" si="174"/>
        <v>0</v>
      </c>
      <c r="AR280" s="53">
        <f t="shared" si="175"/>
        <v>0</v>
      </c>
      <c r="AS280" s="24">
        <f t="shared" si="169"/>
        <v>2.054127928707389</v>
      </c>
      <c r="AT280" s="23">
        <f t="shared" si="139"/>
        <v>603.00979475134113</v>
      </c>
      <c r="AU280" s="25">
        <f t="shared" si="140"/>
        <v>4905.9234252493325</v>
      </c>
      <c r="AV280" s="26">
        <f t="shared" si="152"/>
        <v>0</v>
      </c>
    </row>
    <row r="281" spans="1:48" x14ac:dyDescent="0.25">
      <c r="A281" s="37">
        <v>42941</v>
      </c>
      <c r="B281" s="43">
        <v>38.799999999999997</v>
      </c>
      <c r="C281" s="38">
        <v>97.16</v>
      </c>
      <c r="D281" s="38"/>
      <c r="E281" s="16">
        <f t="shared" si="153"/>
        <v>0</v>
      </c>
      <c r="F281" s="27">
        <f t="shared" si="141"/>
        <v>0</v>
      </c>
      <c r="G281" s="27">
        <f t="shared" si="154"/>
        <v>0</v>
      </c>
      <c r="H281" s="27"/>
      <c r="I281" s="27">
        <f t="shared" si="170"/>
        <v>0</v>
      </c>
      <c r="J281" s="47">
        <f t="shared" si="171"/>
        <v>0</v>
      </c>
      <c r="K281" s="15">
        <f t="shared" si="156"/>
        <v>14.385603825586179</v>
      </c>
      <c r="L281" s="16">
        <f t="shared" si="143"/>
        <v>1397.7052676939531</v>
      </c>
      <c r="M281" s="39">
        <v>10.259499999999999</v>
      </c>
      <c r="N281" s="28">
        <f t="shared" si="157"/>
        <v>0</v>
      </c>
      <c r="O281" s="29">
        <f t="shared" si="144"/>
        <v>0</v>
      </c>
      <c r="P281" s="17"/>
      <c r="Q281" s="29">
        <f t="shared" si="172"/>
        <v>0</v>
      </c>
      <c r="R281" s="49">
        <f t="shared" si="173"/>
        <v>0</v>
      </c>
      <c r="S281" s="18">
        <f t="shared" si="159"/>
        <v>139.2731261378913</v>
      </c>
      <c r="T281" s="17">
        <f t="shared" si="136"/>
        <v>1428.8726376116956</v>
      </c>
      <c r="U281" s="40">
        <v>8.6199999999999992</v>
      </c>
      <c r="V281" s="30">
        <f t="shared" si="160"/>
        <v>0</v>
      </c>
      <c r="W281" s="31">
        <f t="shared" si="146"/>
        <v>0</v>
      </c>
      <c r="X281" s="19"/>
      <c r="Y281" s="31">
        <f t="shared" si="161"/>
        <v>0</v>
      </c>
      <c r="Z281" s="45">
        <f t="shared" si="147"/>
        <v>0</v>
      </c>
      <c r="AA281" s="20">
        <f t="shared" si="162"/>
        <v>119.30914036908882</v>
      </c>
      <c r="AB281" s="19">
        <f t="shared" si="137"/>
        <v>1028.4447899815455</v>
      </c>
      <c r="AC281" s="41">
        <v>159.91999999999999</v>
      </c>
      <c r="AD281" s="41"/>
      <c r="AE281" s="32">
        <f t="shared" si="163"/>
        <v>0</v>
      </c>
      <c r="AF281" s="33">
        <f t="shared" si="148"/>
        <v>0</v>
      </c>
      <c r="AG281" s="33">
        <f t="shared" si="164"/>
        <v>0</v>
      </c>
      <c r="AH281" s="33"/>
      <c r="AI281" s="33">
        <f t="shared" si="165"/>
        <v>0</v>
      </c>
      <c r="AJ281" s="51">
        <f t="shared" si="149"/>
        <v>0</v>
      </c>
      <c r="AK281" s="34">
        <f t="shared" si="166"/>
        <v>2.8649835040396971</v>
      </c>
      <c r="AL281" s="21">
        <f t="shared" si="138"/>
        <v>458.16816196602832</v>
      </c>
      <c r="AM281" s="42">
        <v>293.04000000000002</v>
      </c>
      <c r="AN281" s="35">
        <f t="shared" si="167"/>
        <v>0</v>
      </c>
      <c r="AO281" s="36">
        <f t="shared" si="150"/>
        <v>0</v>
      </c>
      <c r="AP281" s="23"/>
      <c r="AQ281" s="36">
        <f t="shared" si="174"/>
        <v>0</v>
      </c>
      <c r="AR281" s="53">
        <f t="shared" si="175"/>
        <v>0</v>
      </c>
      <c r="AS281" s="24">
        <f t="shared" si="169"/>
        <v>2.054127928707389</v>
      </c>
      <c r="AT281" s="23">
        <f t="shared" si="139"/>
        <v>601.94164822841333</v>
      </c>
      <c r="AU281" s="25">
        <f t="shared" si="140"/>
        <v>4915.1325054816352</v>
      </c>
      <c r="AV281" s="26">
        <f t="shared" si="152"/>
        <v>0</v>
      </c>
    </row>
    <row r="282" spans="1:48" x14ac:dyDescent="0.25">
      <c r="A282" s="37">
        <v>42942</v>
      </c>
      <c r="B282" s="43">
        <v>38.799999999999997</v>
      </c>
      <c r="C282" s="38">
        <v>97.32</v>
      </c>
      <c r="D282" s="38"/>
      <c r="E282" s="16">
        <f t="shared" si="153"/>
        <v>0</v>
      </c>
      <c r="F282" s="27">
        <f t="shared" si="141"/>
        <v>0</v>
      </c>
      <c r="G282" s="27">
        <f t="shared" si="154"/>
        <v>0</v>
      </c>
      <c r="H282" s="27"/>
      <c r="I282" s="27">
        <f t="shared" si="170"/>
        <v>0</v>
      </c>
      <c r="J282" s="47">
        <f t="shared" si="171"/>
        <v>0</v>
      </c>
      <c r="K282" s="15">
        <f t="shared" si="156"/>
        <v>14.385603825586179</v>
      </c>
      <c r="L282" s="16">
        <f t="shared" si="143"/>
        <v>1400.0069643060467</v>
      </c>
      <c r="M282" s="39">
        <v>10.3065</v>
      </c>
      <c r="N282" s="28">
        <f t="shared" si="157"/>
        <v>0</v>
      </c>
      <c r="O282" s="29">
        <f t="shared" si="144"/>
        <v>0</v>
      </c>
      <c r="P282" s="17"/>
      <c r="Q282" s="29">
        <f t="shared" si="172"/>
        <v>0</v>
      </c>
      <c r="R282" s="49">
        <f t="shared" si="173"/>
        <v>0</v>
      </c>
      <c r="S282" s="18">
        <f t="shared" si="159"/>
        <v>139.2731261378913</v>
      </c>
      <c r="T282" s="17">
        <f t="shared" si="136"/>
        <v>1435.4184745401767</v>
      </c>
      <c r="U282" s="40">
        <v>8.65</v>
      </c>
      <c r="V282" s="30">
        <f t="shared" si="160"/>
        <v>0</v>
      </c>
      <c r="W282" s="31">
        <f t="shared" si="146"/>
        <v>0</v>
      </c>
      <c r="X282" s="19"/>
      <c r="Y282" s="31">
        <f t="shared" si="161"/>
        <v>0</v>
      </c>
      <c r="Z282" s="45">
        <f t="shared" si="147"/>
        <v>0</v>
      </c>
      <c r="AA282" s="20">
        <f t="shared" si="162"/>
        <v>119.30914036908882</v>
      </c>
      <c r="AB282" s="19">
        <f t="shared" si="137"/>
        <v>1032.0240641926184</v>
      </c>
      <c r="AC282" s="41">
        <v>160.27000000000001</v>
      </c>
      <c r="AD282" s="41"/>
      <c r="AE282" s="32">
        <f t="shared" si="163"/>
        <v>0</v>
      </c>
      <c r="AF282" s="33">
        <f t="shared" si="148"/>
        <v>0</v>
      </c>
      <c r="AG282" s="33">
        <f t="shared" si="164"/>
        <v>0</v>
      </c>
      <c r="AH282" s="33"/>
      <c r="AI282" s="33">
        <f t="shared" si="165"/>
        <v>0</v>
      </c>
      <c r="AJ282" s="51">
        <f t="shared" si="149"/>
        <v>0</v>
      </c>
      <c r="AK282" s="34">
        <f t="shared" si="166"/>
        <v>2.8649835040396971</v>
      </c>
      <c r="AL282" s="21">
        <f t="shared" si="138"/>
        <v>459.17090619244232</v>
      </c>
      <c r="AM282" s="42">
        <v>294.13</v>
      </c>
      <c r="AN282" s="35">
        <f t="shared" si="167"/>
        <v>0</v>
      </c>
      <c r="AO282" s="36">
        <f t="shared" si="150"/>
        <v>0</v>
      </c>
      <c r="AP282" s="23"/>
      <c r="AQ282" s="36">
        <f t="shared" si="174"/>
        <v>0</v>
      </c>
      <c r="AR282" s="53">
        <f t="shared" si="175"/>
        <v>0</v>
      </c>
      <c r="AS282" s="24">
        <f t="shared" si="169"/>
        <v>2.054127928707389</v>
      </c>
      <c r="AT282" s="23">
        <f t="shared" si="139"/>
        <v>604.18064767070427</v>
      </c>
      <c r="AU282" s="25">
        <f t="shared" si="140"/>
        <v>4930.801056901988</v>
      </c>
      <c r="AV282" s="26">
        <f t="shared" si="152"/>
        <v>0</v>
      </c>
    </row>
    <row r="283" spans="1:48" x14ac:dyDescent="0.25">
      <c r="A283" s="37">
        <v>42943</v>
      </c>
      <c r="B283" s="43">
        <v>38.799999999999997</v>
      </c>
      <c r="C283" s="38">
        <v>96.78</v>
      </c>
      <c r="D283" s="38"/>
      <c r="E283" s="16">
        <f t="shared" si="153"/>
        <v>0</v>
      </c>
      <c r="F283" s="27">
        <f t="shared" si="141"/>
        <v>0</v>
      </c>
      <c r="G283" s="27">
        <f t="shared" si="154"/>
        <v>0</v>
      </c>
      <c r="H283" s="27"/>
      <c r="I283" s="27">
        <f t="shared" si="170"/>
        <v>0</v>
      </c>
      <c r="J283" s="47">
        <f t="shared" si="171"/>
        <v>0</v>
      </c>
      <c r="K283" s="15">
        <f t="shared" si="156"/>
        <v>14.385603825586179</v>
      </c>
      <c r="L283" s="16">
        <f t="shared" si="143"/>
        <v>1392.2387382402303</v>
      </c>
      <c r="M283" s="39">
        <v>10.287699999999999</v>
      </c>
      <c r="N283" s="28">
        <f t="shared" si="157"/>
        <v>0</v>
      </c>
      <c r="O283" s="29">
        <f t="shared" si="144"/>
        <v>0</v>
      </c>
      <c r="P283" s="17"/>
      <c r="Q283" s="29">
        <f t="shared" si="172"/>
        <v>0</v>
      </c>
      <c r="R283" s="49">
        <f t="shared" si="173"/>
        <v>0</v>
      </c>
      <c r="S283" s="18">
        <f t="shared" si="159"/>
        <v>139.2731261378913</v>
      </c>
      <c r="T283" s="17">
        <f t="shared" si="136"/>
        <v>1432.8001397687842</v>
      </c>
      <c r="U283" s="40">
        <v>8.6</v>
      </c>
      <c r="V283" s="30">
        <f t="shared" si="160"/>
        <v>0</v>
      </c>
      <c r="W283" s="31">
        <f t="shared" si="146"/>
        <v>0</v>
      </c>
      <c r="X283" s="19"/>
      <c r="Y283" s="31">
        <f t="shared" si="161"/>
        <v>0</v>
      </c>
      <c r="Z283" s="45">
        <f t="shared" si="147"/>
        <v>0</v>
      </c>
      <c r="AA283" s="20">
        <f t="shared" si="162"/>
        <v>119.30914036908882</v>
      </c>
      <c r="AB283" s="19">
        <f t="shared" si="137"/>
        <v>1026.0586071741639</v>
      </c>
      <c r="AC283" s="41">
        <v>160.97999999999999</v>
      </c>
      <c r="AD283" s="41"/>
      <c r="AE283" s="32">
        <f t="shared" si="163"/>
        <v>0</v>
      </c>
      <c r="AF283" s="33">
        <f t="shared" si="148"/>
        <v>0</v>
      </c>
      <c r="AG283" s="33">
        <f t="shared" si="164"/>
        <v>0</v>
      </c>
      <c r="AH283" s="33"/>
      <c r="AI283" s="33">
        <f t="shared" si="165"/>
        <v>0</v>
      </c>
      <c r="AJ283" s="51">
        <f t="shared" si="149"/>
        <v>0</v>
      </c>
      <c r="AK283" s="34">
        <f t="shared" si="166"/>
        <v>2.8649835040396971</v>
      </c>
      <c r="AL283" s="21">
        <f t="shared" si="138"/>
        <v>461.20504448031039</v>
      </c>
      <c r="AM283" s="42">
        <v>294.24</v>
      </c>
      <c r="AN283" s="35">
        <f t="shared" si="167"/>
        <v>0</v>
      </c>
      <c r="AO283" s="36">
        <f t="shared" si="150"/>
        <v>0</v>
      </c>
      <c r="AP283" s="23"/>
      <c r="AQ283" s="36">
        <f t="shared" si="174"/>
        <v>0</v>
      </c>
      <c r="AR283" s="53">
        <f t="shared" si="175"/>
        <v>0</v>
      </c>
      <c r="AS283" s="24">
        <f t="shared" si="169"/>
        <v>2.054127928707389</v>
      </c>
      <c r="AT283" s="23">
        <f t="shared" si="139"/>
        <v>604.40660174286222</v>
      </c>
      <c r="AU283" s="25">
        <f t="shared" si="140"/>
        <v>4916.7091314063509</v>
      </c>
      <c r="AV283" s="26">
        <f t="shared" si="152"/>
        <v>0</v>
      </c>
    </row>
    <row r="284" spans="1:48" x14ac:dyDescent="0.25">
      <c r="A284" s="37">
        <v>42944</v>
      </c>
      <c r="B284" s="43">
        <v>38.799999999999997</v>
      </c>
      <c r="C284" s="38">
        <v>96.15</v>
      </c>
      <c r="D284" s="38"/>
      <c r="E284" s="16">
        <f t="shared" si="153"/>
        <v>0</v>
      </c>
      <c r="F284" s="27">
        <f t="shared" si="141"/>
        <v>0</v>
      </c>
      <c r="G284" s="27">
        <f t="shared" si="154"/>
        <v>0</v>
      </c>
      <c r="H284" s="27"/>
      <c r="I284" s="27">
        <f t="shared" si="170"/>
        <v>0</v>
      </c>
      <c r="J284" s="47">
        <f t="shared" si="171"/>
        <v>0</v>
      </c>
      <c r="K284" s="15">
        <f t="shared" si="156"/>
        <v>14.385603825586179</v>
      </c>
      <c r="L284" s="16">
        <f t="shared" si="143"/>
        <v>1383.1758078301111</v>
      </c>
      <c r="M284" s="39">
        <v>10.210599999999999</v>
      </c>
      <c r="N284" s="28">
        <f t="shared" si="157"/>
        <v>0</v>
      </c>
      <c r="O284" s="29">
        <f t="shared" si="144"/>
        <v>0</v>
      </c>
      <c r="P284" s="17"/>
      <c r="Q284" s="29">
        <f t="shared" si="172"/>
        <v>0</v>
      </c>
      <c r="R284" s="49">
        <f t="shared" si="173"/>
        <v>0</v>
      </c>
      <c r="S284" s="18">
        <f t="shared" si="159"/>
        <v>139.2731261378913</v>
      </c>
      <c r="T284" s="17">
        <f t="shared" si="136"/>
        <v>1422.0621817435529</v>
      </c>
      <c r="U284" s="40">
        <v>8.5399999999999991</v>
      </c>
      <c r="V284" s="30">
        <f t="shared" si="160"/>
        <v>0</v>
      </c>
      <c r="W284" s="31">
        <f t="shared" si="146"/>
        <v>0</v>
      </c>
      <c r="X284" s="19"/>
      <c r="Y284" s="31">
        <f t="shared" si="161"/>
        <v>0</v>
      </c>
      <c r="Z284" s="45">
        <f t="shared" si="147"/>
        <v>0</v>
      </c>
      <c r="AA284" s="20">
        <f t="shared" si="162"/>
        <v>119.30914036908882</v>
      </c>
      <c r="AB284" s="19">
        <f t="shared" si="137"/>
        <v>1018.9000587520185</v>
      </c>
      <c r="AC284" s="41">
        <v>159.59</v>
      </c>
      <c r="AD284" s="41"/>
      <c r="AE284" s="32">
        <f t="shared" si="163"/>
        <v>0</v>
      </c>
      <c r="AF284" s="33">
        <f t="shared" si="148"/>
        <v>0</v>
      </c>
      <c r="AG284" s="33">
        <f t="shared" si="164"/>
        <v>0</v>
      </c>
      <c r="AH284" s="33"/>
      <c r="AI284" s="33">
        <f t="shared" si="165"/>
        <v>0</v>
      </c>
      <c r="AJ284" s="51">
        <f t="shared" si="149"/>
        <v>0</v>
      </c>
      <c r="AK284" s="34">
        <f t="shared" si="166"/>
        <v>2.8649835040396971</v>
      </c>
      <c r="AL284" s="21">
        <f t="shared" si="138"/>
        <v>457.22271740969529</v>
      </c>
      <c r="AM284" s="42">
        <v>291.92</v>
      </c>
      <c r="AN284" s="35">
        <f t="shared" si="167"/>
        <v>0</v>
      </c>
      <c r="AO284" s="36">
        <f t="shared" si="150"/>
        <v>0</v>
      </c>
      <c r="AP284" s="23"/>
      <c r="AQ284" s="36">
        <f t="shared" si="174"/>
        <v>0</v>
      </c>
      <c r="AR284" s="53">
        <f t="shared" si="175"/>
        <v>0</v>
      </c>
      <c r="AS284" s="24">
        <f t="shared" si="169"/>
        <v>2.054127928707389</v>
      </c>
      <c r="AT284" s="23">
        <f t="shared" si="139"/>
        <v>599.64102494826102</v>
      </c>
      <c r="AU284" s="25">
        <f t="shared" si="140"/>
        <v>4881.0017906836383</v>
      </c>
      <c r="AV284" s="26">
        <f t="shared" si="152"/>
        <v>0</v>
      </c>
    </row>
    <row r="285" spans="1:48" x14ac:dyDescent="0.25">
      <c r="A285" s="37">
        <v>42947</v>
      </c>
      <c r="B285" s="43">
        <v>38.799999999999997</v>
      </c>
      <c r="C285" s="38">
        <v>96.09</v>
      </c>
      <c r="D285" s="38"/>
      <c r="E285" s="16">
        <f t="shared" si="153"/>
        <v>0</v>
      </c>
      <c r="F285" s="27">
        <f t="shared" si="141"/>
        <v>0</v>
      </c>
      <c r="G285" s="27">
        <f t="shared" si="154"/>
        <v>0</v>
      </c>
      <c r="H285" s="27"/>
      <c r="I285" s="27">
        <f t="shared" si="170"/>
        <v>0</v>
      </c>
      <c r="J285" s="47">
        <f t="shared" si="171"/>
        <v>0</v>
      </c>
      <c r="K285" s="15">
        <f t="shared" si="156"/>
        <v>14.385603825586179</v>
      </c>
      <c r="L285" s="16">
        <f t="shared" si="143"/>
        <v>1382.3126716005759</v>
      </c>
      <c r="M285" s="39">
        <v>10.1844</v>
      </c>
      <c r="N285" s="28">
        <f t="shared" si="157"/>
        <v>0</v>
      </c>
      <c r="O285" s="29">
        <f t="shared" si="144"/>
        <v>0</v>
      </c>
      <c r="P285" s="17"/>
      <c r="Q285" s="29">
        <f t="shared" si="172"/>
        <v>0</v>
      </c>
      <c r="R285" s="49">
        <f t="shared" si="173"/>
        <v>0</v>
      </c>
      <c r="S285" s="18">
        <f t="shared" si="159"/>
        <v>139.2731261378913</v>
      </c>
      <c r="T285" s="17">
        <f t="shared" si="136"/>
        <v>1418.4132258387401</v>
      </c>
      <c r="U285" s="40">
        <v>8.51</v>
      </c>
      <c r="V285" s="30">
        <f t="shared" si="160"/>
        <v>0</v>
      </c>
      <c r="W285" s="31">
        <f t="shared" si="146"/>
        <v>0</v>
      </c>
      <c r="X285" s="19"/>
      <c r="Y285" s="31">
        <f t="shared" si="161"/>
        <v>0</v>
      </c>
      <c r="Z285" s="45">
        <f t="shared" si="147"/>
        <v>0</v>
      </c>
      <c r="AA285" s="20">
        <f t="shared" si="162"/>
        <v>119.30914036908882</v>
      </c>
      <c r="AB285" s="19">
        <f t="shared" si="137"/>
        <v>1015.3207845409459</v>
      </c>
      <c r="AC285" s="41">
        <v>160.16</v>
      </c>
      <c r="AD285" s="41"/>
      <c r="AE285" s="32">
        <f t="shared" si="163"/>
        <v>0</v>
      </c>
      <c r="AF285" s="33">
        <f t="shared" si="148"/>
        <v>0</v>
      </c>
      <c r="AG285" s="33">
        <f t="shared" si="164"/>
        <v>0</v>
      </c>
      <c r="AH285" s="33"/>
      <c r="AI285" s="33">
        <f t="shared" si="165"/>
        <v>0</v>
      </c>
      <c r="AJ285" s="51">
        <f t="shared" si="149"/>
        <v>0</v>
      </c>
      <c r="AK285" s="34">
        <f t="shared" si="166"/>
        <v>2.8649835040396971</v>
      </c>
      <c r="AL285" s="21">
        <f t="shared" si="138"/>
        <v>458.85575800699786</v>
      </c>
      <c r="AM285" s="42">
        <v>292.75</v>
      </c>
      <c r="AN285" s="35">
        <f t="shared" si="167"/>
        <v>0</v>
      </c>
      <c r="AO285" s="36">
        <f t="shared" si="150"/>
        <v>0</v>
      </c>
      <c r="AP285" s="23"/>
      <c r="AQ285" s="36">
        <f t="shared" si="174"/>
        <v>0</v>
      </c>
      <c r="AR285" s="53">
        <f t="shared" si="175"/>
        <v>0</v>
      </c>
      <c r="AS285" s="24">
        <f t="shared" si="169"/>
        <v>2.054127928707389</v>
      </c>
      <c r="AT285" s="23">
        <f t="shared" si="139"/>
        <v>601.34595112908812</v>
      </c>
      <c r="AU285" s="25">
        <f t="shared" si="140"/>
        <v>4876.248391116349</v>
      </c>
      <c r="AV285" s="26">
        <f t="shared" si="152"/>
        <v>0</v>
      </c>
    </row>
    <row r="286" spans="1:48" x14ac:dyDescent="0.25">
      <c r="A286" s="37">
        <v>42948</v>
      </c>
      <c r="B286" s="43">
        <v>38.799999999999997</v>
      </c>
      <c r="C286" s="38">
        <v>95.62</v>
      </c>
      <c r="D286" s="38"/>
      <c r="E286" s="16">
        <f t="shared" si="153"/>
        <v>11.639999999999999</v>
      </c>
      <c r="F286" s="27">
        <f t="shared" si="141"/>
        <v>0.12173185526040575</v>
      </c>
      <c r="G286" s="27">
        <f t="shared" si="154"/>
        <v>0</v>
      </c>
      <c r="H286" s="27"/>
      <c r="I286" s="27">
        <f t="shared" si="170"/>
        <v>0</v>
      </c>
      <c r="J286" s="47">
        <f t="shared" si="171"/>
        <v>0</v>
      </c>
      <c r="K286" s="15">
        <f t="shared" si="156"/>
        <v>14.507335680846584</v>
      </c>
      <c r="L286" s="16">
        <f t="shared" si="143"/>
        <v>1387.1914378025504</v>
      </c>
      <c r="M286" s="39">
        <v>10.247</v>
      </c>
      <c r="N286" s="28">
        <f t="shared" si="157"/>
        <v>11.639999999999999</v>
      </c>
      <c r="O286" s="29">
        <f t="shared" si="144"/>
        <v>1.1359422269932662</v>
      </c>
      <c r="P286" s="17"/>
      <c r="Q286" s="29">
        <f t="shared" si="172"/>
        <v>0</v>
      </c>
      <c r="R286" s="49">
        <f t="shared" si="173"/>
        <v>0</v>
      </c>
      <c r="S286" s="18">
        <f t="shared" si="159"/>
        <v>140.40906836488458</v>
      </c>
      <c r="T286" s="17">
        <f t="shared" si="136"/>
        <v>1438.7717235349721</v>
      </c>
      <c r="U286" s="40">
        <v>8.5</v>
      </c>
      <c r="V286" s="30">
        <f t="shared" si="160"/>
        <v>7.76</v>
      </c>
      <c r="W286" s="31">
        <f t="shared" si="146"/>
        <v>0.91294117647058826</v>
      </c>
      <c r="X286" s="19"/>
      <c r="Y286" s="31">
        <f t="shared" si="161"/>
        <v>0</v>
      </c>
      <c r="Z286" s="45">
        <f t="shared" si="147"/>
        <v>0</v>
      </c>
      <c r="AA286" s="20">
        <f t="shared" si="162"/>
        <v>120.2220815455594</v>
      </c>
      <c r="AB286" s="19">
        <f t="shared" si="137"/>
        <v>1021.8876931372549</v>
      </c>
      <c r="AC286" s="41">
        <v>159.78</v>
      </c>
      <c r="AD286" s="41"/>
      <c r="AE286" s="32">
        <f t="shared" si="163"/>
        <v>3.88</v>
      </c>
      <c r="AF286" s="33">
        <f t="shared" si="148"/>
        <v>2.4283389660783576E-2</v>
      </c>
      <c r="AG286" s="33">
        <f t="shared" si="164"/>
        <v>0</v>
      </c>
      <c r="AH286" s="33"/>
      <c r="AI286" s="33">
        <f t="shared" si="165"/>
        <v>0</v>
      </c>
      <c r="AJ286" s="51">
        <f t="shared" si="149"/>
        <v>0</v>
      </c>
      <c r="AK286" s="34">
        <f t="shared" si="166"/>
        <v>2.8892668937004808</v>
      </c>
      <c r="AL286" s="21">
        <f t="shared" si="138"/>
        <v>461.64706427546281</v>
      </c>
      <c r="AM286" s="42">
        <v>294.20999999999998</v>
      </c>
      <c r="AN286" s="35">
        <f t="shared" si="167"/>
        <v>3.88</v>
      </c>
      <c r="AO286" s="36">
        <f t="shared" si="150"/>
        <v>1.3187859012270148E-2</v>
      </c>
      <c r="AP286" s="23"/>
      <c r="AQ286" s="36">
        <f t="shared" si="174"/>
        <v>0</v>
      </c>
      <c r="AR286" s="53">
        <f t="shared" si="175"/>
        <v>0</v>
      </c>
      <c r="AS286" s="24">
        <f t="shared" si="169"/>
        <v>2.0673157877196591</v>
      </c>
      <c r="AT286" s="23">
        <f t="shared" si="139"/>
        <v>608.22497790500086</v>
      </c>
      <c r="AU286" s="25">
        <f t="shared" si="140"/>
        <v>4917.7228966552411</v>
      </c>
      <c r="AV286" s="26">
        <f t="shared" si="152"/>
        <v>0</v>
      </c>
    </row>
    <row r="287" spans="1:48" x14ac:dyDescent="0.25">
      <c r="A287" s="37">
        <v>42949</v>
      </c>
      <c r="B287" s="43">
        <v>38.799999999999997</v>
      </c>
      <c r="C287" s="38">
        <v>95.65</v>
      </c>
      <c r="D287" s="38"/>
      <c r="E287" s="16">
        <f t="shared" si="153"/>
        <v>0</v>
      </c>
      <c r="F287" s="27">
        <f t="shared" si="141"/>
        <v>0</v>
      </c>
      <c r="G287" s="27">
        <f t="shared" si="154"/>
        <v>0</v>
      </c>
      <c r="H287" s="27"/>
      <c r="I287" s="27">
        <f t="shared" si="170"/>
        <v>0</v>
      </c>
      <c r="J287" s="47">
        <f t="shared" si="171"/>
        <v>0</v>
      </c>
      <c r="K287" s="15">
        <f t="shared" si="156"/>
        <v>14.507335680846584</v>
      </c>
      <c r="L287" s="16">
        <f t="shared" si="143"/>
        <v>1387.6266578729758</v>
      </c>
      <c r="M287" s="39">
        <v>10.1805</v>
      </c>
      <c r="N287" s="28">
        <f t="shared" si="157"/>
        <v>0</v>
      </c>
      <c r="O287" s="29">
        <f t="shared" si="144"/>
        <v>0</v>
      </c>
      <c r="P287" s="17"/>
      <c r="Q287" s="29">
        <f t="shared" si="172"/>
        <v>0</v>
      </c>
      <c r="R287" s="49">
        <f t="shared" si="173"/>
        <v>0</v>
      </c>
      <c r="S287" s="18">
        <f t="shared" si="159"/>
        <v>140.40906836488458</v>
      </c>
      <c r="T287" s="17">
        <f t="shared" si="136"/>
        <v>1429.4345204887074</v>
      </c>
      <c r="U287" s="40">
        <v>8.48</v>
      </c>
      <c r="V287" s="30">
        <f t="shared" si="160"/>
        <v>0</v>
      </c>
      <c r="W287" s="31">
        <f t="shared" si="146"/>
        <v>0</v>
      </c>
      <c r="X287" s="19"/>
      <c r="Y287" s="31">
        <f t="shared" si="161"/>
        <v>0</v>
      </c>
      <c r="Z287" s="45">
        <f t="shared" si="147"/>
        <v>0</v>
      </c>
      <c r="AA287" s="20">
        <f t="shared" si="162"/>
        <v>120.2220815455594</v>
      </c>
      <c r="AB287" s="19">
        <f t="shared" si="137"/>
        <v>1019.4832515063438</v>
      </c>
      <c r="AC287" s="41">
        <v>159.69999999999999</v>
      </c>
      <c r="AD287" s="41"/>
      <c r="AE287" s="32">
        <f t="shared" si="163"/>
        <v>0</v>
      </c>
      <c r="AF287" s="33">
        <f t="shared" si="148"/>
        <v>0</v>
      </c>
      <c r="AG287" s="33">
        <f t="shared" si="164"/>
        <v>0</v>
      </c>
      <c r="AH287" s="33"/>
      <c r="AI287" s="33">
        <f t="shared" si="165"/>
        <v>0</v>
      </c>
      <c r="AJ287" s="51">
        <f t="shared" si="149"/>
        <v>0</v>
      </c>
      <c r="AK287" s="34">
        <f t="shared" si="166"/>
        <v>2.8892668937004808</v>
      </c>
      <c r="AL287" s="21">
        <f t="shared" si="138"/>
        <v>461.41592292396678</v>
      </c>
      <c r="AM287" s="42">
        <v>293.60000000000002</v>
      </c>
      <c r="AN287" s="35">
        <f t="shared" si="167"/>
        <v>0</v>
      </c>
      <c r="AO287" s="36">
        <f t="shared" si="150"/>
        <v>0</v>
      </c>
      <c r="AP287" s="23"/>
      <c r="AQ287" s="36">
        <f t="shared" si="174"/>
        <v>0</v>
      </c>
      <c r="AR287" s="53">
        <f t="shared" si="175"/>
        <v>0</v>
      </c>
      <c r="AS287" s="24">
        <f t="shared" si="169"/>
        <v>2.0673157877196591</v>
      </c>
      <c r="AT287" s="23">
        <f t="shared" si="139"/>
        <v>606.96391527449191</v>
      </c>
      <c r="AU287" s="25">
        <f t="shared" si="140"/>
        <v>4904.9242680664856</v>
      </c>
      <c r="AV287" s="26">
        <f t="shared" si="152"/>
        <v>0</v>
      </c>
    </row>
    <row r="288" spans="1:48" x14ac:dyDescent="0.25">
      <c r="A288" s="37">
        <v>42950</v>
      </c>
      <c r="B288" s="43">
        <v>38.799999999999997</v>
      </c>
      <c r="C288" s="38">
        <v>95.7</v>
      </c>
      <c r="D288" s="38"/>
      <c r="E288" s="16">
        <f t="shared" si="153"/>
        <v>0</v>
      </c>
      <c r="F288" s="27">
        <f t="shared" si="141"/>
        <v>0</v>
      </c>
      <c r="G288" s="27">
        <f t="shared" si="154"/>
        <v>0</v>
      </c>
      <c r="H288" s="27"/>
      <c r="I288" s="27">
        <f t="shared" si="170"/>
        <v>0</v>
      </c>
      <c r="J288" s="47">
        <f t="shared" si="171"/>
        <v>0</v>
      </c>
      <c r="K288" s="15">
        <f t="shared" si="156"/>
        <v>14.507335680846584</v>
      </c>
      <c r="L288" s="16">
        <f t="shared" si="143"/>
        <v>1388.3520246570181</v>
      </c>
      <c r="M288" s="39">
        <v>10.205399999999999</v>
      </c>
      <c r="N288" s="28">
        <f t="shared" si="157"/>
        <v>0</v>
      </c>
      <c r="O288" s="29">
        <f t="shared" si="144"/>
        <v>0</v>
      </c>
      <c r="P288" s="17"/>
      <c r="Q288" s="29">
        <f t="shared" si="172"/>
        <v>0</v>
      </c>
      <c r="R288" s="49">
        <f t="shared" si="173"/>
        <v>0</v>
      </c>
      <c r="S288" s="18">
        <f t="shared" si="159"/>
        <v>140.40906836488458</v>
      </c>
      <c r="T288" s="17">
        <f t="shared" si="136"/>
        <v>1432.9307062909929</v>
      </c>
      <c r="U288" s="40">
        <v>8.44</v>
      </c>
      <c r="V288" s="30">
        <f t="shared" si="160"/>
        <v>0</v>
      </c>
      <c r="W288" s="31">
        <f t="shared" si="146"/>
        <v>0</v>
      </c>
      <c r="X288" s="19"/>
      <c r="Y288" s="31">
        <f t="shared" si="161"/>
        <v>0</v>
      </c>
      <c r="Z288" s="45">
        <f t="shared" si="147"/>
        <v>0</v>
      </c>
      <c r="AA288" s="20">
        <f t="shared" si="162"/>
        <v>120.2220815455594</v>
      </c>
      <c r="AB288" s="19">
        <f t="shared" si="137"/>
        <v>1014.6743682445214</v>
      </c>
      <c r="AC288" s="41">
        <v>158.66</v>
      </c>
      <c r="AD288" s="41"/>
      <c r="AE288" s="32">
        <f t="shared" si="163"/>
        <v>0</v>
      </c>
      <c r="AF288" s="33">
        <f t="shared" si="148"/>
        <v>0</v>
      </c>
      <c r="AG288" s="33">
        <f t="shared" si="164"/>
        <v>0</v>
      </c>
      <c r="AH288" s="33"/>
      <c r="AI288" s="33">
        <f t="shared" si="165"/>
        <v>0</v>
      </c>
      <c r="AJ288" s="51">
        <f t="shared" si="149"/>
        <v>0</v>
      </c>
      <c r="AK288" s="34">
        <f t="shared" si="166"/>
        <v>2.8892668937004808</v>
      </c>
      <c r="AL288" s="21">
        <f t="shared" si="138"/>
        <v>458.41108535451826</v>
      </c>
      <c r="AM288" s="42">
        <v>293.25</v>
      </c>
      <c r="AN288" s="35">
        <f t="shared" si="167"/>
        <v>0</v>
      </c>
      <c r="AO288" s="36">
        <f t="shared" si="150"/>
        <v>0</v>
      </c>
      <c r="AP288" s="23"/>
      <c r="AQ288" s="36">
        <f t="shared" si="174"/>
        <v>0</v>
      </c>
      <c r="AR288" s="53">
        <f t="shared" si="175"/>
        <v>0</v>
      </c>
      <c r="AS288" s="24">
        <f t="shared" si="169"/>
        <v>2.0673157877196591</v>
      </c>
      <c r="AT288" s="23">
        <f t="shared" si="139"/>
        <v>606.24035474878997</v>
      </c>
      <c r="AU288" s="25">
        <f t="shared" si="140"/>
        <v>4900.6085392958403</v>
      </c>
      <c r="AV288" s="26">
        <f t="shared" si="152"/>
        <v>0</v>
      </c>
    </row>
    <row r="289" spans="1:48" x14ac:dyDescent="0.25">
      <c r="A289" s="37">
        <v>42951</v>
      </c>
      <c r="B289" s="43">
        <v>38.799999999999997</v>
      </c>
      <c r="C289" s="38">
        <v>95.38</v>
      </c>
      <c r="D289" s="38"/>
      <c r="E289" s="16">
        <f t="shared" si="153"/>
        <v>0</v>
      </c>
      <c r="F289" s="27">
        <f t="shared" si="141"/>
        <v>0</v>
      </c>
      <c r="G289" s="27">
        <f t="shared" si="154"/>
        <v>0</v>
      </c>
      <c r="H289" s="27"/>
      <c r="I289" s="27">
        <f t="shared" si="170"/>
        <v>0</v>
      </c>
      <c r="J289" s="47">
        <f t="shared" si="171"/>
        <v>0</v>
      </c>
      <c r="K289" s="15">
        <f t="shared" si="156"/>
        <v>14.507335680846584</v>
      </c>
      <c r="L289" s="16">
        <f t="shared" si="143"/>
        <v>1383.7096772391471</v>
      </c>
      <c r="M289" s="39">
        <v>10.3103</v>
      </c>
      <c r="N289" s="28">
        <f t="shared" si="157"/>
        <v>0</v>
      </c>
      <c r="O289" s="29">
        <f t="shared" si="144"/>
        <v>0</v>
      </c>
      <c r="P289" s="17"/>
      <c r="Q289" s="29">
        <f t="shared" si="172"/>
        <v>0</v>
      </c>
      <c r="R289" s="49">
        <f t="shared" si="173"/>
        <v>0</v>
      </c>
      <c r="S289" s="18">
        <f t="shared" si="159"/>
        <v>140.40906836488458</v>
      </c>
      <c r="T289" s="17">
        <f t="shared" si="136"/>
        <v>1447.6596175624695</v>
      </c>
      <c r="U289" s="40">
        <v>8.57</v>
      </c>
      <c r="V289" s="30">
        <f t="shared" si="160"/>
        <v>0</v>
      </c>
      <c r="W289" s="31">
        <f t="shared" si="146"/>
        <v>0</v>
      </c>
      <c r="X289" s="19"/>
      <c r="Y289" s="31">
        <f t="shared" si="161"/>
        <v>0</v>
      </c>
      <c r="Z289" s="45">
        <f t="shared" si="147"/>
        <v>0</v>
      </c>
      <c r="AA289" s="20">
        <f t="shared" si="162"/>
        <v>120.2220815455594</v>
      </c>
      <c r="AB289" s="19">
        <f t="shared" si="137"/>
        <v>1030.3032388454442</v>
      </c>
      <c r="AC289" s="41">
        <v>158.44</v>
      </c>
      <c r="AD289" s="41"/>
      <c r="AE289" s="32">
        <f t="shared" si="163"/>
        <v>0</v>
      </c>
      <c r="AF289" s="33">
        <f t="shared" si="148"/>
        <v>0</v>
      </c>
      <c r="AG289" s="33">
        <f t="shared" si="164"/>
        <v>0</v>
      </c>
      <c r="AH289" s="33"/>
      <c r="AI289" s="33">
        <f t="shared" si="165"/>
        <v>0</v>
      </c>
      <c r="AJ289" s="51">
        <f t="shared" si="149"/>
        <v>0</v>
      </c>
      <c r="AK289" s="34">
        <f t="shared" si="166"/>
        <v>2.8892668937004808</v>
      </c>
      <c r="AL289" s="21">
        <f t="shared" si="138"/>
        <v>457.77544663790417</v>
      </c>
      <c r="AM289" s="42">
        <v>296.62</v>
      </c>
      <c r="AN289" s="35">
        <f t="shared" si="167"/>
        <v>0</v>
      </c>
      <c r="AO289" s="36">
        <f t="shared" si="150"/>
        <v>0</v>
      </c>
      <c r="AP289" s="23"/>
      <c r="AQ289" s="36">
        <f t="shared" si="174"/>
        <v>0</v>
      </c>
      <c r="AR289" s="53">
        <f t="shared" si="175"/>
        <v>0</v>
      </c>
      <c r="AS289" s="24">
        <f t="shared" si="169"/>
        <v>2.0673157877196591</v>
      </c>
      <c r="AT289" s="23">
        <f t="shared" si="139"/>
        <v>613.20720895340526</v>
      </c>
      <c r="AU289" s="25">
        <f t="shared" si="140"/>
        <v>4932.6551892383695</v>
      </c>
      <c r="AV289" s="26">
        <f t="shared" si="152"/>
        <v>0</v>
      </c>
    </row>
    <row r="290" spans="1:48" x14ac:dyDescent="0.25">
      <c r="A290" s="37">
        <v>42954</v>
      </c>
      <c r="B290" s="43">
        <v>38.799999999999997</v>
      </c>
      <c r="C290" s="38">
        <v>96.09</v>
      </c>
      <c r="D290" s="38"/>
      <c r="E290" s="16">
        <f t="shared" si="153"/>
        <v>0</v>
      </c>
      <c r="F290" s="27">
        <f t="shared" si="141"/>
        <v>0</v>
      </c>
      <c r="G290" s="27">
        <f t="shared" si="154"/>
        <v>0</v>
      </c>
      <c r="H290" s="27"/>
      <c r="I290" s="27">
        <f t="shared" si="170"/>
        <v>0</v>
      </c>
      <c r="J290" s="47">
        <f t="shared" si="171"/>
        <v>0</v>
      </c>
      <c r="K290" s="15">
        <f t="shared" si="156"/>
        <v>14.507335680846584</v>
      </c>
      <c r="L290" s="16">
        <f t="shared" si="143"/>
        <v>1394.0098855725482</v>
      </c>
      <c r="M290" s="39">
        <v>10.301399999999999</v>
      </c>
      <c r="N290" s="28">
        <f t="shared" si="157"/>
        <v>0</v>
      </c>
      <c r="O290" s="29">
        <f t="shared" si="144"/>
        <v>0</v>
      </c>
      <c r="P290" s="17"/>
      <c r="Q290" s="29">
        <f t="shared" si="172"/>
        <v>0</v>
      </c>
      <c r="R290" s="49">
        <f t="shared" si="173"/>
        <v>0</v>
      </c>
      <c r="S290" s="18">
        <f t="shared" si="159"/>
        <v>140.40906836488458</v>
      </c>
      <c r="T290" s="17">
        <f t="shared" si="136"/>
        <v>1446.4099768540218</v>
      </c>
      <c r="U290" s="40">
        <v>8.5500000000000007</v>
      </c>
      <c r="V290" s="30">
        <f t="shared" si="160"/>
        <v>0</v>
      </c>
      <c r="W290" s="31">
        <f t="shared" si="146"/>
        <v>0</v>
      </c>
      <c r="X290" s="19"/>
      <c r="Y290" s="31">
        <f t="shared" si="161"/>
        <v>0</v>
      </c>
      <c r="Z290" s="45">
        <f t="shared" si="147"/>
        <v>0</v>
      </c>
      <c r="AA290" s="20">
        <f t="shared" si="162"/>
        <v>120.2220815455594</v>
      </c>
      <c r="AB290" s="19">
        <f t="shared" si="137"/>
        <v>1027.898797214533</v>
      </c>
      <c r="AC290" s="41">
        <v>159.87</v>
      </c>
      <c r="AD290" s="41"/>
      <c r="AE290" s="32">
        <f t="shared" si="163"/>
        <v>0</v>
      </c>
      <c r="AF290" s="33">
        <f t="shared" si="148"/>
        <v>0</v>
      </c>
      <c r="AG290" s="33">
        <f t="shared" si="164"/>
        <v>0</v>
      </c>
      <c r="AH290" s="33"/>
      <c r="AI290" s="33">
        <f t="shared" si="165"/>
        <v>0</v>
      </c>
      <c r="AJ290" s="51">
        <f t="shared" si="149"/>
        <v>0</v>
      </c>
      <c r="AK290" s="34">
        <f t="shared" si="166"/>
        <v>2.8892668937004808</v>
      </c>
      <c r="AL290" s="21">
        <f t="shared" si="138"/>
        <v>461.90709829589588</v>
      </c>
      <c r="AM290" s="42">
        <v>296.62</v>
      </c>
      <c r="AN290" s="35">
        <f t="shared" si="167"/>
        <v>0</v>
      </c>
      <c r="AO290" s="36">
        <f t="shared" si="150"/>
        <v>0</v>
      </c>
      <c r="AP290" s="23"/>
      <c r="AQ290" s="36">
        <f t="shared" si="174"/>
        <v>0</v>
      </c>
      <c r="AR290" s="53">
        <f t="shared" si="175"/>
        <v>0</v>
      </c>
      <c r="AS290" s="24">
        <f t="shared" si="169"/>
        <v>2.0673157877196591</v>
      </c>
      <c r="AT290" s="23">
        <f t="shared" si="139"/>
        <v>613.20720895340526</v>
      </c>
      <c r="AU290" s="25">
        <f t="shared" si="140"/>
        <v>4943.4329668904038</v>
      </c>
      <c r="AV290" s="26">
        <f t="shared" si="152"/>
        <v>0</v>
      </c>
    </row>
    <row r="291" spans="1:48" x14ac:dyDescent="0.25">
      <c r="A291" s="37">
        <v>42955</v>
      </c>
      <c r="B291" s="43">
        <v>38.799999999999997</v>
      </c>
      <c r="C291" s="38">
        <v>96.05</v>
      </c>
      <c r="D291" s="38"/>
      <c r="E291" s="16">
        <f t="shared" si="153"/>
        <v>0</v>
      </c>
      <c r="F291" s="27">
        <f t="shared" si="141"/>
        <v>0</v>
      </c>
      <c r="G291" s="27">
        <f t="shared" si="154"/>
        <v>0</v>
      </c>
      <c r="H291" s="27"/>
      <c r="I291" s="27">
        <f t="shared" si="170"/>
        <v>0</v>
      </c>
      <c r="J291" s="47">
        <f t="shared" si="171"/>
        <v>0</v>
      </c>
      <c r="K291" s="15">
        <f t="shared" si="156"/>
        <v>14.507335680846584</v>
      </c>
      <c r="L291" s="16">
        <f t="shared" si="143"/>
        <v>1393.4295921453142</v>
      </c>
      <c r="M291" s="39">
        <v>10.33</v>
      </c>
      <c r="N291" s="28">
        <f t="shared" si="157"/>
        <v>0</v>
      </c>
      <c r="O291" s="29">
        <f t="shared" si="144"/>
        <v>0</v>
      </c>
      <c r="P291" s="17"/>
      <c r="Q291" s="29">
        <f t="shared" si="172"/>
        <v>0</v>
      </c>
      <c r="R291" s="49">
        <f t="shared" si="173"/>
        <v>0</v>
      </c>
      <c r="S291" s="18">
        <f t="shared" si="159"/>
        <v>140.40906836488458</v>
      </c>
      <c r="T291" s="17">
        <f t="shared" si="136"/>
        <v>1450.4256762092577</v>
      </c>
      <c r="U291" s="40">
        <v>8.57</v>
      </c>
      <c r="V291" s="30">
        <f t="shared" si="160"/>
        <v>0</v>
      </c>
      <c r="W291" s="31">
        <f t="shared" si="146"/>
        <v>0</v>
      </c>
      <c r="X291" s="19"/>
      <c r="Y291" s="31">
        <f t="shared" si="161"/>
        <v>0</v>
      </c>
      <c r="Z291" s="45">
        <f t="shared" si="147"/>
        <v>0</v>
      </c>
      <c r="AA291" s="20">
        <f t="shared" si="162"/>
        <v>120.2220815455594</v>
      </c>
      <c r="AB291" s="19">
        <f t="shared" si="137"/>
        <v>1030.3032388454442</v>
      </c>
      <c r="AC291" s="41">
        <v>160.65</v>
      </c>
      <c r="AD291" s="41"/>
      <c r="AE291" s="32">
        <f t="shared" si="163"/>
        <v>0</v>
      </c>
      <c r="AF291" s="33">
        <f t="shared" si="148"/>
        <v>0</v>
      </c>
      <c r="AG291" s="33">
        <f t="shared" si="164"/>
        <v>0</v>
      </c>
      <c r="AH291" s="33"/>
      <c r="AI291" s="33">
        <f t="shared" si="165"/>
        <v>0</v>
      </c>
      <c r="AJ291" s="51">
        <f t="shared" si="149"/>
        <v>0</v>
      </c>
      <c r="AK291" s="34">
        <f t="shared" si="166"/>
        <v>2.8892668937004808</v>
      </c>
      <c r="AL291" s="21">
        <f t="shared" si="138"/>
        <v>464.16072647298228</v>
      </c>
      <c r="AM291" s="42">
        <v>294.19</v>
      </c>
      <c r="AN291" s="35">
        <f t="shared" si="167"/>
        <v>0</v>
      </c>
      <c r="AO291" s="36">
        <f t="shared" si="150"/>
        <v>0</v>
      </c>
      <c r="AP291" s="23"/>
      <c r="AQ291" s="36">
        <f t="shared" si="174"/>
        <v>0</v>
      </c>
      <c r="AR291" s="53">
        <f t="shared" si="175"/>
        <v>0</v>
      </c>
      <c r="AS291" s="24">
        <f t="shared" si="169"/>
        <v>2.0673157877196591</v>
      </c>
      <c r="AT291" s="23">
        <f t="shared" si="139"/>
        <v>608.18363158924649</v>
      </c>
      <c r="AU291" s="25">
        <f t="shared" si="140"/>
        <v>4946.5028652622441</v>
      </c>
      <c r="AV291" s="26">
        <f t="shared" si="152"/>
        <v>0</v>
      </c>
    </row>
    <row r="292" spans="1:48" x14ac:dyDescent="0.25">
      <c r="A292" s="37">
        <v>42956</v>
      </c>
      <c r="B292" s="43">
        <v>38.799999999999997</v>
      </c>
      <c r="C292" s="38">
        <v>96.12</v>
      </c>
      <c r="D292" s="38"/>
      <c r="E292" s="16">
        <f t="shared" si="153"/>
        <v>0</v>
      </c>
      <c r="F292" s="27">
        <f t="shared" si="141"/>
        <v>0</v>
      </c>
      <c r="G292" s="27">
        <f t="shared" si="154"/>
        <v>0</v>
      </c>
      <c r="H292" s="27"/>
      <c r="I292" s="27">
        <f t="shared" si="170"/>
        <v>0</v>
      </c>
      <c r="J292" s="47">
        <f t="shared" si="171"/>
        <v>0</v>
      </c>
      <c r="K292" s="15">
        <f t="shared" si="156"/>
        <v>14.507335680846584</v>
      </c>
      <c r="L292" s="16">
        <f t="shared" si="143"/>
        <v>1394.4451056429737</v>
      </c>
      <c r="M292" s="39">
        <v>10.238200000000001</v>
      </c>
      <c r="N292" s="28">
        <f t="shared" si="157"/>
        <v>0</v>
      </c>
      <c r="O292" s="29">
        <f t="shared" si="144"/>
        <v>0</v>
      </c>
      <c r="P292" s="17"/>
      <c r="Q292" s="29">
        <f t="shared" si="172"/>
        <v>0</v>
      </c>
      <c r="R292" s="49">
        <f t="shared" si="173"/>
        <v>0</v>
      </c>
      <c r="S292" s="18">
        <f t="shared" si="159"/>
        <v>140.40906836488458</v>
      </c>
      <c r="T292" s="17">
        <f t="shared" si="136"/>
        <v>1437.5361237333614</v>
      </c>
      <c r="U292" s="40">
        <v>8.57</v>
      </c>
      <c r="V292" s="30">
        <f t="shared" si="160"/>
        <v>0</v>
      </c>
      <c r="W292" s="31">
        <f t="shared" si="146"/>
        <v>0</v>
      </c>
      <c r="X292" s="19"/>
      <c r="Y292" s="31">
        <f t="shared" si="161"/>
        <v>0</v>
      </c>
      <c r="Z292" s="45">
        <f t="shared" si="147"/>
        <v>0</v>
      </c>
      <c r="AA292" s="20">
        <f t="shared" si="162"/>
        <v>120.2220815455594</v>
      </c>
      <c r="AB292" s="19">
        <f t="shared" si="137"/>
        <v>1030.3032388454442</v>
      </c>
      <c r="AC292" s="41">
        <v>160.47999999999999</v>
      </c>
      <c r="AD292" s="41"/>
      <c r="AE292" s="32">
        <f t="shared" si="163"/>
        <v>0</v>
      </c>
      <c r="AF292" s="33">
        <f t="shared" si="148"/>
        <v>0</v>
      </c>
      <c r="AG292" s="33">
        <f t="shared" si="164"/>
        <v>0</v>
      </c>
      <c r="AH292" s="33"/>
      <c r="AI292" s="33">
        <f t="shared" si="165"/>
        <v>0</v>
      </c>
      <c r="AJ292" s="51">
        <f t="shared" si="149"/>
        <v>0</v>
      </c>
      <c r="AK292" s="34">
        <f t="shared" si="166"/>
        <v>2.8892668937004808</v>
      </c>
      <c r="AL292" s="21">
        <f t="shared" si="138"/>
        <v>463.66955110105312</v>
      </c>
      <c r="AM292" s="42">
        <v>292.56</v>
      </c>
      <c r="AN292" s="35">
        <f t="shared" si="167"/>
        <v>0</v>
      </c>
      <c r="AO292" s="36">
        <f t="shared" si="150"/>
        <v>0</v>
      </c>
      <c r="AP292" s="23"/>
      <c r="AQ292" s="36">
        <f t="shared" si="174"/>
        <v>0</v>
      </c>
      <c r="AR292" s="53">
        <f t="shared" si="175"/>
        <v>0</v>
      </c>
      <c r="AS292" s="24">
        <f t="shared" si="169"/>
        <v>2.0673157877196591</v>
      </c>
      <c r="AT292" s="23">
        <f t="shared" si="139"/>
        <v>604.81390685526344</v>
      </c>
      <c r="AU292" s="25">
        <f t="shared" si="140"/>
        <v>4930.7679261780959</v>
      </c>
      <c r="AV292" s="26">
        <f t="shared" si="152"/>
        <v>0</v>
      </c>
    </row>
    <row r="293" spans="1:48" x14ac:dyDescent="0.25">
      <c r="A293" s="37">
        <v>42957</v>
      </c>
      <c r="B293" s="43">
        <v>38.799999999999997</v>
      </c>
      <c r="C293" s="38">
        <v>95.86</v>
      </c>
      <c r="D293" s="38"/>
      <c r="E293" s="16">
        <f t="shared" si="153"/>
        <v>0</v>
      </c>
      <c r="F293" s="27">
        <f t="shared" si="141"/>
        <v>0</v>
      </c>
      <c r="G293" s="27">
        <f t="shared" si="154"/>
        <v>0</v>
      </c>
      <c r="H293" s="27"/>
      <c r="I293" s="27">
        <f t="shared" si="170"/>
        <v>0</v>
      </c>
      <c r="J293" s="47">
        <f t="shared" si="171"/>
        <v>0</v>
      </c>
      <c r="K293" s="15">
        <f t="shared" si="156"/>
        <v>14.507335680846584</v>
      </c>
      <c r="L293" s="16">
        <f t="shared" si="143"/>
        <v>1390.6731983659536</v>
      </c>
      <c r="M293" s="39">
        <v>10.144500000000001</v>
      </c>
      <c r="N293" s="28">
        <f t="shared" si="157"/>
        <v>0</v>
      </c>
      <c r="O293" s="29">
        <f t="shared" si="144"/>
        <v>0</v>
      </c>
      <c r="P293" s="17"/>
      <c r="Q293" s="29">
        <f t="shared" si="172"/>
        <v>0</v>
      </c>
      <c r="R293" s="49">
        <f t="shared" si="173"/>
        <v>0</v>
      </c>
      <c r="S293" s="18">
        <f t="shared" si="159"/>
        <v>140.40906836488458</v>
      </c>
      <c r="T293" s="17">
        <f t="shared" si="136"/>
        <v>1424.3797940275717</v>
      </c>
      <c r="U293" s="40">
        <v>8.4499999999999993</v>
      </c>
      <c r="V293" s="30">
        <f t="shared" si="160"/>
        <v>0</v>
      </c>
      <c r="W293" s="31">
        <f t="shared" si="146"/>
        <v>0</v>
      </c>
      <c r="X293" s="19"/>
      <c r="Y293" s="31">
        <f t="shared" si="161"/>
        <v>0</v>
      </c>
      <c r="Z293" s="45">
        <f t="shared" si="147"/>
        <v>0</v>
      </c>
      <c r="AA293" s="20">
        <f t="shared" si="162"/>
        <v>120.2220815455594</v>
      </c>
      <c r="AB293" s="19">
        <f t="shared" si="137"/>
        <v>1015.8765890599769</v>
      </c>
      <c r="AC293" s="41">
        <v>159.56</v>
      </c>
      <c r="AD293" s="41"/>
      <c r="AE293" s="32">
        <f t="shared" si="163"/>
        <v>0</v>
      </c>
      <c r="AF293" s="33">
        <f t="shared" si="148"/>
        <v>0</v>
      </c>
      <c r="AG293" s="33">
        <f t="shared" si="164"/>
        <v>0</v>
      </c>
      <c r="AH293" s="33"/>
      <c r="AI293" s="33">
        <f t="shared" si="165"/>
        <v>0</v>
      </c>
      <c r="AJ293" s="51">
        <f t="shared" si="149"/>
        <v>0</v>
      </c>
      <c r="AK293" s="34">
        <f t="shared" si="166"/>
        <v>2.8892668937004808</v>
      </c>
      <c r="AL293" s="21">
        <f t="shared" si="138"/>
        <v>461.01142555884871</v>
      </c>
      <c r="AM293" s="42">
        <v>291.23</v>
      </c>
      <c r="AN293" s="35">
        <f t="shared" si="167"/>
        <v>0</v>
      </c>
      <c r="AO293" s="36">
        <f t="shared" si="150"/>
        <v>0</v>
      </c>
      <c r="AP293" s="23"/>
      <c r="AQ293" s="36">
        <f t="shared" si="174"/>
        <v>0</v>
      </c>
      <c r="AR293" s="53">
        <f t="shared" si="175"/>
        <v>0</v>
      </c>
      <c r="AS293" s="24">
        <f t="shared" si="169"/>
        <v>2.0673157877196591</v>
      </c>
      <c r="AT293" s="23">
        <f t="shared" si="139"/>
        <v>602.06437685759636</v>
      </c>
      <c r="AU293" s="25">
        <f t="shared" si="140"/>
        <v>4894.0053838699478</v>
      </c>
      <c r="AV293" s="26">
        <f t="shared" si="152"/>
        <v>0</v>
      </c>
    </row>
    <row r="294" spans="1:48" x14ac:dyDescent="0.25">
      <c r="A294" s="37">
        <v>42958</v>
      </c>
      <c r="B294" s="43">
        <v>38.799999999999997</v>
      </c>
      <c r="C294" s="38">
        <v>94.5</v>
      </c>
      <c r="D294" s="38"/>
      <c r="E294" s="16">
        <f t="shared" si="153"/>
        <v>0</v>
      </c>
      <c r="F294" s="27">
        <f t="shared" si="141"/>
        <v>0</v>
      </c>
      <c r="G294" s="27">
        <f t="shared" si="154"/>
        <v>0</v>
      </c>
      <c r="H294" s="27"/>
      <c r="I294" s="27">
        <f t="shared" si="170"/>
        <v>0</v>
      </c>
      <c r="J294" s="47">
        <f t="shared" si="171"/>
        <v>0</v>
      </c>
      <c r="K294" s="15">
        <f t="shared" si="156"/>
        <v>14.507335680846584</v>
      </c>
      <c r="L294" s="16">
        <f t="shared" si="143"/>
        <v>1370.9432218400023</v>
      </c>
      <c r="M294" s="39">
        <v>10.074299999999999</v>
      </c>
      <c r="N294" s="28">
        <f t="shared" si="157"/>
        <v>0</v>
      </c>
      <c r="O294" s="29">
        <f t="shared" si="144"/>
        <v>0</v>
      </c>
      <c r="P294" s="17"/>
      <c r="Q294" s="29">
        <f t="shared" si="172"/>
        <v>0</v>
      </c>
      <c r="R294" s="49">
        <f t="shared" si="173"/>
        <v>0</v>
      </c>
      <c r="S294" s="18">
        <f t="shared" si="159"/>
        <v>140.40906836488458</v>
      </c>
      <c r="T294" s="17">
        <f t="shared" si="136"/>
        <v>1414.5230774283566</v>
      </c>
      <c r="U294" s="40">
        <v>8.44</v>
      </c>
      <c r="V294" s="30">
        <f t="shared" si="160"/>
        <v>0</v>
      </c>
      <c r="W294" s="31">
        <f t="shared" si="146"/>
        <v>0</v>
      </c>
      <c r="X294" s="19"/>
      <c r="Y294" s="31">
        <f t="shared" si="161"/>
        <v>0</v>
      </c>
      <c r="Z294" s="45">
        <f t="shared" si="147"/>
        <v>0</v>
      </c>
      <c r="AA294" s="20">
        <f t="shared" si="162"/>
        <v>120.2220815455594</v>
      </c>
      <c r="AB294" s="19">
        <f t="shared" si="137"/>
        <v>1014.6743682445214</v>
      </c>
      <c r="AC294" s="41">
        <v>157</v>
      </c>
      <c r="AD294" s="41"/>
      <c r="AE294" s="32">
        <f t="shared" si="163"/>
        <v>0</v>
      </c>
      <c r="AF294" s="33">
        <f t="shared" si="148"/>
        <v>0</v>
      </c>
      <c r="AG294" s="33">
        <f t="shared" si="164"/>
        <v>0</v>
      </c>
      <c r="AH294" s="33"/>
      <c r="AI294" s="33">
        <f t="shared" si="165"/>
        <v>0</v>
      </c>
      <c r="AJ294" s="51">
        <f t="shared" si="149"/>
        <v>0</v>
      </c>
      <c r="AK294" s="34">
        <f t="shared" si="166"/>
        <v>2.8892668937004808</v>
      </c>
      <c r="AL294" s="21">
        <f t="shared" si="138"/>
        <v>453.61490231097548</v>
      </c>
      <c r="AM294" s="42">
        <v>287.68</v>
      </c>
      <c r="AN294" s="35">
        <f t="shared" si="167"/>
        <v>0</v>
      </c>
      <c r="AO294" s="36">
        <f t="shared" si="150"/>
        <v>0</v>
      </c>
      <c r="AP294" s="23"/>
      <c r="AQ294" s="36">
        <f t="shared" si="174"/>
        <v>0</v>
      </c>
      <c r="AR294" s="53">
        <f t="shared" si="175"/>
        <v>0</v>
      </c>
      <c r="AS294" s="24">
        <f t="shared" si="169"/>
        <v>2.0673157877196591</v>
      </c>
      <c r="AT294" s="23">
        <f t="shared" si="139"/>
        <v>594.72540581119154</v>
      </c>
      <c r="AU294" s="25">
        <f t="shared" si="140"/>
        <v>4848.4809756350469</v>
      </c>
      <c r="AV294" s="26">
        <f t="shared" si="152"/>
        <v>0</v>
      </c>
    </row>
    <row r="295" spans="1:48" x14ac:dyDescent="0.25">
      <c r="A295" s="37">
        <v>42961</v>
      </c>
      <c r="B295" s="43">
        <v>38.799999999999997</v>
      </c>
      <c r="C295" s="38">
        <v>94.71</v>
      </c>
      <c r="D295" s="38"/>
      <c r="E295" s="16">
        <f t="shared" si="153"/>
        <v>0</v>
      </c>
      <c r="F295" s="27">
        <f t="shared" si="141"/>
        <v>0</v>
      </c>
      <c r="G295" s="27">
        <f t="shared" si="154"/>
        <v>0</v>
      </c>
      <c r="H295" s="27"/>
      <c r="I295" s="27">
        <f t="shared" si="170"/>
        <v>0</v>
      </c>
      <c r="J295" s="47">
        <f t="shared" si="171"/>
        <v>0</v>
      </c>
      <c r="K295" s="15">
        <f t="shared" si="156"/>
        <v>14.507335680846584</v>
      </c>
      <c r="L295" s="16">
        <f t="shared" si="143"/>
        <v>1373.9897623329798</v>
      </c>
      <c r="M295" s="39">
        <v>10.1922</v>
      </c>
      <c r="N295" s="28">
        <f t="shared" si="157"/>
        <v>0</v>
      </c>
      <c r="O295" s="29">
        <f t="shared" si="144"/>
        <v>0</v>
      </c>
      <c r="P295" s="17"/>
      <c r="Q295" s="29">
        <f t="shared" si="172"/>
        <v>0</v>
      </c>
      <c r="R295" s="49">
        <f t="shared" si="173"/>
        <v>0</v>
      </c>
      <c r="S295" s="18">
        <f t="shared" si="159"/>
        <v>140.40906836488458</v>
      </c>
      <c r="T295" s="17">
        <f t="shared" si="136"/>
        <v>1431.0773065885764</v>
      </c>
      <c r="U295" s="40">
        <v>8.52</v>
      </c>
      <c r="V295" s="30">
        <f t="shared" si="160"/>
        <v>0</v>
      </c>
      <c r="W295" s="31">
        <f t="shared" si="146"/>
        <v>0</v>
      </c>
      <c r="X295" s="19"/>
      <c r="Y295" s="31">
        <f t="shared" si="161"/>
        <v>0</v>
      </c>
      <c r="Z295" s="45">
        <f t="shared" si="147"/>
        <v>0</v>
      </c>
      <c r="AA295" s="20">
        <f t="shared" si="162"/>
        <v>120.2220815455594</v>
      </c>
      <c r="AB295" s="19">
        <f t="shared" si="137"/>
        <v>1024.2921347681661</v>
      </c>
      <c r="AC295" s="41">
        <v>156.76</v>
      </c>
      <c r="AD295" s="41"/>
      <c r="AE295" s="32">
        <f t="shared" si="163"/>
        <v>0</v>
      </c>
      <c r="AF295" s="33">
        <f t="shared" si="148"/>
        <v>0</v>
      </c>
      <c r="AG295" s="33">
        <f t="shared" si="164"/>
        <v>0</v>
      </c>
      <c r="AH295" s="33"/>
      <c r="AI295" s="33">
        <f t="shared" si="165"/>
        <v>0</v>
      </c>
      <c r="AJ295" s="51">
        <f t="shared" si="149"/>
        <v>0</v>
      </c>
      <c r="AK295" s="34">
        <f t="shared" si="166"/>
        <v>2.8892668937004808</v>
      </c>
      <c r="AL295" s="21">
        <f t="shared" si="138"/>
        <v>452.92147825648738</v>
      </c>
      <c r="AM295" s="42">
        <v>290.63</v>
      </c>
      <c r="AN295" s="35">
        <f t="shared" si="167"/>
        <v>0</v>
      </c>
      <c r="AO295" s="36">
        <f t="shared" si="150"/>
        <v>0</v>
      </c>
      <c r="AP295" s="23"/>
      <c r="AQ295" s="36">
        <f t="shared" si="174"/>
        <v>0</v>
      </c>
      <c r="AR295" s="53">
        <f t="shared" si="175"/>
        <v>0</v>
      </c>
      <c r="AS295" s="24">
        <f t="shared" si="169"/>
        <v>2.0673157877196591</v>
      </c>
      <c r="AT295" s="23">
        <f t="shared" si="139"/>
        <v>600.82398738496454</v>
      </c>
      <c r="AU295" s="25">
        <f t="shared" si="140"/>
        <v>4883.1046693311746</v>
      </c>
      <c r="AV295" s="26">
        <f t="shared" si="152"/>
        <v>0</v>
      </c>
    </row>
    <row r="296" spans="1:48" x14ac:dyDescent="0.25">
      <c r="A296" s="37">
        <v>42962</v>
      </c>
      <c r="B296" s="43">
        <v>38.799999999999997</v>
      </c>
      <c r="C296" s="38">
        <v>95.28</v>
      </c>
      <c r="D296" s="38"/>
      <c r="E296" s="16">
        <f t="shared" si="153"/>
        <v>0</v>
      </c>
      <c r="F296" s="27">
        <f t="shared" si="141"/>
        <v>0</v>
      </c>
      <c r="G296" s="27">
        <f t="shared" si="154"/>
        <v>0</v>
      </c>
      <c r="H296" s="27"/>
      <c r="I296" s="27">
        <f t="shared" si="170"/>
        <v>0</v>
      </c>
      <c r="J296" s="47">
        <f t="shared" si="171"/>
        <v>0</v>
      </c>
      <c r="K296" s="15">
        <f t="shared" si="156"/>
        <v>14.507335680846584</v>
      </c>
      <c r="L296" s="16">
        <f t="shared" si="143"/>
        <v>1382.2589436710625</v>
      </c>
      <c r="M296" s="39">
        <v>10.1922</v>
      </c>
      <c r="N296" s="28">
        <f t="shared" si="157"/>
        <v>0</v>
      </c>
      <c r="O296" s="29">
        <f t="shared" si="144"/>
        <v>0</v>
      </c>
      <c r="P296" s="17"/>
      <c r="Q296" s="29">
        <f t="shared" si="172"/>
        <v>0</v>
      </c>
      <c r="R296" s="49">
        <f t="shared" si="173"/>
        <v>0</v>
      </c>
      <c r="S296" s="18">
        <f t="shared" si="159"/>
        <v>140.40906836488458</v>
      </c>
      <c r="T296" s="17">
        <f t="shared" si="136"/>
        <v>1431.0773065885764</v>
      </c>
      <c r="U296" s="40">
        <v>8.52</v>
      </c>
      <c r="V296" s="30">
        <f t="shared" si="160"/>
        <v>0</v>
      </c>
      <c r="W296" s="31">
        <f t="shared" si="146"/>
        <v>0</v>
      </c>
      <c r="X296" s="19"/>
      <c r="Y296" s="31">
        <f t="shared" si="161"/>
        <v>0</v>
      </c>
      <c r="Z296" s="45">
        <f t="shared" si="147"/>
        <v>0</v>
      </c>
      <c r="AA296" s="20">
        <f t="shared" si="162"/>
        <v>120.2220815455594</v>
      </c>
      <c r="AB296" s="19">
        <f t="shared" si="137"/>
        <v>1024.2921347681661</v>
      </c>
      <c r="AC296" s="41">
        <v>157.85</v>
      </c>
      <c r="AD296" s="41"/>
      <c r="AE296" s="32">
        <f t="shared" si="163"/>
        <v>0</v>
      </c>
      <c r="AF296" s="33">
        <f t="shared" si="148"/>
        <v>0</v>
      </c>
      <c r="AG296" s="33">
        <f t="shared" si="164"/>
        <v>0</v>
      </c>
      <c r="AH296" s="33"/>
      <c r="AI296" s="33">
        <f t="shared" si="165"/>
        <v>0</v>
      </c>
      <c r="AJ296" s="51">
        <f t="shared" si="149"/>
        <v>0</v>
      </c>
      <c r="AK296" s="34">
        <f t="shared" si="166"/>
        <v>2.8892668937004808</v>
      </c>
      <c r="AL296" s="21">
        <f t="shared" si="138"/>
        <v>456.07077917062088</v>
      </c>
      <c r="AM296" s="42">
        <v>290.14999999999998</v>
      </c>
      <c r="AN296" s="35">
        <f t="shared" si="167"/>
        <v>0</v>
      </c>
      <c r="AO296" s="36">
        <f t="shared" si="150"/>
        <v>0</v>
      </c>
      <c r="AP296" s="23"/>
      <c r="AQ296" s="36">
        <f t="shared" si="174"/>
        <v>0</v>
      </c>
      <c r="AR296" s="53">
        <f t="shared" si="175"/>
        <v>0</v>
      </c>
      <c r="AS296" s="24">
        <f t="shared" si="169"/>
        <v>2.0673157877196591</v>
      </c>
      <c r="AT296" s="23">
        <f t="shared" si="139"/>
        <v>599.83167580685904</v>
      </c>
      <c r="AU296" s="25">
        <f t="shared" si="140"/>
        <v>4893.5308400052854</v>
      </c>
      <c r="AV296" s="26">
        <f t="shared" si="152"/>
        <v>0</v>
      </c>
    </row>
    <row r="297" spans="1:48" x14ac:dyDescent="0.25">
      <c r="A297" s="37">
        <v>42963</v>
      </c>
      <c r="B297" s="43">
        <v>38.799999999999997</v>
      </c>
      <c r="C297" s="38">
        <v>95.57</v>
      </c>
      <c r="D297" s="38"/>
      <c r="E297" s="16">
        <f t="shared" si="153"/>
        <v>0</v>
      </c>
      <c r="F297" s="27">
        <f t="shared" si="141"/>
        <v>0</v>
      </c>
      <c r="G297" s="27">
        <f t="shared" si="154"/>
        <v>0</v>
      </c>
      <c r="H297" s="27"/>
      <c r="I297" s="27">
        <f t="shared" si="170"/>
        <v>0</v>
      </c>
      <c r="J297" s="47">
        <f t="shared" si="171"/>
        <v>0</v>
      </c>
      <c r="K297" s="15">
        <f t="shared" si="156"/>
        <v>14.507335680846584</v>
      </c>
      <c r="L297" s="16">
        <f t="shared" si="143"/>
        <v>1386.4660710185078</v>
      </c>
      <c r="M297" s="39">
        <v>10.2631</v>
      </c>
      <c r="N297" s="28">
        <f t="shared" si="157"/>
        <v>0</v>
      </c>
      <c r="O297" s="29">
        <f t="shared" si="144"/>
        <v>0</v>
      </c>
      <c r="P297" s="17"/>
      <c r="Q297" s="29">
        <f t="shared" si="172"/>
        <v>0</v>
      </c>
      <c r="R297" s="49">
        <f t="shared" si="173"/>
        <v>0</v>
      </c>
      <c r="S297" s="18">
        <f t="shared" si="159"/>
        <v>140.40906836488458</v>
      </c>
      <c r="T297" s="17">
        <f t="shared" si="136"/>
        <v>1441.0323095356468</v>
      </c>
      <c r="U297" s="40">
        <v>8.6</v>
      </c>
      <c r="V297" s="30">
        <f t="shared" si="160"/>
        <v>0</v>
      </c>
      <c r="W297" s="31">
        <f t="shared" si="146"/>
        <v>0</v>
      </c>
      <c r="X297" s="19"/>
      <c r="Y297" s="31">
        <f t="shared" si="161"/>
        <v>0</v>
      </c>
      <c r="Z297" s="45">
        <f t="shared" si="147"/>
        <v>0</v>
      </c>
      <c r="AA297" s="20">
        <f t="shared" si="162"/>
        <v>120.2220815455594</v>
      </c>
      <c r="AB297" s="19">
        <f t="shared" si="137"/>
        <v>1033.9099012918109</v>
      </c>
      <c r="AC297" s="41">
        <v>158.55000000000001</v>
      </c>
      <c r="AD297" s="41"/>
      <c r="AE297" s="32">
        <f t="shared" si="163"/>
        <v>0</v>
      </c>
      <c r="AF297" s="33">
        <f t="shared" si="148"/>
        <v>0</v>
      </c>
      <c r="AG297" s="33">
        <f t="shared" si="164"/>
        <v>0</v>
      </c>
      <c r="AH297" s="33"/>
      <c r="AI297" s="33">
        <f t="shared" si="165"/>
        <v>0</v>
      </c>
      <c r="AJ297" s="51">
        <f t="shared" si="149"/>
        <v>0</v>
      </c>
      <c r="AK297" s="34">
        <f t="shared" si="166"/>
        <v>2.8892668937004808</v>
      </c>
      <c r="AL297" s="21">
        <f t="shared" si="138"/>
        <v>458.09326599621124</v>
      </c>
      <c r="AM297" s="42">
        <v>292.24</v>
      </c>
      <c r="AN297" s="35">
        <f t="shared" si="167"/>
        <v>0</v>
      </c>
      <c r="AO297" s="36">
        <f t="shared" si="150"/>
        <v>0</v>
      </c>
      <c r="AP297" s="23"/>
      <c r="AQ297" s="36">
        <f t="shared" si="174"/>
        <v>0</v>
      </c>
      <c r="AR297" s="53">
        <f t="shared" si="175"/>
        <v>0</v>
      </c>
      <c r="AS297" s="24">
        <f t="shared" si="169"/>
        <v>2.0673157877196591</v>
      </c>
      <c r="AT297" s="23">
        <f t="shared" si="139"/>
        <v>604.15236580319322</v>
      </c>
      <c r="AU297" s="25">
        <f t="shared" si="140"/>
        <v>4923.6539136453694</v>
      </c>
      <c r="AV297" s="26">
        <f t="shared" si="152"/>
        <v>0</v>
      </c>
    </row>
    <row r="298" spans="1:48" x14ac:dyDescent="0.25">
      <c r="A298" s="37">
        <v>42964</v>
      </c>
      <c r="B298" s="43">
        <v>38.799999999999997</v>
      </c>
      <c r="C298" s="38">
        <v>95.88</v>
      </c>
      <c r="D298" s="38"/>
      <c r="E298" s="16">
        <f t="shared" si="153"/>
        <v>0</v>
      </c>
      <c r="F298" s="27">
        <f t="shared" si="141"/>
        <v>0</v>
      </c>
      <c r="G298" s="27">
        <f t="shared" si="154"/>
        <v>0</v>
      </c>
      <c r="H298" s="27"/>
      <c r="I298" s="27">
        <f t="shared" si="170"/>
        <v>0</v>
      </c>
      <c r="J298" s="47">
        <f t="shared" si="171"/>
        <v>0</v>
      </c>
      <c r="K298" s="15">
        <f t="shared" si="156"/>
        <v>14.507335680846584</v>
      </c>
      <c r="L298" s="16">
        <f t="shared" si="143"/>
        <v>1390.9633450795704</v>
      </c>
      <c r="M298" s="39">
        <v>10.192500000000001</v>
      </c>
      <c r="N298" s="28">
        <f t="shared" si="157"/>
        <v>0</v>
      </c>
      <c r="O298" s="29">
        <f t="shared" si="144"/>
        <v>0</v>
      </c>
      <c r="P298" s="17"/>
      <c r="Q298" s="29">
        <f t="shared" si="172"/>
        <v>0</v>
      </c>
      <c r="R298" s="49">
        <f t="shared" si="173"/>
        <v>0</v>
      </c>
      <c r="S298" s="18">
        <f t="shared" si="159"/>
        <v>140.40906836488458</v>
      </c>
      <c r="T298" s="17">
        <f t="shared" si="136"/>
        <v>1431.1194293090862</v>
      </c>
      <c r="U298" s="40">
        <v>8.4499999999999993</v>
      </c>
      <c r="V298" s="30">
        <f t="shared" si="160"/>
        <v>0</v>
      </c>
      <c r="W298" s="31">
        <f t="shared" si="146"/>
        <v>0</v>
      </c>
      <c r="X298" s="19"/>
      <c r="Y298" s="31">
        <f t="shared" si="161"/>
        <v>0</v>
      </c>
      <c r="Z298" s="45">
        <f t="shared" si="147"/>
        <v>0</v>
      </c>
      <c r="AA298" s="20">
        <f t="shared" si="162"/>
        <v>120.2220815455594</v>
      </c>
      <c r="AB298" s="19">
        <f t="shared" si="137"/>
        <v>1015.8765890599769</v>
      </c>
      <c r="AC298" s="41">
        <v>159.29</v>
      </c>
      <c r="AD298" s="41"/>
      <c r="AE298" s="32">
        <f t="shared" si="163"/>
        <v>0</v>
      </c>
      <c r="AF298" s="33">
        <f t="shared" si="148"/>
        <v>0</v>
      </c>
      <c r="AG298" s="33">
        <f t="shared" si="164"/>
        <v>0</v>
      </c>
      <c r="AH298" s="33"/>
      <c r="AI298" s="33">
        <f t="shared" si="165"/>
        <v>0</v>
      </c>
      <c r="AJ298" s="51">
        <f t="shared" si="149"/>
        <v>0</v>
      </c>
      <c r="AK298" s="34">
        <f t="shared" si="166"/>
        <v>2.8892668937004808</v>
      </c>
      <c r="AL298" s="21">
        <f t="shared" si="138"/>
        <v>460.23132349754957</v>
      </c>
      <c r="AM298" s="42">
        <v>291.41000000000003</v>
      </c>
      <c r="AN298" s="35">
        <f t="shared" si="167"/>
        <v>0</v>
      </c>
      <c r="AO298" s="36">
        <f t="shared" si="150"/>
        <v>0</v>
      </c>
      <c r="AP298" s="23"/>
      <c r="AQ298" s="36">
        <f t="shared" si="174"/>
        <v>0</v>
      </c>
      <c r="AR298" s="53">
        <f t="shared" si="175"/>
        <v>0</v>
      </c>
      <c r="AS298" s="24">
        <f t="shared" si="169"/>
        <v>2.0673157877196591</v>
      </c>
      <c r="AT298" s="23">
        <f t="shared" si="139"/>
        <v>602.43649369938589</v>
      </c>
      <c r="AU298" s="25">
        <f t="shared" si="140"/>
        <v>4900.6271806455698</v>
      </c>
      <c r="AV298" s="26">
        <f t="shared" si="152"/>
        <v>0</v>
      </c>
    </row>
    <row r="299" spans="1:48" x14ac:dyDescent="0.25">
      <c r="A299" s="37">
        <v>42965</v>
      </c>
      <c r="B299" s="43">
        <v>38.799999999999997</v>
      </c>
      <c r="C299" s="38">
        <v>94.59</v>
      </c>
      <c r="D299" s="38"/>
      <c r="E299" s="16">
        <f t="shared" si="153"/>
        <v>0</v>
      </c>
      <c r="F299" s="27">
        <f t="shared" si="141"/>
        <v>0</v>
      </c>
      <c r="G299" s="27">
        <f t="shared" si="154"/>
        <v>0</v>
      </c>
      <c r="H299" s="27"/>
      <c r="I299" s="27">
        <f t="shared" si="170"/>
        <v>0</v>
      </c>
      <c r="J299" s="47">
        <f t="shared" si="171"/>
        <v>0</v>
      </c>
      <c r="K299" s="15">
        <f t="shared" si="156"/>
        <v>14.507335680846584</v>
      </c>
      <c r="L299" s="16">
        <f t="shared" si="143"/>
        <v>1372.2488820512783</v>
      </c>
      <c r="M299" s="39">
        <v>10.1366</v>
      </c>
      <c r="N299" s="28">
        <f t="shared" si="157"/>
        <v>0</v>
      </c>
      <c r="O299" s="29">
        <f t="shared" si="144"/>
        <v>0</v>
      </c>
      <c r="P299" s="17"/>
      <c r="Q299" s="29">
        <f t="shared" si="172"/>
        <v>0</v>
      </c>
      <c r="R299" s="49">
        <f t="shared" si="173"/>
        <v>0</v>
      </c>
      <c r="S299" s="18">
        <f t="shared" si="159"/>
        <v>140.40906836488458</v>
      </c>
      <c r="T299" s="17">
        <f t="shared" si="136"/>
        <v>1423.270562387489</v>
      </c>
      <c r="U299" s="40">
        <v>8.42</v>
      </c>
      <c r="V299" s="30">
        <f t="shared" si="160"/>
        <v>0</v>
      </c>
      <c r="W299" s="31">
        <f t="shared" si="146"/>
        <v>0</v>
      </c>
      <c r="X299" s="19"/>
      <c r="Y299" s="31">
        <f t="shared" si="161"/>
        <v>0</v>
      </c>
      <c r="Z299" s="45">
        <f t="shared" si="147"/>
        <v>0</v>
      </c>
      <c r="AA299" s="20">
        <f t="shared" si="162"/>
        <v>120.2220815455594</v>
      </c>
      <c r="AB299" s="19">
        <f t="shared" si="137"/>
        <v>1012.2699266136102</v>
      </c>
      <c r="AC299" s="41">
        <v>158.30000000000001</v>
      </c>
      <c r="AD299" s="41"/>
      <c r="AE299" s="32">
        <f t="shared" si="163"/>
        <v>0</v>
      </c>
      <c r="AF299" s="33">
        <f t="shared" si="148"/>
        <v>0</v>
      </c>
      <c r="AG299" s="33">
        <f t="shared" si="164"/>
        <v>0</v>
      </c>
      <c r="AH299" s="33"/>
      <c r="AI299" s="33">
        <f t="shared" si="165"/>
        <v>0</v>
      </c>
      <c r="AJ299" s="51">
        <f t="shared" si="149"/>
        <v>0</v>
      </c>
      <c r="AK299" s="34">
        <f t="shared" si="166"/>
        <v>2.8892668937004808</v>
      </c>
      <c r="AL299" s="21">
        <f t="shared" si="138"/>
        <v>457.37094927278616</v>
      </c>
      <c r="AM299" s="42">
        <v>289.76</v>
      </c>
      <c r="AN299" s="35">
        <f t="shared" si="167"/>
        <v>0</v>
      </c>
      <c r="AO299" s="36">
        <f t="shared" si="150"/>
        <v>0</v>
      </c>
      <c r="AP299" s="23"/>
      <c r="AQ299" s="36">
        <f t="shared" si="174"/>
        <v>0</v>
      </c>
      <c r="AR299" s="53">
        <f t="shared" si="175"/>
        <v>0</v>
      </c>
      <c r="AS299" s="24">
        <f t="shared" si="169"/>
        <v>2.0673157877196591</v>
      </c>
      <c r="AT299" s="23">
        <f t="shared" si="139"/>
        <v>599.02542264964836</v>
      </c>
      <c r="AU299" s="25">
        <f t="shared" si="140"/>
        <v>4864.1857429748115</v>
      </c>
      <c r="AV299" s="26">
        <f t="shared" si="152"/>
        <v>0</v>
      </c>
    </row>
    <row r="300" spans="1:48" x14ac:dyDescent="0.25">
      <c r="A300" s="37">
        <v>42968</v>
      </c>
      <c r="B300" s="43">
        <v>38.799999999999997</v>
      </c>
      <c r="C300" s="38">
        <v>94.44</v>
      </c>
      <c r="D300" s="38"/>
      <c r="E300" s="16">
        <f t="shared" si="153"/>
        <v>0</v>
      </c>
      <c r="F300" s="27">
        <f t="shared" si="141"/>
        <v>0</v>
      </c>
      <c r="G300" s="27">
        <f t="shared" si="154"/>
        <v>0</v>
      </c>
      <c r="H300" s="27"/>
      <c r="I300" s="27">
        <f t="shared" si="170"/>
        <v>0</v>
      </c>
      <c r="J300" s="47">
        <f t="shared" si="171"/>
        <v>0</v>
      </c>
      <c r="K300" s="15">
        <f t="shared" si="156"/>
        <v>14.507335680846584</v>
      </c>
      <c r="L300" s="16">
        <f t="shared" si="143"/>
        <v>1370.0727816991514</v>
      </c>
      <c r="M300" s="39">
        <v>10.0688</v>
      </c>
      <c r="N300" s="28">
        <f t="shared" si="157"/>
        <v>0</v>
      </c>
      <c r="O300" s="29">
        <f t="shared" si="144"/>
        <v>0</v>
      </c>
      <c r="P300" s="17"/>
      <c r="Q300" s="29">
        <f t="shared" si="172"/>
        <v>0</v>
      </c>
      <c r="R300" s="49">
        <f t="shared" si="173"/>
        <v>0</v>
      </c>
      <c r="S300" s="18">
        <f t="shared" si="159"/>
        <v>140.40906836488458</v>
      </c>
      <c r="T300" s="17">
        <f t="shared" si="136"/>
        <v>1413.7508275523498</v>
      </c>
      <c r="U300" s="40">
        <v>8.3800000000000008</v>
      </c>
      <c r="V300" s="30">
        <f t="shared" si="160"/>
        <v>0</v>
      </c>
      <c r="W300" s="31">
        <f t="shared" si="146"/>
        <v>0</v>
      </c>
      <c r="X300" s="19"/>
      <c r="Y300" s="31">
        <f t="shared" si="161"/>
        <v>0</v>
      </c>
      <c r="Z300" s="45">
        <f t="shared" si="147"/>
        <v>0</v>
      </c>
      <c r="AA300" s="20">
        <f t="shared" si="162"/>
        <v>120.2220815455594</v>
      </c>
      <c r="AB300" s="19">
        <f t="shared" si="137"/>
        <v>1007.4610433517879</v>
      </c>
      <c r="AC300" s="41">
        <v>158.75</v>
      </c>
      <c r="AD300" s="41"/>
      <c r="AE300" s="32">
        <f t="shared" si="163"/>
        <v>0</v>
      </c>
      <c r="AF300" s="33">
        <f t="shared" si="148"/>
        <v>0</v>
      </c>
      <c r="AG300" s="33">
        <f t="shared" si="164"/>
        <v>0</v>
      </c>
      <c r="AH300" s="33"/>
      <c r="AI300" s="33">
        <f t="shared" si="165"/>
        <v>0</v>
      </c>
      <c r="AJ300" s="51">
        <f t="shared" si="149"/>
        <v>0</v>
      </c>
      <c r="AK300" s="34">
        <f t="shared" si="166"/>
        <v>2.8892668937004808</v>
      </c>
      <c r="AL300" s="21">
        <f t="shared" si="138"/>
        <v>458.67111937495133</v>
      </c>
      <c r="AM300" s="42">
        <v>288.83</v>
      </c>
      <c r="AN300" s="35">
        <f t="shared" si="167"/>
        <v>0</v>
      </c>
      <c r="AO300" s="36">
        <f t="shared" si="150"/>
        <v>0</v>
      </c>
      <c r="AP300" s="23"/>
      <c r="AQ300" s="36">
        <f t="shared" si="174"/>
        <v>0</v>
      </c>
      <c r="AR300" s="53">
        <f t="shared" si="175"/>
        <v>0</v>
      </c>
      <c r="AS300" s="24">
        <f t="shared" si="169"/>
        <v>2.0673157877196591</v>
      </c>
      <c r="AT300" s="23">
        <f t="shared" si="139"/>
        <v>597.10281896706908</v>
      </c>
      <c r="AU300" s="25">
        <f t="shared" si="140"/>
        <v>4847.0585909453093</v>
      </c>
      <c r="AV300" s="26">
        <f t="shared" si="152"/>
        <v>0</v>
      </c>
    </row>
    <row r="301" spans="1:48" x14ac:dyDescent="0.25">
      <c r="A301" s="37">
        <v>42969</v>
      </c>
      <c r="B301" s="43">
        <v>38.799999999999997</v>
      </c>
      <c r="C301" s="38">
        <v>94.44</v>
      </c>
      <c r="D301" s="38"/>
      <c r="E301" s="16">
        <f t="shared" si="153"/>
        <v>0</v>
      </c>
      <c r="F301" s="27">
        <f t="shared" si="141"/>
        <v>0</v>
      </c>
      <c r="G301" s="27">
        <f t="shared" si="154"/>
        <v>0</v>
      </c>
      <c r="H301" s="27"/>
      <c r="I301" s="27">
        <f t="shared" si="170"/>
        <v>0</v>
      </c>
      <c r="J301" s="47">
        <f t="shared" si="171"/>
        <v>0</v>
      </c>
      <c r="K301" s="15">
        <f t="shared" si="156"/>
        <v>14.507335680846584</v>
      </c>
      <c r="L301" s="16">
        <f t="shared" si="143"/>
        <v>1370.0727816991514</v>
      </c>
      <c r="M301" s="39">
        <v>10.1508</v>
      </c>
      <c r="N301" s="28">
        <f t="shared" si="157"/>
        <v>0</v>
      </c>
      <c r="O301" s="29">
        <f t="shared" si="144"/>
        <v>0</v>
      </c>
      <c r="P301" s="17"/>
      <c r="Q301" s="29">
        <f t="shared" si="172"/>
        <v>0</v>
      </c>
      <c r="R301" s="49">
        <f t="shared" si="173"/>
        <v>0</v>
      </c>
      <c r="S301" s="18">
        <f t="shared" si="159"/>
        <v>140.40906836488458</v>
      </c>
      <c r="T301" s="17">
        <f t="shared" si="136"/>
        <v>1425.2643711582705</v>
      </c>
      <c r="U301" s="40">
        <v>8.51</v>
      </c>
      <c r="V301" s="30">
        <f t="shared" si="160"/>
        <v>0</v>
      </c>
      <c r="W301" s="31">
        <f t="shared" si="146"/>
        <v>0</v>
      </c>
      <c r="X301" s="19"/>
      <c r="Y301" s="31">
        <f t="shared" si="161"/>
        <v>0</v>
      </c>
      <c r="Z301" s="45">
        <f t="shared" si="147"/>
        <v>0</v>
      </c>
      <c r="AA301" s="20">
        <f t="shared" si="162"/>
        <v>120.2220815455594</v>
      </c>
      <c r="AB301" s="19">
        <f t="shared" si="137"/>
        <v>1023.0899139527105</v>
      </c>
      <c r="AC301" s="41">
        <v>159.6</v>
      </c>
      <c r="AD301" s="41"/>
      <c r="AE301" s="32">
        <f t="shared" si="163"/>
        <v>0</v>
      </c>
      <c r="AF301" s="33">
        <f t="shared" si="148"/>
        <v>0</v>
      </c>
      <c r="AG301" s="33">
        <f t="shared" si="164"/>
        <v>0</v>
      </c>
      <c r="AH301" s="33"/>
      <c r="AI301" s="33">
        <f t="shared" si="165"/>
        <v>0</v>
      </c>
      <c r="AJ301" s="51">
        <f t="shared" si="149"/>
        <v>0</v>
      </c>
      <c r="AK301" s="34">
        <f t="shared" si="166"/>
        <v>2.8892668937004808</v>
      </c>
      <c r="AL301" s="21">
        <f t="shared" si="138"/>
        <v>461.12699623459673</v>
      </c>
      <c r="AM301" s="42">
        <v>289.83999999999997</v>
      </c>
      <c r="AN301" s="35">
        <f t="shared" si="167"/>
        <v>0</v>
      </c>
      <c r="AO301" s="36">
        <f t="shared" si="150"/>
        <v>0</v>
      </c>
      <c r="AP301" s="23"/>
      <c r="AQ301" s="36">
        <f t="shared" si="174"/>
        <v>0</v>
      </c>
      <c r="AR301" s="53">
        <f t="shared" si="175"/>
        <v>0</v>
      </c>
      <c r="AS301" s="24">
        <f t="shared" si="169"/>
        <v>2.0673157877196591</v>
      </c>
      <c r="AT301" s="23">
        <f t="shared" si="139"/>
        <v>599.19080791266595</v>
      </c>
      <c r="AU301" s="25">
        <f t="shared" si="140"/>
        <v>4878.7448709573946</v>
      </c>
      <c r="AV301" s="26">
        <f t="shared" si="152"/>
        <v>0</v>
      </c>
    </row>
    <row r="302" spans="1:48" x14ac:dyDescent="0.25">
      <c r="A302" s="37">
        <v>42970</v>
      </c>
      <c r="B302" s="43">
        <v>38.799999999999997</v>
      </c>
      <c r="C302" s="38">
        <v>94.98</v>
      </c>
      <c r="D302" s="38"/>
      <c r="E302" s="16">
        <f t="shared" si="153"/>
        <v>0</v>
      </c>
      <c r="F302" s="27">
        <f t="shared" si="141"/>
        <v>0</v>
      </c>
      <c r="G302" s="27">
        <f t="shared" si="154"/>
        <v>0</v>
      </c>
      <c r="H302" s="27"/>
      <c r="I302" s="27">
        <f t="shared" si="170"/>
        <v>0</v>
      </c>
      <c r="J302" s="47">
        <f t="shared" si="171"/>
        <v>0</v>
      </c>
      <c r="K302" s="15">
        <f t="shared" si="156"/>
        <v>14.507335680846584</v>
      </c>
      <c r="L302" s="16">
        <f t="shared" si="143"/>
        <v>1377.9067429668087</v>
      </c>
      <c r="M302" s="39">
        <v>10.105</v>
      </c>
      <c r="N302" s="28">
        <f t="shared" si="157"/>
        <v>0</v>
      </c>
      <c r="O302" s="29">
        <f t="shared" si="144"/>
        <v>0</v>
      </c>
      <c r="P302" s="17"/>
      <c r="Q302" s="29">
        <f t="shared" si="172"/>
        <v>0</v>
      </c>
      <c r="R302" s="49">
        <f t="shared" si="173"/>
        <v>0</v>
      </c>
      <c r="S302" s="18">
        <f t="shared" si="159"/>
        <v>140.40906836488458</v>
      </c>
      <c r="T302" s="17">
        <f t="shared" si="136"/>
        <v>1418.8336358271588</v>
      </c>
      <c r="U302" s="40">
        <v>8.44</v>
      </c>
      <c r="V302" s="30">
        <f t="shared" si="160"/>
        <v>0</v>
      </c>
      <c r="W302" s="31">
        <f t="shared" si="146"/>
        <v>0</v>
      </c>
      <c r="X302" s="19"/>
      <c r="Y302" s="31">
        <f t="shared" si="161"/>
        <v>0</v>
      </c>
      <c r="Z302" s="45">
        <f t="shared" si="147"/>
        <v>0</v>
      </c>
      <c r="AA302" s="20">
        <f t="shared" si="162"/>
        <v>120.2220815455594</v>
      </c>
      <c r="AB302" s="19">
        <f t="shared" si="137"/>
        <v>1014.6743682445214</v>
      </c>
      <c r="AC302" s="41">
        <v>160.16</v>
      </c>
      <c r="AD302" s="41"/>
      <c r="AE302" s="32">
        <f t="shared" si="163"/>
        <v>0</v>
      </c>
      <c r="AF302" s="33">
        <f t="shared" si="148"/>
        <v>0</v>
      </c>
      <c r="AG302" s="33">
        <f t="shared" si="164"/>
        <v>0</v>
      </c>
      <c r="AH302" s="33"/>
      <c r="AI302" s="33">
        <f t="shared" si="165"/>
        <v>0</v>
      </c>
      <c r="AJ302" s="51">
        <f t="shared" si="149"/>
        <v>0</v>
      </c>
      <c r="AK302" s="34">
        <f t="shared" si="166"/>
        <v>2.8892668937004808</v>
      </c>
      <c r="AL302" s="21">
        <f t="shared" si="138"/>
        <v>462.74498569506898</v>
      </c>
      <c r="AM302" s="42">
        <v>287.64</v>
      </c>
      <c r="AN302" s="35">
        <f t="shared" si="167"/>
        <v>0</v>
      </c>
      <c r="AO302" s="36">
        <f t="shared" si="150"/>
        <v>0</v>
      </c>
      <c r="AP302" s="23"/>
      <c r="AQ302" s="36">
        <f t="shared" si="174"/>
        <v>0</v>
      </c>
      <c r="AR302" s="53">
        <f t="shared" si="175"/>
        <v>0</v>
      </c>
      <c r="AS302" s="24">
        <f t="shared" si="169"/>
        <v>2.0673157877196591</v>
      </c>
      <c r="AT302" s="23">
        <f t="shared" si="139"/>
        <v>594.64271317968269</v>
      </c>
      <c r="AU302" s="25">
        <f t="shared" si="140"/>
        <v>4868.8024459132403</v>
      </c>
      <c r="AV302" s="26">
        <f t="shared" si="152"/>
        <v>0</v>
      </c>
    </row>
    <row r="303" spans="1:48" x14ac:dyDescent="0.25">
      <c r="A303" s="37">
        <v>42971</v>
      </c>
      <c r="B303" s="43">
        <v>38.799999999999997</v>
      </c>
      <c r="C303" s="38">
        <v>94.83</v>
      </c>
      <c r="D303" s="38"/>
      <c r="E303" s="16">
        <f t="shared" si="153"/>
        <v>0</v>
      </c>
      <c r="F303" s="27">
        <f t="shared" si="141"/>
        <v>0</v>
      </c>
      <c r="G303" s="27">
        <f t="shared" si="154"/>
        <v>0</v>
      </c>
      <c r="H303" s="27"/>
      <c r="I303" s="27">
        <f t="shared" si="170"/>
        <v>0</v>
      </c>
      <c r="J303" s="47">
        <f t="shared" si="171"/>
        <v>0</v>
      </c>
      <c r="K303" s="15">
        <f t="shared" si="156"/>
        <v>14.507335680846584</v>
      </c>
      <c r="L303" s="16">
        <f t="shared" si="143"/>
        <v>1375.7306426146815</v>
      </c>
      <c r="M303" s="39">
        <v>10.113099999999999</v>
      </c>
      <c r="N303" s="28">
        <f t="shared" si="157"/>
        <v>0</v>
      </c>
      <c r="O303" s="29">
        <f t="shared" si="144"/>
        <v>0</v>
      </c>
      <c r="P303" s="17"/>
      <c r="Q303" s="29">
        <f t="shared" si="172"/>
        <v>0</v>
      </c>
      <c r="R303" s="49">
        <f t="shared" si="173"/>
        <v>0</v>
      </c>
      <c r="S303" s="18">
        <f t="shared" si="159"/>
        <v>140.40906836488458</v>
      </c>
      <c r="T303" s="17">
        <f t="shared" si="136"/>
        <v>1419.9709492809141</v>
      </c>
      <c r="U303" s="40">
        <v>8.42</v>
      </c>
      <c r="V303" s="30">
        <f t="shared" si="160"/>
        <v>0</v>
      </c>
      <c r="W303" s="31">
        <f t="shared" si="146"/>
        <v>0</v>
      </c>
      <c r="X303" s="19"/>
      <c r="Y303" s="31">
        <f t="shared" si="161"/>
        <v>0</v>
      </c>
      <c r="Z303" s="45">
        <f t="shared" si="147"/>
        <v>0</v>
      </c>
      <c r="AA303" s="20">
        <f t="shared" si="162"/>
        <v>120.2220815455594</v>
      </c>
      <c r="AB303" s="19">
        <f t="shared" si="137"/>
        <v>1012.2699266136102</v>
      </c>
      <c r="AC303" s="41">
        <v>161.06</v>
      </c>
      <c r="AD303" s="41"/>
      <c r="AE303" s="32">
        <f t="shared" si="163"/>
        <v>0</v>
      </c>
      <c r="AF303" s="33">
        <f t="shared" si="148"/>
        <v>0</v>
      </c>
      <c r="AG303" s="33">
        <f t="shared" si="164"/>
        <v>0</v>
      </c>
      <c r="AH303" s="33"/>
      <c r="AI303" s="33">
        <f t="shared" si="165"/>
        <v>0</v>
      </c>
      <c r="AJ303" s="51">
        <f t="shared" si="149"/>
        <v>0</v>
      </c>
      <c r="AK303" s="34">
        <f t="shared" si="166"/>
        <v>2.8892668937004808</v>
      </c>
      <c r="AL303" s="21">
        <f t="shared" si="138"/>
        <v>465.34532589939943</v>
      </c>
      <c r="AM303" s="42">
        <v>286.8</v>
      </c>
      <c r="AN303" s="35">
        <f t="shared" si="167"/>
        <v>0</v>
      </c>
      <c r="AO303" s="36">
        <f t="shared" si="150"/>
        <v>0</v>
      </c>
      <c r="AP303" s="23"/>
      <c r="AQ303" s="36">
        <f t="shared" si="174"/>
        <v>0</v>
      </c>
      <c r="AR303" s="53">
        <f t="shared" si="175"/>
        <v>0</v>
      </c>
      <c r="AS303" s="24">
        <f t="shared" si="169"/>
        <v>2.0673157877196591</v>
      </c>
      <c r="AT303" s="23">
        <f t="shared" si="139"/>
        <v>592.90616791799823</v>
      </c>
      <c r="AU303" s="25">
        <f t="shared" si="140"/>
        <v>4866.2230123266036</v>
      </c>
      <c r="AV303" s="26">
        <f t="shared" si="152"/>
        <v>0</v>
      </c>
    </row>
    <row r="304" spans="1:48" x14ac:dyDescent="0.25">
      <c r="A304" s="37">
        <v>42972</v>
      </c>
      <c r="B304" s="43">
        <v>38.799999999999997</v>
      </c>
      <c r="C304" s="38">
        <v>94.61</v>
      </c>
      <c r="D304" s="38"/>
      <c r="E304" s="16">
        <f t="shared" si="153"/>
        <v>0</v>
      </c>
      <c r="F304" s="27">
        <f t="shared" si="141"/>
        <v>0</v>
      </c>
      <c r="G304" s="27">
        <f t="shared" si="154"/>
        <v>0</v>
      </c>
      <c r="H304" s="27"/>
      <c r="I304" s="27">
        <f t="shared" si="170"/>
        <v>0</v>
      </c>
      <c r="J304" s="47">
        <f t="shared" si="171"/>
        <v>0</v>
      </c>
      <c r="K304" s="15">
        <f t="shared" si="156"/>
        <v>14.507335680846584</v>
      </c>
      <c r="L304" s="16">
        <f t="shared" si="143"/>
        <v>1372.5390287648952</v>
      </c>
      <c r="M304" s="39">
        <v>10.1028</v>
      </c>
      <c r="N304" s="28">
        <f t="shared" si="157"/>
        <v>0</v>
      </c>
      <c r="O304" s="29">
        <f t="shared" si="144"/>
        <v>0</v>
      </c>
      <c r="P304" s="17"/>
      <c r="Q304" s="29">
        <f t="shared" si="172"/>
        <v>0</v>
      </c>
      <c r="R304" s="49">
        <f t="shared" si="173"/>
        <v>0</v>
      </c>
      <c r="S304" s="18">
        <f t="shared" si="159"/>
        <v>140.40906836488458</v>
      </c>
      <c r="T304" s="17">
        <f t="shared" si="136"/>
        <v>1418.5247358767558</v>
      </c>
      <c r="U304" s="40">
        <v>8.39</v>
      </c>
      <c r="V304" s="30">
        <f t="shared" si="160"/>
        <v>0</v>
      </c>
      <c r="W304" s="31">
        <f t="shared" si="146"/>
        <v>0</v>
      </c>
      <c r="X304" s="19"/>
      <c r="Y304" s="31">
        <f t="shared" si="161"/>
        <v>0</v>
      </c>
      <c r="Z304" s="45">
        <f t="shared" si="147"/>
        <v>0</v>
      </c>
      <c r="AA304" s="20">
        <f t="shared" si="162"/>
        <v>120.2220815455594</v>
      </c>
      <c r="AB304" s="19">
        <f t="shared" si="137"/>
        <v>1008.6632641672435</v>
      </c>
      <c r="AC304" s="41">
        <v>161.43</v>
      </c>
      <c r="AD304" s="41"/>
      <c r="AE304" s="32">
        <f t="shared" si="163"/>
        <v>0</v>
      </c>
      <c r="AF304" s="33">
        <f t="shared" si="148"/>
        <v>0</v>
      </c>
      <c r="AG304" s="33">
        <f t="shared" si="164"/>
        <v>0</v>
      </c>
      <c r="AH304" s="33"/>
      <c r="AI304" s="33">
        <f t="shared" si="165"/>
        <v>0</v>
      </c>
      <c r="AJ304" s="51">
        <f t="shared" si="149"/>
        <v>0</v>
      </c>
      <c r="AK304" s="34">
        <f t="shared" si="166"/>
        <v>2.8892668937004808</v>
      </c>
      <c r="AL304" s="21">
        <f t="shared" si="138"/>
        <v>466.41435465006862</v>
      </c>
      <c r="AM304" s="42">
        <v>286.99</v>
      </c>
      <c r="AN304" s="35">
        <f t="shared" si="167"/>
        <v>0</v>
      </c>
      <c r="AO304" s="36">
        <f t="shared" si="150"/>
        <v>0</v>
      </c>
      <c r="AP304" s="23"/>
      <c r="AQ304" s="36">
        <f t="shared" si="174"/>
        <v>0</v>
      </c>
      <c r="AR304" s="53">
        <f t="shared" si="175"/>
        <v>0</v>
      </c>
      <c r="AS304" s="24">
        <f t="shared" si="169"/>
        <v>2.0673157877196591</v>
      </c>
      <c r="AT304" s="23">
        <f t="shared" si="139"/>
        <v>593.29895791766501</v>
      </c>
      <c r="AU304" s="25">
        <f t="shared" si="140"/>
        <v>4859.4403413766277</v>
      </c>
      <c r="AV304" s="26">
        <f t="shared" si="152"/>
        <v>0</v>
      </c>
    </row>
    <row r="305" spans="1:48" x14ac:dyDescent="0.25">
      <c r="A305" s="37">
        <v>42975</v>
      </c>
      <c r="B305" s="43">
        <v>38.799999999999997</v>
      </c>
      <c r="C305" s="38">
        <v>93.8</v>
      </c>
      <c r="D305" s="38"/>
      <c r="E305" s="16">
        <f t="shared" si="153"/>
        <v>0</v>
      </c>
      <c r="F305" s="27">
        <f t="shared" si="141"/>
        <v>0</v>
      </c>
      <c r="G305" s="27">
        <f t="shared" si="154"/>
        <v>0</v>
      </c>
      <c r="H305" s="27"/>
      <c r="I305" s="27">
        <f t="shared" si="170"/>
        <v>0</v>
      </c>
      <c r="J305" s="47">
        <f t="shared" si="171"/>
        <v>0</v>
      </c>
      <c r="K305" s="15">
        <f t="shared" si="156"/>
        <v>14.507335680846584</v>
      </c>
      <c r="L305" s="16">
        <f t="shared" si="143"/>
        <v>1360.7880868634095</v>
      </c>
      <c r="M305" s="39">
        <v>10.0571</v>
      </c>
      <c r="N305" s="28">
        <f t="shared" si="157"/>
        <v>0</v>
      </c>
      <c r="O305" s="29">
        <f t="shared" si="144"/>
        <v>0</v>
      </c>
      <c r="P305" s="17"/>
      <c r="Q305" s="29">
        <f t="shared" si="172"/>
        <v>0</v>
      </c>
      <c r="R305" s="49">
        <f t="shared" si="173"/>
        <v>0</v>
      </c>
      <c r="S305" s="18">
        <f t="shared" si="159"/>
        <v>140.40906836488458</v>
      </c>
      <c r="T305" s="17">
        <f t="shared" si="136"/>
        <v>1412.1080414524806</v>
      </c>
      <c r="U305" s="40">
        <v>8.33</v>
      </c>
      <c r="V305" s="30">
        <f t="shared" si="160"/>
        <v>0</v>
      </c>
      <c r="W305" s="31">
        <f t="shared" si="146"/>
        <v>0</v>
      </c>
      <c r="X305" s="19"/>
      <c r="Y305" s="31">
        <f t="shared" si="161"/>
        <v>0</v>
      </c>
      <c r="Z305" s="45">
        <f t="shared" si="147"/>
        <v>0</v>
      </c>
      <c r="AA305" s="20">
        <f t="shared" si="162"/>
        <v>120.2220815455594</v>
      </c>
      <c r="AB305" s="19">
        <f t="shared" si="137"/>
        <v>1001.4499392745098</v>
      </c>
      <c r="AC305" s="41">
        <v>159.24</v>
      </c>
      <c r="AD305" s="41"/>
      <c r="AE305" s="32">
        <f t="shared" si="163"/>
        <v>0</v>
      </c>
      <c r="AF305" s="33">
        <f t="shared" si="148"/>
        <v>0</v>
      </c>
      <c r="AG305" s="33">
        <f t="shared" si="164"/>
        <v>0</v>
      </c>
      <c r="AH305" s="33"/>
      <c r="AI305" s="33">
        <f t="shared" si="165"/>
        <v>0</v>
      </c>
      <c r="AJ305" s="51">
        <f t="shared" si="149"/>
        <v>0</v>
      </c>
      <c r="AK305" s="34">
        <f t="shared" si="166"/>
        <v>2.8892668937004808</v>
      </c>
      <c r="AL305" s="21">
        <f t="shared" si="138"/>
        <v>460.08686015286457</v>
      </c>
      <c r="AM305" s="42">
        <v>285.29000000000002</v>
      </c>
      <c r="AN305" s="35">
        <f t="shared" si="167"/>
        <v>0</v>
      </c>
      <c r="AO305" s="36">
        <f t="shared" si="150"/>
        <v>0</v>
      </c>
      <c r="AP305" s="23"/>
      <c r="AQ305" s="36">
        <f t="shared" si="174"/>
        <v>0</v>
      </c>
      <c r="AR305" s="53">
        <f t="shared" si="175"/>
        <v>0</v>
      </c>
      <c r="AS305" s="24">
        <f t="shared" si="169"/>
        <v>2.0673157877196591</v>
      </c>
      <c r="AT305" s="23">
        <f t="shared" si="139"/>
        <v>589.78452107854162</v>
      </c>
      <c r="AU305" s="25">
        <f t="shared" si="140"/>
        <v>4824.2174488218061</v>
      </c>
      <c r="AV305" s="26">
        <f t="shared" si="152"/>
        <v>0</v>
      </c>
    </row>
    <row r="306" spans="1:48" x14ac:dyDescent="0.25">
      <c r="A306" s="37">
        <v>42976</v>
      </c>
      <c r="B306" s="43">
        <v>38.799999999999997</v>
      </c>
      <c r="C306" s="38">
        <v>92.34</v>
      </c>
      <c r="D306" s="38"/>
      <c r="E306" s="16">
        <f t="shared" si="153"/>
        <v>0</v>
      </c>
      <c r="F306" s="27">
        <f t="shared" si="141"/>
        <v>0</v>
      </c>
      <c r="G306" s="27">
        <f t="shared" si="154"/>
        <v>0</v>
      </c>
      <c r="H306" s="27"/>
      <c r="I306" s="27">
        <f t="shared" si="170"/>
        <v>0</v>
      </c>
      <c r="J306" s="47">
        <f t="shared" si="171"/>
        <v>0</v>
      </c>
      <c r="K306" s="15">
        <f t="shared" si="156"/>
        <v>14.507335680846584</v>
      </c>
      <c r="L306" s="16">
        <f t="shared" si="143"/>
        <v>1339.6073767693736</v>
      </c>
      <c r="M306" s="39">
        <v>9.9651999999999994</v>
      </c>
      <c r="N306" s="28">
        <f t="shared" si="157"/>
        <v>0</v>
      </c>
      <c r="O306" s="29">
        <f t="shared" si="144"/>
        <v>0</v>
      </c>
      <c r="P306" s="17"/>
      <c r="Q306" s="29">
        <f t="shared" si="172"/>
        <v>0</v>
      </c>
      <c r="R306" s="49">
        <f t="shared" si="173"/>
        <v>0</v>
      </c>
      <c r="S306" s="18">
        <f t="shared" si="159"/>
        <v>140.40906836488458</v>
      </c>
      <c r="T306" s="17">
        <f t="shared" si="136"/>
        <v>1399.2044480697477</v>
      </c>
      <c r="U306" s="40">
        <v>8.3000000000000007</v>
      </c>
      <c r="V306" s="30">
        <f t="shared" si="160"/>
        <v>0</v>
      </c>
      <c r="W306" s="31">
        <f t="shared" si="146"/>
        <v>0</v>
      </c>
      <c r="X306" s="19"/>
      <c r="Y306" s="31">
        <f t="shared" si="161"/>
        <v>0</v>
      </c>
      <c r="Z306" s="45">
        <f t="shared" si="147"/>
        <v>0</v>
      </c>
      <c r="AA306" s="20">
        <f t="shared" si="162"/>
        <v>120.2220815455594</v>
      </c>
      <c r="AB306" s="19">
        <f t="shared" si="137"/>
        <v>997.84327682814319</v>
      </c>
      <c r="AC306" s="41">
        <v>157.05000000000001</v>
      </c>
      <c r="AD306" s="41"/>
      <c r="AE306" s="32">
        <f t="shared" si="163"/>
        <v>0</v>
      </c>
      <c r="AF306" s="33">
        <f t="shared" si="148"/>
        <v>0</v>
      </c>
      <c r="AG306" s="33">
        <f t="shared" si="164"/>
        <v>0</v>
      </c>
      <c r="AH306" s="33"/>
      <c r="AI306" s="33">
        <f t="shared" si="165"/>
        <v>0</v>
      </c>
      <c r="AJ306" s="51">
        <f t="shared" si="149"/>
        <v>0</v>
      </c>
      <c r="AK306" s="34">
        <f t="shared" si="166"/>
        <v>2.8892668937004808</v>
      </c>
      <c r="AL306" s="21">
        <f t="shared" si="138"/>
        <v>453.75936565566053</v>
      </c>
      <c r="AM306" s="42">
        <v>281.73</v>
      </c>
      <c r="AN306" s="35">
        <f t="shared" si="167"/>
        <v>0</v>
      </c>
      <c r="AO306" s="36">
        <f t="shared" si="150"/>
        <v>0</v>
      </c>
      <c r="AP306" s="23"/>
      <c r="AQ306" s="36">
        <f t="shared" si="174"/>
        <v>0</v>
      </c>
      <c r="AR306" s="53">
        <f t="shared" si="175"/>
        <v>0</v>
      </c>
      <c r="AS306" s="24">
        <f t="shared" si="169"/>
        <v>2.0673157877196591</v>
      </c>
      <c r="AT306" s="23">
        <f t="shared" si="139"/>
        <v>582.42487687425955</v>
      </c>
      <c r="AU306" s="25">
        <f t="shared" si="140"/>
        <v>4772.8393441971839</v>
      </c>
      <c r="AV306" s="26">
        <f t="shared" si="152"/>
        <v>0</v>
      </c>
    </row>
    <row r="307" spans="1:48" x14ac:dyDescent="0.25">
      <c r="A307" s="37">
        <v>42977</v>
      </c>
      <c r="B307" s="43">
        <v>38.799999999999997</v>
      </c>
      <c r="C307" s="38">
        <v>93.64</v>
      </c>
      <c r="D307" s="38"/>
      <c r="E307" s="16">
        <f t="shared" si="153"/>
        <v>0</v>
      </c>
      <c r="F307" s="27">
        <f t="shared" si="141"/>
        <v>0</v>
      </c>
      <c r="G307" s="27">
        <f t="shared" si="154"/>
        <v>0</v>
      </c>
      <c r="H307" s="27"/>
      <c r="I307" s="27">
        <f t="shared" si="170"/>
        <v>0</v>
      </c>
      <c r="J307" s="47">
        <f t="shared" si="171"/>
        <v>0</v>
      </c>
      <c r="K307" s="15">
        <f t="shared" si="156"/>
        <v>14.507335680846584</v>
      </c>
      <c r="L307" s="16">
        <f t="shared" si="143"/>
        <v>1358.466913154474</v>
      </c>
      <c r="M307" s="39">
        <v>10.0191</v>
      </c>
      <c r="N307" s="28">
        <f t="shared" si="157"/>
        <v>0</v>
      </c>
      <c r="O307" s="29">
        <f t="shared" si="144"/>
        <v>0</v>
      </c>
      <c r="P307" s="17"/>
      <c r="Q307" s="29">
        <f t="shared" si="172"/>
        <v>0</v>
      </c>
      <c r="R307" s="49">
        <f t="shared" si="173"/>
        <v>0</v>
      </c>
      <c r="S307" s="18">
        <f t="shared" si="159"/>
        <v>140.40906836488458</v>
      </c>
      <c r="T307" s="17">
        <f t="shared" si="136"/>
        <v>1406.7724968546149</v>
      </c>
      <c r="U307" s="40">
        <v>8.42</v>
      </c>
      <c r="V307" s="30">
        <f t="shared" si="160"/>
        <v>0</v>
      </c>
      <c r="W307" s="31">
        <f t="shared" si="146"/>
        <v>0</v>
      </c>
      <c r="X307" s="19"/>
      <c r="Y307" s="31">
        <f t="shared" si="161"/>
        <v>0</v>
      </c>
      <c r="Z307" s="45">
        <f t="shared" si="147"/>
        <v>0</v>
      </c>
      <c r="AA307" s="20">
        <f t="shared" si="162"/>
        <v>120.2220815455594</v>
      </c>
      <c r="AB307" s="19">
        <f t="shared" si="137"/>
        <v>1012.2699266136102</v>
      </c>
      <c r="AC307" s="41">
        <v>159.1</v>
      </c>
      <c r="AD307" s="41"/>
      <c r="AE307" s="32">
        <f t="shared" si="163"/>
        <v>0</v>
      </c>
      <c r="AF307" s="33">
        <f t="shared" si="148"/>
        <v>0</v>
      </c>
      <c r="AG307" s="33">
        <f t="shared" si="164"/>
        <v>0</v>
      </c>
      <c r="AH307" s="33"/>
      <c r="AI307" s="33">
        <f t="shared" si="165"/>
        <v>0</v>
      </c>
      <c r="AJ307" s="51">
        <f t="shared" si="149"/>
        <v>0</v>
      </c>
      <c r="AK307" s="34">
        <f t="shared" si="166"/>
        <v>2.8892668937004808</v>
      </c>
      <c r="AL307" s="21">
        <f t="shared" si="138"/>
        <v>459.68236278774651</v>
      </c>
      <c r="AM307" s="42">
        <v>284.44</v>
      </c>
      <c r="AN307" s="35">
        <f t="shared" si="167"/>
        <v>0</v>
      </c>
      <c r="AO307" s="36">
        <f t="shared" si="150"/>
        <v>0</v>
      </c>
      <c r="AP307" s="23"/>
      <c r="AQ307" s="36">
        <f t="shared" si="174"/>
        <v>0</v>
      </c>
      <c r="AR307" s="53">
        <f t="shared" si="175"/>
        <v>0</v>
      </c>
      <c r="AS307" s="24">
        <f t="shared" si="169"/>
        <v>2.0673157877196591</v>
      </c>
      <c r="AT307" s="23">
        <f t="shared" si="139"/>
        <v>588.02730265897981</v>
      </c>
      <c r="AU307" s="25">
        <f t="shared" si="140"/>
        <v>4825.2190020694252</v>
      </c>
      <c r="AV307" s="26">
        <f t="shared" si="152"/>
        <v>0</v>
      </c>
    </row>
    <row r="308" spans="1:48" x14ac:dyDescent="0.25">
      <c r="A308" s="37">
        <v>42978</v>
      </c>
      <c r="B308" s="43">
        <v>38.799999999999997</v>
      </c>
      <c r="C308" s="38">
        <v>94.33</v>
      </c>
      <c r="D308" s="38"/>
      <c r="E308" s="16">
        <f t="shared" si="153"/>
        <v>0</v>
      </c>
      <c r="F308" s="27">
        <f t="shared" si="141"/>
        <v>0</v>
      </c>
      <c r="G308" s="27">
        <f t="shared" si="154"/>
        <v>0</v>
      </c>
      <c r="H308" s="27"/>
      <c r="I308" s="27">
        <f t="shared" si="170"/>
        <v>0</v>
      </c>
      <c r="J308" s="47">
        <f t="shared" si="171"/>
        <v>0</v>
      </c>
      <c r="K308" s="15">
        <f t="shared" si="156"/>
        <v>14.507335680846584</v>
      </c>
      <c r="L308" s="16">
        <f t="shared" si="143"/>
        <v>1368.4769747742582</v>
      </c>
      <c r="M308" s="39">
        <v>10.1015</v>
      </c>
      <c r="N308" s="28">
        <f t="shared" si="157"/>
        <v>0</v>
      </c>
      <c r="O308" s="29">
        <f t="shared" si="144"/>
        <v>0</v>
      </c>
      <c r="P308" s="17"/>
      <c r="Q308" s="29">
        <f t="shared" si="172"/>
        <v>0</v>
      </c>
      <c r="R308" s="49">
        <f t="shared" si="173"/>
        <v>0</v>
      </c>
      <c r="S308" s="18">
        <f t="shared" si="159"/>
        <v>140.40906836488458</v>
      </c>
      <c r="T308" s="17">
        <f t="shared" si="136"/>
        <v>1418.3422040878816</v>
      </c>
      <c r="U308" s="40">
        <v>8.48</v>
      </c>
      <c r="V308" s="30">
        <f t="shared" si="160"/>
        <v>0</v>
      </c>
      <c r="W308" s="31">
        <f t="shared" si="146"/>
        <v>0</v>
      </c>
      <c r="X308" s="19"/>
      <c r="Y308" s="31">
        <f t="shared" si="161"/>
        <v>0</v>
      </c>
      <c r="Z308" s="45">
        <f t="shared" si="147"/>
        <v>0</v>
      </c>
      <c r="AA308" s="20">
        <f t="shared" si="162"/>
        <v>120.2220815455594</v>
      </c>
      <c r="AB308" s="19">
        <f t="shared" si="137"/>
        <v>1019.4832515063438</v>
      </c>
      <c r="AC308" s="41">
        <v>159.68</v>
      </c>
      <c r="AD308" s="41"/>
      <c r="AE308" s="32">
        <f t="shared" si="163"/>
        <v>0</v>
      </c>
      <c r="AF308" s="33">
        <f t="shared" si="148"/>
        <v>0</v>
      </c>
      <c r="AG308" s="33">
        <f t="shared" si="164"/>
        <v>0</v>
      </c>
      <c r="AH308" s="33"/>
      <c r="AI308" s="33">
        <f t="shared" si="165"/>
        <v>0</v>
      </c>
      <c r="AJ308" s="51">
        <f t="shared" si="149"/>
        <v>0</v>
      </c>
      <c r="AK308" s="34">
        <f t="shared" si="166"/>
        <v>2.8892668937004808</v>
      </c>
      <c r="AL308" s="21">
        <f t="shared" si="138"/>
        <v>461.35813758609282</v>
      </c>
      <c r="AM308" s="42">
        <v>288.12</v>
      </c>
      <c r="AN308" s="35">
        <f t="shared" si="167"/>
        <v>0</v>
      </c>
      <c r="AO308" s="36">
        <f t="shared" si="150"/>
        <v>0</v>
      </c>
      <c r="AP308" s="23"/>
      <c r="AQ308" s="36">
        <f t="shared" si="174"/>
        <v>0</v>
      </c>
      <c r="AR308" s="53">
        <f t="shared" si="175"/>
        <v>0</v>
      </c>
      <c r="AS308" s="24">
        <f t="shared" si="169"/>
        <v>2.0673157877196591</v>
      </c>
      <c r="AT308" s="23">
        <f t="shared" si="139"/>
        <v>595.63502475778819</v>
      </c>
      <c r="AU308" s="25">
        <f t="shared" si="140"/>
        <v>4863.2955927123649</v>
      </c>
      <c r="AV308" s="26">
        <f t="shared" si="152"/>
        <v>0</v>
      </c>
    </row>
    <row r="309" spans="1:48" x14ac:dyDescent="0.25">
      <c r="A309" s="37">
        <v>42979</v>
      </c>
      <c r="B309" s="43">
        <v>40.74</v>
      </c>
      <c r="C309" s="38">
        <v>94.83</v>
      </c>
      <c r="D309" s="38"/>
      <c r="E309" s="16">
        <f t="shared" si="153"/>
        <v>12.222</v>
      </c>
      <c r="F309" s="27">
        <f t="shared" si="141"/>
        <v>0.12888326478962353</v>
      </c>
      <c r="G309" s="27">
        <f t="shared" si="154"/>
        <v>0</v>
      </c>
      <c r="H309" s="27"/>
      <c r="I309" s="27">
        <f t="shared" si="170"/>
        <v>0</v>
      </c>
      <c r="J309" s="47">
        <f t="shared" si="171"/>
        <v>0</v>
      </c>
      <c r="K309" s="15">
        <f t="shared" si="156"/>
        <v>14.636218945636207</v>
      </c>
      <c r="L309" s="16">
        <f t="shared" si="143"/>
        <v>1387.9526426146815</v>
      </c>
      <c r="M309" s="39">
        <v>10.1471</v>
      </c>
      <c r="N309" s="28">
        <f t="shared" si="157"/>
        <v>12.222</v>
      </c>
      <c r="O309" s="29">
        <f t="shared" si="144"/>
        <v>1.2044820687684166</v>
      </c>
      <c r="P309" s="17"/>
      <c r="Q309" s="29">
        <f t="shared" si="172"/>
        <v>0</v>
      </c>
      <c r="R309" s="49">
        <f t="shared" si="173"/>
        <v>0</v>
      </c>
      <c r="S309" s="18">
        <f t="shared" si="159"/>
        <v>141.61355043365299</v>
      </c>
      <c r="T309" s="17">
        <f t="shared" si="136"/>
        <v>1436.9668576053202</v>
      </c>
      <c r="U309" s="40">
        <v>8.5</v>
      </c>
      <c r="V309" s="30">
        <f t="shared" si="160"/>
        <v>8.1480000000000015</v>
      </c>
      <c r="W309" s="31">
        <f t="shared" si="146"/>
        <v>0.95858823529411785</v>
      </c>
      <c r="X309" s="19"/>
      <c r="Y309" s="31">
        <f t="shared" si="161"/>
        <v>0</v>
      </c>
      <c r="Z309" s="45">
        <f t="shared" si="147"/>
        <v>0</v>
      </c>
      <c r="AA309" s="20">
        <f t="shared" si="162"/>
        <v>121.18066978085352</v>
      </c>
      <c r="AB309" s="19">
        <f t="shared" si="137"/>
        <v>1030.0356931372548</v>
      </c>
      <c r="AC309" s="41">
        <v>159.85</v>
      </c>
      <c r="AD309" s="41"/>
      <c r="AE309" s="32">
        <f t="shared" si="163"/>
        <v>4.0740000000000007</v>
      </c>
      <c r="AF309" s="33">
        <f t="shared" si="148"/>
        <v>2.5486393493900538E-2</v>
      </c>
      <c r="AG309" s="33">
        <f t="shared" si="164"/>
        <v>0</v>
      </c>
      <c r="AH309" s="33"/>
      <c r="AI309" s="33">
        <f t="shared" si="165"/>
        <v>0</v>
      </c>
      <c r="AJ309" s="51">
        <f t="shared" si="149"/>
        <v>0</v>
      </c>
      <c r="AK309" s="34">
        <f t="shared" si="166"/>
        <v>2.9147532871943813</v>
      </c>
      <c r="AL309" s="21">
        <f t="shared" si="138"/>
        <v>465.92331295802182</v>
      </c>
      <c r="AM309" s="42">
        <v>290.89999999999998</v>
      </c>
      <c r="AN309" s="35">
        <f t="shared" si="167"/>
        <v>4.0740000000000007</v>
      </c>
      <c r="AO309" s="36">
        <f t="shared" si="150"/>
        <v>1.4004812650395328E-2</v>
      </c>
      <c r="AP309" s="23"/>
      <c r="AQ309" s="36">
        <f t="shared" si="174"/>
        <v>0</v>
      </c>
      <c r="AR309" s="53">
        <f t="shared" si="175"/>
        <v>0</v>
      </c>
      <c r="AS309" s="24">
        <f t="shared" si="169"/>
        <v>2.0813206003700544</v>
      </c>
      <c r="AT309" s="23">
        <f t="shared" si="139"/>
        <v>605.45616264764874</v>
      </c>
      <c r="AU309" s="25">
        <f t="shared" si="140"/>
        <v>4926.334668962927</v>
      </c>
      <c r="AV309" s="26">
        <f t="shared" si="152"/>
        <v>0</v>
      </c>
    </row>
    <row r="310" spans="1:48" x14ac:dyDescent="0.25">
      <c r="A310" s="37">
        <v>42982</v>
      </c>
      <c r="B310" s="43">
        <v>40.74</v>
      </c>
      <c r="C310" s="38">
        <v>94.63</v>
      </c>
      <c r="D310" s="38"/>
      <c r="E310" s="16">
        <f t="shared" si="153"/>
        <v>0</v>
      </c>
      <c r="F310" s="27">
        <f t="shared" si="141"/>
        <v>0</v>
      </c>
      <c r="G310" s="27">
        <f t="shared" si="154"/>
        <v>0</v>
      </c>
      <c r="H310" s="27"/>
      <c r="I310" s="27">
        <f t="shared" si="170"/>
        <v>0</v>
      </c>
      <c r="J310" s="47">
        <f t="shared" si="171"/>
        <v>0</v>
      </c>
      <c r="K310" s="15">
        <f t="shared" si="156"/>
        <v>14.636218945636207</v>
      </c>
      <c r="L310" s="16">
        <f t="shared" si="143"/>
        <v>1385.0253988255542</v>
      </c>
      <c r="M310" s="39">
        <v>10.103</v>
      </c>
      <c r="N310" s="28">
        <f t="shared" si="157"/>
        <v>0</v>
      </c>
      <c r="O310" s="29">
        <f t="shared" si="144"/>
        <v>0</v>
      </c>
      <c r="P310" s="17"/>
      <c r="Q310" s="29">
        <f t="shared" si="172"/>
        <v>0</v>
      </c>
      <c r="R310" s="49">
        <f t="shared" si="173"/>
        <v>0</v>
      </c>
      <c r="S310" s="18">
        <f t="shared" si="159"/>
        <v>141.61355043365299</v>
      </c>
      <c r="T310" s="17">
        <f t="shared" si="136"/>
        <v>1430.7217000311962</v>
      </c>
      <c r="U310" s="40">
        <v>8.48</v>
      </c>
      <c r="V310" s="30">
        <f t="shared" si="160"/>
        <v>0</v>
      </c>
      <c r="W310" s="31">
        <f t="shared" si="146"/>
        <v>0</v>
      </c>
      <c r="X310" s="19"/>
      <c r="Y310" s="31">
        <f t="shared" si="161"/>
        <v>0</v>
      </c>
      <c r="Z310" s="45">
        <f t="shared" si="147"/>
        <v>0</v>
      </c>
      <c r="AA310" s="20">
        <f t="shared" si="162"/>
        <v>121.18066978085352</v>
      </c>
      <c r="AB310" s="19">
        <f t="shared" si="137"/>
        <v>1027.6120797416379</v>
      </c>
      <c r="AC310" s="41">
        <v>158.58000000000001</v>
      </c>
      <c r="AD310" s="41"/>
      <c r="AE310" s="32">
        <f t="shared" si="163"/>
        <v>0</v>
      </c>
      <c r="AF310" s="33">
        <f t="shared" si="148"/>
        <v>0</v>
      </c>
      <c r="AG310" s="33">
        <f t="shared" si="164"/>
        <v>0</v>
      </c>
      <c r="AH310" s="33"/>
      <c r="AI310" s="33">
        <f t="shared" si="165"/>
        <v>0</v>
      </c>
      <c r="AJ310" s="51">
        <f t="shared" si="149"/>
        <v>0</v>
      </c>
      <c r="AK310" s="34">
        <f t="shared" si="166"/>
        <v>2.9147532871943813</v>
      </c>
      <c r="AL310" s="21">
        <f t="shared" si="138"/>
        <v>462.221576283285</v>
      </c>
      <c r="AM310" s="42">
        <v>288.97000000000003</v>
      </c>
      <c r="AN310" s="35">
        <f t="shared" si="167"/>
        <v>0</v>
      </c>
      <c r="AO310" s="36">
        <f t="shared" si="150"/>
        <v>0</v>
      </c>
      <c r="AP310" s="23"/>
      <c r="AQ310" s="36">
        <f t="shared" si="174"/>
        <v>0</v>
      </c>
      <c r="AR310" s="53">
        <f t="shared" si="175"/>
        <v>0</v>
      </c>
      <c r="AS310" s="24">
        <f t="shared" si="169"/>
        <v>2.0813206003700544</v>
      </c>
      <c r="AT310" s="23">
        <f t="shared" si="139"/>
        <v>601.43921388893466</v>
      </c>
      <c r="AU310" s="25">
        <f t="shared" si="140"/>
        <v>4907.0199687706072</v>
      </c>
      <c r="AV310" s="26">
        <f t="shared" si="152"/>
        <v>0</v>
      </c>
    </row>
    <row r="311" spans="1:48" x14ac:dyDescent="0.25">
      <c r="A311" s="37">
        <v>42983</v>
      </c>
      <c r="B311" s="43">
        <v>40.74</v>
      </c>
      <c r="C311" s="38">
        <v>94.82</v>
      </c>
      <c r="D311" s="38"/>
      <c r="E311" s="16">
        <f t="shared" si="153"/>
        <v>0</v>
      </c>
      <c r="F311" s="27">
        <f t="shared" si="141"/>
        <v>0</v>
      </c>
      <c r="G311" s="27">
        <f t="shared" si="154"/>
        <v>0</v>
      </c>
      <c r="H311" s="27"/>
      <c r="I311" s="27">
        <f t="shared" si="170"/>
        <v>0</v>
      </c>
      <c r="J311" s="47">
        <f t="shared" si="171"/>
        <v>0</v>
      </c>
      <c r="K311" s="15">
        <f t="shared" si="156"/>
        <v>14.636218945636207</v>
      </c>
      <c r="L311" s="16">
        <f t="shared" si="143"/>
        <v>1387.8062804252249</v>
      </c>
      <c r="M311" s="39">
        <v>10.0746</v>
      </c>
      <c r="N311" s="28">
        <f t="shared" si="157"/>
        <v>0</v>
      </c>
      <c r="O311" s="29">
        <f t="shared" si="144"/>
        <v>0</v>
      </c>
      <c r="P311" s="17"/>
      <c r="Q311" s="29">
        <f t="shared" si="172"/>
        <v>0</v>
      </c>
      <c r="R311" s="49">
        <f t="shared" si="173"/>
        <v>0</v>
      </c>
      <c r="S311" s="18">
        <f t="shared" si="159"/>
        <v>141.61355043365299</v>
      </c>
      <c r="T311" s="17">
        <f t="shared" si="136"/>
        <v>1426.6998751988804</v>
      </c>
      <c r="U311" s="40">
        <v>8.42</v>
      </c>
      <c r="V311" s="30">
        <f t="shared" si="160"/>
        <v>0</v>
      </c>
      <c r="W311" s="31">
        <f t="shared" si="146"/>
        <v>0</v>
      </c>
      <c r="X311" s="19"/>
      <c r="Y311" s="31">
        <f t="shared" si="161"/>
        <v>0</v>
      </c>
      <c r="Z311" s="45">
        <f t="shared" si="147"/>
        <v>0</v>
      </c>
      <c r="AA311" s="20">
        <f t="shared" si="162"/>
        <v>121.18066978085352</v>
      </c>
      <c r="AB311" s="19">
        <f t="shared" si="137"/>
        <v>1020.3412395547866</v>
      </c>
      <c r="AC311" s="41">
        <v>158.93</v>
      </c>
      <c r="AD311" s="41"/>
      <c r="AE311" s="32">
        <f t="shared" si="163"/>
        <v>0</v>
      </c>
      <c r="AF311" s="33">
        <f t="shared" si="148"/>
        <v>0</v>
      </c>
      <c r="AG311" s="33">
        <f t="shared" si="164"/>
        <v>0</v>
      </c>
      <c r="AH311" s="33"/>
      <c r="AI311" s="33">
        <f t="shared" si="165"/>
        <v>0</v>
      </c>
      <c r="AJ311" s="51">
        <f t="shared" si="149"/>
        <v>0</v>
      </c>
      <c r="AK311" s="34">
        <f t="shared" si="166"/>
        <v>2.9147532871943813</v>
      </c>
      <c r="AL311" s="21">
        <f t="shared" si="138"/>
        <v>463.24173993380305</v>
      </c>
      <c r="AM311" s="42">
        <v>290.02999999999997</v>
      </c>
      <c r="AN311" s="35">
        <f t="shared" si="167"/>
        <v>0</v>
      </c>
      <c r="AO311" s="36">
        <f t="shared" si="150"/>
        <v>0</v>
      </c>
      <c r="AP311" s="23"/>
      <c r="AQ311" s="36">
        <f t="shared" si="174"/>
        <v>0</v>
      </c>
      <c r="AR311" s="53">
        <f t="shared" si="175"/>
        <v>0</v>
      </c>
      <c r="AS311" s="24">
        <f t="shared" si="169"/>
        <v>2.0813206003700544</v>
      </c>
      <c r="AT311" s="23">
        <f t="shared" si="139"/>
        <v>603.64541372532688</v>
      </c>
      <c r="AU311" s="25">
        <f t="shared" si="140"/>
        <v>4901.7345488380215</v>
      </c>
      <c r="AV311" s="26">
        <f t="shared" si="152"/>
        <v>0</v>
      </c>
    </row>
    <row r="312" spans="1:48" x14ac:dyDescent="0.25">
      <c r="A312" s="37">
        <v>42984</v>
      </c>
      <c r="B312" s="43">
        <v>40.74</v>
      </c>
      <c r="C312" s="38">
        <v>93.95</v>
      </c>
      <c r="D312" s="38"/>
      <c r="E312" s="16">
        <f t="shared" si="153"/>
        <v>0</v>
      </c>
      <c r="F312" s="27">
        <f t="shared" si="141"/>
        <v>0</v>
      </c>
      <c r="G312" s="27">
        <f t="shared" si="154"/>
        <v>0</v>
      </c>
      <c r="H312" s="27"/>
      <c r="I312" s="27">
        <f t="shared" si="170"/>
        <v>0</v>
      </c>
      <c r="J312" s="47">
        <f t="shared" si="171"/>
        <v>0</v>
      </c>
      <c r="K312" s="15">
        <f t="shared" si="156"/>
        <v>14.636218945636207</v>
      </c>
      <c r="L312" s="16">
        <f t="shared" si="143"/>
        <v>1375.0727699425217</v>
      </c>
      <c r="M312" s="39">
        <v>10.075200000000001</v>
      </c>
      <c r="N312" s="28">
        <f t="shared" si="157"/>
        <v>0</v>
      </c>
      <c r="O312" s="29">
        <f t="shared" si="144"/>
        <v>0</v>
      </c>
      <c r="P312" s="17"/>
      <c r="Q312" s="29">
        <f t="shared" si="172"/>
        <v>0</v>
      </c>
      <c r="R312" s="49">
        <f t="shared" si="173"/>
        <v>0</v>
      </c>
      <c r="S312" s="18">
        <f t="shared" si="159"/>
        <v>141.61355043365299</v>
      </c>
      <c r="T312" s="17">
        <f t="shared" si="136"/>
        <v>1426.7848433291406</v>
      </c>
      <c r="U312" s="40">
        <v>8.43</v>
      </c>
      <c r="V312" s="30">
        <f t="shared" si="160"/>
        <v>0</v>
      </c>
      <c r="W312" s="31">
        <f t="shared" si="146"/>
        <v>0</v>
      </c>
      <c r="X312" s="19"/>
      <c r="Y312" s="31">
        <f t="shared" si="161"/>
        <v>0</v>
      </c>
      <c r="Z312" s="45">
        <f t="shared" si="147"/>
        <v>0</v>
      </c>
      <c r="AA312" s="20">
        <f t="shared" si="162"/>
        <v>121.18066978085352</v>
      </c>
      <c r="AB312" s="19">
        <f t="shared" si="137"/>
        <v>1021.5530462525951</v>
      </c>
      <c r="AC312" s="41">
        <v>158.07</v>
      </c>
      <c r="AD312" s="41"/>
      <c r="AE312" s="32">
        <f t="shared" si="163"/>
        <v>0</v>
      </c>
      <c r="AF312" s="33">
        <f t="shared" si="148"/>
        <v>0</v>
      </c>
      <c r="AG312" s="33">
        <f t="shared" si="164"/>
        <v>0</v>
      </c>
      <c r="AH312" s="33"/>
      <c r="AI312" s="33">
        <f t="shared" si="165"/>
        <v>0</v>
      </c>
      <c r="AJ312" s="51">
        <f t="shared" si="149"/>
        <v>0</v>
      </c>
      <c r="AK312" s="34">
        <f t="shared" si="166"/>
        <v>2.9147532871943813</v>
      </c>
      <c r="AL312" s="21">
        <f t="shared" si="138"/>
        <v>460.73505210681583</v>
      </c>
      <c r="AM312" s="42">
        <v>289.44</v>
      </c>
      <c r="AN312" s="35">
        <f t="shared" si="167"/>
        <v>0</v>
      </c>
      <c r="AO312" s="36">
        <f t="shared" si="150"/>
        <v>0</v>
      </c>
      <c r="AP312" s="23"/>
      <c r="AQ312" s="36">
        <f t="shared" si="174"/>
        <v>0</v>
      </c>
      <c r="AR312" s="53">
        <f t="shared" si="175"/>
        <v>0</v>
      </c>
      <c r="AS312" s="24">
        <f t="shared" si="169"/>
        <v>2.0813206003700544</v>
      </c>
      <c r="AT312" s="23">
        <f t="shared" si="139"/>
        <v>602.41743457110852</v>
      </c>
      <c r="AU312" s="25">
        <f t="shared" si="140"/>
        <v>4886.5631462021811</v>
      </c>
      <c r="AV312" s="26">
        <f t="shared" si="152"/>
        <v>0</v>
      </c>
    </row>
    <row r="313" spans="1:48" x14ac:dyDescent="0.25">
      <c r="A313" s="37">
        <v>42985</v>
      </c>
      <c r="B313" s="43">
        <v>40.74</v>
      </c>
      <c r="C313" s="38">
        <v>94.57</v>
      </c>
      <c r="D313" s="38"/>
      <c r="E313" s="16">
        <f t="shared" si="153"/>
        <v>0</v>
      </c>
      <c r="F313" s="27">
        <f t="shared" si="141"/>
        <v>0</v>
      </c>
      <c r="G313" s="27">
        <f t="shared" si="154"/>
        <v>0</v>
      </c>
      <c r="H313" s="27"/>
      <c r="I313" s="27">
        <f t="shared" si="170"/>
        <v>0</v>
      </c>
      <c r="J313" s="47">
        <f t="shared" si="171"/>
        <v>0</v>
      </c>
      <c r="K313" s="15">
        <f t="shared" si="156"/>
        <v>14.636218945636207</v>
      </c>
      <c r="L313" s="16">
        <f t="shared" si="143"/>
        <v>1384.147225688816</v>
      </c>
      <c r="M313" s="39">
        <v>10.084899999999999</v>
      </c>
      <c r="N313" s="28">
        <f t="shared" si="157"/>
        <v>0</v>
      </c>
      <c r="O313" s="29">
        <f t="shared" si="144"/>
        <v>0</v>
      </c>
      <c r="P313" s="17"/>
      <c r="Q313" s="29">
        <f t="shared" si="172"/>
        <v>0</v>
      </c>
      <c r="R313" s="49">
        <f t="shared" si="173"/>
        <v>0</v>
      </c>
      <c r="S313" s="18">
        <f t="shared" si="159"/>
        <v>141.61355043365299</v>
      </c>
      <c r="T313" s="17">
        <f t="shared" si="136"/>
        <v>1428.1584947683468</v>
      </c>
      <c r="U313" s="40">
        <v>8.39</v>
      </c>
      <c r="V313" s="30">
        <f t="shared" si="160"/>
        <v>0</v>
      </c>
      <c r="W313" s="31">
        <f t="shared" si="146"/>
        <v>0</v>
      </c>
      <c r="X313" s="19"/>
      <c r="Y313" s="31">
        <f t="shared" si="161"/>
        <v>0</v>
      </c>
      <c r="Z313" s="45">
        <f t="shared" si="147"/>
        <v>0</v>
      </c>
      <c r="AA313" s="20">
        <f t="shared" si="162"/>
        <v>121.18066978085352</v>
      </c>
      <c r="AB313" s="19">
        <f t="shared" si="137"/>
        <v>1016.7058194613611</v>
      </c>
      <c r="AC313" s="41">
        <v>158.47</v>
      </c>
      <c r="AD313" s="41"/>
      <c r="AE313" s="32">
        <f t="shared" si="163"/>
        <v>0</v>
      </c>
      <c r="AF313" s="33">
        <f t="shared" si="148"/>
        <v>0</v>
      </c>
      <c r="AG313" s="33">
        <f t="shared" si="164"/>
        <v>0</v>
      </c>
      <c r="AH313" s="33"/>
      <c r="AI313" s="33">
        <f t="shared" si="165"/>
        <v>0</v>
      </c>
      <c r="AJ313" s="51">
        <f t="shared" si="149"/>
        <v>0</v>
      </c>
      <c r="AK313" s="34">
        <f t="shared" si="166"/>
        <v>2.9147532871943813</v>
      </c>
      <c r="AL313" s="21">
        <f t="shared" si="138"/>
        <v>461.9009534216936</v>
      </c>
      <c r="AM313" s="42">
        <v>290.27999999999997</v>
      </c>
      <c r="AN313" s="35">
        <f t="shared" si="167"/>
        <v>0</v>
      </c>
      <c r="AO313" s="36">
        <f t="shared" si="150"/>
        <v>0</v>
      </c>
      <c r="AP313" s="23"/>
      <c r="AQ313" s="36">
        <f t="shared" si="174"/>
        <v>0</v>
      </c>
      <c r="AR313" s="53">
        <f t="shared" si="175"/>
        <v>0</v>
      </c>
      <c r="AS313" s="24">
        <f t="shared" si="169"/>
        <v>2.0813206003700544</v>
      </c>
      <c r="AT313" s="23">
        <f t="shared" si="139"/>
        <v>604.16574387541937</v>
      </c>
      <c r="AU313" s="25">
        <f t="shared" si="140"/>
        <v>4895.0782372156364</v>
      </c>
      <c r="AV313" s="26">
        <f t="shared" si="152"/>
        <v>0</v>
      </c>
    </row>
    <row r="314" spans="1:48" x14ac:dyDescent="0.25">
      <c r="A314" s="37">
        <v>42986</v>
      </c>
      <c r="B314" s="43">
        <v>40.74</v>
      </c>
      <c r="C314" s="38">
        <v>94.07</v>
      </c>
      <c r="D314" s="38"/>
      <c r="E314" s="16">
        <f t="shared" si="153"/>
        <v>0</v>
      </c>
      <c r="F314" s="27">
        <f t="shared" si="141"/>
        <v>0</v>
      </c>
      <c r="G314" s="27">
        <f t="shared" si="154"/>
        <v>0</v>
      </c>
      <c r="H314" s="27"/>
      <c r="I314" s="27">
        <f t="shared" si="170"/>
        <v>0</v>
      </c>
      <c r="J314" s="47">
        <f t="shared" si="171"/>
        <v>0</v>
      </c>
      <c r="K314" s="15">
        <f t="shared" si="156"/>
        <v>14.636218945636207</v>
      </c>
      <c r="L314" s="16">
        <f t="shared" si="143"/>
        <v>1376.8291162159978</v>
      </c>
      <c r="M314" s="39">
        <v>10.1031</v>
      </c>
      <c r="N314" s="28">
        <f t="shared" si="157"/>
        <v>0</v>
      </c>
      <c r="O314" s="29">
        <f t="shared" si="144"/>
        <v>0</v>
      </c>
      <c r="P314" s="17"/>
      <c r="Q314" s="29">
        <f t="shared" si="172"/>
        <v>0</v>
      </c>
      <c r="R314" s="49">
        <f t="shared" si="173"/>
        <v>0</v>
      </c>
      <c r="S314" s="18">
        <f t="shared" si="159"/>
        <v>141.61355043365299</v>
      </c>
      <c r="T314" s="17">
        <f t="shared" si="136"/>
        <v>1430.7358613862395</v>
      </c>
      <c r="U314" s="40">
        <v>8.3699999999999992</v>
      </c>
      <c r="V314" s="30">
        <f t="shared" si="160"/>
        <v>0</v>
      </c>
      <c r="W314" s="31">
        <f t="shared" si="146"/>
        <v>0</v>
      </c>
      <c r="X314" s="19"/>
      <c r="Y314" s="31">
        <f t="shared" si="161"/>
        <v>0</v>
      </c>
      <c r="Z314" s="45">
        <f t="shared" si="147"/>
        <v>0</v>
      </c>
      <c r="AA314" s="20">
        <f t="shared" si="162"/>
        <v>121.18066978085352</v>
      </c>
      <c r="AB314" s="19">
        <f t="shared" si="137"/>
        <v>1014.2822060657438</v>
      </c>
      <c r="AC314" s="41">
        <v>158.59</v>
      </c>
      <c r="AD314" s="41"/>
      <c r="AE314" s="32">
        <f t="shared" si="163"/>
        <v>0</v>
      </c>
      <c r="AF314" s="33">
        <f t="shared" si="148"/>
        <v>0</v>
      </c>
      <c r="AG314" s="33">
        <f t="shared" si="164"/>
        <v>0</v>
      </c>
      <c r="AH314" s="33"/>
      <c r="AI314" s="33">
        <f t="shared" si="165"/>
        <v>0</v>
      </c>
      <c r="AJ314" s="51">
        <f t="shared" si="149"/>
        <v>0</v>
      </c>
      <c r="AK314" s="34">
        <f t="shared" si="166"/>
        <v>2.9147532871943813</v>
      </c>
      <c r="AL314" s="21">
        <f t="shared" si="138"/>
        <v>462.25072381615695</v>
      </c>
      <c r="AM314" s="42">
        <v>291.45999999999998</v>
      </c>
      <c r="AN314" s="35">
        <f t="shared" si="167"/>
        <v>0</v>
      </c>
      <c r="AO314" s="36">
        <f t="shared" si="150"/>
        <v>0</v>
      </c>
      <c r="AP314" s="23"/>
      <c r="AQ314" s="36">
        <f t="shared" si="174"/>
        <v>0</v>
      </c>
      <c r="AR314" s="53">
        <f t="shared" si="175"/>
        <v>0</v>
      </c>
      <c r="AS314" s="24">
        <f t="shared" si="169"/>
        <v>2.0813206003700544</v>
      </c>
      <c r="AT314" s="23">
        <f t="shared" si="139"/>
        <v>606.62170218385597</v>
      </c>
      <c r="AU314" s="25">
        <f t="shared" si="140"/>
        <v>4890.7196096679936</v>
      </c>
      <c r="AV314" s="26">
        <f t="shared" si="152"/>
        <v>0</v>
      </c>
    </row>
    <row r="315" spans="1:48" x14ac:dyDescent="0.25">
      <c r="A315" s="37">
        <v>42989</v>
      </c>
      <c r="B315" s="43">
        <v>40.74</v>
      </c>
      <c r="C315" s="38">
        <v>94.84</v>
      </c>
      <c r="D315" s="38"/>
      <c r="E315" s="16">
        <f t="shared" si="153"/>
        <v>0</v>
      </c>
      <c r="F315" s="27">
        <f t="shared" si="141"/>
        <v>0</v>
      </c>
      <c r="G315" s="27">
        <f t="shared" si="154"/>
        <v>0</v>
      </c>
      <c r="H315" s="27"/>
      <c r="I315" s="27">
        <f t="shared" si="170"/>
        <v>0</v>
      </c>
      <c r="J315" s="47">
        <f t="shared" si="171"/>
        <v>0</v>
      </c>
      <c r="K315" s="15">
        <f t="shared" si="156"/>
        <v>14.636218945636207</v>
      </c>
      <c r="L315" s="16">
        <f t="shared" si="143"/>
        <v>1388.0990048041378</v>
      </c>
      <c r="M315" s="39">
        <v>10.2026</v>
      </c>
      <c r="N315" s="28">
        <f t="shared" si="157"/>
        <v>0</v>
      </c>
      <c r="O315" s="29">
        <f t="shared" si="144"/>
        <v>0</v>
      </c>
      <c r="P315" s="17"/>
      <c r="Q315" s="29">
        <f t="shared" si="172"/>
        <v>0</v>
      </c>
      <c r="R315" s="49">
        <f t="shared" si="173"/>
        <v>0</v>
      </c>
      <c r="S315" s="18">
        <f t="shared" si="159"/>
        <v>141.61355043365299</v>
      </c>
      <c r="T315" s="17">
        <f t="shared" si="136"/>
        <v>1444.826409654388</v>
      </c>
      <c r="U315" s="40">
        <v>8.4700000000000006</v>
      </c>
      <c r="V315" s="30">
        <f t="shared" si="160"/>
        <v>0</v>
      </c>
      <c r="W315" s="31">
        <f t="shared" si="146"/>
        <v>0</v>
      </c>
      <c r="X315" s="19"/>
      <c r="Y315" s="31">
        <f t="shared" si="161"/>
        <v>0</v>
      </c>
      <c r="Z315" s="45">
        <f t="shared" si="147"/>
        <v>0</v>
      </c>
      <c r="AA315" s="20">
        <f t="shared" si="162"/>
        <v>121.18066978085352</v>
      </c>
      <c r="AB315" s="19">
        <f t="shared" si="137"/>
        <v>1026.4002730438294</v>
      </c>
      <c r="AC315" s="41">
        <v>159.65</v>
      </c>
      <c r="AD315" s="41"/>
      <c r="AE315" s="32">
        <f t="shared" si="163"/>
        <v>0</v>
      </c>
      <c r="AF315" s="33">
        <f t="shared" si="148"/>
        <v>0</v>
      </c>
      <c r="AG315" s="33">
        <f t="shared" si="164"/>
        <v>0</v>
      </c>
      <c r="AH315" s="33"/>
      <c r="AI315" s="33">
        <f t="shared" si="165"/>
        <v>0</v>
      </c>
      <c r="AJ315" s="51">
        <f t="shared" si="149"/>
        <v>0</v>
      </c>
      <c r="AK315" s="34">
        <f t="shared" si="166"/>
        <v>2.9147532871943813</v>
      </c>
      <c r="AL315" s="21">
        <f t="shared" si="138"/>
        <v>465.34036230058297</v>
      </c>
      <c r="AM315" s="42">
        <v>294.58</v>
      </c>
      <c r="AN315" s="35">
        <f t="shared" si="167"/>
        <v>0</v>
      </c>
      <c r="AO315" s="36">
        <f t="shared" si="150"/>
        <v>0</v>
      </c>
      <c r="AP315" s="23"/>
      <c r="AQ315" s="36">
        <f t="shared" si="174"/>
        <v>0</v>
      </c>
      <c r="AR315" s="53">
        <f t="shared" si="175"/>
        <v>0</v>
      </c>
      <c r="AS315" s="24">
        <f t="shared" si="169"/>
        <v>2.0813206003700544</v>
      </c>
      <c r="AT315" s="23">
        <f t="shared" si="139"/>
        <v>613.1154224570106</v>
      </c>
      <c r="AU315" s="25">
        <f t="shared" si="140"/>
        <v>4937.7814722599496</v>
      </c>
      <c r="AV315" s="26">
        <f t="shared" si="152"/>
        <v>0</v>
      </c>
    </row>
    <row r="316" spans="1:48" x14ac:dyDescent="0.25">
      <c r="A316" s="37">
        <v>42990</v>
      </c>
      <c r="B316" s="43">
        <v>40.74</v>
      </c>
      <c r="C316" s="38">
        <v>95.62</v>
      </c>
      <c r="D316" s="38"/>
      <c r="E316" s="16">
        <f t="shared" si="153"/>
        <v>0</v>
      </c>
      <c r="F316" s="27">
        <f t="shared" si="141"/>
        <v>0</v>
      </c>
      <c r="G316" s="27">
        <f t="shared" si="154"/>
        <v>0</v>
      </c>
      <c r="H316" s="27"/>
      <c r="I316" s="27">
        <f t="shared" si="170"/>
        <v>0</v>
      </c>
      <c r="J316" s="47">
        <f t="shared" si="171"/>
        <v>0</v>
      </c>
      <c r="K316" s="15">
        <f t="shared" si="156"/>
        <v>14.636218945636207</v>
      </c>
      <c r="L316" s="16">
        <f t="shared" si="143"/>
        <v>1399.5152555817342</v>
      </c>
      <c r="M316" s="39">
        <v>10.2727</v>
      </c>
      <c r="N316" s="28">
        <f t="shared" si="157"/>
        <v>0</v>
      </c>
      <c r="O316" s="29">
        <f t="shared" si="144"/>
        <v>0</v>
      </c>
      <c r="P316" s="17"/>
      <c r="Q316" s="29">
        <f t="shared" si="172"/>
        <v>0</v>
      </c>
      <c r="R316" s="49">
        <f t="shared" si="173"/>
        <v>0</v>
      </c>
      <c r="S316" s="18">
        <f t="shared" si="159"/>
        <v>141.61355043365299</v>
      </c>
      <c r="T316" s="17">
        <f t="shared" si="136"/>
        <v>1454.753519539787</v>
      </c>
      <c r="U316" s="40">
        <v>8.52</v>
      </c>
      <c r="V316" s="30">
        <f t="shared" si="160"/>
        <v>0</v>
      </c>
      <c r="W316" s="31">
        <f t="shared" si="146"/>
        <v>0</v>
      </c>
      <c r="X316" s="19"/>
      <c r="Y316" s="31">
        <f t="shared" si="161"/>
        <v>0</v>
      </c>
      <c r="Z316" s="45">
        <f t="shared" si="147"/>
        <v>0</v>
      </c>
      <c r="AA316" s="20">
        <f t="shared" si="162"/>
        <v>121.18066978085352</v>
      </c>
      <c r="AB316" s="19">
        <f t="shared" si="137"/>
        <v>1032.459306532872</v>
      </c>
      <c r="AC316" s="41">
        <v>161.12</v>
      </c>
      <c r="AD316" s="41"/>
      <c r="AE316" s="32">
        <f t="shared" si="163"/>
        <v>0</v>
      </c>
      <c r="AF316" s="33">
        <f t="shared" si="148"/>
        <v>0</v>
      </c>
      <c r="AG316" s="33">
        <f t="shared" si="164"/>
        <v>0</v>
      </c>
      <c r="AH316" s="33"/>
      <c r="AI316" s="33">
        <f t="shared" si="165"/>
        <v>0</v>
      </c>
      <c r="AJ316" s="51">
        <f t="shared" si="149"/>
        <v>0</v>
      </c>
      <c r="AK316" s="34">
        <f t="shared" si="166"/>
        <v>2.9147532871943813</v>
      </c>
      <c r="AL316" s="21">
        <f t="shared" si="138"/>
        <v>469.6250496327587</v>
      </c>
      <c r="AM316" s="42">
        <v>296.75</v>
      </c>
      <c r="AN316" s="35">
        <f t="shared" si="167"/>
        <v>0</v>
      </c>
      <c r="AO316" s="36">
        <f t="shared" si="150"/>
        <v>0</v>
      </c>
      <c r="AP316" s="23"/>
      <c r="AQ316" s="36">
        <f t="shared" si="174"/>
        <v>0</v>
      </c>
      <c r="AR316" s="53">
        <f t="shared" si="175"/>
        <v>0</v>
      </c>
      <c r="AS316" s="24">
        <f t="shared" si="169"/>
        <v>2.0813206003700544</v>
      </c>
      <c r="AT316" s="23">
        <f t="shared" si="139"/>
        <v>617.63188815981368</v>
      </c>
      <c r="AU316" s="25">
        <f t="shared" si="140"/>
        <v>4973.9850194469655</v>
      </c>
      <c r="AV316" s="26">
        <f t="shared" si="152"/>
        <v>0</v>
      </c>
    </row>
    <row r="317" spans="1:48" x14ac:dyDescent="0.25">
      <c r="A317" s="37">
        <v>42991</v>
      </c>
      <c r="B317" s="43">
        <v>40.74</v>
      </c>
      <c r="C317" s="38">
        <v>95.69</v>
      </c>
      <c r="D317" s="38"/>
      <c r="E317" s="16">
        <f t="shared" si="153"/>
        <v>0</v>
      </c>
      <c r="F317" s="27">
        <f t="shared" si="141"/>
        <v>0</v>
      </c>
      <c r="G317" s="27">
        <f t="shared" si="154"/>
        <v>0</v>
      </c>
      <c r="H317" s="27"/>
      <c r="I317" s="27">
        <f t="shared" si="170"/>
        <v>0</v>
      </c>
      <c r="J317" s="47">
        <f t="shared" si="171"/>
        <v>0</v>
      </c>
      <c r="K317" s="15">
        <f t="shared" si="156"/>
        <v>14.636218945636207</v>
      </c>
      <c r="L317" s="16">
        <f t="shared" si="143"/>
        <v>1400.5397909079286</v>
      </c>
      <c r="M317" s="39">
        <v>10.297499999999999</v>
      </c>
      <c r="N317" s="28">
        <f t="shared" si="157"/>
        <v>0</v>
      </c>
      <c r="O317" s="29">
        <f t="shared" si="144"/>
        <v>0</v>
      </c>
      <c r="P317" s="17"/>
      <c r="Q317" s="29">
        <f t="shared" si="172"/>
        <v>0</v>
      </c>
      <c r="R317" s="49">
        <f t="shared" si="173"/>
        <v>0</v>
      </c>
      <c r="S317" s="18">
        <f t="shared" si="159"/>
        <v>141.61355043365299</v>
      </c>
      <c r="T317" s="17">
        <f t="shared" si="136"/>
        <v>1458.2655355905415</v>
      </c>
      <c r="U317" s="40">
        <v>8.5399999999999991</v>
      </c>
      <c r="V317" s="30">
        <f t="shared" si="160"/>
        <v>0</v>
      </c>
      <c r="W317" s="31">
        <f t="shared" si="146"/>
        <v>0</v>
      </c>
      <c r="X317" s="19"/>
      <c r="Y317" s="31">
        <f t="shared" si="161"/>
        <v>0</v>
      </c>
      <c r="Z317" s="45">
        <f t="shared" si="147"/>
        <v>0</v>
      </c>
      <c r="AA317" s="20">
        <f t="shared" si="162"/>
        <v>121.18066978085352</v>
      </c>
      <c r="AB317" s="19">
        <f t="shared" si="137"/>
        <v>1034.8829199284889</v>
      </c>
      <c r="AC317" s="41">
        <v>160.79</v>
      </c>
      <c r="AD317" s="41"/>
      <c r="AE317" s="32">
        <f t="shared" si="163"/>
        <v>0</v>
      </c>
      <c r="AF317" s="33">
        <f t="shared" si="148"/>
        <v>0</v>
      </c>
      <c r="AG317" s="33">
        <f t="shared" si="164"/>
        <v>0</v>
      </c>
      <c r="AH317" s="33"/>
      <c r="AI317" s="33">
        <f t="shared" si="165"/>
        <v>0</v>
      </c>
      <c r="AJ317" s="51">
        <f t="shared" si="149"/>
        <v>0</v>
      </c>
      <c r="AK317" s="34">
        <f t="shared" si="166"/>
        <v>2.9147532871943813</v>
      </c>
      <c r="AL317" s="21">
        <f t="shared" si="138"/>
        <v>468.66318104798455</v>
      </c>
      <c r="AM317" s="42">
        <v>296.17</v>
      </c>
      <c r="AN317" s="35">
        <f t="shared" si="167"/>
        <v>0</v>
      </c>
      <c r="AO317" s="36">
        <f t="shared" si="150"/>
        <v>0</v>
      </c>
      <c r="AP317" s="23"/>
      <c r="AQ317" s="36">
        <f t="shared" si="174"/>
        <v>0</v>
      </c>
      <c r="AR317" s="53">
        <f t="shared" si="175"/>
        <v>0</v>
      </c>
      <c r="AS317" s="24">
        <f t="shared" si="169"/>
        <v>2.0813206003700544</v>
      </c>
      <c r="AT317" s="23">
        <f t="shared" si="139"/>
        <v>616.42472221159903</v>
      </c>
      <c r="AU317" s="25">
        <f t="shared" si="140"/>
        <v>4978.7761496865432</v>
      </c>
      <c r="AV317" s="26">
        <f t="shared" si="152"/>
        <v>0</v>
      </c>
    </row>
    <row r="318" spans="1:48" x14ac:dyDescent="0.25">
      <c r="A318" s="37">
        <v>42992</v>
      </c>
      <c r="B318" s="43">
        <v>40.74</v>
      </c>
      <c r="C318" s="38">
        <v>96.13</v>
      </c>
      <c r="D318" s="38"/>
      <c r="E318" s="16">
        <f t="shared" si="153"/>
        <v>0</v>
      </c>
      <c r="F318" s="27">
        <f t="shared" si="141"/>
        <v>0</v>
      </c>
      <c r="G318" s="27">
        <f t="shared" si="154"/>
        <v>0</v>
      </c>
      <c r="H318" s="27"/>
      <c r="I318" s="27">
        <f t="shared" si="170"/>
        <v>0</v>
      </c>
      <c r="J318" s="47">
        <f t="shared" si="171"/>
        <v>0</v>
      </c>
      <c r="K318" s="15">
        <f t="shared" si="156"/>
        <v>14.636218945636207</v>
      </c>
      <c r="L318" s="16">
        <f t="shared" si="143"/>
        <v>1406.9797272440085</v>
      </c>
      <c r="M318" s="39">
        <v>10.33</v>
      </c>
      <c r="N318" s="28">
        <f t="shared" si="157"/>
        <v>0</v>
      </c>
      <c r="O318" s="29">
        <f t="shared" si="144"/>
        <v>0</v>
      </c>
      <c r="P318" s="17"/>
      <c r="Q318" s="29">
        <f t="shared" si="172"/>
        <v>0</v>
      </c>
      <c r="R318" s="49">
        <f t="shared" si="173"/>
        <v>0</v>
      </c>
      <c r="S318" s="18">
        <f t="shared" si="159"/>
        <v>141.61355043365299</v>
      </c>
      <c r="T318" s="17">
        <f t="shared" si="136"/>
        <v>1462.8679759796353</v>
      </c>
      <c r="U318" s="40">
        <v>8.57</v>
      </c>
      <c r="V318" s="30">
        <f t="shared" si="160"/>
        <v>0</v>
      </c>
      <c r="W318" s="31">
        <f t="shared" si="146"/>
        <v>0</v>
      </c>
      <c r="X318" s="19"/>
      <c r="Y318" s="31">
        <f t="shared" si="161"/>
        <v>0</v>
      </c>
      <c r="Z318" s="45">
        <f t="shared" si="147"/>
        <v>0</v>
      </c>
      <c r="AA318" s="20">
        <f t="shared" si="162"/>
        <v>121.18066978085352</v>
      </c>
      <c r="AB318" s="19">
        <f t="shared" si="137"/>
        <v>1038.5183400219148</v>
      </c>
      <c r="AC318" s="41">
        <v>162.02000000000001</v>
      </c>
      <c r="AD318" s="41"/>
      <c r="AE318" s="32">
        <f t="shared" si="163"/>
        <v>0</v>
      </c>
      <c r="AF318" s="33">
        <f t="shared" si="148"/>
        <v>0</v>
      </c>
      <c r="AG318" s="33">
        <f t="shared" si="164"/>
        <v>0</v>
      </c>
      <c r="AH318" s="33"/>
      <c r="AI318" s="33">
        <f t="shared" si="165"/>
        <v>0</v>
      </c>
      <c r="AJ318" s="51">
        <f t="shared" si="149"/>
        <v>0</v>
      </c>
      <c r="AK318" s="34">
        <f t="shared" si="166"/>
        <v>2.9147532871943813</v>
      </c>
      <c r="AL318" s="21">
        <f t="shared" si="138"/>
        <v>472.2483275912337</v>
      </c>
      <c r="AM318" s="42">
        <v>296.83</v>
      </c>
      <c r="AN318" s="35">
        <f t="shared" si="167"/>
        <v>0</v>
      </c>
      <c r="AO318" s="36">
        <f t="shared" si="150"/>
        <v>0</v>
      </c>
      <c r="AP318" s="23"/>
      <c r="AQ318" s="36">
        <f t="shared" si="174"/>
        <v>0</v>
      </c>
      <c r="AR318" s="53">
        <f t="shared" si="175"/>
        <v>0</v>
      </c>
      <c r="AS318" s="24">
        <f t="shared" si="169"/>
        <v>2.0813206003700544</v>
      </c>
      <c r="AT318" s="23">
        <f t="shared" si="139"/>
        <v>617.79839380784324</v>
      </c>
      <c r="AU318" s="25">
        <f t="shared" si="140"/>
        <v>4998.4127646446359</v>
      </c>
      <c r="AV318" s="26">
        <f t="shared" si="152"/>
        <v>0</v>
      </c>
    </row>
    <row r="319" spans="1:48" x14ac:dyDescent="0.25">
      <c r="A319" s="37">
        <v>42993</v>
      </c>
      <c r="B319" s="43">
        <v>40.74</v>
      </c>
      <c r="C319" s="38">
        <v>96.01</v>
      </c>
      <c r="D319" s="38"/>
      <c r="E319" s="16">
        <f t="shared" si="153"/>
        <v>0</v>
      </c>
      <c r="F319" s="27">
        <f t="shared" si="141"/>
        <v>0</v>
      </c>
      <c r="G319" s="27">
        <f t="shared" si="154"/>
        <v>0</v>
      </c>
      <c r="H319" s="27"/>
      <c r="I319" s="27">
        <f t="shared" si="170"/>
        <v>0</v>
      </c>
      <c r="J319" s="47">
        <f t="shared" si="171"/>
        <v>0</v>
      </c>
      <c r="K319" s="15">
        <f t="shared" si="156"/>
        <v>14.636218945636207</v>
      </c>
      <c r="L319" s="16">
        <f t="shared" si="143"/>
        <v>1405.2233809705324</v>
      </c>
      <c r="M319" s="39">
        <v>10.276199999999999</v>
      </c>
      <c r="N319" s="28">
        <f t="shared" si="157"/>
        <v>0</v>
      </c>
      <c r="O319" s="29">
        <f t="shared" si="144"/>
        <v>0</v>
      </c>
      <c r="P319" s="17"/>
      <c r="Q319" s="29">
        <f t="shared" si="172"/>
        <v>0</v>
      </c>
      <c r="R319" s="49">
        <f t="shared" si="173"/>
        <v>0</v>
      </c>
      <c r="S319" s="18">
        <f t="shared" si="159"/>
        <v>141.61355043365299</v>
      </c>
      <c r="T319" s="17">
        <f t="shared" si="136"/>
        <v>1455.2491669663048</v>
      </c>
      <c r="U319" s="40">
        <v>8.51</v>
      </c>
      <c r="V319" s="30">
        <f t="shared" si="160"/>
        <v>0</v>
      </c>
      <c r="W319" s="31">
        <f t="shared" si="146"/>
        <v>0</v>
      </c>
      <c r="X319" s="19"/>
      <c r="Y319" s="31">
        <f t="shared" si="161"/>
        <v>0</v>
      </c>
      <c r="Z319" s="45">
        <f t="shared" si="147"/>
        <v>0</v>
      </c>
      <c r="AA319" s="20">
        <f t="shared" si="162"/>
        <v>121.18066978085352</v>
      </c>
      <c r="AB319" s="19">
        <f t="shared" si="137"/>
        <v>1031.2474998350635</v>
      </c>
      <c r="AC319" s="41">
        <v>161.77000000000001</v>
      </c>
      <c r="AD319" s="41"/>
      <c r="AE319" s="32">
        <f t="shared" si="163"/>
        <v>0</v>
      </c>
      <c r="AF319" s="33">
        <f t="shared" si="148"/>
        <v>0</v>
      </c>
      <c r="AG319" s="33">
        <f t="shared" si="164"/>
        <v>0</v>
      </c>
      <c r="AH319" s="33"/>
      <c r="AI319" s="33">
        <f t="shared" si="165"/>
        <v>0</v>
      </c>
      <c r="AJ319" s="51">
        <f t="shared" si="149"/>
        <v>0</v>
      </c>
      <c r="AK319" s="34">
        <f t="shared" si="166"/>
        <v>2.9147532871943813</v>
      </c>
      <c r="AL319" s="21">
        <f t="shared" si="138"/>
        <v>471.51963926943512</v>
      </c>
      <c r="AM319" s="42">
        <v>295.97000000000003</v>
      </c>
      <c r="AN319" s="35">
        <f t="shared" si="167"/>
        <v>0</v>
      </c>
      <c r="AO319" s="36">
        <f t="shared" si="150"/>
        <v>0</v>
      </c>
      <c r="AP319" s="23"/>
      <c r="AQ319" s="36">
        <f t="shared" si="174"/>
        <v>0</v>
      </c>
      <c r="AR319" s="53">
        <f t="shared" si="175"/>
        <v>0</v>
      </c>
      <c r="AS319" s="24">
        <f t="shared" si="169"/>
        <v>2.0813206003700544</v>
      </c>
      <c r="AT319" s="23">
        <f t="shared" si="139"/>
        <v>616.00845809152509</v>
      </c>
      <c r="AU319" s="25">
        <f t="shared" si="140"/>
        <v>4979.2481451328613</v>
      </c>
      <c r="AV319" s="26">
        <f t="shared" si="152"/>
        <v>0</v>
      </c>
    </row>
    <row r="320" spans="1:48" x14ac:dyDescent="0.25">
      <c r="A320" s="37">
        <v>42996</v>
      </c>
      <c r="B320" s="43">
        <v>40.74</v>
      </c>
      <c r="C320" s="38">
        <v>96.35</v>
      </c>
      <c r="D320" s="38"/>
      <c r="E320" s="16">
        <f t="shared" si="153"/>
        <v>0</v>
      </c>
      <c r="F320" s="27">
        <f t="shared" si="141"/>
        <v>0</v>
      </c>
      <c r="G320" s="27">
        <f t="shared" si="154"/>
        <v>0</v>
      </c>
      <c r="H320" s="27"/>
      <c r="I320" s="27">
        <f t="shared" si="170"/>
        <v>0</v>
      </c>
      <c r="J320" s="47">
        <f t="shared" si="171"/>
        <v>0</v>
      </c>
      <c r="K320" s="15">
        <f t="shared" si="156"/>
        <v>14.636218945636207</v>
      </c>
      <c r="L320" s="16">
        <f t="shared" si="143"/>
        <v>1410.1996954120484</v>
      </c>
      <c r="M320" s="39">
        <v>10.307</v>
      </c>
      <c r="N320" s="28">
        <f t="shared" si="157"/>
        <v>0</v>
      </c>
      <c r="O320" s="29">
        <f t="shared" si="144"/>
        <v>0</v>
      </c>
      <c r="P320" s="17"/>
      <c r="Q320" s="29">
        <f t="shared" si="172"/>
        <v>0</v>
      </c>
      <c r="R320" s="49">
        <f t="shared" si="173"/>
        <v>0</v>
      </c>
      <c r="S320" s="18">
        <f t="shared" si="159"/>
        <v>141.61355043365299</v>
      </c>
      <c r="T320" s="17">
        <f t="shared" si="136"/>
        <v>1459.6108643196615</v>
      </c>
      <c r="U320" s="40">
        <v>8.5299999999999994</v>
      </c>
      <c r="V320" s="30">
        <f t="shared" si="160"/>
        <v>0</v>
      </c>
      <c r="W320" s="31">
        <f t="shared" si="146"/>
        <v>0</v>
      </c>
      <c r="X320" s="19"/>
      <c r="Y320" s="31">
        <f t="shared" si="161"/>
        <v>0</v>
      </c>
      <c r="Z320" s="45">
        <f t="shared" si="147"/>
        <v>0</v>
      </c>
      <c r="AA320" s="20">
        <f t="shared" si="162"/>
        <v>121.18066978085352</v>
      </c>
      <c r="AB320" s="19">
        <f t="shared" si="137"/>
        <v>1033.6711132306805</v>
      </c>
      <c r="AC320" s="41">
        <v>162.83000000000001</v>
      </c>
      <c r="AD320" s="41"/>
      <c r="AE320" s="32">
        <f t="shared" si="163"/>
        <v>0</v>
      </c>
      <c r="AF320" s="33">
        <f t="shared" si="148"/>
        <v>0</v>
      </c>
      <c r="AG320" s="33">
        <f t="shared" si="164"/>
        <v>0</v>
      </c>
      <c r="AH320" s="33"/>
      <c r="AI320" s="33">
        <f t="shared" si="165"/>
        <v>0</v>
      </c>
      <c r="AJ320" s="51">
        <f t="shared" si="149"/>
        <v>0</v>
      </c>
      <c r="AK320" s="34">
        <f t="shared" si="166"/>
        <v>2.9147532871943813</v>
      </c>
      <c r="AL320" s="21">
        <f t="shared" si="138"/>
        <v>474.60927775386114</v>
      </c>
      <c r="AM320" s="42">
        <v>296.82</v>
      </c>
      <c r="AN320" s="35">
        <f t="shared" si="167"/>
        <v>0</v>
      </c>
      <c r="AO320" s="36">
        <f t="shared" si="150"/>
        <v>0</v>
      </c>
      <c r="AP320" s="23"/>
      <c r="AQ320" s="36">
        <f t="shared" si="174"/>
        <v>0</v>
      </c>
      <c r="AR320" s="53">
        <f t="shared" si="175"/>
        <v>0</v>
      </c>
      <c r="AS320" s="24">
        <f t="shared" si="169"/>
        <v>2.0813206003700544</v>
      </c>
      <c r="AT320" s="23">
        <f t="shared" si="139"/>
        <v>617.77758060183953</v>
      </c>
      <c r="AU320" s="25">
        <f t="shared" si="140"/>
        <v>4995.8685313180913</v>
      </c>
      <c r="AV320" s="26">
        <f t="shared" si="152"/>
        <v>0</v>
      </c>
    </row>
    <row r="321" spans="1:48" x14ac:dyDescent="0.25">
      <c r="A321" s="37">
        <v>42997</v>
      </c>
      <c r="B321" s="43">
        <v>40.74</v>
      </c>
      <c r="C321" s="38">
        <v>96.08</v>
      </c>
      <c r="D321" s="38"/>
      <c r="E321" s="16">
        <f t="shared" si="153"/>
        <v>0</v>
      </c>
      <c r="F321" s="27">
        <f t="shared" si="141"/>
        <v>0</v>
      </c>
      <c r="G321" s="27">
        <f t="shared" si="154"/>
        <v>0</v>
      </c>
      <c r="H321" s="27"/>
      <c r="I321" s="27">
        <f t="shared" si="170"/>
        <v>0</v>
      </c>
      <c r="J321" s="47">
        <f t="shared" si="171"/>
        <v>0</v>
      </c>
      <c r="K321" s="15">
        <f t="shared" si="156"/>
        <v>14.636218945636207</v>
      </c>
      <c r="L321" s="16">
        <f t="shared" si="143"/>
        <v>1406.2479162967268</v>
      </c>
      <c r="M321" s="39">
        <v>10.303699999999999</v>
      </c>
      <c r="N321" s="28">
        <f t="shared" si="157"/>
        <v>0</v>
      </c>
      <c r="O321" s="29">
        <f t="shared" si="144"/>
        <v>0</v>
      </c>
      <c r="P321" s="17"/>
      <c r="Q321" s="29">
        <f t="shared" si="172"/>
        <v>0</v>
      </c>
      <c r="R321" s="49">
        <f t="shared" si="173"/>
        <v>0</v>
      </c>
      <c r="S321" s="18">
        <f t="shared" si="159"/>
        <v>141.61355043365299</v>
      </c>
      <c r="T321" s="17">
        <f t="shared" si="136"/>
        <v>1459.1435396032302</v>
      </c>
      <c r="U321" s="40">
        <v>8.52</v>
      </c>
      <c r="V321" s="30">
        <f t="shared" si="160"/>
        <v>0</v>
      </c>
      <c r="W321" s="31">
        <f t="shared" si="146"/>
        <v>0</v>
      </c>
      <c r="X321" s="19"/>
      <c r="Y321" s="31">
        <f t="shared" si="161"/>
        <v>0</v>
      </c>
      <c r="Z321" s="45">
        <f t="shared" si="147"/>
        <v>0</v>
      </c>
      <c r="AA321" s="20">
        <f t="shared" si="162"/>
        <v>121.18066978085352</v>
      </c>
      <c r="AB321" s="19">
        <f t="shared" si="137"/>
        <v>1032.459306532872</v>
      </c>
      <c r="AC321" s="41">
        <v>162.65</v>
      </c>
      <c r="AD321" s="41"/>
      <c r="AE321" s="32">
        <f t="shared" si="163"/>
        <v>0</v>
      </c>
      <c r="AF321" s="33">
        <f t="shared" si="148"/>
        <v>0</v>
      </c>
      <c r="AG321" s="33">
        <f t="shared" si="164"/>
        <v>0</v>
      </c>
      <c r="AH321" s="33"/>
      <c r="AI321" s="33">
        <f t="shared" si="165"/>
        <v>0</v>
      </c>
      <c r="AJ321" s="51">
        <f t="shared" si="149"/>
        <v>0</v>
      </c>
      <c r="AK321" s="34">
        <f t="shared" si="166"/>
        <v>2.9147532871943813</v>
      </c>
      <c r="AL321" s="21">
        <f t="shared" si="138"/>
        <v>474.08462216216611</v>
      </c>
      <c r="AM321" s="42">
        <v>297.61</v>
      </c>
      <c r="AN321" s="35">
        <f t="shared" si="167"/>
        <v>0</v>
      </c>
      <c r="AO321" s="36">
        <f t="shared" si="150"/>
        <v>0</v>
      </c>
      <c r="AP321" s="23"/>
      <c r="AQ321" s="36">
        <f t="shared" si="174"/>
        <v>0</v>
      </c>
      <c r="AR321" s="53">
        <f t="shared" si="175"/>
        <v>0</v>
      </c>
      <c r="AS321" s="24">
        <f t="shared" si="169"/>
        <v>2.0813206003700544</v>
      </c>
      <c r="AT321" s="23">
        <f t="shared" si="139"/>
        <v>619.42182387613195</v>
      </c>
      <c r="AU321" s="25">
        <f t="shared" si="140"/>
        <v>4991.3572084711268</v>
      </c>
      <c r="AV321" s="26">
        <f t="shared" si="152"/>
        <v>0</v>
      </c>
    </row>
    <row r="322" spans="1:48" x14ac:dyDescent="0.25">
      <c r="A322" s="37">
        <v>42998</v>
      </c>
      <c r="B322" s="43">
        <v>40.74</v>
      </c>
      <c r="C322" s="38">
        <v>96.03</v>
      </c>
      <c r="D322" s="38"/>
      <c r="E322" s="16">
        <f t="shared" si="153"/>
        <v>0</v>
      </c>
      <c r="F322" s="27">
        <f t="shared" si="141"/>
        <v>0</v>
      </c>
      <c r="G322" s="27">
        <f t="shared" si="154"/>
        <v>0</v>
      </c>
      <c r="H322" s="27"/>
      <c r="I322" s="27">
        <f t="shared" si="170"/>
        <v>0</v>
      </c>
      <c r="J322" s="47">
        <f t="shared" si="171"/>
        <v>0</v>
      </c>
      <c r="K322" s="15">
        <f t="shared" si="156"/>
        <v>14.636218945636207</v>
      </c>
      <c r="L322" s="16">
        <f t="shared" si="143"/>
        <v>1405.5161053494451</v>
      </c>
      <c r="M322" s="39">
        <v>10.295999999999999</v>
      </c>
      <c r="N322" s="28">
        <f t="shared" si="157"/>
        <v>0</v>
      </c>
      <c r="O322" s="29">
        <f t="shared" si="144"/>
        <v>0</v>
      </c>
      <c r="P322" s="17"/>
      <c r="Q322" s="29">
        <f t="shared" si="172"/>
        <v>0</v>
      </c>
      <c r="R322" s="49">
        <f t="shared" si="173"/>
        <v>0</v>
      </c>
      <c r="S322" s="18">
        <f t="shared" si="159"/>
        <v>141.61355043365299</v>
      </c>
      <c r="T322" s="17">
        <f t="shared" ref="T322:T385" si="176">M322*S322</f>
        <v>1458.0531152648912</v>
      </c>
      <c r="U322" s="40">
        <v>8.52</v>
      </c>
      <c r="V322" s="30">
        <f t="shared" si="160"/>
        <v>0</v>
      </c>
      <c r="W322" s="31">
        <f t="shared" si="146"/>
        <v>0</v>
      </c>
      <c r="X322" s="19"/>
      <c r="Y322" s="31">
        <f t="shared" si="161"/>
        <v>0</v>
      </c>
      <c r="Z322" s="45">
        <f t="shared" si="147"/>
        <v>0</v>
      </c>
      <c r="AA322" s="20">
        <f t="shared" si="162"/>
        <v>121.18066978085352</v>
      </c>
      <c r="AB322" s="19">
        <f t="shared" ref="AB322:AB385" si="177">U322*AA322</f>
        <v>1032.459306532872</v>
      </c>
      <c r="AC322" s="41">
        <v>162.61000000000001</v>
      </c>
      <c r="AD322" s="41"/>
      <c r="AE322" s="32">
        <f t="shared" si="163"/>
        <v>0</v>
      </c>
      <c r="AF322" s="33">
        <f t="shared" si="148"/>
        <v>0</v>
      </c>
      <c r="AG322" s="33">
        <f t="shared" si="164"/>
        <v>0</v>
      </c>
      <c r="AH322" s="33"/>
      <c r="AI322" s="33">
        <f t="shared" si="165"/>
        <v>0</v>
      </c>
      <c r="AJ322" s="51">
        <f t="shared" si="149"/>
        <v>0</v>
      </c>
      <c r="AK322" s="34">
        <f t="shared" si="166"/>
        <v>2.9147532871943813</v>
      </c>
      <c r="AL322" s="21">
        <f t="shared" ref="AL322:AL385" si="178">AC322*AK322</f>
        <v>473.96803203067839</v>
      </c>
      <c r="AM322" s="42">
        <v>297.63</v>
      </c>
      <c r="AN322" s="35">
        <f t="shared" si="167"/>
        <v>0</v>
      </c>
      <c r="AO322" s="36">
        <f t="shared" si="150"/>
        <v>0</v>
      </c>
      <c r="AP322" s="23"/>
      <c r="AQ322" s="36">
        <f t="shared" si="174"/>
        <v>0</v>
      </c>
      <c r="AR322" s="53">
        <f t="shared" si="175"/>
        <v>0</v>
      </c>
      <c r="AS322" s="24">
        <f t="shared" si="169"/>
        <v>2.0813206003700544</v>
      </c>
      <c r="AT322" s="23">
        <f t="shared" ref="AT322:AT385" si="179">AM322*AS322</f>
        <v>619.46345028813926</v>
      </c>
      <c r="AU322" s="25">
        <f t="shared" ref="AU322:AU385" si="180">L322+T322+AB322+AL322+AT322</f>
        <v>4989.4600094660263</v>
      </c>
      <c r="AV322" s="26">
        <f t="shared" si="152"/>
        <v>0</v>
      </c>
    </row>
    <row r="323" spans="1:48" x14ac:dyDescent="0.25">
      <c r="A323" s="37">
        <v>42999</v>
      </c>
      <c r="B323" s="43">
        <v>40.74</v>
      </c>
      <c r="C323" s="38">
        <v>96.6</v>
      </c>
      <c r="D323" s="38"/>
      <c r="E323" s="16">
        <f t="shared" si="153"/>
        <v>0</v>
      </c>
      <c r="F323" s="27">
        <f t="shared" ref="F323:F386" si="181">IF(E323&gt;0,E323/C323,0)</f>
        <v>0</v>
      </c>
      <c r="G323" s="27">
        <f t="shared" si="154"/>
        <v>0</v>
      </c>
      <c r="H323" s="27"/>
      <c r="I323" s="27">
        <f t="shared" si="170"/>
        <v>0</v>
      </c>
      <c r="J323" s="47">
        <f t="shared" si="171"/>
        <v>0</v>
      </c>
      <c r="K323" s="15">
        <f t="shared" si="156"/>
        <v>14.636218945636207</v>
      </c>
      <c r="L323" s="16">
        <f t="shared" ref="L323:L386" si="182">C323*K323</f>
        <v>1413.8587501484576</v>
      </c>
      <c r="M323" s="39">
        <v>10.3536</v>
      </c>
      <c r="N323" s="28">
        <f t="shared" si="157"/>
        <v>0</v>
      </c>
      <c r="O323" s="29">
        <f t="shared" ref="O323:O386" si="183">IF(N323&gt;0,N323/M323,0)</f>
        <v>0</v>
      </c>
      <c r="P323" s="17"/>
      <c r="Q323" s="29">
        <f t="shared" si="172"/>
        <v>0</v>
      </c>
      <c r="R323" s="49">
        <f t="shared" si="173"/>
        <v>0</v>
      </c>
      <c r="S323" s="18">
        <f t="shared" si="159"/>
        <v>141.61355043365299</v>
      </c>
      <c r="T323" s="17">
        <f t="shared" si="176"/>
        <v>1466.2100557698695</v>
      </c>
      <c r="U323" s="40">
        <v>8.5500000000000007</v>
      </c>
      <c r="V323" s="30">
        <f t="shared" si="160"/>
        <v>0</v>
      </c>
      <c r="W323" s="31">
        <f t="shared" ref="W323:W386" si="184">IF(V323&gt;0,V323/U323,0)</f>
        <v>0</v>
      </c>
      <c r="X323" s="19"/>
      <c r="Y323" s="31">
        <f t="shared" si="161"/>
        <v>0</v>
      </c>
      <c r="Z323" s="45">
        <f t="shared" ref="Z323:Z386" si="185">Y323*U323</f>
        <v>0</v>
      </c>
      <c r="AA323" s="20">
        <f t="shared" si="162"/>
        <v>121.18066978085352</v>
      </c>
      <c r="AB323" s="19">
        <f t="shared" si="177"/>
        <v>1036.0947266262976</v>
      </c>
      <c r="AC323" s="41">
        <v>163.44999999999999</v>
      </c>
      <c r="AD323" s="41"/>
      <c r="AE323" s="32">
        <f t="shared" si="163"/>
        <v>0</v>
      </c>
      <c r="AF323" s="33">
        <f t="shared" ref="AF323:AF386" si="186">IF(AE323&gt;0,AE323/AC323,0)</f>
        <v>0</v>
      </c>
      <c r="AG323" s="33">
        <f t="shared" si="164"/>
        <v>0</v>
      </c>
      <c r="AH323" s="33"/>
      <c r="AI323" s="33">
        <f t="shared" si="165"/>
        <v>0</v>
      </c>
      <c r="AJ323" s="51">
        <f t="shared" ref="AJ323:AJ386" si="187">AI323*AC323</f>
        <v>0</v>
      </c>
      <c r="AK323" s="34">
        <f t="shared" si="166"/>
        <v>2.9147532871943813</v>
      </c>
      <c r="AL323" s="21">
        <f t="shared" si="178"/>
        <v>476.4164247919216</v>
      </c>
      <c r="AM323" s="42">
        <v>298.43</v>
      </c>
      <c r="AN323" s="35">
        <f t="shared" si="167"/>
        <v>0</v>
      </c>
      <c r="AO323" s="36">
        <f t="shared" ref="AO323:AO386" si="188">IF(AN323&gt;0,AN323/AM323,0)</f>
        <v>0</v>
      </c>
      <c r="AP323" s="23"/>
      <c r="AQ323" s="36">
        <f t="shared" si="174"/>
        <v>0</v>
      </c>
      <c r="AR323" s="53">
        <f t="shared" si="175"/>
        <v>0</v>
      </c>
      <c r="AS323" s="24">
        <f t="shared" si="169"/>
        <v>2.0813206003700544</v>
      </c>
      <c r="AT323" s="23">
        <f t="shared" si="179"/>
        <v>621.12850676843539</v>
      </c>
      <c r="AU323" s="25">
        <f t="shared" si="180"/>
        <v>5013.7084641049823</v>
      </c>
      <c r="AV323" s="26">
        <f t="shared" ref="AV323:AV386" si="189">AR323+AJ323+Z323+R323+J323</f>
        <v>0</v>
      </c>
    </row>
    <row r="324" spans="1:48" x14ac:dyDescent="0.25">
      <c r="A324" s="37">
        <v>43000</v>
      </c>
      <c r="B324" s="43">
        <v>40.74</v>
      </c>
      <c r="C324" s="38">
        <v>96</v>
      </c>
      <c r="D324" s="38"/>
      <c r="E324" s="16">
        <f t="shared" ref="E324:E387" si="190">IF(OR(MONTH(A324)&gt;MONTH(A323),MONTH(A323)-MONTH(A324) = 11),B324*0.3,0)</f>
        <v>0</v>
      </c>
      <c r="F324" s="27">
        <f t="shared" si="181"/>
        <v>0</v>
      </c>
      <c r="G324" s="27">
        <f t="shared" ref="G324:G387" si="191">IF(D324&gt;0,(K323*D324)/C324,0)</f>
        <v>0</v>
      </c>
      <c r="H324" s="27"/>
      <c r="I324" s="27">
        <f t="shared" si="170"/>
        <v>0</v>
      </c>
      <c r="J324" s="47">
        <f t="shared" si="171"/>
        <v>0</v>
      </c>
      <c r="K324" s="15">
        <f t="shared" ref="K324:K387" si="192">K323+F324+G324+I324</f>
        <v>14.636218945636207</v>
      </c>
      <c r="L324" s="16">
        <f t="shared" si="182"/>
        <v>1405.0770187810758</v>
      </c>
      <c r="M324" s="39">
        <v>10.346500000000001</v>
      </c>
      <c r="N324" s="28">
        <f t="shared" ref="N324:N387" si="193">IF(OR(MONTH(A324)&gt;MONTH(A323),MONTH(A323)-MONTH(A324) = 11),B324*0.3,0)</f>
        <v>0</v>
      </c>
      <c r="O324" s="29">
        <f t="shared" si="183"/>
        <v>0</v>
      </c>
      <c r="P324" s="17"/>
      <c r="Q324" s="29">
        <f t="shared" si="172"/>
        <v>0</v>
      </c>
      <c r="R324" s="49">
        <f t="shared" si="173"/>
        <v>0</v>
      </c>
      <c r="S324" s="18">
        <f t="shared" ref="S324:S387" si="194">S323+O324+Q324</f>
        <v>141.61355043365299</v>
      </c>
      <c r="T324" s="17">
        <f t="shared" si="176"/>
        <v>1465.2045995617907</v>
      </c>
      <c r="U324" s="40">
        <v>8.51</v>
      </c>
      <c r="V324" s="30">
        <f t="shared" ref="V324:V387" si="195">IF(OR(MONTH(A324)&gt;MONTH(A323),MONTH(A323)-MONTH(A324) = 11),B324*0.2,0)</f>
        <v>0</v>
      </c>
      <c r="W324" s="31">
        <f t="shared" si="184"/>
        <v>0</v>
      </c>
      <c r="X324" s="19"/>
      <c r="Y324" s="31">
        <f t="shared" ref="Y324:Y387" si="196">IF(X324&gt;0.1,AA323-X324,0)</f>
        <v>0</v>
      </c>
      <c r="Z324" s="45">
        <f t="shared" si="185"/>
        <v>0</v>
      </c>
      <c r="AA324" s="20">
        <f t="shared" ref="AA324:AA387" si="197">AA323+W324+Y324</f>
        <v>121.18066978085352</v>
      </c>
      <c r="AB324" s="19">
        <f t="shared" si="177"/>
        <v>1031.2474998350635</v>
      </c>
      <c r="AC324" s="41">
        <v>161.61000000000001</v>
      </c>
      <c r="AD324" s="41"/>
      <c r="AE324" s="32">
        <f t="shared" ref="AE324:AE387" si="198">IF(OR(MONTH(A324)&gt;MONTH(A323),MONTH(A323)-MONTH(A324) = 11),B324*0.1,0)</f>
        <v>0</v>
      </c>
      <c r="AF324" s="33">
        <f t="shared" si="186"/>
        <v>0</v>
      </c>
      <c r="AG324" s="33">
        <f t="shared" ref="AG324:AG387" si="199">IF(AD324&gt;0,(AK323*AD324)/AC324,0)</f>
        <v>0</v>
      </c>
      <c r="AH324" s="33"/>
      <c r="AI324" s="33">
        <f t="shared" ref="AI324:AI387" si="200">IF(AH324&gt;0.1,AK323-AH324,0)</f>
        <v>0</v>
      </c>
      <c r="AJ324" s="51">
        <f t="shared" si="187"/>
        <v>0</v>
      </c>
      <c r="AK324" s="34">
        <f t="shared" ref="AK324:AK387" si="201">AK323+AF324+AG324+AI324</f>
        <v>2.9147532871943813</v>
      </c>
      <c r="AL324" s="21">
        <f t="shared" si="178"/>
        <v>471.05327874348399</v>
      </c>
      <c r="AM324" s="42">
        <v>298.61</v>
      </c>
      <c r="AN324" s="35">
        <f t="shared" ref="AN324:AN387" si="202">IF(OR(MONTH(A324)&gt;MONTH(A323),MONTH(A323)-MONTH(A324) = 11),B324*0.1,0)</f>
        <v>0</v>
      </c>
      <c r="AO324" s="36">
        <f t="shared" si="188"/>
        <v>0</v>
      </c>
      <c r="AP324" s="23"/>
      <c r="AQ324" s="36">
        <f t="shared" si="174"/>
        <v>0</v>
      </c>
      <c r="AR324" s="53">
        <f t="shared" si="175"/>
        <v>0</v>
      </c>
      <c r="AS324" s="24">
        <f t="shared" ref="AS324:AS387" si="203">AS323+AO324+AQ324</f>
        <v>2.0813206003700544</v>
      </c>
      <c r="AT324" s="23">
        <f t="shared" si="179"/>
        <v>621.50314447650192</v>
      </c>
      <c r="AU324" s="25">
        <f t="shared" si="180"/>
        <v>4994.0855413979161</v>
      </c>
      <c r="AV324" s="26">
        <f t="shared" si="189"/>
        <v>0</v>
      </c>
    </row>
    <row r="325" spans="1:48" x14ac:dyDescent="0.25">
      <c r="A325" s="37">
        <v>43003</v>
      </c>
      <c r="B325" s="43">
        <v>40.74</v>
      </c>
      <c r="C325" s="38">
        <v>96.73</v>
      </c>
      <c r="D325" s="38"/>
      <c r="E325" s="16">
        <f t="shared" si="190"/>
        <v>0</v>
      </c>
      <c r="F325" s="27">
        <f t="shared" si="181"/>
        <v>0</v>
      </c>
      <c r="G325" s="27">
        <f t="shared" si="191"/>
        <v>0</v>
      </c>
      <c r="H325" s="27"/>
      <c r="I325" s="27">
        <f t="shared" si="170"/>
        <v>0</v>
      </c>
      <c r="J325" s="47">
        <f t="shared" si="171"/>
        <v>0</v>
      </c>
      <c r="K325" s="15">
        <f t="shared" si="192"/>
        <v>14.636218945636207</v>
      </c>
      <c r="L325" s="16">
        <f t="shared" si="182"/>
        <v>1415.7614586113905</v>
      </c>
      <c r="M325" s="39">
        <v>10.363200000000001</v>
      </c>
      <c r="N325" s="28">
        <f t="shared" si="193"/>
        <v>0</v>
      </c>
      <c r="O325" s="29">
        <f t="shared" si="183"/>
        <v>0</v>
      </c>
      <c r="P325" s="17"/>
      <c r="Q325" s="29">
        <f t="shared" si="172"/>
        <v>0</v>
      </c>
      <c r="R325" s="49">
        <f t="shared" si="173"/>
        <v>0</v>
      </c>
      <c r="S325" s="18">
        <f t="shared" si="194"/>
        <v>141.61355043365299</v>
      </c>
      <c r="T325" s="17">
        <f t="shared" si="176"/>
        <v>1467.5695458540329</v>
      </c>
      <c r="U325" s="40">
        <v>8.56</v>
      </c>
      <c r="V325" s="30">
        <f t="shared" si="195"/>
        <v>0</v>
      </c>
      <c r="W325" s="31">
        <f t="shared" si="184"/>
        <v>0</v>
      </c>
      <c r="X325" s="19"/>
      <c r="Y325" s="31">
        <f t="shared" si="196"/>
        <v>0</v>
      </c>
      <c r="Z325" s="45">
        <f t="shared" si="185"/>
        <v>0</v>
      </c>
      <c r="AA325" s="20">
        <f t="shared" si="197"/>
        <v>121.18066978085352</v>
      </c>
      <c r="AB325" s="19">
        <f t="shared" si="177"/>
        <v>1037.3065333241061</v>
      </c>
      <c r="AC325" s="41">
        <v>162.05000000000001</v>
      </c>
      <c r="AD325" s="41"/>
      <c r="AE325" s="32">
        <f t="shared" si="198"/>
        <v>0</v>
      </c>
      <c r="AF325" s="33">
        <f t="shared" si="186"/>
        <v>0</v>
      </c>
      <c r="AG325" s="33">
        <f t="shared" si="199"/>
        <v>0</v>
      </c>
      <c r="AH325" s="33"/>
      <c r="AI325" s="33">
        <f t="shared" si="200"/>
        <v>0</v>
      </c>
      <c r="AJ325" s="51">
        <f t="shared" si="187"/>
        <v>0</v>
      </c>
      <c r="AK325" s="34">
        <f t="shared" si="201"/>
        <v>2.9147532871943813</v>
      </c>
      <c r="AL325" s="21">
        <f t="shared" si="178"/>
        <v>472.33577018984954</v>
      </c>
      <c r="AM325" s="42">
        <v>298.54000000000002</v>
      </c>
      <c r="AN325" s="35">
        <f t="shared" si="202"/>
        <v>0</v>
      </c>
      <c r="AO325" s="36">
        <f t="shared" si="188"/>
        <v>0</v>
      </c>
      <c r="AP325" s="23"/>
      <c r="AQ325" s="36">
        <f t="shared" si="174"/>
        <v>0</v>
      </c>
      <c r="AR325" s="53">
        <f t="shared" si="175"/>
        <v>0</v>
      </c>
      <c r="AS325" s="24">
        <f t="shared" si="203"/>
        <v>2.0813206003700544</v>
      </c>
      <c r="AT325" s="23">
        <f t="shared" si="179"/>
        <v>621.35745203447607</v>
      </c>
      <c r="AU325" s="25">
        <f t="shared" si="180"/>
        <v>5014.330760013856</v>
      </c>
      <c r="AV325" s="26">
        <f t="shared" si="189"/>
        <v>0</v>
      </c>
    </row>
    <row r="326" spans="1:48" x14ac:dyDescent="0.25">
      <c r="A326" s="37">
        <v>43004</v>
      </c>
      <c r="B326" s="43">
        <v>40.74</v>
      </c>
      <c r="C326" s="38">
        <v>97.19</v>
      </c>
      <c r="D326" s="38"/>
      <c r="E326" s="16">
        <f t="shared" si="190"/>
        <v>0</v>
      </c>
      <c r="F326" s="27">
        <f t="shared" si="181"/>
        <v>0</v>
      </c>
      <c r="G326" s="27">
        <f t="shared" si="191"/>
        <v>0</v>
      </c>
      <c r="H326" s="27"/>
      <c r="I326" s="27">
        <f t="shared" si="170"/>
        <v>0</v>
      </c>
      <c r="J326" s="47">
        <f t="shared" si="171"/>
        <v>0</v>
      </c>
      <c r="K326" s="15">
        <f t="shared" si="192"/>
        <v>14.636218945636207</v>
      </c>
      <c r="L326" s="16">
        <f t="shared" si="182"/>
        <v>1422.494119326383</v>
      </c>
      <c r="M326" s="39">
        <v>10.371</v>
      </c>
      <c r="N326" s="28">
        <f t="shared" si="193"/>
        <v>0</v>
      </c>
      <c r="O326" s="29">
        <f t="shared" si="183"/>
        <v>0</v>
      </c>
      <c r="P326" s="17"/>
      <c r="Q326" s="29">
        <f t="shared" si="172"/>
        <v>0</v>
      </c>
      <c r="R326" s="49">
        <f t="shared" si="173"/>
        <v>0</v>
      </c>
      <c r="S326" s="18">
        <f t="shared" si="194"/>
        <v>141.61355043365299</v>
      </c>
      <c r="T326" s="17">
        <f t="shared" si="176"/>
        <v>1468.6741315474153</v>
      </c>
      <c r="U326" s="40">
        <v>8.6300000000000008</v>
      </c>
      <c r="V326" s="30">
        <f t="shared" si="195"/>
        <v>0</v>
      </c>
      <c r="W326" s="31">
        <f t="shared" si="184"/>
        <v>0</v>
      </c>
      <c r="X326" s="19"/>
      <c r="Y326" s="31">
        <f t="shared" si="196"/>
        <v>0</v>
      </c>
      <c r="Z326" s="45">
        <f t="shared" si="185"/>
        <v>0</v>
      </c>
      <c r="AA326" s="20">
        <f t="shared" si="197"/>
        <v>121.18066978085352</v>
      </c>
      <c r="AB326" s="19">
        <f t="shared" si="177"/>
        <v>1045.7891802087661</v>
      </c>
      <c r="AC326" s="41">
        <v>161.51</v>
      </c>
      <c r="AD326" s="41"/>
      <c r="AE326" s="32">
        <f t="shared" si="198"/>
        <v>0</v>
      </c>
      <c r="AF326" s="33">
        <f t="shared" si="186"/>
        <v>0</v>
      </c>
      <c r="AG326" s="33">
        <f t="shared" si="199"/>
        <v>0</v>
      </c>
      <c r="AH326" s="33"/>
      <c r="AI326" s="33">
        <f t="shared" si="200"/>
        <v>0</v>
      </c>
      <c r="AJ326" s="51">
        <f t="shared" si="187"/>
        <v>0</v>
      </c>
      <c r="AK326" s="34">
        <f t="shared" si="201"/>
        <v>2.9147532871943813</v>
      </c>
      <c r="AL326" s="21">
        <f t="shared" si="178"/>
        <v>470.76180341476447</v>
      </c>
      <c r="AM326" s="42">
        <v>298.19</v>
      </c>
      <c r="AN326" s="35">
        <f t="shared" si="202"/>
        <v>0</v>
      </c>
      <c r="AO326" s="36">
        <f t="shared" si="188"/>
        <v>0</v>
      </c>
      <c r="AP326" s="23"/>
      <c r="AQ326" s="36">
        <f t="shared" si="174"/>
        <v>0</v>
      </c>
      <c r="AR326" s="53">
        <f t="shared" si="175"/>
        <v>0</v>
      </c>
      <c r="AS326" s="24">
        <f t="shared" si="203"/>
        <v>2.0813206003700544</v>
      </c>
      <c r="AT326" s="23">
        <f t="shared" si="179"/>
        <v>620.62898982434649</v>
      </c>
      <c r="AU326" s="25">
        <f t="shared" si="180"/>
        <v>5028.3482243216758</v>
      </c>
      <c r="AV326" s="26">
        <f t="shared" si="189"/>
        <v>0</v>
      </c>
    </row>
    <row r="327" spans="1:48" x14ac:dyDescent="0.25">
      <c r="A327" s="37">
        <v>43005</v>
      </c>
      <c r="B327" s="43">
        <v>40.74</v>
      </c>
      <c r="C327" s="38">
        <v>97.7</v>
      </c>
      <c r="D327" s="38"/>
      <c r="E327" s="16">
        <f t="shared" si="190"/>
        <v>0</v>
      </c>
      <c r="F327" s="27">
        <f t="shared" si="181"/>
        <v>0</v>
      </c>
      <c r="G327" s="27">
        <f t="shared" si="191"/>
        <v>0</v>
      </c>
      <c r="H327" s="27"/>
      <c r="I327" s="27">
        <f t="shared" si="170"/>
        <v>0</v>
      </c>
      <c r="J327" s="47">
        <f t="shared" si="171"/>
        <v>0</v>
      </c>
      <c r="K327" s="15">
        <f t="shared" si="192"/>
        <v>14.636218945636207</v>
      </c>
      <c r="L327" s="16">
        <f t="shared" si="182"/>
        <v>1429.9585909886575</v>
      </c>
      <c r="M327" s="39">
        <v>10.422499999999999</v>
      </c>
      <c r="N327" s="28">
        <f t="shared" si="193"/>
        <v>0</v>
      </c>
      <c r="O327" s="29">
        <f t="shared" si="183"/>
        <v>0</v>
      </c>
      <c r="P327" s="17"/>
      <c r="Q327" s="29">
        <f t="shared" si="172"/>
        <v>0</v>
      </c>
      <c r="R327" s="49">
        <f t="shared" si="173"/>
        <v>0</v>
      </c>
      <c r="S327" s="18">
        <f t="shared" si="194"/>
        <v>141.61355043365299</v>
      </c>
      <c r="T327" s="17">
        <f t="shared" si="176"/>
        <v>1475.9672293947483</v>
      </c>
      <c r="U327" s="40">
        <v>8.6999999999999993</v>
      </c>
      <c r="V327" s="30">
        <f t="shared" si="195"/>
        <v>0</v>
      </c>
      <c r="W327" s="31">
        <f t="shared" si="184"/>
        <v>0</v>
      </c>
      <c r="X327" s="19"/>
      <c r="Y327" s="31">
        <f t="shared" si="196"/>
        <v>0</v>
      </c>
      <c r="Z327" s="45">
        <f t="shared" si="185"/>
        <v>0</v>
      </c>
      <c r="AA327" s="20">
        <f t="shared" si="197"/>
        <v>121.18066978085352</v>
      </c>
      <c r="AB327" s="19">
        <f t="shared" si="177"/>
        <v>1054.2718270934256</v>
      </c>
      <c r="AC327" s="41">
        <v>162.24</v>
      </c>
      <c r="AD327" s="41"/>
      <c r="AE327" s="32">
        <f t="shared" si="198"/>
        <v>0</v>
      </c>
      <c r="AF327" s="33">
        <f t="shared" si="186"/>
        <v>0</v>
      </c>
      <c r="AG327" s="33">
        <f t="shared" si="199"/>
        <v>0</v>
      </c>
      <c r="AH327" s="33"/>
      <c r="AI327" s="33">
        <f t="shared" si="200"/>
        <v>0</v>
      </c>
      <c r="AJ327" s="51">
        <f t="shared" si="187"/>
        <v>0</v>
      </c>
      <c r="AK327" s="34">
        <f t="shared" si="201"/>
        <v>2.9147532871943813</v>
      </c>
      <c r="AL327" s="21">
        <f t="shared" si="178"/>
        <v>472.88957331441645</v>
      </c>
      <c r="AM327" s="42">
        <v>299.73</v>
      </c>
      <c r="AN327" s="35">
        <f t="shared" si="202"/>
        <v>0</v>
      </c>
      <c r="AO327" s="36">
        <f t="shared" si="188"/>
        <v>0</v>
      </c>
      <c r="AP327" s="23"/>
      <c r="AQ327" s="36">
        <f t="shared" si="174"/>
        <v>0</v>
      </c>
      <c r="AR327" s="53">
        <f t="shared" si="175"/>
        <v>0</v>
      </c>
      <c r="AS327" s="24">
        <f t="shared" si="203"/>
        <v>2.0813206003700544</v>
      </c>
      <c r="AT327" s="23">
        <f t="shared" si="179"/>
        <v>623.8342235489165</v>
      </c>
      <c r="AU327" s="25">
        <f t="shared" si="180"/>
        <v>5056.9214443401643</v>
      </c>
      <c r="AV327" s="26">
        <f t="shared" si="189"/>
        <v>0</v>
      </c>
    </row>
    <row r="328" spans="1:48" x14ac:dyDescent="0.25">
      <c r="A328" s="37">
        <v>43006</v>
      </c>
      <c r="B328" s="43">
        <v>40.74</v>
      </c>
      <c r="C328" s="38">
        <v>97.53</v>
      </c>
      <c r="D328" s="38"/>
      <c r="E328" s="16">
        <f t="shared" si="190"/>
        <v>0</v>
      </c>
      <c r="F328" s="27">
        <f t="shared" si="181"/>
        <v>0</v>
      </c>
      <c r="G328" s="27">
        <f t="shared" si="191"/>
        <v>0</v>
      </c>
      <c r="H328" s="27"/>
      <c r="I328" s="27">
        <f t="shared" si="170"/>
        <v>0</v>
      </c>
      <c r="J328" s="47">
        <f t="shared" si="171"/>
        <v>0</v>
      </c>
      <c r="K328" s="15">
        <f t="shared" si="192"/>
        <v>14.636218945636207</v>
      </c>
      <c r="L328" s="16">
        <f t="shared" si="182"/>
        <v>1427.4704337678993</v>
      </c>
      <c r="M328" s="39">
        <v>10.4208</v>
      </c>
      <c r="N328" s="28">
        <f t="shared" si="193"/>
        <v>0</v>
      </c>
      <c r="O328" s="29">
        <f t="shared" si="183"/>
        <v>0</v>
      </c>
      <c r="P328" s="17"/>
      <c r="Q328" s="29">
        <f t="shared" si="172"/>
        <v>0</v>
      </c>
      <c r="R328" s="49">
        <f t="shared" si="173"/>
        <v>0</v>
      </c>
      <c r="S328" s="18">
        <f t="shared" si="194"/>
        <v>141.61355043365299</v>
      </c>
      <c r="T328" s="17">
        <f t="shared" si="176"/>
        <v>1475.726486359011</v>
      </c>
      <c r="U328" s="40">
        <v>8.68</v>
      </c>
      <c r="V328" s="30">
        <f t="shared" si="195"/>
        <v>0</v>
      </c>
      <c r="W328" s="31">
        <f t="shared" si="184"/>
        <v>0</v>
      </c>
      <c r="X328" s="19"/>
      <c r="Y328" s="31">
        <f t="shared" si="196"/>
        <v>0</v>
      </c>
      <c r="Z328" s="45">
        <f t="shared" si="185"/>
        <v>0</v>
      </c>
      <c r="AA328" s="20">
        <f t="shared" si="197"/>
        <v>121.18066978085352</v>
      </c>
      <c r="AB328" s="19">
        <f t="shared" si="177"/>
        <v>1051.8482136978084</v>
      </c>
      <c r="AC328" s="41">
        <v>161.55000000000001</v>
      </c>
      <c r="AD328" s="41"/>
      <c r="AE328" s="32">
        <f t="shared" si="198"/>
        <v>0</v>
      </c>
      <c r="AF328" s="33">
        <f t="shared" si="186"/>
        <v>0</v>
      </c>
      <c r="AG328" s="33">
        <f t="shared" si="199"/>
        <v>0</v>
      </c>
      <c r="AH328" s="33"/>
      <c r="AI328" s="33">
        <f t="shared" si="200"/>
        <v>0</v>
      </c>
      <c r="AJ328" s="51">
        <f t="shared" si="187"/>
        <v>0</v>
      </c>
      <c r="AK328" s="34">
        <f t="shared" si="201"/>
        <v>2.9147532871943813</v>
      </c>
      <c r="AL328" s="21">
        <f t="shared" si="178"/>
        <v>470.87839354625231</v>
      </c>
      <c r="AM328" s="42">
        <v>302.14</v>
      </c>
      <c r="AN328" s="35">
        <f t="shared" si="202"/>
        <v>0</v>
      </c>
      <c r="AO328" s="36">
        <f t="shared" si="188"/>
        <v>0</v>
      </c>
      <c r="AP328" s="23"/>
      <c r="AQ328" s="36">
        <f t="shared" si="174"/>
        <v>0</v>
      </c>
      <c r="AR328" s="53">
        <f t="shared" si="175"/>
        <v>0</v>
      </c>
      <c r="AS328" s="24">
        <f t="shared" si="203"/>
        <v>2.0813206003700544</v>
      </c>
      <c r="AT328" s="23">
        <f t="shared" si="179"/>
        <v>628.85020619580825</v>
      </c>
      <c r="AU328" s="25">
        <f t="shared" si="180"/>
        <v>5054.7737335667789</v>
      </c>
      <c r="AV328" s="26">
        <f t="shared" si="189"/>
        <v>0</v>
      </c>
    </row>
    <row r="329" spans="1:48" x14ac:dyDescent="0.25">
      <c r="A329" s="37">
        <v>43007</v>
      </c>
      <c r="B329" s="43">
        <v>40.74</v>
      </c>
      <c r="C329" s="38">
        <v>97.46</v>
      </c>
      <c r="D329" s="38"/>
      <c r="E329" s="16">
        <f t="shared" si="190"/>
        <v>0</v>
      </c>
      <c r="F329" s="27">
        <f t="shared" si="181"/>
        <v>0</v>
      </c>
      <c r="G329" s="27">
        <f t="shared" si="191"/>
        <v>0</v>
      </c>
      <c r="H329" s="27"/>
      <c r="I329" s="27">
        <f t="shared" ref="I329:I392" si="204">IF(H329&gt;0.1,(K328-H329)*-1,0)</f>
        <v>0</v>
      </c>
      <c r="J329" s="47">
        <f t="shared" ref="J329:J392" si="205">I329*C329</f>
        <v>0</v>
      </c>
      <c r="K329" s="15">
        <f t="shared" si="192"/>
        <v>14.636218945636207</v>
      </c>
      <c r="L329" s="16">
        <f t="shared" si="182"/>
        <v>1426.4458984417047</v>
      </c>
      <c r="M329" s="39">
        <v>10.448600000000001</v>
      </c>
      <c r="N329" s="28">
        <f t="shared" si="193"/>
        <v>0</v>
      </c>
      <c r="O329" s="29">
        <f t="shared" si="183"/>
        <v>0</v>
      </c>
      <c r="P329" s="17"/>
      <c r="Q329" s="29">
        <f t="shared" ref="Q329:Q392" si="206">IF(P329&gt;0.1,(S328-P329)*-1,0)</f>
        <v>0</v>
      </c>
      <c r="R329" s="49">
        <f t="shared" ref="R329:R392" si="207">Q329*M329</f>
        <v>0</v>
      </c>
      <c r="S329" s="18">
        <f t="shared" si="194"/>
        <v>141.61355043365299</v>
      </c>
      <c r="T329" s="17">
        <f t="shared" si="176"/>
        <v>1479.6633430610668</v>
      </c>
      <c r="U329" s="40">
        <v>8.69</v>
      </c>
      <c r="V329" s="30">
        <f t="shared" si="195"/>
        <v>0</v>
      </c>
      <c r="W329" s="31">
        <f t="shared" si="184"/>
        <v>0</v>
      </c>
      <c r="X329" s="19"/>
      <c r="Y329" s="31">
        <f t="shared" si="196"/>
        <v>0</v>
      </c>
      <c r="Z329" s="45">
        <f t="shared" si="185"/>
        <v>0</v>
      </c>
      <c r="AA329" s="20">
        <f t="shared" si="197"/>
        <v>121.18066978085352</v>
      </c>
      <c r="AB329" s="19">
        <f t="shared" si="177"/>
        <v>1053.0600203956171</v>
      </c>
      <c r="AC329" s="41">
        <v>161.69999999999999</v>
      </c>
      <c r="AD329" s="41"/>
      <c r="AE329" s="32">
        <f t="shared" si="198"/>
        <v>0</v>
      </c>
      <c r="AF329" s="33">
        <f t="shared" si="186"/>
        <v>0</v>
      </c>
      <c r="AG329" s="33">
        <f t="shared" si="199"/>
        <v>0</v>
      </c>
      <c r="AH329" s="33"/>
      <c r="AI329" s="33">
        <f t="shared" si="200"/>
        <v>0</v>
      </c>
      <c r="AJ329" s="51">
        <f t="shared" si="187"/>
        <v>0</v>
      </c>
      <c r="AK329" s="34">
        <f t="shared" si="201"/>
        <v>2.9147532871943813</v>
      </c>
      <c r="AL329" s="21">
        <f t="shared" si="178"/>
        <v>471.31560653933144</v>
      </c>
      <c r="AM329" s="42">
        <v>303.24</v>
      </c>
      <c r="AN329" s="35">
        <f t="shared" si="202"/>
        <v>0</v>
      </c>
      <c r="AO329" s="36">
        <f t="shared" si="188"/>
        <v>0</v>
      </c>
      <c r="AP329" s="23"/>
      <c r="AQ329" s="36">
        <f t="shared" ref="AQ329:AQ392" si="208">IF(AP329&gt;0.1,(AS328-AP329)*-1,0)</f>
        <v>0</v>
      </c>
      <c r="AR329" s="53">
        <f t="shared" ref="AR329:AR392" si="209">AQ329*AM329</f>
        <v>0</v>
      </c>
      <c r="AS329" s="24">
        <f t="shared" si="203"/>
        <v>2.0813206003700544</v>
      </c>
      <c r="AT329" s="23">
        <f t="shared" si="179"/>
        <v>631.13965885621531</v>
      </c>
      <c r="AU329" s="25">
        <f t="shared" si="180"/>
        <v>5061.6245272939359</v>
      </c>
      <c r="AV329" s="26">
        <f t="shared" si="189"/>
        <v>0</v>
      </c>
    </row>
    <row r="330" spans="1:48" x14ac:dyDescent="0.25">
      <c r="A330" s="37">
        <v>43010</v>
      </c>
      <c r="B330" s="43">
        <v>40.74</v>
      </c>
      <c r="C330" s="38">
        <v>98.21</v>
      </c>
      <c r="D330" s="38"/>
      <c r="E330" s="16">
        <f t="shared" si="190"/>
        <v>12.222</v>
      </c>
      <c r="F330" s="27">
        <f t="shared" si="181"/>
        <v>0.12444761225944405</v>
      </c>
      <c r="G330" s="27">
        <f t="shared" si="191"/>
        <v>0</v>
      </c>
      <c r="H330" s="27"/>
      <c r="I330" s="27">
        <f t="shared" si="204"/>
        <v>0</v>
      </c>
      <c r="J330" s="47">
        <f t="shared" si="205"/>
        <v>0</v>
      </c>
      <c r="K330" s="15">
        <f t="shared" si="192"/>
        <v>14.760666557895652</v>
      </c>
      <c r="L330" s="16">
        <f t="shared" si="182"/>
        <v>1449.6450626509318</v>
      </c>
      <c r="M330" s="39">
        <v>10.5114</v>
      </c>
      <c r="N330" s="28">
        <f t="shared" si="193"/>
        <v>12.222</v>
      </c>
      <c r="O330" s="29">
        <f t="shared" si="183"/>
        <v>1.1627375991780353</v>
      </c>
      <c r="P330" s="17"/>
      <c r="Q330" s="29">
        <f t="shared" si="206"/>
        <v>0</v>
      </c>
      <c r="R330" s="49">
        <f t="shared" si="207"/>
        <v>0</v>
      </c>
      <c r="S330" s="18">
        <f t="shared" si="194"/>
        <v>142.77628803283102</v>
      </c>
      <c r="T330" s="17">
        <f t="shared" si="176"/>
        <v>1500.7786740283</v>
      </c>
      <c r="U330" s="40">
        <v>8.7799999999999994</v>
      </c>
      <c r="V330" s="30">
        <f t="shared" si="195"/>
        <v>8.1480000000000015</v>
      </c>
      <c r="W330" s="31">
        <f t="shared" si="184"/>
        <v>0.92801822323462435</v>
      </c>
      <c r="X330" s="19"/>
      <c r="Y330" s="31">
        <f t="shared" si="196"/>
        <v>0</v>
      </c>
      <c r="Z330" s="45">
        <f t="shared" si="185"/>
        <v>0</v>
      </c>
      <c r="AA330" s="20">
        <f t="shared" si="197"/>
        <v>122.10868800408815</v>
      </c>
      <c r="AB330" s="19">
        <f t="shared" si="177"/>
        <v>1072.114280675894</v>
      </c>
      <c r="AC330" s="41">
        <v>162.28</v>
      </c>
      <c r="AD330" s="41">
        <v>0.63</v>
      </c>
      <c r="AE330" s="32">
        <f t="shared" si="198"/>
        <v>4.0740000000000007</v>
      </c>
      <c r="AF330" s="33">
        <f t="shared" si="186"/>
        <v>2.5104757209760912E-2</v>
      </c>
      <c r="AG330" s="33">
        <f t="shared" si="199"/>
        <v>1.1315593855881564E-2</v>
      </c>
      <c r="AH330" s="33"/>
      <c r="AI330" s="33">
        <f t="shared" si="200"/>
        <v>0</v>
      </c>
      <c r="AJ330" s="51">
        <f t="shared" si="187"/>
        <v>0</v>
      </c>
      <c r="AK330" s="34">
        <f t="shared" si="201"/>
        <v>2.9511736382600238</v>
      </c>
      <c r="AL330" s="21">
        <f t="shared" si="178"/>
        <v>478.91645801683666</v>
      </c>
      <c r="AM330" s="42">
        <v>304.73</v>
      </c>
      <c r="AN330" s="35">
        <f t="shared" si="202"/>
        <v>4.0740000000000007</v>
      </c>
      <c r="AO330" s="36">
        <f t="shared" si="188"/>
        <v>1.336921208939061E-2</v>
      </c>
      <c r="AP330" s="23"/>
      <c r="AQ330" s="36">
        <f t="shared" si="208"/>
        <v>0</v>
      </c>
      <c r="AR330" s="53">
        <f t="shared" si="209"/>
        <v>0</v>
      </c>
      <c r="AS330" s="24">
        <f t="shared" si="203"/>
        <v>2.0946898124594449</v>
      </c>
      <c r="AT330" s="23">
        <f t="shared" si="179"/>
        <v>638.31482655076672</v>
      </c>
      <c r="AU330" s="25">
        <f t="shared" si="180"/>
        <v>5139.769301922729</v>
      </c>
      <c r="AV330" s="26">
        <f t="shared" si="189"/>
        <v>0</v>
      </c>
    </row>
    <row r="331" spans="1:48" x14ac:dyDescent="0.25">
      <c r="A331" s="37">
        <v>43011</v>
      </c>
      <c r="B331" s="43">
        <v>40.74</v>
      </c>
      <c r="C331" s="38">
        <v>98.21</v>
      </c>
      <c r="D331" s="38"/>
      <c r="E331" s="16">
        <f t="shared" si="190"/>
        <v>0</v>
      </c>
      <c r="F331" s="27">
        <f t="shared" si="181"/>
        <v>0</v>
      </c>
      <c r="G331" s="27">
        <f t="shared" si="191"/>
        <v>0</v>
      </c>
      <c r="H331" s="27"/>
      <c r="I331" s="27">
        <f t="shared" si="204"/>
        <v>0</v>
      </c>
      <c r="J331" s="47">
        <f t="shared" si="205"/>
        <v>0</v>
      </c>
      <c r="K331" s="15">
        <f t="shared" si="192"/>
        <v>14.760666557895652</v>
      </c>
      <c r="L331" s="16">
        <f t="shared" si="182"/>
        <v>1449.6450626509318</v>
      </c>
      <c r="M331" s="39">
        <v>10.5274</v>
      </c>
      <c r="N331" s="28">
        <f t="shared" si="193"/>
        <v>0</v>
      </c>
      <c r="O331" s="29">
        <f t="shared" si="183"/>
        <v>0</v>
      </c>
      <c r="P331" s="17"/>
      <c r="Q331" s="29">
        <f t="shared" si="206"/>
        <v>0</v>
      </c>
      <c r="R331" s="49">
        <f t="shared" si="207"/>
        <v>0</v>
      </c>
      <c r="S331" s="18">
        <f t="shared" si="194"/>
        <v>142.77628803283102</v>
      </c>
      <c r="T331" s="17">
        <f t="shared" si="176"/>
        <v>1503.0630946368253</v>
      </c>
      <c r="U331" s="40">
        <v>8.77</v>
      </c>
      <c r="V331" s="30">
        <f t="shared" si="195"/>
        <v>0</v>
      </c>
      <c r="W331" s="31">
        <f t="shared" si="184"/>
        <v>0</v>
      </c>
      <c r="X331" s="19"/>
      <c r="Y331" s="31">
        <f t="shared" si="196"/>
        <v>0</v>
      </c>
      <c r="Z331" s="45">
        <f t="shared" si="185"/>
        <v>0</v>
      </c>
      <c r="AA331" s="20">
        <f t="shared" si="197"/>
        <v>122.10868800408815</v>
      </c>
      <c r="AB331" s="19">
        <f t="shared" si="177"/>
        <v>1070.893193795853</v>
      </c>
      <c r="AC331" s="41">
        <v>162.28</v>
      </c>
      <c r="AD331" s="41"/>
      <c r="AE331" s="32">
        <f t="shared" si="198"/>
        <v>0</v>
      </c>
      <c r="AF331" s="33">
        <f t="shared" si="186"/>
        <v>0</v>
      </c>
      <c r="AG331" s="33">
        <f t="shared" si="199"/>
        <v>0</v>
      </c>
      <c r="AH331" s="33"/>
      <c r="AI331" s="33">
        <f t="shared" si="200"/>
        <v>0</v>
      </c>
      <c r="AJ331" s="51">
        <f t="shared" si="187"/>
        <v>0</v>
      </c>
      <c r="AK331" s="34">
        <f t="shared" si="201"/>
        <v>2.9511736382600238</v>
      </c>
      <c r="AL331" s="21">
        <f t="shared" si="178"/>
        <v>478.91645801683666</v>
      </c>
      <c r="AM331" s="42">
        <v>304.73</v>
      </c>
      <c r="AN331" s="35">
        <f t="shared" si="202"/>
        <v>0</v>
      </c>
      <c r="AO331" s="36">
        <f t="shared" si="188"/>
        <v>0</v>
      </c>
      <c r="AP331" s="23"/>
      <c r="AQ331" s="36">
        <f t="shared" si="208"/>
        <v>0</v>
      </c>
      <c r="AR331" s="53">
        <f t="shared" si="209"/>
        <v>0</v>
      </c>
      <c r="AS331" s="24">
        <f t="shared" si="203"/>
        <v>2.0946898124594449</v>
      </c>
      <c r="AT331" s="23">
        <f t="shared" si="179"/>
        <v>638.31482655076672</v>
      </c>
      <c r="AU331" s="25">
        <f t="shared" si="180"/>
        <v>5140.8326356512134</v>
      </c>
      <c r="AV331" s="26">
        <f t="shared" si="189"/>
        <v>0</v>
      </c>
    </row>
    <row r="332" spans="1:48" x14ac:dyDescent="0.25">
      <c r="A332" s="37">
        <v>43012</v>
      </c>
      <c r="B332" s="43">
        <v>40.74</v>
      </c>
      <c r="C332" s="38">
        <v>98.84</v>
      </c>
      <c r="D332" s="38"/>
      <c r="E332" s="16">
        <f t="shared" si="190"/>
        <v>0</v>
      </c>
      <c r="F332" s="27">
        <f t="shared" si="181"/>
        <v>0</v>
      </c>
      <c r="G332" s="27">
        <f t="shared" si="191"/>
        <v>0</v>
      </c>
      <c r="H332" s="27"/>
      <c r="I332" s="27">
        <f t="shared" si="204"/>
        <v>0</v>
      </c>
      <c r="J332" s="47">
        <f t="shared" si="205"/>
        <v>0</v>
      </c>
      <c r="K332" s="15">
        <f t="shared" si="192"/>
        <v>14.760666557895652</v>
      </c>
      <c r="L332" s="16">
        <f t="shared" si="182"/>
        <v>1458.9442825824062</v>
      </c>
      <c r="M332" s="39">
        <v>10.5236</v>
      </c>
      <c r="N332" s="28">
        <f t="shared" si="193"/>
        <v>0</v>
      </c>
      <c r="O332" s="29">
        <f t="shared" si="183"/>
        <v>0</v>
      </c>
      <c r="P332" s="17"/>
      <c r="Q332" s="29">
        <f t="shared" si="206"/>
        <v>0</v>
      </c>
      <c r="R332" s="49">
        <f t="shared" si="207"/>
        <v>0</v>
      </c>
      <c r="S332" s="18">
        <f t="shared" si="194"/>
        <v>142.77628803283102</v>
      </c>
      <c r="T332" s="17">
        <f t="shared" si="176"/>
        <v>1502.5205447423004</v>
      </c>
      <c r="U332" s="40">
        <v>8.76</v>
      </c>
      <c r="V332" s="30">
        <f t="shared" si="195"/>
        <v>0</v>
      </c>
      <c r="W332" s="31">
        <f t="shared" si="184"/>
        <v>0</v>
      </c>
      <c r="X332" s="19"/>
      <c r="Y332" s="31">
        <f t="shared" si="196"/>
        <v>0</v>
      </c>
      <c r="Z332" s="45">
        <f t="shared" si="185"/>
        <v>0</v>
      </c>
      <c r="AA332" s="20">
        <f t="shared" si="197"/>
        <v>122.10868800408815</v>
      </c>
      <c r="AB332" s="19">
        <f t="shared" si="177"/>
        <v>1069.6721069158123</v>
      </c>
      <c r="AC332" s="41">
        <v>165.17</v>
      </c>
      <c r="AD332" s="41"/>
      <c r="AE332" s="32">
        <f t="shared" si="198"/>
        <v>0</v>
      </c>
      <c r="AF332" s="33">
        <f t="shared" si="186"/>
        <v>0</v>
      </c>
      <c r="AG332" s="33">
        <f t="shared" si="199"/>
        <v>0</v>
      </c>
      <c r="AH332" s="33"/>
      <c r="AI332" s="33">
        <f t="shared" si="200"/>
        <v>0</v>
      </c>
      <c r="AJ332" s="51">
        <f t="shared" si="187"/>
        <v>0</v>
      </c>
      <c r="AK332" s="34">
        <f t="shared" si="201"/>
        <v>2.9511736382600238</v>
      </c>
      <c r="AL332" s="21">
        <f t="shared" si="178"/>
        <v>487.44534983140807</v>
      </c>
      <c r="AM332" s="42">
        <v>305.97000000000003</v>
      </c>
      <c r="AN332" s="35">
        <f t="shared" si="202"/>
        <v>0</v>
      </c>
      <c r="AO332" s="36">
        <f t="shared" si="188"/>
        <v>0</v>
      </c>
      <c r="AP332" s="23"/>
      <c r="AQ332" s="36">
        <f t="shared" si="208"/>
        <v>0</v>
      </c>
      <c r="AR332" s="53">
        <f t="shared" si="209"/>
        <v>0</v>
      </c>
      <c r="AS332" s="24">
        <f t="shared" si="203"/>
        <v>2.0946898124594449</v>
      </c>
      <c r="AT332" s="23">
        <f t="shared" si="179"/>
        <v>640.91224191821641</v>
      </c>
      <c r="AU332" s="25">
        <f t="shared" si="180"/>
        <v>5159.4945259901433</v>
      </c>
      <c r="AV332" s="26">
        <f t="shared" si="189"/>
        <v>0</v>
      </c>
    </row>
    <row r="333" spans="1:48" x14ac:dyDescent="0.25">
      <c r="A333" s="37">
        <v>43013</v>
      </c>
      <c r="B333" s="43">
        <v>40.74</v>
      </c>
      <c r="C333" s="38">
        <v>98.68</v>
      </c>
      <c r="D333" s="38"/>
      <c r="E333" s="16">
        <f t="shared" si="190"/>
        <v>0</v>
      </c>
      <c r="F333" s="27">
        <f t="shared" si="181"/>
        <v>0</v>
      </c>
      <c r="G333" s="27">
        <f t="shared" si="191"/>
        <v>0</v>
      </c>
      <c r="H333" s="27"/>
      <c r="I333" s="27">
        <f t="shared" si="204"/>
        <v>0</v>
      </c>
      <c r="J333" s="47">
        <f t="shared" si="205"/>
        <v>0</v>
      </c>
      <c r="K333" s="15">
        <f t="shared" si="192"/>
        <v>14.760666557895652</v>
      </c>
      <c r="L333" s="16">
        <f t="shared" si="182"/>
        <v>1456.5825759331431</v>
      </c>
      <c r="M333" s="39">
        <v>10.5428</v>
      </c>
      <c r="N333" s="28">
        <f t="shared" si="193"/>
        <v>0</v>
      </c>
      <c r="O333" s="29">
        <f t="shared" si="183"/>
        <v>0</v>
      </c>
      <c r="P333" s="17"/>
      <c r="Q333" s="29">
        <f t="shared" si="206"/>
        <v>0</v>
      </c>
      <c r="R333" s="49">
        <f t="shared" si="207"/>
        <v>0</v>
      </c>
      <c r="S333" s="18">
        <f t="shared" si="194"/>
        <v>142.77628803283102</v>
      </c>
      <c r="T333" s="17">
        <f t="shared" si="176"/>
        <v>1505.2618494725309</v>
      </c>
      <c r="U333" s="40">
        <v>8.85</v>
      </c>
      <c r="V333" s="30">
        <f t="shared" si="195"/>
        <v>0</v>
      </c>
      <c r="W333" s="31">
        <f t="shared" si="184"/>
        <v>0</v>
      </c>
      <c r="X333" s="19"/>
      <c r="Y333" s="31">
        <f t="shared" si="196"/>
        <v>0</v>
      </c>
      <c r="Z333" s="45">
        <f t="shared" si="185"/>
        <v>0</v>
      </c>
      <c r="AA333" s="20">
        <f t="shared" si="197"/>
        <v>122.10868800408815</v>
      </c>
      <c r="AB333" s="19">
        <f t="shared" si="177"/>
        <v>1080.6618888361802</v>
      </c>
      <c r="AC333" s="41">
        <v>164.9</v>
      </c>
      <c r="AD333" s="41"/>
      <c r="AE333" s="32">
        <f t="shared" si="198"/>
        <v>0</v>
      </c>
      <c r="AF333" s="33">
        <f t="shared" si="186"/>
        <v>0</v>
      </c>
      <c r="AG333" s="33">
        <f t="shared" si="199"/>
        <v>0</v>
      </c>
      <c r="AH333" s="33"/>
      <c r="AI333" s="33">
        <f t="shared" si="200"/>
        <v>0</v>
      </c>
      <c r="AJ333" s="51">
        <f t="shared" si="187"/>
        <v>0</v>
      </c>
      <c r="AK333" s="34">
        <f t="shared" si="201"/>
        <v>2.9511736382600238</v>
      </c>
      <c r="AL333" s="21">
        <f t="shared" si="178"/>
        <v>486.64853294907795</v>
      </c>
      <c r="AM333" s="42">
        <v>304.94</v>
      </c>
      <c r="AN333" s="35">
        <f t="shared" si="202"/>
        <v>0</v>
      </c>
      <c r="AO333" s="36">
        <f t="shared" si="188"/>
        <v>0</v>
      </c>
      <c r="AP333" s="23"/>
      <c r="AQ333" s="36">
        <f t="shared" si="208"/>
        <v>0</v>
      </c>
      <c r="AR333" s="53">
        <f t="shared" si="209"/>
        <v>0</v>
      </c>
      <c r="AS333" s="24">
        <f t="shared" si="203"/>
        <v>2.0946898124594449</v>
      </c>
      <c r="AT333" s="23">
        <f t="shared" si="179"/>
        <v>638.75471141138314</v>
      </c>
      <c r="AU333" s="25">
        <f t="shared" si="180"/>
        <v>5167.909558602315</v>
      </c>
      <c r="AV333" s="26">
        <f t="shared" si="189"/>
        <v>0</v>
      </c>
    </row>
    <row r="334" spans="1:48" x14ac:dyDescent="0.25">
      <c r="A334" s="37">
        <v>43014</v>
      </c>
      <c r="B334" s="43">
        <v>40.74</v>
      </c>
      <c r="C334" s="38">
        <v>99.45</v>
      </c>
      <c r="D334" s="38"/>
      <c r="E334" s="16">
        <f t="shared" si="190"/>
        <v>0</v>
      </c>
      <c r="F334" s="27">
        <f t="shared" si="181"/>
        <v>0</v>
      </c>
      <c r="G334" s="27">
        <f t="shared" si="191"/>
        <v>0</v>
      </c>
      <c r="H334" s="27"/>
      <c r="I334" s="27">
        <f t="shared" si="204"/>
        <v>0</v>
      </c>
      <c r="J334" s="47">
        <f t="shared" si="205"/>
        <v>0</v>
      </c>
      <c r="K334" s="15">
        <f t="shared" si="192"/>
        <v>14.760666557895652</v>
      </c>
      <c r="L334" s="16">
        <f t="shared" si="182"/>
        <v>1467.9482891827226</v>
      </c>
      <c r="M334" s="39">
        <v>10.5113</v>
      </c>
      <c r="N334" s="28">
        <f t="shared" si="193"/>
        <v>0</v>
      </c>
      <c r="O334" s="29">
        <f t="shared" si="183"/>
        <v>0</v>
      </c>
      <c r="P334" s="17"/>
      <c r="Q334" s="29">
        <f t="shared" si="206"/>
        <v>0</v>
      </c>
      <c r="R334" s="49">
        <f t="shared" si="207"/>
        <v>0</v>
      </c>
      <c r="S334" s="18">
        <f t="shared" si="194"/>
        <v>142.77628803283102</v>
      </c>
      <c r="T334" s="17">
        <f t="shared" si="176"/>
        <v>1500.7643963994967</v>
      </c>
      <c r="U334" s="40">
        <v>8.82</v>
      </c>
      <c r="V334" s="30">
        <f t="shared" si="195"/>
        <v>0</v>
      </c>
      <c r="W334" s="31">
        <f t="shared" si="184"/>
        <v>0</v>
      </c>
      <c r="X334" s="19"/>
      <c r="Y334" s="31">
        <f t="shared" si="196"/>
        <v>0</v>
      </c>
      <c r="Z334" s="45">
        <f t="shared" si="185"/>
        <v>0</v>
      </c>
      <c r="AA334" s="20">
        <f t="shared" si="197"/>
        <v>122.10868800408815</v>
      </c>
      <c r="AB334" s="19">
        <f t="shared" si="177"/>
        <v>1076.9986281960576</v>
      </c>
      <c r="AC334" s="41">
        <v>166.1</v>
      </c>
      <c r="AD334" s="41"/>
      <c r="AE334" s="32">
        <f t="shared" si="198"/>
        <v>0</v>
      </c>
      <c r="AF334" s="33">
        <f t="shared" si="186"/>
        <v>0</v>
      </c>
      <c r="AG334" s="33">
        <f t="shared" si="199"/>
        <v>0</v>
      </c>
      <c r="AH334" s="33"/>
      <c r="AI334" s="33">
        <f t="shared" si="200"/>
        <v>0</v>
      </c>
      <c r="AJ334" s="51">
        <f t="shared" si="187"/>
        <v>0</v>
      </c>
      <c r="AK334" s="34">
        <f t="shared" si="201"/>
        <v>2.9511736382600238</v>
      </c>
      <c r="AL334" s="21">
        <f t="shared" si="178"/>
        <v>490.18994131498994</v>
      </c>
      <c r="AM334" s="42">
        <v>304.33999999999997</v>
      </c>
      <c r="AN334" s="35">
        <f t="shared" si="202"/>
        <v>0</v>
      </c>
      <c r="AO334" s="36">
        <f t="shared" si="188"/>
        <v>0</v>
      </c>
      <c r="AP334" s="23"/>
      <c r="AQ334" s="36">
        <f t="shared" si="208"/>
        <v>0</v>
      </c>
      <c r="AR334" s="53">
        <f t="shared" si="209"/>
        <v>0</v>
      </c>
      <c r="AS334" s="24">
        <f t="shared" si="203"/>
        <v>2.0946898124594449</v>
      </c>
      <c r="AT334" s="23">
        <f t="shared" si="179"/>
        <v>637.49789752390734</v>
      </c>
      <c r="AU334" s="25">
        <f t="shared" si="180"/>
        <v>5173.3991526171749</v>
      </c>
      <c r="AV334" s="26">
        <f t="shared" si="189"/>
        <v>0</v>
      </c>
    </row>
    <row r="335" spans="1:48" x14ac:dyDescent="0.25">
      <c r="A335" s="37">
        <v>43017</v>
      </c>
      <c r="B335" s="43">
        <v>40.74</v>
      </c>
      <c r="C335" s="38">
        <v>99.07</v>
      </c>
      <c r="D335" s="38"/>
      <c r="E335" s="16">
        <f t="shared" si="190"/>
        <v>0</v>
      </c>
      <c r="F335" s="27">
        <f t="shared" si="181"/>
        <v>0</v>
      </c>
      <c r="G335" s="27">
        <f t="shared" si="191"/>
        <v>0</v>
      </c>
      <c r="H335" s="27"/>
      <c r="I335" s="27">
        <f t="shared" si="204"/>
        <v>0</v>
      </c>
      <c r="J335" s="47">
        <f t="shared" si="205"/>
        <v>0</v>
      </c>
      <c r="K335" s="15">
        <f t="shared" si="192"/>
        <v>14.760666557895652</v>
      </c>
      <c r="L335" s="16">
        <f t="shared" si="182"/>
        <v>1462.3392358907222</v>
      </c>
      <c r="M335" s="39">
        <v>10.5259</v>
      </c>
      <c r="N335" s="28">
        <f t="shared" si="193"/>
        <v>0</v>
      </c>
      <c r="O335" s="29">
        <f t="shared" si="183"/>
        <v>0</v>
      </c>
      <c r="P335" s="17"/>
      <c r="Q335" s="29">
        <f t="shared" si="206"/>
        <v>0</v>
      </c>
      <c r="R335" s="49">
        <f t="shared" si="207"/>
        <v>0</v>
      </c>
      <c r="S335" s="18">
        <f t="shared" si="194"/>
        <v>142.77628803283102</v>
      </c>
      <c r="T335" s="17">
        <f t="shared" si="176"/>
        <v>1502.848930204776</v>
      </c>
      <c r="U335" s="40">
        <v>8.8000000000000007</v>
      </c>
      <c r="V335" s="30">
        <f t="shared" si="195"/>
        <v>0</v>
      </c>
      <c r="W335" s="31">
        <f t="shared" si="184"/>
        <v>0</v>
      </c>
      <c r="X335" s="19"/>
      <c r="Y335" s="31">
        <f t="shared" si="196"/>
        <v>0</v>
      </c>
      <c r="Z335" s="45">
        <f t="shared" si="185"/>
        <v>0</v>
      </c>
      <c r="AA335" s="20">
        <f t="shared" si="197"/>
        <v>122.10868800408815</v>
      </c>
      <c r="AB335" s="19">
        <f t="shared" si="177"/>
        <v>1074.5564544359759</v>
      </c>
      <c r="AC335" s="41">
        <v>165.34</v>
      </c>
      <c r="AD335" s="41"/>
      <c r="AE335" s="32">
        <f t="shared" si="198"/>
        <v>0</v>
      </c>
      <c r="AF335" s="33">
        <f t="shared" si="186"/>
        <v>0</v>
      </c>
      <c r="AG335" s="33">
        <f t="shared" si="199"/>
        <v>0</v>
      </c>
      <c r="AH335" s="33"/>
      <c r="AI335" s="33">
        <f t="shared" si="200"/>
        <v>0</v>
      </c>
      <c r="AJ335" s="51">
        <f t="shared" si="187"/>
        <v>0</v>
      </c>
      <c r="AK335" s="34">
        <f t="shared" si="201"/>
        <v>2.9511736382600238</v>
      </c>
      <c r="AL335" s="21">
        <f t="shared" si="178"/>
        <v>487.94704934991233</v>
      </c>
      <c r="AM335" s="42">
        <v>304.29000000000002</v>
      </c>
      <c r="AN335" s="35">
        <f t="shared" si="202"/>
        <v>0</v>
      </c>
      <c r="AO335" s="36">
        <f t="shared" si="188"/>
        <v>0</v>
      </c>
      <c r="AP335" s="23"/>
      <c r="AQ335" s="36">
        <f t="shared" si="208"/>
        <v>0</v>
      </c>
      <c r="AR335" s="53">
        <f t="shared" si="209"/>
        <v>0</v>
      </c>
      <c r="AS335" s="24">
        <f t="shared" si="203"/>
        <v>2.0946898124594449</v>
      </c>
      <c r="AT335" s="23">
        <f t="shared" si="179"/>
        <v>637.39316303328451</v>
      </c>
      <c r="AU335" s="25">
        <f t="shared" si="180"/>
        <v>5165.0848329146711</v>
      </c>
      <c r="AV335" s="26">
        <f t="shared" si="189"/>
        <v>0</v>
      </c>
    </row>
    <row r="336" spans="1:48" x14ac:dyDescent="0.25">
      <c r="A336" s="37">
        <v>43018</v>
      </c>
      <c r="B336" s="43">
        <v>40.74</v>
      </c>
      <c r="C336" s="38">
        <v>98.81</v>
      </c>
      <c r="D336" s="38"/>
      <c r="E336" s="16">
        <f t="shared" si="190"/>
        <v>0</v>
      </c>
      <c r="F336" s="27">
        <f t="shared" si="181"/>
        <v>0</v>
      </c>
      <c r="G336" s="27">
        <f t="shared" si="191"/>
        <v>0</v>
      </c>
      <c r="H336" s="27"/>
      <c r="I336" s="27">
        <f t="shared" si="204"/>
        <v>0</v>
      </c>
      <c r="J336" s="47">
        <f t="shared" si="205"/>
        <v>0</v>
      </c>
      <c r="K336" s="15">
        <f t="shared" si="192"/>
        <v>14.760666557895652</v>
      </c>
      <c r="L336" s="16">
        <f t="shared" si="182"/>
        <v>1458.5014625856695</v>
      </c>
      <c r="M336" s="39">
        <v>10.509</v>
      </c>
      <c r="N336" s="28">
        <f t="shared" si="193"/>
        <v>0</v>
      </c>
      <c r="O336" s="29">
        <f t="shared" si="183"/>
        <v>0</v>
      </c>
      <c r="P336" s="17"/>
      <c r="Q336" s="29">
        <f t="shared" si="206"/>
        <v>0</v>
      </c>
      <c r="R336" s="49">
        <f t="shared" si="207"/>
        <v>0</v>
      </c>
      <c r="S336" s="18">
        <f t="shared" si="194"/>
        <v>142.77628803283102</v>
      </c>
      <c r="T336" s="17">
        <f t="shared" si="176"/>
        <v>1500.4360109370211</v>
      </c>
      <c r="U336" s="40">
        <v>8.76</v>
      </c>
      <c r="V336" s="30">
        <f t="shared" si="195"/>
        <v>0</v>
      </c>
      <c r="W336" s="31">
        <f t="shared" si="184"/>
        <v>0</v>
      </c>
      <c r="X336" s="19"/>
      <c r="Y336" s="31">
        <f t="shared" si="196"/>
        <v>0</v>
      </c>
      <c r="Z336" s="45">
        <f t="shared" si="185"/>
        <v>0</v>
      </c>
      <c r="AA336" s="20">
        <f t="shared" si="197"/>
        <v>122.10868800408815</v>
      </c>
      <c r="AB336" s="19">
        <f t="shared" si="177"/>
        <v>1069.6721069158123</v>
      </c>
      <c r="AC336" s="41">
        <v>166.31</v>
      </c>
      <c r="AD336" s="41"/>
      <c r="AE336" s="32">
        <f t="shared" si="198"/>
        <v>0</v>
      </c>
      <c r="AF336" s="33">
        <f t="shared" si="186"/>
        <v>0</v>
      </c>
      <c r="AG336" s="33">
        <f t="shared" si="199"/>
        <v>0</v>
      </c>
      <c r="AH336" s="33"/>
      <c r="AI336" s="33">
        <f t="shared" si="200"/>
        <v>0</v>
      </c>
      <c r="AJ336" s="51">
        <f t="shared" si="187"/>
        <v>0</v>
      </c>
      <c r="AK336" s="34">
        <f t="shared" si="201"/>
        <v>2.9511736382600238</v>
      </c>
      <c r="AL336" s="21">
        <f t="shared" si="178"/>
        <v>490.80968777902456</v>
      </c>
      <c r="AM336" s="42">
        <v>303.83999999999997</v>
      </c>
      <c r="AN336" s="35">
        <f t="shared" si="202"/>
        <v>0</v>
      </c>
      <c r="AO336" s="36">
        <f t="shared" si="188"/>
        <v>0</v>
      </c>
      <c r="AP336" s="23"/>
      <c r="AQ336" s="36">
        <f t="shared" si="208"/>
        <v>0</v>
      </c>
      <c r="AR336" s="53">
        <f t="shared" si="209"/>
        <v>0</v>
      </c>
      <c r="AS336" s="24">
        <f t="shared" si="203"/>
        <v>2.0946898124594449</v>
      </c>
      <c r="AT336" s="23">
        <f t="shared" si="179"/>
        <v>636.45055261767766</v>
      </c>
      <c r="AU336" s="25">
        <f t="shared" si="180"/>
        <v>5155.8698208352052</v>
      </c>
      <c r="AV336" s="26">
        <f t="shared" si="189"/>
        <v>0</v>
      </c>
    </row>
    <row r="337" spans="1:48" x14ac:dyDescent="0.25">
      <c r="A337" s="37">
        <v>43019</v>
      </c>
      <c r="B337" s="43">
        <v>40.74</v>
      </c>
      <c r="C337" s="38">
        <v>98.69</v>
      </c>
      <c r="D337" s="38"/>
      <c r="E337" s="16">
        <f t="shared" si="190"/>
        <v>0</v>
      </c>
      <c r="F337" s="27">
        <f t="shared" si="181"/>
        <v>0</v>
      </c>
      <c r="G337" s="27">
        <f t="shared" si="191"/>
        <v>0</v>
      </c>
      <c r="H337" s="27"/>
      <c r="I337" s="27">
        <f t="shared" si="204"/>
        <v>0</v>
      </c>
      <c r="J337" s="47">
        <f t="shared" si="205"/>
        <v>0</v>
      </c>
      <c r="K337" s="15">
        <f t="shared" si="192"/>
        <v>14.760666557895652</v>
      </c>
      <c r="L337" s="16">
        <f t="shared" si="182"/>
        <v>1456.730182598722</v>
      </c>
      <c r="M337" s="39">
        <v>10.516500000000001</v>
      </c>
      <c r="N337" s="28">
        <f t="shared" si="193"/>
        <v>0</v>
      </c>
      <c r="O337" s="29">
        <f t="shared" si="183"/>
        <v>0</v>
      </c>
      <c r="P337" s="17"/>
      <c r="Q337" s="29">
        <f t="shared" si="206"/>
        <v>0</v>
      </c>
      <c r="R337" s="49">
        <f t="shared" si="207"/>
        <v>0</v>
      </c>
      <c r="S337" s="18">
        <f t="shared" si="194"/>
        <v>142.77628803283102</v>
      </c>
      <c r="T337" s="17">
        <f t="shared" si="176"/>
        <v>1501.5068330972674</v>
      </c>
      <c r="U337" s="40">
        <v>8.76</v>
      </c>
      <c r="V337" s="30">
        <f t="shared" si="195"/>
        <v>0</v>
      </c>
      <c r="W337" s="31">
        <f t="shared" si="184"/>
        <v>0</v>
      </c>
      <c r="X337" s="19"/>
      <c r="Y337" s="31">
        <f t="shared" si="196"/>
        <v>0</v>
      </c>
      <c r="Z337" s="45">
        <f t="shared" si="185"/>
        <v>0</v>
      </c>
      <c r="AA337" s="20">
        <f t="shared" si="197"/>
        <v>122.10868800408815</v>
      </c>
      <c r="AB337" s="19">
        <f t="shared" si="177"/>
        <v>1069.6721069158123</v>
      </c>
      <c r="AC337" s="41">
        <v>166.72</v>
      </c>
      <c r="AD337" s="41"/>
      <c r="AE337" s="32">
        <f t="shared" si="198"/>
        <v>0</v>
      </c>
      <c r="AF337" s="33">
        <f t="shared" si="186"/>
        <v>0</v>
      </c>
      <c r="AG337" s="33">
        <f t="shared" si="199"/>
        <v>0</v>
      </c>
      <c r="AH337" s="33"/>
      <c r="AI337" s="33">
        <f t="shared" si="200"/>
        <v>0</v>
      </c>
      <c r="AJ337" s="51">
        <f t="shared" si="187"/>
        <v>0</v>
      </c>
      <c r="AK337" s="34">
        <f t="shared" si="201"/>
        <v>2.9511736382600238</v>
      </c>
      <c r="AL337" s="21">
        <f t="shared" si="178"/>
        <v>492.01966897071117</v>
      </c>
      <c r="AM337" s="42">
        <v>304.64</v>
      </c>
      <c r="AN337" s="35">
        <f t="shared" si="202"/>
        <v>0</v>
      </c>
      <c r="AO337" s="36">
        <f t="shared" si="188"/>
        <v>0</v>
      </c>
      <c r="AP337" s="23"/>
      <c r="AQ337" s="36">
        <f t="shared" si="208"/>
        <v>0</v>
      </c>
      <c r="AR337" s="53">
        <f t="shared" si="209"/>
        <v>0</v>
      </c>
      <c r="AS337" s="24">
        <f t="shared" si="203"/>
        <v>2.0946898124594449</v>
      </c>
      <c r="AT337" s="23">
        <f t="shared" si="179"/>
        <v>638.12630446764524</v>
      </c>
      <c r="AU337" s="25">
        <f t="shared" si="180"/>
        <v>5158.0550960501578</v>
      </c>
      <c r="AV337" s="26">
        <f t="shared" si="189"/>
        <v>0</v>
      </c>
    </row>
    <row r="338" spans="1:48" x14ac:dyDescent="0.25">
      <c r="A338" s="37">
        <v>43020</v>
      </c>
      <c r="B338" s="43">
        <v>40.74</v>
      </c>
      <c r="C338" s="38">
        <v>98.7</v>
      </c>
      <c r="D338" s="38"/>
      <c r="E338" s="16">
        <f t="shared" si="190"/>
        <v>0</v>
      </c>
      <c r="F338" s="27">
        <f t="shared" si="181"/>
        <v>0</v>
      </c>
      <c r="G338" s="27">
        <f t="shared" si="191"/>
        <v>0</v>
      </c>
      <c r="H338" s="27"/>
      <c r="I338" s="27">
        <f t="shared" si="204"/>
        <v>0</v>
      </c>
      <c r="J338" s="47">
        <f t="shared" si="205"/>
        <v>0</v>
      </c>
      <c r="K338" s="15">
        <f t="shared" si="192"/>
        <v>14.760666557895652</v>
      </c>
      <c r="L338" s="16">
        <f t="shared" si="182"/>
        <v>1456.8777892643009</v>
      </c>
      <c r="M338" s="39">
        <v>10.500999999999999</v>
      </c>
      <c r="N338" s="28">
        <f t="shared" si="193"/>
        <v>0</v>
      </c>
      <c r="O338" s="29">
        <f t="shared" si="183"/>
        <v>0</v>
      </c>
      <c r="P338" s="17"/>
      <c r="Q338" s="29">
        <f t="shared" si="206"/>
        <v>0</v>
      </c>
      <c r="R338" s="49">
        <f t="shared" si="207"/>
        <v>0</v>
      </c>
      <c r="S338" s="18">
        <f t="shared" si="194"/>
        <v>142.77628803283102</v>
      </c>
      <c r="T338" s="17">
        <f t="shared" si="176"/>
        <v>1499.2938006327583</v>
      </c>
      <c r="U338" s="40">
        <v>8.74</v>
      </c>
      <c r="V338" s="30">
        <f t="shared" si="195"/>
        <v>0</v>
      </c>
      <c r="W338" s="31">
        <f t="shared" si="184"/>
        <v>0</v>
      </c>
      <c r="X338" s="19"/>
      <c r="Y338" s="31">
        <f t="shared" si="196"/>
        <v>0</v>
      </c>
      <c r="Z338" s="45">
        <f t="shared" si="185"/>
        <v>0</v>
      </c>
      <c r="AA338" s="20">
        <f t="shared" si="197"/>
        <v>122.10868800408815</v>
      </c>
      <c r="AB338" s="19">
        <f t="shared" si="177"/>
        <v>1067.2299331557306</v>
      </c>
      <c r="AC338" s="41">
        <v>166.98</v>
      </c>
      <c r="AD338" s="41"/>
      <c r="AE338" s="32">
        <f t="shared" si="198"/>
        <v>0</v>
      </c>
      <c r="AF338" s="33">
        <f t="shared" si="186"/>
        <v>0</v>
      </c>
      <c r="AG338" s="33">
        <f t="shared" si="199"/>
        <v>0</v>
      </c>
      <c r="AH338" s="33"/>
      <c r="AI338" s="33">
        <f t="shared" si="200"/>
        <v>0</v>
      </c>
      <c r="AJ338" s="51">
        <f t="shared" si="187"/>
        <v>0</v>
      </c>
      <c r="AK338" s="34">
        <f t="shared" si="201"/>
        <v>2.9511736382600238</v>
      </c>
      <c r="AL338" s="21">
        <f t="shared" si="178"/>
        <v>492.78697411665871</v>
      </c>
      <c r="AM338" s="42">
        <v>305.38</v>
      </c>
      <c r="AN338" s="35">
        <f t="shared" si="202"/>
        <v>0</v>
      </c>
      <c r="AO338" s="36">
        <f t="shared" si="188"/>
        <v>0</v>
      </c>
      <c r="AP338" s="23"/>
      <c r="AQ338" s="36">
        <f t="shared" si="208"/>
        <v>0</v>
      </c>
      <c r="AR338" s="53">
        <f t="shared" si="209"/>
        <v>0</v>
      </c>
      <c r="AS338" s="24">
        <f t="shared" si="203"/>
        <v>2.0946898124594449</v>
      </c>
      <c r="AT338" s="23">
        <f t="shared" si="179"/>
        <v>639.67637492886524</v>
      </c>
      <c r="AU338" s="25">
        <f t="shared" si="180"/>
        <v>5155.8648720983147</v>
      </c>
      <c r="AV338" s="26">
        <f t="shared" si="189"/>
        <v>0</v>
      </c>
    </row>
    <row r="339" spans="1:48" x14ac:dyDescent="0.25">
      <c r="A339" s="37">
        <v>43021</v>
      </c>
      <c r="B339" s="43">
        <v>40.74</v>
      </c>
      <c r="C339" s="38">
        <v>98.97</v>
      </c>
      <c r="D339" s="38"/>
      <c r="E339" s="16">
        <f t="shared" si="190"/>
        <v>0</v>
      </c>
      <c r="F339" s="27">
        <f t="shared" si="181"/>
        <v>0</v>
      </c>
      <c r="G339" s="27">
        <f t="shared" si="191"/>
        <v>0</v>
      </c>
      <c r="H339" s="27"/>
      <c r="I339" s="27">
        <f t="shared" si="204"/>
        <v>0</v>
      </c>
      <c r="J339" s="47">
        <f t="shared" si="205"/>
        <v>0</v>
      </c>
      <c r="K339" s="15">
        <f t="shared" si="192"/>
        <v>14.760666557895652</v>
      </c>
      <c r="L339" s="16">
        <f t="shared" si="182"/>
        <v>1460.8631692349327</v>
      </c>
      <c r="M339" s="39">
        <v>10.4854</v>
      </c>
      <c r="N339" s="28">
        <f t="shared" si="193"/>
        <v>0</v>
      </c>
      <c r="O339" s="29">
        <f t="shared" si="183"/>
        <v>0</v>
      </c>
      <c r="P339" s="17"/>
      <c r="Q339" s="29">
        <f t="shared" si="206"/>
        <v>0</v>
      </c>
      <c r="R339" s="49">
        <f t="shared" si="207"/>
        <v>0</v>
      </c>
      <c r="S339" s="18">
        <f t="shared" si="194"/>
        <v>142.77628803283102</v>
      </c>
      <c r="T339" s="17">
        <f t="shared" si="176"/>
        <v>1497.0664905394465</v>
      </c>
      <c r="U339" s="40">
        <v>8.75</v>
      </c>
      <c r="V339" s="30">
        <f t="shared" si="195"/>
        <v>0</v>
      </c>
      <c r="W339" s="31">
        <f t="shared" si="184"/>
        <v>0</v>
      </c>
      <c r="X339" s="19"/>
      <c r="Y339" s="31">
        <f t="shared" si="196"/>
        <v>0</v>
      </c>
      <c r="Z339" s="45">
        <f t="shared" si="185"/>
        <v>0</v>
      </c>
      <c r="AA339" s="20">
        <f t="shared" si="197"/>
        <v>122.10868800408815</v>
      </c>
      <c r="AB339" s="19">
        <f t="shared" si="177"/>
        <v>1068.4510200357713</v>
      </c>
      <c r="AC339" s="41">
        <v>167.56</v>
      </c>
      <c r="AD339" s="41"/>
      <c r="AE339" s="32">
        <f t="shared" si="198"/>
        <v>0</v>
      </c>
      <c r="AF339" s="33">
        <f t="shared" si="186"/>
        <v>0</v>
      </c>
      <c r="AG339" s="33">
        <f t="shared" si="199"/>
        <v>0</v>
      </c>
      <c r="AH339" s="33"/>
      <c r="AI339" s="33">
        <f t="shared" si="200"/>
        <v>0</v>
      </c>
      <c r="AJ339" s="51">
        <f t="shared" si="187"/>
        <v>0</v>
      </c>
      <c r="AK339" s="34">
        <f t="shared" si="201"/>
        <v>2.9511736382600238</v>
      </c>
      <c r="AL339" s="21">
        <f t="shared" si="178"/>
        <v>494.49865482684959</v>
      </c>
      <c r="AM339" s="42">
        <v>306.22000000000003</v>
      </c>
      <c r="AN339" s="35">
        <f t="shared" si="202"/>
        <v>0</v>
      </c>
      <c r="AO339" s="36">
        <f t="shared" si="188"/>
        <v>0</v>
      </c>
      <c r="AP339" s="23"/>
      <c r="AQ339" s="36">
        <f t="shared" si="208"/>
        <v>0</v>
      </c>
      <c r="AR339" s="53">
        <f t="shared" si="209"/>
        <v>0</v>
      </c>
      <c r="AS339" s="24">
        <f t="shared" si="203"/>
        <v>2.0946898124594449</v>
      </c>
      <c r="AT339" s="23">
        <f t="shared" si="179"/>
        <v>641.43591437133125</v>
      </c>
      <c r="AU339" s="25">
        <f t="shared" si="180"/>
        <v>5162.3152490083312</v>
      </c>
      <c r="AV339" s="26">
        <f t="shared" si="189"/>
        <v>0</v>
      </c>
    </row>
    <row r="340" spans="1:48" x14ac:dyDescent="0.25">
      <c r="A340" s="37">
        <v>43024</v>
      </c>
      <c r="B340" s="43">
        <v>40.74</v>
      </c>
      <c r="C340" s="38">
        <v>99.34</v>
      </c>
      <c r="D340" s="38"/>
      <c r="E340" s="16">
        <f t="shared" si="190"/>
        <v>0</v>
      </c>
      <c r="F340" s="27">
        <f t="shared" si="181"/>
        <v>0</v>
      </c>
      <c r="G340" s="27">
        <f t="shared" si="191"/>
        <v>0</v>
      </c>
      <c r="H340" s="27"/>
      <c r="I340" s="27">
        <f t="shared" si="204"/>
        <v>0</v>
      </c>
      <c r="J340" s="47">
        <f t="shared" si="205"/>
        <v>0</v>
      </c>
      <c r="K340" s="15">
        <f t="shared" si="192"/>
        <v>14.760666557895652</v>
      </c>
      <c r="L340" s="16">
        <f t="shared" si="182"/>
        <v>1466.324615861354</v>
      </c>
      <c r="M340" s="39">
        <v>10.489000000000001</v>
      </c>
      <c r="N340" s="28">
        <f t="shared" si="193"/>
        <v>0</v>
      </c>
      <c r="O340" s="29">
        <f t="shared" si="183"/>
        <v>0</v>
      </c>
      <c r="P340" s="17"/>
      <c r="Q340" s="29">
        <f t="shared" si="206"/>
        <v>0</v>
      </c>
      <c r="R340" s="49">
        <f t="shared" si="207"/>
        <v>0</v>
      </c>
      <c r="S340" s="18">
        <f t="shared" si="194"/>
        <v>142.77628803283102</v>
      </c>
      <c r="T340" s="17">
        <f t="shared" si="176"/>
        <v>1497.5804851763646</v>
      </c>
      <c r="U340" s="40">
        <v>8.7799999999999994</v>
      </c>
      <c r="V340" s="30">
        <f t="shared" si="195"/>
        <v>0</v>
      </c>
      <c r="W340" s="31">
        <f t="shared" si="184"/>
        <v>0</v>
      </c>
      <c r="X340" s="19"/>
      <c r="Y340" s="31">
        <f t="shared" si="196"/>
        <v>0</v>
      </c>
      <c r="Z340" s="45">
        <f t="shared" si="185"/>
        <v>0</v>
      </c>
      <c r="AA340" s="20">
        <f t="shared" si="197"/>
        <v>122.10868800408815</v>
      </c>
      <c r="AB340" s="19">
        <f t="shared" si="177"/>
        <v>1072.114280675894</v>
      </c>
      <c r="AC340" s="41">
        <v>169.06</v>
      </c>
      <c r="AD340" s="41"/>
      <c r="AE340" s="32">
        <f t="shared" si="198"/>
        <v>0</v>
      </c>
      <c r="AF340" s="33">
        <f t="shared" si="186"/>
        <v>0</v>
      </c>
      <c r="AG340" s="33">
        <f t="shared" si="199"/>
        <v>0</v>
      </c>
      <c r="AH340" s="33"/>
      <c r="AI340" s="33">
        <f t="shared" si="200"/>
        <v>0</v>
      </c>
      <c r="AJ340" s="51">
        <f t="shared" si="187"/>
        <v>0</v>
      </c>
      <c r="AK340" s="34">
        <f t="shared" si="201"/>
        <v>2.9511736382600238</v>
      </c>
      <c r="AL340" s="21">
        <f t="shared" si="178"/>
        <v>498.92541528423965</v>
      </c>
      <c r="AM340" s="42">
        <v>306.24</v>
      </c>
      <c r="AN340" s="35">
        <f t="shared" si="202"/>
        <v>0</v>
      </c>
      <c r="AO340" s="36">
        <f t="shared" si="188"/>
        <v>0</v>
      </c>
      <c r="AP340" s="23"/>
      <c r="AQ340" s="36">
        <f t="shared" si="208"/>
        <v>0</v>
      </c>
      <c r="AR340" s="53">
        <f t="shared" si="209"/>
        <v>0</v>
      </c>
      <c r="AS340" s="24">
        <f t="shared" si="203"/>
        <v>2.0946898124594449</v>
      </c>
      <c r="AT340" s="23">
        <f t="shared" si="179"/>
        <v>641.47780816758041</v>
      </c>
      <c r="AU340" s="25">
        <f t="shared" si="180"/>
        <v>5176.4226051654332</v>
      </c>
      <c r="AV340" s="26">
        <f t="shared" si="189"/>
        <v>0</v>
      </c>
    </row>
    <row r="341" spans="1:48" x14ac:dyDescent="0.25">
      <c r="A341" s="37">
        <v>43025</v>
      </c>
      <c r="B341" s="43">
        <v>40.74</v>
      </c>
      <c r="C341" s="38">
        <v>99.54</v>
      </c>
      <c r="D341" s="38"/>
      <c r="E341" s="16">
        <f t="shared" si="190"/>
        <v>0</v>
      </c>
      <c r="F341" s="27">
        <f t="shared" si="181"/>
        <v>0</v>
      </c>
      <c r="G341" s="27">
        <f t="shared" si="191"/>
        <v>0</v>
      </c>
      <c r="H341" s="27"/>
      <c r="I341" s="27">
        <f t="shared" si="204"/>
        <v>0</v>
      </c>
      <c r="J341" s="47">
        <f t="shared" si="205"/>
        <v>0</v>
      </c>
      <c r="K341" s="15">
        <f t="shared" si="192"/>
        <v>14.760666557895652</v>
      </c>
      <c r="L341" s="16">
        <f t="shared" si="182"/>
        <v>1469.2767491729333</v>
      </c>
      <c r="M341" s="39">
        <v>10.4838</v>
      </c>
      <c r="N341" s="28">
        <f t="shared" si="193"/>
        <v>0</v>
      </c>
      <c r="O341" s="29">
        <f t="shared" si="183"/>
        <v>0</v>
      </c>
      <c r="P341" s="17"/>
      <c r="Q341" s="29">
        <f t="shared" si="206"/>
        <v>0</v>
      </c>
      <c r="R341" s="49">
        <f t="shared" si="207"/>
        <v>0</v>
      </c>
      <c r="S341" s="18">
        <f t="shared" si="194"/>
        <v>142.77628803283102</v>
      </c>
      <c r="T341" s="17">
        <f t="shared" si="176"/>
        <v>1496.8380484785939</v>
      </c>
      <c r="U341" s="40">
        <v>8.82</v>
      </c>
      <c r="V341" s="30">
        <f t="shared" si="195"/>
        <v>0</v>
      </c>
      <c r="W341" s="31">
        <f t="shared" si="184"/>
        <v>0</v>
      </c>
      <c r="X341" s="19"/>
      <c r="Y341" s="31">
        <f t="shared" si="196"/>
        <v>0</v>
      </c>
      <c r="Z341" s="45">
        <f t="shared" si="185"/>
        <v>0</v>
      </c>
      <c r="AA341" s="20">
        <f t="shared" si="197"/>
        <v>122.10868800408815</v>
      </c>
      <c r="AB341" s="19">
        <f t="shared" si="177"/>
        <v>1076.9986281960576</v>
      </c>
      <c r="AC341" s="41">
        <v>169.49</v>
      </c>
      <c r="AD341" s="41"/>
      <c r="AE341" s="32">
        <f t="shared" si="198"/>
        <v>0</v>
      </c>
      <c r="AF341" s="33">
        <f t="shared" si="186"/>
        <v>0</v>
      </c>
      <c r="AG341" s="33">
        <f t="shared" si="199"/>
        <v>0</v>
      </c>
      <c r="AH341" s="33"/>
      <c r="AI341" s="33">
        <f t="shared" si="200"/>
        <v>0</v>
      </c>
      <c r="AJ341" s="51">
        <f t="shared" si="187"/>
        <v>0</v>
      </c>
      <c r="AK341" s="34">
        <f t="shared" si="201"/>
        <v>2.9511736382600238</v>
      </c>
      <c r="AL341" s="21">
        <f t="shared" si="178"/>
        <v>500.19441994869146</v>
      </c>
      <c r="AM341" s="42">
        <v>304.49</v>
      </c>
      <c r="AN341" s="35">
        <f t="shared" si="202"/>
        <v>0</v>
      </c>
      <c r="AO341" s="36">
        <f t="shared" si="188"/>
        <v>0</v>
      </c>
      <c r="AP341" s="23"/>
      <c r="AQ341" s="36">
        <f t="shared" si="208"/>
        <v>0</v>
      </c>
      <c r="AR341" s="53">
        <f t="shared" si="209"/>
        <v>0</v>
      </c>
      <c r="AS341" s="24">
        <f t="shared" si="203"/>
        <v>2.0946898124594449</v>
      </c>
      <c r="AT341" s="23">
        <f t="shared" si="179"/>
        <v>637.8121009957764</v>
      </c>
      <c r="AU341" s="25">
        <f t="shared" si="180"/>
        <v>5181.1199467920533</v>
      </c>
      <c r="AV341" s="26">
        <f t="shared" si="189"/>
        <v>0</v>
      </c>
    </row>
    <row r="342" spans="1:48" x14ac:dyDescent="0.25">
      <c r="A342" s="37">
        <v>43026</v>
      </c>
      <c r="B342" s="43">
        <v>40.74</v>
      </c>
      <c r="C342" s="38">
        <v>99.7</v>
      </c>
      <c r="D342" s="38"/>
      <c r="E342" s="16">
        <f t="shared" si="190"/>
        <v>0</v>
      </c>
      <c r="F342" s="27">
        <f t="shared" si="181"/>
        <v>0</v>
      </c>
      <c r="G342" s="27">
        <f t="shared" si="191"/>
        <v>0</v>
      </c>
      <c r="H342" s="27"/>
      <c r="I342" s="27">
        <f t="shared" si="204"/>
        <v>0</v>
      </c>
      <c r="J342" s="47">
        <f t="shared" si="205"/>
        <v>0</v>
      </c>
      <c r="K342" s="15">
        <f t="shared" si="192"/>
        <v>14.760666557895652</v>
      </c>
      <c r="L342" s="16">
        <f t="shared" si="182"/>
        <v>1471.6384558221966</v>
      </c>
      <c r="M342" s="39">
        <v>10.514099999999999</v>
      </c>
      <c r="N342" s="28">
        <f t="shared" si="193"/>
        <v>0</v>
      </c>
      <c r="O342" s="29">
        <f t="shared" si="183"/>
        <v>0</v>
      </c>
      <c r="P342" s="17"/>
      <c r="Q342" s="29">
        <f t="shared" si="206"/>
        <v>0</v>
      </c>
      <c r="R342" s="49">
        <f t="shared" si="207"/>
        <v>0</v>
      </c>
      <c r="S342" s="18">
        <f t="shared" si="194"/>
        <v>142.77628803283102</v>
      </c>
      <c r="T342" s="17">
        <f t="shared" si="176"/>
        <v>1501.1641700059886</v>
      </c>
      <c r="U342" s="40">
        <v>8.81</v>
      </c>
      <c r="V342" s="30">
        <f t="shared" si="195"/>
        <v>0</v>
      </c>
      <c r="W342" s="31">
        <f t="shared" si="184"/>
        <v>0</v>
      </c>
      <c r="X342" s="19"/>
      <c r="Y342" s="31">
        <f t="shared" si="196"/>
        <v>0</v>
      </c>
      <c r="Z342" s="45">
        <f t="shared" si="185"/>
        <v>0</v>
      </c>
      <c r="AA342" s="20">
        <f t="shared" si="197"/>
        <v>122.10868800408815</v>
      </c>
      <c r="AB342" s="19">
        <f t="shared" si="177"/>
        <v>1075.7775413160166</v>
      </c>
      <c r="AC342" s="41">
        <v>169.37</v>
      </c>
      <c r="AD342" s="41"/>
      <c r="AE342" s="32">
        <f t="shared" si="198"/>
        <v>0</v>
      </c>
      <c r="AF342" s="33">
        <f t="shared" si="186"/>
        <v>0</v>
      </c>
      <c r="AG342" s="33">
        <f t="shared" si="199"/>
        <v>0</v>
      </c>
      <c r="AH342" s="33"/>
      <c r="AI342" s="33">
        <f t="shared" si="200"/>
        <v>0</v>
      </c>
      <c r="AJ342" s="51">
        <f t="shared" si="187"/>
        <v>0</v>
      </c>
      <c r="AK342" s="34">
        <f t="shared" si="201"/>
        <v>2.9511736382600238</v>
      </c>
      <c r="AL342" s="21">
        <f t="shared" si="178"/>
        <v>499.84027911210023</v>
      </c>
      <c r="AM342" s="42">
        <v>306.07</v>
      </c>
      <c r="AN342" s="35">
        <f t="shared" si="202"/>
        <v>0</v>
      </c>
      <c r="AO342" s="36">
        <f t="shared" si="188"/>
        <v>0</v>
      </c>
      <c r="AP342" s="23"/>
      <c r="AQ342" s="36">
        <f t="shared" si="208"/>
        <v>0</v>
      </c>
      <c r="AR342" s="53">
        <f t="shared" si="209"/>
        <v>0</v>
      </c>
      <c r="AS342" s="24">
        <f t="shared" si="203"/>
        <v>2.0946898124594449</v>
      </c>
      <c r="AT342" s="23">
        <f t="shared" si="179"/>
        <v>641.1217108994623</v>
      </c>
      <c r="AU342" s="25">
        <f t="shared" si="180"/>
        <v>5189.5421571557645</v>
      </c>
      <c r="AV342" s="26">
        <f t="shared" si="189"/>
        <v>0</v>
      </c>
    </row>
    <row r="343" spans="1:48" x14ac:dyDescent="0.25">
      <c r="A343" s="37">
        <v>43027</v>
      </c>
      <c r="B343" s="43">
        <v>40.74</v>
      </c>
      <c r="C343" s="38">
        <v>98.98</v>
      </c>
      <c r="D343" s="38"/>
      <c r="E343" s="16">
        <f t="shared" si="190"/>
        <v>0</v>
      </c>
      <c r="F343" s="27">
        <f t="shared" si="181"/>
        <v>0</v>
      </c>
      <c r="G343" s="27">
        <f t="shared" si="191"/>
        <v>0</v>
      </c>
      <c r="H343" s="27"/>
      <c r="I343" s="27">
        <f t="shared" si="204"/>
        <v>0</v>
      </c>
      <c r="J343" s="47">
        <f t="shared" si="205"/>
        <v>0</v>
      </c>
      <c r="K343" s="15">
        <f t="shared" si="192"/>
        <v>14.760666557895652</v>
      </c>
      <c r="L343" s="16">
        <f t="shared" si="182"/>
        <v>1461.0107759005116</v>
      </c>
      <c r="M343" s="39">
        <v>10.474500000000001</v>
      </c>
      <c r="N343" s="28">
        <f t="shared" si="193"/>
        <v>0</v>
      </c>
      <c r="O343" s="29">
        <f t="shared" si="183"/>
        <v>0</v>
      </c>
      <c r="P343" s="17"/>
      <c r="Q343" s="29">
        <f t="shared" si="206"/>
        <v>0</v>
      </c>
      <c r="R343" s="49">
        <f t="shared" si="207"/>
        <v>0</v>
      </c>
      <c r="S343" s="18">
        <f t="shared" si="194"/>
        <v>142.77628803283102</v>
      </c>
      <c r="T343" s="17">
        <f t="shared" si="176"/>
        <v>1495.5102289998886</v>
      </c>
      <c r="U343" s="40">
        <v>8.74</v>
      </c>
      <c r="V343" s="30">
        <f t="shared" si="195"/>
        <v>0</v>
      </c>
      <c r="W343" s="31">
        <f t="shared" si="184"/>
        <v>0</v>
      </c>
      <c r="X343" s="19"/>
      <c r="Y343" s="31">
        <f t="shared" si="196"/>
        <v>0</v>
      </c>
      <c r="Z343" s="45">
        <f t="shared" si="185"/>
        <v>0</v>
      </c>
      <c r="AA343" s="20">
        <f t="shared" si="197"/>
        <v>122.10868800408815</v>
      </c>
      <c r="AB343" s="19">
        <f t="shared" si="177"/>
        <v>1067.2299331557306</v>
      </c>
      <c r="AC343" s="41">
        <v>167.6</v>
      </c>
      <c r="AD343" s="41"/>
      <c r="AE343" s="32">
        <f t="shared" si="198"/>
        <v>0</v>
      </c>
      <c r="AF343" s="33">
        <f t="shared" si="186"/>
        <v>0</v>
      </c>
      <c r="AG343" s="33">
        <f t="shared" si="199"/>
        <v>0</v>
      </c>
      <c r="AH343" s="33"/>
      <c r="AI343" s="33">
        <f t="shared" si="200"/>
        <v>0</v>
      </c>
      <c r="AJ343" s="51">
        <f t="shared" si="187"/>
        <v>0</v>
      </c>
      <c r="AK343" s="34">
        <f t="shared" si="201"/>
        <v>2.9511736382600238</v>
      </c>
      <c r="AL343" s="21">
        <f t="shared" si="178"/>
        <v>494.61670177237994</v>
      </c>
      <c r="AM343" s="42">
        <v>302.69</v>
      </c>
      <c r="AN343" s="35">
        <f t="shared" si="202"/>
        <v>0</v>
      </c>
      <c r="AO343" s="36">
        <f t="shared" si="188"/>
        <v>0</v>
      </c>
      <c r="AP343" s="23"/>
      <c r="AQ343" s="36">
        <f t="shared" si="208"/>
        <v>0</v>
      </c>
      <c r="AR343" s="53">
        <f t="shared" si="209"/>
        <v>0</v>
      </c>
      <c r="AS343" s="24">
        <f t="shared" si="203"/>
        <v>2.0946898124594449</v>
      </c>
      <c r="AT343" s="23">
        <f t="shared" si="179"/>
        <v>634.04165933334934</v>
      </c>
      <c r="AU343" s="25">
        <f t="shared" si="180"/>
        <v>5152.40929916186</v>
      </c>
      <c r="AV343" s="26">
        <f t="shared" si="189"/>
        <v>0</v>
      </c>
    </row>
    <row r="344" spans="1:48" x14ac:dyDescent="0.25">
      <c r="A344" s="37">
        <v>43028</v>
      </c>
      <c r="B344" s="43">
        <v>40.74</v>
      </c>
      <c r="C344" s="38">
        <v>99.03</v>
      </c>
      <c r="D344" s="38"/>
      <c r="E344" s="16">
        <f t="shared" si="190"/>
        <v>0</v>
      </c>
      <c r="F344" s="27">
        <f t="shared" si="181"/>
        <v>0</v>
      </c>
      <c r="G344" s="27">
        <f t="shared" si="191"/>
        <v>0</v>
      </c>
      <c r="H344" s="27"/>
      <c r="I344" s="27">
        <f t="shared" si="204"/>
        <v>0</v>
      </c>
      <c r="J344" s="47">
        <f t="shared" si="205"/>
        <v>0</v>
      </c>
      <c r="K344" s="15">
        <f t="shared" si="192"/>
        <v>14.760666557895652</v>
      </c>
      <c r="L344" s="16">
        <f t="shared" si="182"/>
        <v>1461.7488092284063</v>
      </c>
      <c r="M344" s="39">
        <v>10.5083</v>
      </c>
      <c r="N344" s="28">
        <f t="shared" si="193"/>
        <v>0</v>
      </c>
      <c r="O344" s="29">
        <f t="shared" si="183"/>
        <v>0</v>
      </c>
      <c r="P344" s="17"/>
      <c r="Q344" s="29">
        <f t="shared" si="206"/>
        <v>0</v>
      </c>
      <c r="R344" s="49">
        <f t="shared" si="207"/>
        <v>0</v>
      </c>
      <c r="S344" s="18">
        <f t="shared" si="194"/>
        <v>142.77628803283102</v>
      </c>
      <c r="T344" s="17">
        <f t="shared" si="176"/>
        <v>1500.3360675353981</v>
      </c>
      <c r="U344" s="40">
        <v>8.83</v>
      </c>
      <c r="V344" s="30">
        <f t="shared" si="195"/>
        <v>0</v>
      </c>
      <c r="W344" s="31">
        <f t="shared" si="184"/>
        <v>0</v>
      </c>
      <c r="X344" s="19"/>
      <c r="Y344" s="31">
        <f t="shared" si="196"/>
        <v>0</v>
      </c>
      <c r="Z344" s="45">
        <f t="shared" si="185"/>
        <v>0</v>
      </c>
      <c r="AA344" s="20">
        <f t="shared" si="197"/>
        <v>122.10868800408815</v>
      </c>
      <c r="AB344" s="19">
        <f t="shared" si="177"/>
        <v>1078.2197150760983</v>
      </c>
      <c r="AC344" s="41">
        <v>167.93</v>
      </c>
      <c r="AD344" s="41"/>
      <c r="AE344" s="32">
        <f t="shared" si="198"/>
        <v>0</v>
      </c>
      <c r="AF344" s="33">
        <f t="shared" si="186"/>
        <v>0</v>
      </c>
      <c r="AG344" s="33">
        <f t="shared" si="199"/>
        <v>0</v>
      </c>
      <c r="AH344" s="33"/>
      <c r="AI344" s="33">
        <f t="shared" si="200"/>
        <v>0</v>
      </c>
      <c r="AJ344" s="51">
        <f t="shared" si="187"/>
        <v>0</v>
      </c>
      <c r="AK344" s="34">
        <f t="shared" si="201"/>
        <v>2.9511736382600238</v>
      </c>
      <c r="AL344" s="21">
        <f t="shared" si="178"/>
        <v>495.59058907300579</v>
      </c>
      <c r="AM344" s="42">
        <v>304.14999999999998</v>
      </c>
      <c r="AN344" s="35">
        <f t="shared" si="202"/>
        <v>0</v>
      </c>
      <c r="AO344" s="36">
        <f t="shared" si="188"/>
        <v>0</v>
      </c>
      <c r="AP344" s="23"/>
      <c r="AQ344" s="36">
        <f t="shared" si="208"/>
        <v>0</v>
      </c>
      <c r="AR344" s="53">
        <f t="shared" si="209"/>
        <v>0</v>
      </c>
      <c r="AS344" s="24">
        <f t="shared" si="203"/>
        <v>2.0946898124594449</v>
      </c>
      <c r="AT344" s="23">
        <f t="shared" si="179"/>
        <v>637.09990645954008</v>
      </c>
      <c r="AU344" s="25">
        <f t="shared" si="180"/>
        <v>5172.9950873724483</v>
      </c>
      <c r="AV344" s="26">
        <f t="shared" si="189"/>
        <v>0</v>
      </c>
    </row>
    <row r="345" spans="1:48" x14ac:dyDescent="0.25">
      <c r="A345" s="37">
        <v>43031</v>
      </c>
      <c r="B345" s="43">
        <v>40.74</v>
      </c>
      <c r="C345" s="38">
        <v>99.61</v>
      </c>
      <c r="D345" s="38"/>
      <c r="E345" s="16">
        <f t="shared" si="190"/>
        <v>0</v>
      </c>
      <c r="F345" s="27">
        <f t="shared" si="181"/>
        <v>0</v>
      </c>
      <c r="G345" s="27">
        <f t="shared" si="191"/>
        <v>0</v>
      </c>
      <c r="H345" s="27"/>
      <c r="I345" s="27">
        <f t="shared" si="204"/>
        <v>0</v>
      </c>
      <c r="J345" s="47">
        <f t="shared" si="205"/>
        <v>0</v>
      </c>
      <c r="K345" s="15">
        <f t="shared" si="192"/>
        <v>14.760666557895652</v>
      </c>
      <c r="L345" s="16">
        <f t="shared" si="182"/>
        <v>1470.3099958319858</v>
      </c>
      <c r="M345" s="39">
        <v>10.492699999999999</v>
      </c>
      <c r="N345" s="28">
        <f t="shared" si="193"/>
        <v>0</v>
      </c>
      <c r="O345" s="29">
        <f t="shared" si="183"/>
        <v>0</v>
      </c>
      <c r="P345" s="17"/>
      <c r="Q345" s="29">
        <f t="shared" si="206"/>
        <v>0</v>
      </c>
      <c r="R345" s="49">
        <f t="shared" si="207"/>
        <v>0</v>
      </c>
      <c r="S345" s="18">
        <f t="shared" si="194"/>
        <v>142.77628803283102</v>
      </c>
      <c r="T345" s="17">
        <f t="shared" si="176"/>
        <v>1498.108757442086</v>
      </c>
      <c r="U345" s="40">
        <v>8.84</v>
      </c>
      <c r="V345" s="30">
        <f t="shared" si="195"/>
        <v>0</v>
      </c>
      <c r="W345" s="31">
        <f t="shared" si="184"/>
        <v>0</v>
      </c>
      <c r="X345" s="19"/>
      <c r="Y345" s="31">
        <f t="shared" si="196"/>
        <v>0</v>
      </c>
      <c r="Z345" s="45">
        <f t="shared" si="185"/>
        <v>0</v>
      </c>
      <c r="AA345" s="20">
        <f t="shared" si="197"/>
        <v>122.10868800408815</v>
      </c>
      <c r="AB345" s="19">
        <f t="shared" si="177"/>
        <v>1079.4408019561392</v>
      </c>
      <c r="AC345" s="41">
        <v>168.6</v>
      </c>
      <c r="AD345" s="41"/>
      <c r="AE345" s="32">
        <f t="shared" si="198"/>
        <v>0</v>
      </c>
      <c r="AF345" s="33">
        <f t="shared" si="186"/>
        <v>0</v>
      </c>
      <c r="AG345" s="33">
        <f t="shared" si="199"/>
        <v>0</v>
      </c>
      <c r="AH345" s="33"/>
      <c r="AI345" s="33">
        <f t="shared" si="200"/>
        <v>0</v>
      </c>
      <c r="AJ345" s="51">
        <f t="shared" si="187"/>
        <v>0</v>
      </c>
      <c r="AK345" s="34">
        <f t="shared" si="201"/>
        <v>2.9511736382600238</v>
      </c>
      <c r="AL345" s="21">
        <f t="shared" si="178"/>
        <v>497.56787541064</v>
      </c>
      <c r="AM345" s="42">
        <v>305.38</v>
      </c>
      <c r="AN345" s="35">
        <f t="shared" si="202"/>
        <v>0</v>
      </c>
      <c r="AO345" s="36">
        <f t="shared" si="188"/>
        <v>0</v>
      </c>
      <c r="AP345" s="23"/>
      <c r="AQ345" s="36">
        <f t="shared" si="208"/>
        <v>0</v>
      </c>
      <c r="AR345" s="53">
        <f t="shared" si="209"/>
        <v>0</v>
      </c>
      <c r="AS345" s="24">
        <f t="shared" si="203"/>
        <v>2.0946898124594449</v>
      </c>
      <c r="AT345" s="23">
        <f t="shared" si="179"/>
        <v>639.67637492886524</v>
      </c>
      <c r="AU345" s="25">
        <f t="shared" si="180"/>
        <v>5185.1038055697154</v>
      </c>
      <c r="AV345" s="26">
        <f t="shared" si="189"/>
        <v>0</v>
      </c>
    </row>
    <row r="346" spans="1:48" x14ac:dyDescent="0.25">
      <c r="A346" s="37">
        <v>43032</v>
      </c>
      <c r="B346" s="43">
        <v>40.74</v>
      </c>
      <c r="C346" s="38">
        <v>99.31</v>
      </c>
      <c r="D346" s="38"/>
      <c r="E346" s="16">
        <f t="shared" si="190"/>
        <v>0</v>
      </c>
      <c r="F346" s="27">
        <f t="shared" si="181"/>
        <v>0</v>
      </c>
      <c r="G346" s="27">
        <f t="shared" si="191"/>
        <v>0</v>
      </c>
      <c r="H346" s="27"/>
      <c r="I346" s="27">
        <f t="shared" si="204"/>
        <v>0</v>
      </c>
      <c r="J346" s="47">
        <f t="shared" si="205"/>
        <v>0</v>
      </c>
      <c r="K346" s="15">
        <f t="shared" si="192"/>
        <v>14.760666557895652</v>
      </c>
      <c r="L346" s="16">
        <f t="shared" si="182"/>
        <v>1465.8817958646173</v>
      </c>
      <c r="M346" s="39">
        <v>10.4611</v>
      </c>
      <c r="N346" s="28">
        <f t="shared" si="193"/>
        <v>0</v>
      </c>
      <c r="O346" s="29">
        <f t="shared" si="183"/>
        <v>0</v>
      </c>
      <c r="P346" s="17"/>
      <c r="Q346" s="29">
        <f t="shared" si="206"/>
        <v>0</v>
      </c>
      <c r="R346" s="49">
        <f t="shared" si="207"/>
        <v>0</v>
      </c>
      <c r="S346" s="18">
        <f t="shared" si="194"/>
        <v>142.77628803283102</v>
      </c>
      <c r="T346" s="17">
        <f t="shared" si="176"/>
        <v>1493.5970267402486</v>
      </c>
      <c r="U346" s="40">
        <v>8.84</v>
      </c>
      <c r="V346" s="30">
        <f t="shared" si="195"/>
        <v>0</v>
      </c>
      <c r="W346" s="31">
        <f t="shared" si="184"/>
        <v>0</v>
      </c>
      <c r="X346" s="19"/>
      <c r="Y346" s="31">
        <f t="shared" si="196"/>
        <v>0</v>
      </c>
      <c r="Z346" s="45">
        <f t="shared" si="185"/>
        <v>0</v>
      </c>
      <c r="AA346" s="20">
        <f t="shared" si="197"/>
        <v>122.10868800408815</v>
      </c>
      <c r="AB346" s="19">
        <f t="shared" si="177"/>
        <v>1079.4408019561392</v>
      </c>
      <c r="AC346" s="41">
        <v>167.85</v>
      </c>
      <c r="AD346" s="41"/>
      <c r="AE346" s="32">
        <f t="shared" si="198"/>
        <v>0</v>
      </c>
      <c r="AF346" s="33">
        <f t="shared" si="186"/>
        <v>0</v>
      </c>
      <c r="AG346" s="33">
        <f t="shared" si="199"/>
        <v>0</v>
      </c>
      <c r="AH346" s="33"/>
      <c r="AI346" s="33">
        <f t="shared" si="200"/>
        <v>0</v>
      </c>
      <c r="AJ346" s="51">
        <f t="shared" si="187"/>
        <v>0</v>
      </c>
      <c r="AK346" s="34">
        <f t="shared" si="201"/>
        <v>2.9511736382600238</v>
      </c>
      <c r="AL346" s="21">
        <f t="shared" si="178"/>
        <v>495.35449518194497</v>
      </c>
      <c r="AM346" s="42">
        <v>304.16000000000003</v>
      </c>
      <c r="AN346" s="35">
        <f t="shared" si="202"/>
        <v>0</v>
      </c>
      <c r="AO346" s="36">
        <f t="shared" si="188"/>
        <v>0</v>
      </c>
      <c r="AP346" s="23"/>
      <c r="AQ346" s="36">
        <f t="shared" si="208"/>
        <v>0</v>
      </c>
      <c r="AR346" s="53">
        <f t="shared" si="209"/>
        <v>0</v>
      </c>
      <c r="AS346" s="24">
        <f t="shared" si="203"/>
        <v>2.0946898124594449</v>
      </c>
      <c r="AT346" s="23">
        <f t="shared" si="179"/>
        <v>637.12085335766483</v>
      </c>
      <c r="AU346" s="25">
        <f t="shared" si="180"/>
        <v>5171.3949731006151</v>
      </c>
      <c r="AV346" s="26">
        <f t="shared" si="189"/>
        <v>0</v>
      </c>
    </row>
    <row r="347" spans="1:48" x14ac:dyDescent="0.25">
      <c r="A347" s="37">
        <v>43033</v>
      </c>
      <c r="B347" s="43">
        <v>40.74</v>
      </c>
      <c r="C347" s="38">
        <v>99.56</v>
      </c>
      <c r="D347" s="38"/>
      <c r="E347" s="16">
        <f t="shared" si="190"/>
        <v>0</v>
      </c>
      <c r="F347" s="27">
        <f t="shared" si="181"/>
        <v>0</v>
      </c>
      <c r="G347" s="27">
        <f t="shared" si="191"/>
        <v>0</v>
      </c>
      <c r="H347" s="27"/>
      <c r="I347" s="27">
        <f t="shared" si="204"/>
        <v>0</v>
      </c>
      <c r="J347" s="47">
        <f t="shared" si="205"/>
        <v>0</v>
      </c>
      <c r="K347" s="15">
        <f t="shared" si="192"/>
        <v>14.760666557895652</v>
      </c>
      <c r="L347" s="16">
        <f t="shared" si="182"/>
        <v>1469.5719625040911</v>
      </c>
      <c r="M347" s="39">
        <v>10.39</v>
      </c>
      <c r="N347" s="28">
        <f t="shared" si="193"/>
        <v>0</v>
      </c>
      <c r="O347" s="29">
        <f t="shared" si="183"/>
        <v>0</v>
      </c>
      <c r="P347" s="17"/>
      <c r="Q347" s="29">
        <f t="shared" si="206"/>
        <v>0</v>
      </c>
      <c r="R347" s="49">
        <f t="shared" si="207"/>
        <v>0</v>
      </c>
      <c r="S347" s="18">
        <f t="shared" si="194"/>
        <v>142.77628803283102</v>
      </c>
      <c r="T347" s="17">
        <f t="shared" si="176"/>
        <v>1483.4456326611144</v>
      </c>
      <c r="U347" s="40">
        <v>8.77</v>
      </c>
      <c r="V347" s="30">
        <f t="shared" si="195"/>
        <v>0</v>
      </c>
      <c r="W347" s="31">
        <f t="shared" si="184"/>
        <v>0</v>
      </c>
      <c r="X347" s="19"/>
      <c r="Y347" s="31">
        <f t="shared" si="196"/>
        <v>0</v>
      </c>
      <c r="Z347" s="45">
        <f t="shared" si="185"/>
        <v>0</v>
      </c>
      <c r="AA347" s="20">
        <f t="shared" si="197"/>
        <v>122.10868800408815</v>
      </c>
      <c r="AB347" s="19">
        <f t="shared" si="177"/>
        <v>1070.893193795853</v>
      </c>
      <c r="AC347" s="41">
        <v>168.15</v>
      </c>
      <c r="AD347" s="41"/>
      <c r="AE347" s="32">
        <f t="shared" si="198"/>
        <v>0</v>
      </c>
      <c r="AF347" s="33">
        <f t="shared" si="186"/>
        <v>0</v>
      </c>
      <c r="AG347" s="33">
        <f t="shared" si="199"/>
        <v>0</v>
      </c>
      <c r="AH347" s="33"/>
      <c r="AI347" s="33">
        <f t="shared" si="200"/>
        <v>0</v>
      </c>
      <c r="AJ347" s="51">
        <f t="shared" si="187"/>
        <v>0</v>
      </c>
      <c r="AK347" s="34">
        <f t="shared" si="201"/>
        <v>2.9511736382600238</v>
      </c>
      <c r="AL347" s="21">
        <f t="shared" si="178"/>
        <v>496.23984727342304</v>
      </c>
      <c r="AM347" s="42">
        <v>305.33</v>
      </c>
      <c r="AN347" s="35">
        <f t="shared" si="202"/>
        <v>0</v>
      </c>
      <c r="AO347" s="36">
        <f t="shared" si="188"/>
        <v>0</v>
      </c>
      <c r="AP347" s="23"/>
      <c r="AQ347" s="36">
        <f t="shared" si="208"/>
        <v>0</v>
      </c>
      <c r="AR347" s="53">
        <f t="shared" si="209"/>
        <v>0</v>
      </c>
      <c r="AS347" s="24">
        <f t="shared" si="203"/>
        <v>2.0946898124594449</v>
      </c>
      <c r="AT347" s="23">
        <f t="shared" si="179"/>
        <v>639.5716404382423</v>
      </c>
      <c r="AU347" s="25">
        <f t="shared" si="180"/>
        <v>5159.7222766727236</v>
      </c>
      <c r="AV347" s="26">
        <f t="shared" si="189"/>
        <v>0</v>
      </c>
    </row>
    <row r="348" spans="1:48" x14ac:dyDescent="0.25">
      <c r="A348" s="37">
        <v>43034</v>
      </c>
      <c r="B348" s="43">
        <v>40.74</v>
      </c>
      <c r="C348" s="38">
        <v>99.1</v>
      </c>
      <c r="D348" s="38"/>
      <c r="E348" s="16">
        <f t="shared" si="190"/>
        <v>0</v>
      </c>
      <c r="F348" s="27">
        <f t="shared" si="181"/>
        <v>0</v>
      </c>
      <c r="G348" s="27">
        <f t="shared" si="191"/>
        <v>0</v>
      </c>
      <c r="H348" s="27"/>
      <c r="I348" s="27">
        <f t="shared" si="204"/>
        <v>0</v>
      </c>
      <c r="J348" s="47">
        <f t="shared" si="205"/>
        <v>0</v>
      </c>
      <c r="K348" s="15">
        <f t="shared" si="192"/>
        <v>14.760666557895652</v>
      </c>
      <c r="L348" s="16">
        <f t="shared" si="182"/>
        <v>1462.7820558874591</v>
      </c>
      <c r="M348" s="39">
        <v>10.4803</v>
      </c>
      <c r="N348" s="28">
        <f t="shared" si="193"/>
        <v>0</v>
      </c>
      <c r="O348" s="29">
        <f t="shared" si="183"/>
        <v>0</v>
      </c>
      <c r="P348" s="17"/>
      <c r="Q348" s="29">
        <f t="shared" si="206"/>
        <v>0</v>
      </c>
      <c r="R348" s="49">
        <f t="shared" si="207"/>
        <v>0</v>
      </c>
      <c r="S348" s="18">
        <f t="shared" si="194"/>
        <v>142.77628803283102</v>
      </c>
      <c r="T348" s="17">
        <f t="shared" si="176"/>
        <v>1496.3383314704788</v>
      </c>
      <c r="U348" s="40">
        <v>8.89</v>
      </c>
      <c r="V348" s="30">
        <f t="shared" si="195"/>
        <v>0</v>
      </c>
      <c r="W348" s="31">
        <f t="shared" si="184"/>
        <v>0</v>
      </c>
      <c r="X348" s="19"/>
      <c r="Y348" s="31">
        <f t="shared" si="196"/>
        <v>0</v>
      </c>
      <c r="Z348" s="45">
        <f t="shared" si="185"/>
        <v>0</v>
      </c>
      <c r="AA348" s="20">
        <f t="shared" si="197"/>
        <v>122.10868800408815</v>
      </c>
      <c r="AB348" s="19">
        <f t="shared" si="177"/>
        <v>1085.5462363563438</v>
      </c>
      <c r="AC348" s="41">
        <v>166.66</v>
      </c>
      <c r="AD348" s="41"/>
      <c r="AE348" s="32">
        <f t="shared" si="198"/>
        <v>0</v>
      </c>
      <c r="AF348" s="33">
        <f t="shared" si="186"/>
        <v>0</v>
      </c>
      <c r="AG348" s="33">
        <f t="shared" si="199"/>
        <v>0</v>
      </c>
      <c r="AH348" s="33"/>
      <c r="AI348" s="33">
        <f t="shared" si="200"/>
        <v>0</v>
      </c>
      <c r="AJ348" s="51">
        <f t="shared" si="187"/>
        <v>0</v>
      </c>
      <c r="AK348" s="34">
        <f t="shared" si="201"/>
        <v>2.9511736382600238</v>
      </c>
      <c r="AL348" s="21">
        <f t="shared" si="178"/>
        <v>491.84259855241555</v>
      </c>
      <c r="AM348" s="42">
        <v>307.66000000000003</v>
      </c>
      <c r="AN348" s="35">
        <f t="shared" si="202"/>
        <v>0</v>
      </c>
      <c r="AO348" s="36">
        <f t="shared" si="188"/>
        <v>0</v>
      </c>
      <c r="AP348" s="23"/>
      <c r="AQ348" s="36">
        <f t="shared" si="208"/>
        <v>0</v>
      </c>
      <c r="AR348" s="53">
        <f t="shared" si="209"/>
        <v>0</v>
      </c>
      <c r="AS348" s="24">
        <f t="shared" si="203"/>
        <v>2.0946898124594449</v>
      </c>
      <c r="AT348" s="23">
        <f t="shared" si="179"/>
        <v>644.45226770127283</v>
      </c>
      <c r="AU348" s="25">
        <f t="shared" si="180"/>
        <v>5180.96148996797</v>
      </c>
      <c r="AV348" s="26">
        <f t="shared" si="189"/>
        <v>0</v>
      </c>
    </row>
    <row r="349" spans="1:48" x14ac:dyDescent="0.25">
      <c r="A349" s="37">
        <v>43035</v>
      </c>
      <c r="B349" s="43">
        <v>40.74</v>
      </c>
      <c r="C349" s="38">
        <v>100.87</v>
      </c>
      <c r="D349" s="38"/>
      <c r="E349" s="16">
        <f t="shared" si="190"/>
        <v>0</v>
      </c>
      <c r="F349" s="27">
        <f t="shared" si="181"/>
        <v>0</v>
      </c>
      <c r="G349" s="27">
        <f t="shared" si="191"/>
        <v>0</v>
      </c>
      <c r="H349" s="27"/>
      <c r="I349" s="27">
        <f t="shared" si="204"/>
        <v>0</v>
      </c>
      <c r="J349" s="47">
        <f t="shared" si="205"/>
        <v>0</v>
      </c>
      <c r="K349" s="15">
        <f t="shared" si="192"/>
        <v>14.760666557895652</v>
      </c>
      <c r="L349" s="16">
        <f t="shared" si="182"/>
        <v>1488.9084356949345</v>
      </c>
      <c r="M349" s="39">
        <v>10.515499999999999</v>
      </c>
      <c r="N349" s="28">
        <f t="shared" si="193"/>
        <v>0</v>
      </c>
      <c r="O349" s="29">
        <f t="shared" si="183"/>
        <v>0</v>
      </c>
      <c r="P349" s="17"/>
      <c r="Q349" s="29">
        <f t="shared" si="206"/>
        <v>0</v>
      </c>
      <c r="R349" s="49">
        <f t="shared" si="207"/>
        <v>0</v>
      </c>
      <c r="S349" s="18">
        <f t="shared" si="194"/>
        <v>142.77628803283102</v>
      </c>
      <c r="T349" s="17">
        <f t="shared" si="176"/>
        <v>1501.3640568092344</v>
      </c>
      <c r="U349" s="40">
        <v>9.0500000000000007</v>
      </c>
      <c r="V349" s="30">
        <f t="shared" si="195"/>
        <v>0</v>
      </c>
      <c r="W349" s="31">
        <f t="shared" si="184"/>
        <v>0</v>
      </c>
      <c r="X349" s="19"/>
      <c r="Y349" s="31">
        <f t="shared" si="196"/>
        <v>0</v>
      </c>
      <c r="Z349" s="45">
        <f t="shared" si="185"/>
        <v>0</v>
      </c>
      <c r="AA349" s="20">
        <f t="shared" si="197"/>
        <v>122.10868800408815</v>
      </c>
      <c r="AB349" s="19">
        <f t="shared" si="177"/>
        <v>1105.0836264369977</v>
      </c>
      <c r="AC349" s="41">
        <v>170.2</v>
      </c>
      <c r="AD349" s="41"/>
      <c r="AE349" s="32">
        <f t="shared" si="198"/>
        <v>0</v>
      </c>
      <c r="AF349" s="33">
        <f t="shared" si="186"/>
        <v>0</v>
      </c>
      <c r="AG349" s="33">
        <f t="shared" si="199"/>
        <v>0</v>
      </c>
      <c r="AH349" s="33"/>
      <c r="AI349" s="33">
        <f t="shared" si="200"/>
        <v>0</v>
      </c>
      <c r="AJ349" s="51">
        <f t="shared" si="187"/>
        <v>0</v>
      </c>
      <c r="AK349" s="34">
        <f t="shared" si="201"/>
        <v>2.9511736382600238</v>
      </c>
      <c r="AL349" s="21">
        <f t="shared" si="178"/>
        <v>502.28975323185603</v>
      </c>
      <c r="AM349" s="42">
        <v>308.82</v>
      </c>
      <c r="AN349" s="35">
        <f t="shared" si="202"/>
        <v>0</v>
      </c>
      <c r="AO349" s="36">
        <f t="shared" si="188"/>
        <v>0</v>
      </c>
      <c r="AP349" s="23"/>
      <c r="AQ349" s="36">
        <f t="shared" si="208"/>
        <v>0</v>
      </c>
      <c r="AR349" s="53">
        <f t="shared" si="209"/>
        <v>0</v>
      </c>
      <c r="AS349" s="24">
        <f t="shared" si="203"/>
        <v>2.0946898124594449</v>
      </c>
      <c r="AT349" s="23">
        <f t="shared" si="179"/>
        <v>646.88210788372578</v>
      </c>
      <c r="AU349" s="25">
        <f t="shared" si="180"/>
        <v>5244.5279800567478</v>
      </c>
      <c r="AV349" s="26">
        <f t="shared" si="189"/>
        <v>0</v>
      </c>
    </row>
    <row r="350" spans="1:48" x14ac:dyDescent="0.25">
      <c r="A350" s="37">
        <v>43038</v>
      </c>
      <c r="B350" s="43">
        <v>40.74</v>
      </c>
      <c r="C350" s="38">
        <v>100.73</v>
      </c>
      <c r="D350" s="38"/>
      <c r="E350" s="16">
        <f t="shared" si="190"/>
        <v>0</v>
      </c>
      <c r="F350" s="27">
        <f t="shared" si="181"/>
        <v>0</v>
      </c>
      <c r="G350" s="27">
        <f t="shared" si="191"/>
        <v>0</v>
      </c>
      <c r="H350" s="27"/>
      <c r="I350" s="27">
        <f t="shared" si="204"/>
        <v>0</v>
      </c>
      <c r="J350" s="47">
        <f t="shared" si="205"/>
        <v>0</v>
      </c>
      <c r="K350" s="15">
        <f t="shared" si="192"/>
        <v>14.760666557895652</v>
      </c>
      <c r="L350" s="16">
        <f t="shared" si="182"/>
        <v>1486.8419423768291</v>
      </c>
      <c r="M350" s="39">
        <v>10.5067</v>
      </c>
      <c r="N350" s="28">
        <f t="shared" si="193"/>
        <v>0</v>
      </c>
      <c r="O350" s="29">
        <f t="shared" si="183"/>
        <v>0</v>
      </c>
      <c r="P350" s="17"/>
      <c r="Q350" s="29">
        <f t="shared" si="206"/>
        <v>0</v>
      </c>
      <c r="R350" s="49">
        <f t="shared" si="207"/>
        <v>0</v>
      </c>
      <c r="S350" s="18">
        <f t="shared" si="194"/>
        <v>142.77628803283102</v>
      </c>
      <c r="T350" s="17">
        <f t="shared" si="176"/>
        <v>1500.1076254745458</v>
      </c>
      <c r="U350" s="40">
        <v>8.9700000000000006</v>
      </c>
      <c r="V350" s="30">
        <f t="shared" si="195"/>
        <v>0</v>
      </c>
      <c r="W350" s="31">
        <f t="shared" si="184"/>
        <v>0</v>
      </c>
      <c r="X350" s="19"/>
      <c r="Y350" s="31">
        <f t="shared" si="196"/>
        <v>0</v>
      </c>
      <c r="Z350" s="45">
        <f t="shared" si="185"/>
        <v>0</v>
      </c>
      <c r="AA350" s="20">
        <f t="shared" si="197"/>
        <v>122.10868800408815</v>
      </c>
      <c r="AB350" s="19">
        <f t="shared" si="177"/>
        <v>1095.3149313966708</v>
      </c>
      <c r="AC350" s="41">
        <v>171.14</v>
      </c>
      <c r="AD350" s="41"/>
      <c r="AE350" s="32">
        <f t="shared" si="198"/>
        <v>0</v>
      </c>
      <c r="AF350" s="33">
        <f t="shared" si="186"/>
        <v>0</v>
      </c>
      <c r="AG350" s="33">
        <f t="shared" si="199"/>
        <v>0</v>
      </c>
      <c r="AH350" s="33"/>
      <c r="AI350" s="33">
        <f t="shared" si="200"/>
        <v>0</v>
      </c>
      <c r="AJ350" s="51">
        <f t="shared" si="187"/>
        <v>0</v>
      </c>
      <c r="AK350" s="34">
        <f t="shared" si="201"/>
        <v>2.9511736382600238</v>
      </c>
      <c r="AL350" s="21">
        <f t="shared" si="178"/>
        <v>505.06385645182041</v>
      </c>
      <c r="AM350" s="42">
        <v>308.82</v>
      </c>
      <c r="AN350" s="35">
        <f t="shared" si="202"/>
        <v>0</v>
      </c>
      <c r="AO350" s="36">
        <f t="shared" si="188"/>
        <v>0</v>
      </c>
      <c r="AP350" s="23"/>
      <c r="AQ350" s="36">
        <f t="shared" si="208"/>
        <v>0</v>
      </c>
      <c r="AR350" s="53">
        <f t="shared" si="209"/>
        <v>0</v>
      </c>
      <c r="AS350" s="24">
        <f t="shared" si="203"/>
        <v>2.0946898124594449</v>
      </c>
      <c r="AT350" s="23">
        <f t="shared" si="179"/>
        <v>646.88210788372578</v>
      </c>
      <c r="AU350" s="25">
        <f t="shared" si="180"/>
        <v>5234.2104635835913</v>
      </c>
      <c r="AV350" s="26">
        <f t="shared" si="189"/>
        <v>0</v>
      </c>
    </row>
    <row r="351" spans="1:48" x14ac:dyDescent="0.25">
      <c r="A351" s="37">
        <v>43039</v>
      </c>
      <c r="B351" s="43">
        <v>40.74</v>
      </c>
      <c r="C351" s="38">
        <v>100.73</v>
      </c>
      <c r="D351" s="38"/>
      <c r="E351" s="16">
        <f t="shared" si="190"/>
        <v>0</v>
      </c>
      <c r="F351" s="27">
        <f t="shared" si="181"/>
        <v>0</v>
      </c>
      <c r="G351" s="27">
        <f t="shared" si="191"/>
        <v>0</v>
      </c>
      <c r="H351" s="27"/>
      <c r="I351" s="27">
        <f t="shared" si="204"/>
        <v>0</v>
      </c>
      <c r="J351" s="47">
        <f t="shared" si="205"/>
        <v>0</v>
      </c>
      <c r="K351" s="15">
        <f t="shared" si="192"/>
        <v>14.760666557895652</v>
      </c>
      <c r="L351" s="16">
        <f t="shared" si="182"/>
        <v>1486.8419423768291</v>
      </c>
      <c r="M351" s="39">
        <v>10.5474</v>
      </c>
      <c r="N351" s="28">
        <f t="shared" si="193"/>
        <v>0</v>
      </c>
      <c r="O351" s="29">
        <f t="shared" si="183"/>
        <v>0</v>
      </c>
      <c r="P351" s="17"/>
      <c r="Q351" s="29">
        <f t="shared" si="206"/>
        <v>0</v>
      </c>
      <c r="R351" s="49">
        <f t="shared" si="207"/>
        <v>0</v>
      </c>
      <c r="S351" s="18">
        <f t="shared" si="194"/>
        <v>142.77628803283102</v>
      </c>
      <c r="T351" s="17">
        <f t="shared" si="176"/>
        <v>1505.9186203974818</v>
      </c>
      <c r="U351" s="40">
        <v>8.9700000000000006</v>
      </c>
      <c r="V351" s="30">
        <f t="shared" si="195"/>
        <v>0</v>
      </c>
      <c r="W351" s="31">
        <f t="shared" si="184"/>
        <v>0</v>
      </c>
      <c r="X351" s="19"/>
      <c r="Y351" s="31">
        <f t="shared" si="196"/>
        <v>0</v>
      </c>
      <c r="Z351" s="45">
        <f t="shared" si="185"/>
        <v>0</v>
      </c>
      <c r="AA351" s="20">
        <f t="shared" si="197"/>
        <v>122.10868800408815</v>
      </c>
      <c r="AB351" s="19">
        <f t="shared" si="177"/>
        <v>1095.3149313966708</v>
      </c>
      <c r="AC351" s="41">
        <v>171.14</v>
      </c>
      <c r="AD351" s="41"/>
      <c r="AE351" s="32">
        <f t="shared" si="198"/>
        <v>0</v>
      </c>
      <c r="AF351" s="33">
        <f t="shared" si="186"/>
        <v>0</v>
      </c>
      <c r="AG351" s="33">
        <f t="shared" si="199"/>
        <v>0</v>
      </c>
      <c r="AH351" s="33"/>
      <c r="AI351" s="33">
        <f t="shared" si="200"/>
        <v>0</v>
      </c>
      <c r="AJ351" s="51">
        <f t="shared" si="187"/>
        <v>0</v>
      </c>
      <c r="AK351" s="34">
        <f t="shared" si="201"/>
        <v>2.9511736382600238</v>
      </c>
      <c r="AL351" s="21">
        <f t="shared" si="178"/>
        <v>505.06385645182041</v>
      </c>
      <c r="AM351" s="42">
        <v>308.82</v>
      </c>
      <c r="AN351" s="35">
        <f t="shared" si="202"/>
        <v>0</v>
      </c>
      <c r="AO351" s="36">
        <f t="shared" si="188"/>
        <v>0</v>
      </c>
      <c r="AP351" s="23"/>
      <c r="AQ351" s="36">
        <f t="shared" si="208"/>
        <v>0</v>
      </c>
      <c r="AR351" s="53">
        <f t="shared" si="209"/>
        <v>0</v>
      </c>
      <c r="AS351" s="24">
        <f t="shared" si="203"/>
        <v>2.0946898124594449</v>
      </c>
      <c r="AT351" s="23">
        <f t="shared" si="179"/>
        <v>646.88210788372578</v>
      </c>
      <c r="AU351" s="25">
        <f t="shared" si="180"/>
        <v>5240.0214585065278</v>
      </c>
      <c r="AV351" s="26">
        <f t="shared" si="189"/>
        <v>0</v>
      </c>
    </row>
    <row r="352" spans="1:48" x14ac:dyDescent="0.25">
      <c r="A352" s="37">
        <v>43040</v>
      </c>
      <c r="B352" s="43">
        <v>40.74</v>
      </c>
      <c r="C352" s="38">
        <v>101.19</v>
      </c>
      <c r="D352" s="38"/>
      <c r="E352" s="16">
        <f t="shared" si="190"/>
        <v>12.222</v>
      </c>
      <c r="F352" s="27">
        <f t="shared" si="181"/>
        <v>0.12078268603616958</v>
      </c>
      <c r="G352" s="27">
        <f t="shared" si="191"/>
        <v>0</v>
      </c>
      <c r="H352" s="27"/>
      <c r="I352" s="27">
        <f t="shared" si="204"/>
        <v>0</v>
      </c>
      <c r="J352" s="47">
        <f t="shared" si="205"/>
        <v>0</v>
      </c>
      <c r="K352" s="15">
        <f t="shared" si="192"/>
        <v>14.881449243931822</v>
      </c>
      <c r="L352" s="16">
        <f t="shared" si="182"/>
        <v>1505.853848993461</v>
      </c>
      <c r="M352" s="39">
        <v>10.5474</v>
      </c>
      <c r="N352" s="28">
        <f t="shared" si="193"/>
        <v>12.222</v>
      </c>
      <c r="O352" s="29">
        <f t="shared" si="183"/>
        <v>1.1587689857215997</v>
      </c>
      <c r="P352" s="17"/>
      <c r="Q352" s="29">
        <f t="shared" si="206"/>
        <v>0</v>
      </c>
      <c r="R352" s="49">
        <f t="shared" si="207"/>
        <v>0</v>
      </c>
      <c r="S352" s="18">
        <f t="shared" si="194"/>
        <v>143.93505701855261</v>
      </c>
      <c r="T352" s="17">
        <f t="shared" si="176"/>
        <v>1518.1406203974818</v>
      </c>
      <c r="U352" s="40">
        <v>8.9700000000000006</v>
      </c>
      <c r="V352" s="30">
        <f t="shared" si="195"/>
        <v>8.1480000000000015</v>
      </c>
      <c r="W352" s="31">
        <f t="shared" si="184"/>
        <v>0.90836120401337805</v>
      </c>
      <c r="X352" s="19"/>
      <c r="Y352" s="31">
        <f t="shared" si="196"/>
        <v>0</v>
      </c>
      <c r="Z352" s="45">
        <f t="shared" si="185"/>
        <v>0</v>
      </c>
      <c r="AA352" s="20">
        <f t="shared" si="197"/>
        <v>123.01704920810153</v>
      </c>
      <c r="AB352" s="19">
        <f t="shared" si="177"/>
        <v>1103.4629313966707</v>
      </c>
      <c r="AC352" s="41">
        <v>173.85</v>
      </c>
      <c r="AD352" s="41"/>
      <c r="AE352" s="32">
        <f t="shared" si="198"/>
        <v>4.0740000000000007</v>
      </c>
      <c r="AF352" s="33">
        <f t="shared" si="186"/>
        <v>2.3433994823123389E-2</v>
      </c>
      <c r="AG352" s="33">
        <f t="shared" si="199"/>
        <v>0</v>
      </c>
      <c r="AH352" s="33"/>
      <c r="AI352" s="33">
        <f t="shared" si="200"/>
        <v>0</v>
      </c>
      <c r="AJ352" s="51">
        <f t="shared" si="187"/>
        <v>0</v>
      </c>
      <c r="AK352" s="34">
        <f t="shared" si="201"/>
        <v>2.974607633083147</v>
      </c>
      <c r="AL352" s="21">
        <f t="shared" si="178"/>
        <v>517.13553701150511</v>
      </c>
      <c r="AM352" s="42">
        <v>312.25</v>
      </c>
      <c r="AN352" s="35">
        <f t="shared" si="202"/>
        <v>4.0740000000000007</v>
      </c>
      <c r="AO352" s="36">
        <f t="shared" si="188"/>
        <v>1.3047237790232188E-2</v>
      </c>
      <c r="AP352" s="23"/>
      <c r="AQ352" s="36">
        <f t="shared" si="208"/>
        <v>0</v>
      </c>
      <c r="AR352" s="53">
        <f t="shared" si="209"/>
        <v>0</v>
      </c>
      <c r="AS352" s="24">
        <f t="shared" si="203"/>
        <v>2.1077370502496771</v>
      </c>
      <c r="AT352" s="23">
        <f t="shared" si="179"/>
        <v>658.14089394046164</v>
      </c>
      <c r="AU352" s="25">
        <f t="shared" si="180"/>
        <v>5302.7338317395806</v>
      </c>
      <c r="AV352" s="26">
        <f t="shared" si="189"/>
        <v>0</v>
      </c>
    </row>
    <row r="353" spans="1:48" x14ac:dyDescent="0.25">
      <c r="A353" s="37">
        <v>43041</v>
      </c>
      <c r="B353" s="43">
        <v>40.74</v>
      </c>
      <c r="C353" s="38">
        <v>101.23</v>
      </c>
      <c r="D353" s="38"/>
      <c r="E353" s="16">
        <f t="shared" si="190"/>
        <v>0</v>
      </c>
      <c r="F353" s="27">
        <f t="shared" si="181"/>
        <v>0</v>
      </c>
      <c r="G353" s="27">
        <f t="shared" si="191"/>
        <v>0</v>
      </c>
      <c r="H353" s="27"/>
      <c r="I353" s="27">
        <f t="shared" si="204"/>
        <v>0</v>
      </c>
      <c r="J353" s="47">
        <f t="shared" si="205"/>
        <v>0</v>
      </c>
      <c r="K353" s="15">
        <f t="shared" si="192"/>
        <v>14.881449243931822</v>
      </c>
      <c r="L353" s="16">
        <f t="shared" si="182"/>
        <v>1506.4491069632184</v>
      </c>
      <c r="M353" s="39">
        <v>10.592499999999999</v>
      </c>
      <c r="N353" s="28">
        <f t="shared" si="193"/>
        <v>0</v>
      </c>
      <c r="O353" s="29">
        <f t="shared" si="183"/>
        <v>0</v>
      </c>
      <c r="P353" s="17"/>
      <c r="Q353" s="29">
        <f t="shared" si="206"/>
        <v>0</v>
      </c>
      <c r="R353" s="49">
        <f t="shared" si="207"/>
        <v>0</v>
      </c>
      <c r="S353" s="18">
        <f t="shared" si="194"/>
        <v>143.93505701855261</v>
      </c>
      <c r="T353" s="17">
        <f t="shared" si="176"/>
        <v>1524.6320914690184</v>
      </c>
      <c r="U353" s="40">
        <v>8.9700000000000006</v>
      </c>
      <c r="V353" s="30">
        <f t="shared" si="195"/>
        <v>0</v>
      </c>
      <c r="W353" s="31">
        <f t="shared" si="184"/>
        <v>0</v>
      </c>
      <c r="X353" s="19"/>
      <c r="Y353" s="31">
        <f t="shared" si="196"/>
        <v>0</v>
      </c>
      <c r="Z353" s="45">
        <f t="shared" si="185"/>
        <v>0</v>
      </c>
      <c r="AA353" s="20">
        <f t="shared" si="197"/>
        <v>123.01704920810153</v>
      </c>
      <c r="AB353" s="19">
        <f t="shared" si="177"/>
        <v>1103.4629313966707</v>
      </c>
      <c r="AC353" s="41">
        <v>173.79</v>
      </c>
      <c r="AD353" s="41"/>
      <c r="AE353" s="32">
        <f t="shared" si="198"/>
        <v>0</v>
      </c>
      <c r="AF353" s="33">
        <f t="shared" si="186"/>
        <v>0</v>
      </c>
      <c r="AG353" s="33">
        <f t="shared" si="199"/>
        <v>0</v>
      </c>
      <c r="AH353" s="33"/>
      <c r="AI353" s="33">
        <f t="shared" si="200"/>
        <v>0</v>
      </c>
      <c r="AJ353" s="51">
        <f t="shared" si="187"/>
        <v>0</v>
      </c>
      <c r="AK353" s="34">
        <f t="shared" si="201"/>
        <v>2.974607633083147</v>
      </c>
      <c r="AL353" s="21">
        <f t="shared" si="178"/>
        <v>516.95706055352014</v>
      </c>
      <c r="AM353" s="42">
        <v>307.97000000000003</v>
      </c>
      <c r="AN353" s="35">
        <f t="shared" si="202"/>
        <v>0</v>
      </c>
      <c r="AO353" s="36">
        <f t="shared" si="188"/>
        <v>0</v>
      </c>
      <c r="AP353" s="23"/>
      <c r="AQ353" s="36">
        <f t="shared" si="208"/>
        <v>0</v>
      </c>
      <c r="AR353" s="53">
        <f t="shared" si="209"/>
        <v>0</v>
      </c>
      <c r="AS353" s="24">
        <f t="shared" si="203"/>
        <v>2.1077370502496771</v>
      </c>
      <c r="AT353" s="23">
        <f t="shared" si="179"/>
        <v>649.11977936539313</v>
      </c>
      <c r="AU353" s="25">
        <f t="shared" si="180"/>
        <v>5300.6209697478207</v>
      </c>
      <c r="AV353" s="26">
        <f t="shared" si="189"/>
        <v>0</v>
      </c>
    </row>
    <row r="354" spans="1:48" x14ac:dyDescent="0.25">
      <c r="A354" s="37">
        <v>43042</v>
      </c>
      <c r="B354" s="43">
        <v>40.74</v>
      </c>
      <c r="C354" s="38">
        <v>101.1</v>
      </c>
      <c r="D354" s="38"/>
      <c r="E354" s="16">
        <f t="shared" si="190"/>
        <v>0</v>
      </c>
      <c r="F354" s="27">
        <f t="shared" si="181"/>
        <v>0</v>
      </c>
      <c r="G354" s="27">
        <f t="shared" si="191"/>
        <v>0</v>
      </c>
      <c r="H354" s="27"/>
      <c r="I354" s="27">
        <f t="shared" si="204"/>
        <v>0</v>
      </c>
      <c r="J354" s="47">
        <f t="shared" si="205"/>
        <v>0</v>
      </c>
      <c r="K354" s="15">
        <f t="shared" si="192"/>
        <v>14.881449243931822</v>
      </c>
      <c r="L354" s="16">
        <f t="shared" si="182"/>
        <v>1504.5145185615072</v>
      </c>
      <c r="M354" s="39">
        <v>10.600300000000001</v>
      </c>
      <c r="N354" s="28">
        <f t="shared" si="193"/>
        <v>0</v>
      </c>
      <c r="O354" s="29">
        <f t="shared" si="183"/>
        <v>0</v>
      </c>
      <c r="P354" s="17"/>
      <c r="Q354" s="29">
        <f t="shared" si="206"/>
        <v>0</v>
      </c>
      <c r="R354" s="49">
        <f t="shared" si="207"/>
        <v>0</v>
      </c>
      <c r="S354" s="18">
        <f t="shared" si="194"/>
        <v>143.93505701855261</v>
      </c>
      <c r="T354" s="17">
        <f t="shared" si="176"/>
        <v>1525.7547849137634</v>
      </c>
      <c r="U354" s="40">
        <v>9.0399999999999991</v>
      </c>
      <c r="V354" s="30">
        <f t="shared" si="195"/>
        <v>0</v>
      </c>
      <c r="W354" s="31">
        <f t="shared" si="184"/>
        <v>0</v>
      </c>
      <c r="X354" s="19"/>
      <c r="Y354" s="31">
        <f t="shared" si="196"/>
        <v>0</v>
      </c>
      <c r="Z354" s="45">
        <f t="shared" si="185"/>
        <v>0</v>
      </c>
      <c r="AA354" s="20">
        <f t="shared" si="197"/>
        <v>123.01704920810153</v>
      </c>
      <c r="AB354" s="19">
        <f t="shared" si="177"/>
        <v>1112.0741248412378</v>
      </c>
      <c r="AC354" s="41">
        <v>173.7</v>
      </c>
      <c r="AD354" s="41"/>
      <c r="AE354" s="32">
        <f t="shared" si="198"/>
        <v>0</v>
      </c>
      <c r="AF354" s="33">
        <f t="shared" si="186"/>
        <v>0</v>
      </c>
      <c r="AG354" s="33">
        <f t="shared" si="199"/>
        <v>0</v>
      </c>
      <c r="AH354" s="33"/>
      <c r="AI354" s="33">
        <f t="shared" si="200"/>
        <v>0</v>
      </c>
      <c r="AJ354" s="51">
        <f t="shared" si="187"/>
        <v>0</v>
      </c>
      <c r="AK354" s="34">
        <f t="shared" si="201"/>
        <v>2.974607633083147</v>
      </c>
      <c r="AL354" s="21">
        <f t="shared" si="178"/>
        <v>516.68934586654257</v>
      </c>
      <c r="AM354" s="42">
        <v>312.17</v>
      </c>
      <c r="AN354" s="35">
        <f t="shared" si="202"/>
        <v>0</v>
      </c>
      <c r="AO354" s="36">
        <f t="shared" si="188"/>
        <v>0</v>
      </c>
      <c r="AP354" s="23"/>
      <c r="AQ354" s="36">
        <f t="shared" si="208"/>
        <v>0</v>
      </c>
      <c r="AR354" s="53">
        <f t="shared" si="209"/>
        <v>0</v>
      </c>
      <c r="AS354" s="24">
        <f t="shared" si="203"/>
        <v>2.1077370502496771</v>
      </c>
      <c r="AT354" s="23">
        <f t="shared" si="179"/>
        <v>657.97227497644167</v>
      </c>
      <c r="AU354" s="25">
        <f t="shared" si="180"/>
        <v>5317.005049159492</v>
      </c>
      <c r="AV354" s="26">
        <f t="shared" si="189"/>
        <v>0</v>
      </c>
    </row>
    <row r="355" spans="1:48" x14ac:dyDescent="0.25">
      <c r="A355" s="37">
        <v>43045</v>
      </c>
      <c r="B355" s="43">
        <v>40.74</v>
      </c>
      <c r="C355" s="38">
        <v>101.79</v>
      </c>
      <c r="D355" s="38"/>
      <c r="E355" s="16">
        <f t="shared" si="190"/>
        <v>0</v>
      </c>
      <c r="F355" s="27">
        <f t="shared" si="181"/>
        <v>0</v>
      </c>
      <c r="G355" s="27">
        <f t="shared" si="191"/>
        <v>0</v>
      </c>
      <c r="H355" s="27"/>
      <c r="I355" s="27">
        <f t="shared" si="204"/>
        <v>0</v>
      </c>
      <c r="J355" s="47">
        <f t="shared" si="205"/>
        <v>0</v>
      </c>
      <c r="K355" s="15">
        <f t="shared" si="192"/>
        <v>14.881449243931822</v>
      </c>
      <c r="L355" s="16">
        <f t="shared" si="182"/>
        <v>1514.7827185398203</v>
      </c>
      <c r="M355" s="39">
        <v>10.6059</v>
      </c>
      <c r="N355" s="28">
        <f t="shared" si="193"/>
        <v>0</v>
      </c>
      <c r="O355" s="29">
        <f t="shared" si="183"/>
        <v>0</v>
      </c>
      <c r="P355" s="17"/>
      <c r="Q355" s="29">
        <f t="shared" si="206"/>
        <v>0</v>
      </c>
      <c r="R355" s="49">
        <f t="shared" si="207"/>
        <v>0</v>
      </c>
      <c r="S355" s="18">
        <f t="shared" si="194"/>
        <v>143.93505701855261</v>
      </c>
      <c r="T355" s="17">
        <f t="shared" si="176"/>
        <v>1526.5608212330671</v>
      </c>
      <c r="U355" s="40">
        <v>9.06</v>
      </c>
      <c r="V355" s="30">
        <f t="shared" si="195"/>
        <v>0</v>
      </c>
      <c r="W355" s="31">
        <f t="shared" si="184"/>
        <v>0</v>
      </c>
      <c r="X355" s="19"/>
      <c r="Y355" s="31">
        <f t="shared" si="196"/>
        <v>0</v>
      </c>
      <c r="Z355" s="45">
        <f t="shared" si="185"/>
        <v>0</v>
      </c>
      <c r="AA355" s="20">
        <f t="shared" si="197"/>
        <v>123.01704920810153</v>
      </c>
      <c r="AB355" s="19">
        <f t="shared" si="177"/>
        <v>1114.5344658253998</v>
      </c>
      <c r="AC355" s="41">
        <v>174.2</v>
      </c>
      <c r="AD355" s="41"/>
      <c r="AE355" s="32">
        <f t="shared" si="198"/>
        <v>0</v>
      </c>
      <c r="AF355" s="33">
        <f t="shared" si="186"/>
        <v>0</v>
      </c>
      <c r="AG355" s="33">
        <f t="shared" si="199"/>
        <v>0</v>
      </c>
      <c r="AH355" s="33"/>
      <c r="AI355" s="33">
        <f t="shared" si="200"/>
        <v>0</v>
      </c>
      <c r="AJ355" s="51">
        <f t="shared" si="187"/>
        <v>0</v>
      </c>
      <c r="AK355" s="34">
        <f t="shared" si="201"/>
        <v>2.974607633083147</v>
      </c>
      <c r="AL355" s="21">
        <f t="shared" si="178"/>
        <v>518.17664968308418</v>
      </c>
      <c r="AM355" s="42">
        <v>312.97000000000003</v>
      </c>
      <c r="AN355" s="35">
        <f t="shared" si="202"/>
        <v>0</v>
      </c>
      <c r="AO355" s="36">
        <f t="shared" si="188"/>
        <v>0</v>
      </c>
      <c r="AP355" s="23"/>
      <c r="AQ355" s="36">
        <f t="shared" si="208"/>
        <v>0</v>
      </c>
      <c r="AR355" s="53">
        <f t="shared" si="209"/>
        <v>0</v>
      </c>
      <c r="AS355" s="24">
        <f t="shared" si="203"/>
        <v>2.1077370502496771</v>
      </c>
      <c r="AT355" s="23">
        <f t="shared" si="179"/>
        <v>659.65846461664148</v>
      </c>
      <c r="AU355" s="25">
        <f t="shared" si="180"/>
        <v>5333.7131198980123</v>
      </c>
      <c r="AV355" s="26">
        <f t="shared" si="189"/>
        <v>0</v>
      </c>
    </row>
    <row r="356" spans="1:48" x14ac:dyDescent="0.25">
      <c r="A356" s="37">
        <v>43046</v>
      </c>
      <c r="B356" s="43">
        <v>40.74</v>
      </c>
      <c r="C356" s="38">
        <v>102.32</v>
      </c>
      <c r="D356" s="38"/>
      <c r="E356" s="16">
        <f t="shared" si="190"/>
        <v>0</v>
      </c>
      <c r="F356" s="27">
        <f t="shared" si="181"/>
        <v>0</v>
      </c>
      <c r="G356" s="27">
        <f t="shared" si="191"/>
        <v>0</v>
      </c>
      <c r="H356" s="27"/>
      <c r="I356" s="27">
        <f t="shared" si="204"/>
        <v>0</v>
      </c>
      <c r="J356" s="47">
        <f t="shared" si="205"/>
        <v>0</v>
      </c>
      <c r="K356" s="15">
        <f t="shared" si="192"/>
        <v>14.881449243931822</v>
      </c>
      <c r="L356" s="16">
        <f t="shared" si="182"/>
        <v>1522.6698866391039</v>
      </c>
      <c r="M356" s="39">
        <v>10.5557</v>
      </c>
      <c r="N356" s="28">
        <f t="shared" si="193"/>
        <v>0</v>
      </c>
      <c r="O356" s="29">
        <f t="shared" si="183"/>
        <v>0</v>
      </c>
      <c r="P356" s="17"/>
      <c r="Q356" s="29">
        <f t="shared" si="206"/>
        <v>0</v>
      </c>
      <c r="R356" s="49">
        <f t="shared" si="207"/>
        <v>0</v>
      </c>
      <c r="S356" s="18">
        <f t="shared" si="194"/>
        <v>143.93505701855261</v>
      </c>
      <c r="T356" s="17">
        <f t="shared" si="176"/>
        <v>1519.3352813707359</v>
      </c>
      <c r="U356" s="40">
        <v>9.08</v>
      </c>
      <c r="V356" s="30">
        <f t="shared" si="195"/>
        <v>0</v>
      </c>
      <c r="W356" s="31">
        <f t="shared" si="184"/>
        <v>0</v>
      </c>
      <c r="X356" s="19"/>
      <c r="Y356" s="31">
        <f t="shared" si="196"/>
        <v>0</v>
      </c>
      <c r="Z356" s="45">
        <f t="shared" si="185"/>
        <v>0</v>
      </c>
      <c r="AA356" s="20">
        <f t="shared" si="197"/>
        <v>123.01704920810153</v>
      </c>
      <c r="AB356" s="19">
        <f t="shared" si="177"/>
        <v>1116.9948068095619</v>
      </c>
      <c r="AC356" s="41">
        <v>177.14</v>
      </c>
      <c r="AD356" s="41"/>
      <c r="AE356" s="32">
        <f t="shared" si="198"/>
        <v>0</v>
      </c>
      <c r="AF356" s="33">
        <f t="shared" si="186"/>
        <v>0</v>
      </c>
      <c r="AG356" s="33">
        <f t="shared" si="199"/>
        <v>0</v>
      </c>
      <c r="AH356" s="33"/>
      <c r="AI356" s="33">
        <f t="shared" si="200"/>
        <v>0</v>
      </c>
      <c r="AJ356" s="51">
        <f t="shared" si="187"/>
        <v>0</v>
      </c>
      <c r="AK356" s="34">
        <f t="shared" si="201"/>
        <v>2.974607633083147</v>
      </c>
      <c r="AL356" s="21">
        <f t="shared" si="178"/>
        <v>526.92199612434865</v>
      </c>
      <c r="AM356" s="42">
        <v>311.39999999999998</v>
      </c>
      <c r="AN356" s="35">
        <f t="shared" si="202"/>
        <v>0</v>
      </c>
      <c r="AO356" s="36">
        <f t="shared" si="188"/>
        <v>0</v>
      </c>
      <c r="AP356" s="23"/>
      <c r="AQ356" s="36">
        <f t="shared" si="208"/>
        <v>0</v>
      </c>
      <c r="AR356" s="53">
        <f t="shared" si="209"/>
        <v>0</v>
      </c>
      <c r="AS356" s="24">
        <f t="shared" si="203"/>
        <v>2.1077370502496771</v>
      </c>
      <c r="AT356" s="23">
        <f t="shared" si="179"/>
        <v>656.3493174477494</v>
      </c>
      <c r="AU356" s="25">
        <f t="shared" si="180"/>
        <v>5342.2712883914992</v>
      </c>
      <c r="AV356" s="26">
        <f t="shared" si="189"/>
        <v>0</v>
      </c>
    </row>
    <row r="357" spans="1:48" x14ac:dyDescent="0.25">
      <c r="A357" s="37">
        <v>43047</v>
      </c>
      <c r="B357" s="43">
        <v>40.74</v>
      </c>
      <c r="C357" s="38">
        <v>101.82</v>
      </c>
      <c r="D357" s="38"/>
      <c r="E357" s="16">
        <f t="shared" si="190"/>
        <v>0</v>
      </c>
      <c r="F357" s="27">
        <f t="shared" si="181"/>
        <v>0</v>
      </c>
      <c r="G357" s="27">
        <f t="shared" si="191"/>
        <v>0</v>
      </c>
      <c r="H357" s="27"/>
      <c r="I357" s="27">
        <f t="shared" si="204"/>
        <v>0</v>
      </c>
      <c r="J357" s="47">
        <f t="shared" si="205"/>
        <v>0</v>
      </c>
      <c r="K357" s="15">
        <f t="shared" si="192"/>
        <v>14.881449243931822</v>
      </c>
      <c r="L357" s="16">
        <f t="shared" si="182"/>
        <v>1515.2291620171382</v>
      </c>
      <c r="M357" s="39">
        <v>10.538399999999999</v>
      </c>
      <c r="N357" s="28">
        <f t="shared" si="193"/>
        <v>0</v>
      </c>
      <c r="O357" s="29">
        <f t="shared" si="183"/>
        <v>0</v>
      </c>
      <c r="P357" s="17"/>
      <c r="Q357" s="29">
        <f t="shared" si="206"/>
        <v>0</v>
      </c>
      <c r="R357" s="49">
        <f t="shared" si="207"/>
        <v>0</v>
      </c>
      <c r="S357" s="18">
        <f t="shared" si="194"/>
        <v>143.93505701855261</v>
      </c>
      <c r="T357" s="17">
        <f t="shared" si="176"/>
        <v>1516.8452048843149</v>
      </c>
      <c r="U357" s="40">
        <v>9.09</v>
      </c>
      <c r="V357" s="30">
        <f t="shared" si="195"/>
        <v>0</v>
      </c>
      <c r="W357" s="31">
        <f t="shared" si="184"/>
        <v>0</v>
      </c>
      <c r="X357" s="19"/>
      <c r="Y357" s="31">
        <f t="shared" si="196"/>
        <v>0</v>
      </c>
      <c r="Z357" s="45">
        <f t="shared" si="185"/>
        <v>0</v>
      </c>
      <c r="AA357" s="20">
        <f t="shared" si="197"/>
        <v>123.01704920810153</v>
      </c>
      <c r="AB357" s="19">
        <f t="shared" si="177"/>
        <v>1118.2249773016429</v>
      </c>
      <c r="AC357" s="41">
        <v>177.17</v>
      </c>
      <c r="AD357" s="41"/>
      <c r="AE357" s="32">
        <f t="shared" si="198"/>
        <v>0</v>
      </c>
      <c r="AF357" s="33">
        <f t="shared" si="186"/>
        <v>0</v>
      </c>
      <c r="AG357" s="33">
        <f t="shared" si="199"/>
        <v>0</v>
      </c>
      <c r="AH357" s="33"/>
      <c r="AI357" s="33">
        <f t="shared" si="200"/>
        <v>0</v>
      </c>
      <c r="AJ357" s="51">
        <f t="shared" si="187"/>
        <v>0</v>
      </c>
      <c r="AK357" s="34">
        <f t="shared" si="201"/>
        <v>2.974607633083147</v>
      </c>
      <c r="AL357" s="21">
        <f t="shared" si="178"/>
        <v>527.01123435334114</v>
      </c>
      <c r="AM357" s="42">
        <v>309.70999999999998</v>
      </c>
      <c r="AN357" s="35">
        <f t="shared" si="202"/>
        <v>0</v>
      </c>
      <c r="AO357" s="36">
        <f t="shared" si="188"/>
        <v>0</v>
      </c>
      <c r="AP357" s="23"/>
      <c r="AQ357" s="36">
        <f t="shared" si="208"/>
        <v>0</v>
      </c>
      <c r="AR357" s="53">
        <f t="shared" si="209"/>
        <v>0</v>
      </c>
      <c r="AS357" s="24">
        <f t="shared" si="203"/>
        <v>2.1077370502496771</v>
      </c>
      <c r="AT357" s="23">
        <f t="shared" si="179"/>
        <v>652.78724183282748</v>
      </c>
      <c r="AU357" s="25">
        <f t="shared" si="180"/>
        <v>5330.0978203892646</v>
      </c>
      <c r="AV357" s="26">
        <f t="shared" si="189"/>
        <v>0</v>
      </c>
    </row>
    <row r="358" spans="1:48" x14ac:dyDescent="0.25">
      <c r="A358" s="37">
        <v>43048</v>
      </c>
      <c r="B358" s="43">
        <v>40.74</v>
      </c>
      <c r="C358" s="38">
        <v>101.73</v>
      </c>
      <c r="D358" s="38"/>
      <c r="E358" s="16">
        <f t="shared" si="190"/>
        <v>0</v>
      </c>
      <c r="F358" s="27">
        <f t="shared" si="181"/>
        <v>0</v>
      </c>
      <c r="G358" s="27">
        <f t="shared" si="191"/>
        <v>0</v>
      </c>
      <c r="H358" s="27"/>
      <c r="I358" s="27">
        <f t="shared" si="204"/>
        <v>0</v>
      </c>
      <c r="J358" s="47">
        <f t="shared" si="205"/>
        <v>0</v>
      </c>
      <c r="K358" s="15">
        <f t="shared" si="192"/>
        <v>14.881449243931822</v>
      </c>
      <c r="L358" s="16">
        <f t="shared" si="182"/>
        <v>1513.8898315851843</v>
      </c>
      <c r="M358" s="39">
        <v>10.430400000000001</v>
      </c>
      <c r="N358" s="28">
        <f t="shared" si="193"/>
        <v>0</v>
      </c>
      <c r="O358" s="29">
        <f t="shared" si="183"/>
        <v>0</v>
      </c>
      <c r="P358" s="17"/>
      <c r="Q358" s="29">
        <f t="shared" si="206"/>
        <v>0</v>
      </c>
      <c r="R358" s="49">
        <f t="shared" si="207"/>
        <v>0</v>
      </c>
      <c r="S358" s="18">
        <f t="shared" si="194"/>
        <v>143.93505701855261</v>
      </c>
      <c r="T358" s="17">
        <f t="shared" si="176"/>
        <v>1501.3002187263112</v>
      </c>
      <c r="U358" s="40">
        <v>9.02</v>
      </c>
      <c r="V358" s="30">
        <f t="shared" si="195"/>
        <v>0</v>
      </c>
      <c r="W358" s="31">
        <f t="shared" si="184"/>
        <v>0</v>
      </c>
      <c r="X358" s="19"/>
      <c r="Y358" s="31">
        <f t="shared" si="196"/>
        <v>0</v>
      </c>
      <c r="Z358" s="45">
        <f t="shared" si="185"/>
        <v>0</v>
      </c>
      <c r="AA358" s="20">
        <f t="shared" si="197"/>
        <v>123.01704920810153</v>
      </c>
      <c r="AB358" s="19">
        <f t="shared" si="177"/>
        <v>1109.6137838570758</v>
      </c>
      <c r="AC358" s="41">
        <v>177.13</v>
      </c>
      <c r="AD358" s="41"/>
      <c r="AE358" s="32">
        <f t="shared" si="198"/>
        <v>0</v>
      </c>
      <c r="AF358" s="33">
        <f t="shared" si="186"/>
        <v>0</v>
      </c>
      <c r="AG358" s="33">
        <f t="shared" si="199"/>
        <v>0</v>
      </c>
      <c r="AH358" s="33"/>
      <c r="AI358" s="33">
        <f t="shared" si="200"/>
        <v>0</v>
      </c>
      <c r="AJ358" s="51">
        <f t="shared" si="187"/>
        <v>0</v>
      </c>
      <c r="AK358" s="34">
        <f t="shared" si="201"/>
        <v>2.974607633083147</v>
      </c>
      <c r="AL358" s="21">
        <f t="shared" si="178"/>
        <v>526.89225004801779</v>
      </c>
      <c r="AM358" s="42">
        <v>304.25</v>
      </c>
      <c r="AN358" s="35">
        <f t="shared" si="202"/>
        <v>0</v>
      </c>
      <c r="AO358" s="36">
        <f t="shared" si="188"/>
        <v>0</v>
      </c>
      <c r="AP358" s="23"/>
      <c r="AQ358" s="36">
        <f t="shared" si="208"/>
        <v>0</v>
      </c>
      <c r="AR358" s="53">
        <f t="shared" si="209"/>
        <v>0</v>
      </c>
      <c r="AS358" s="24">
        <f t="shared" si="203"/>
        <v>2.1077370502496771</v>
      </c>
      <c r="AT358" s="23">
        <f t="shared" si="179"/>
        <v>641.2789975384643</v>
      </c>
      <c r="AU358" s="25">
        <f t="shared" si="180"/>
        <v>5292.975081755053</v>
      </c>
      <c r="AV358" s="26">
        <f t="shared" si="189"/>
        <v>0</v>
      </c>
    </row>
    <row r="359" spans="1:48" x14ac:dyDescent="0.25">
      <c r="A359" s="37">
        <v>43049</v>
      </c>
      <c r="B359" s="43">
        <v>40.74</v>
      </c>
      <c r="C359" s="38">
        <v>101</v>
      </c>
      <c r="D359" s="38"/>
      <c r="E359" s="16">
        <f t="shared" si="190"/>
        <v>0</v>
      </c>
      <c r="F359" s="27">
        <f t="shared" si="181"/>
        <v>0</v>
      </c>
      <c r="G359" s="27">
        <f t="shared" si="191"/>
        <v>0</v>
      </c>
      <c r="H359" s="27"/>
      <c r="I359" s="27">
        <f t="shared" si="204"/>
        <v>0</v>
      </c>
      <c r="J359" s="47">
        <f t="shared" si="205"/>
        <v>0</v>
      </c>
      <c r="K359" s="15">
        <f t="shared" si="192"/>
        <v>14.881449243931822</v>
      </c>
      <c r="L359" s="16">
        <f t="shared" si="182"/>
        <v>1503.0263736371141</v>
      </c>
      <c r="M359" s="39">
        <v>10.3802</v>
      </c>
      <c r="N359" s="28">
        <f t="shared" si="193"/>
        <v>0</v>
      </c>
      <c r="O359" s="29">
        <f t="shared" si="183"/>
        <v>0</v>
      </c>
      <c r="P359" s="17"/>
      <c r="Q359" s="29">
        <f t="shared" si="206"/>
        <v>0</v>
      </c>
      <c r="R359" s="49">
        <f t="shared" si="207"/>
        <v>0</v>
      </c>
      <c r="S359" s="18">
        <f t="shared" si="194"/>
        <v>143.93505701855261</v>
      </c>
      <c r="T359" s="17">
        <f t="shared" si="176"/>
        <v>1494.0746788639799</v>
      </c>
      <c r="U359" s="40">
        <v>8.9700000000000006</v>
      </c>
      <c r="V359" s="30">
        <f t="shared" si="195"/>
        <v>0</v>
      </c>
      <c r="W359" s="31">
        <f t="shared" si="184"/>
        <v>0</v>
      </c>
      <c r="X359" s="19"/>
      <c r="Y359" s="31">
        <f t="shared" si="196"/>
        <v>0</v>
      </c>
      <c r="Z359" s="45">
        <f t="shared" si="185"/>
        <v>0</v>
      </c>
      <c r="AA359" s="20">
        <f t="shared" si="197"/>
        <v>123.01704920810153</v>
      </c>
      <c r="AB359" s="19">
        <f t="shared" si="177"/>
        <v>1103.4629313966707</v>
      </c>
      <c r="AC359" s="41">
        <v>175.28</v>
      </c>
      <c r="AD359" s="41"/>
      <c r="AE359" s="32">
        <f t="shared" si="198"/>
        <v>0</v>
      </c>
      <c r="AF359" s="33">
        <f t="shared" si="186"/>
        <v>0</v>
      </c>
      <c r="AG359" s="33">
        <f t="shared" si="199"/>
        <v>0</v>
      </c>
      <c r="AH359" s="33"/>
      <c r="AI359" s="33">
        <f t="shared" si="200"/>
        <v>0</v>
      </c>
      <c r="AJ359" s="51">
        <f t="shared" si="187"/>
        <v>0</v>
      </c>
      <c r="AK359" s="34">
        <f t="shared" si="201"/>
        <v>2.974607633083147</v>
      </c>
      <c r="AL359" s="21">
        <f t="shared" si="178"/>
        <v>521.38922592681399</v>
      </c>
      <c r="AM359" s="42">
        <v>304.36</v>
      </c>
      <c r="AN359" s="35">
        <f t="shared" si="202"/>
        <v>0</v>
      </c>
      <c r="AO359" s="36">
        <f t="shared" si="188"/>
        <v>0</v>
      </c>
      <c r="AP359" s="23"/>
      <c r="AQ359" s="36">
        <f t="shared" si="208"/>
        <v>0</v>
      </c>
      <c r="AR359" s="53">
        <f t="shared" si="209"/>
        <v>0</v>
      </c>
      <c r="AS359" s="24">
        <f t="shared" si="203"/>
        <v>2.1077370502496771</v>
      </c>
      <c r="AT359" s="23">
        <f t="shared" si="179"/>
        <v>641.5108486139917</v>
      </c>
      <c r="AU359" s="25">
        <f t="shared" si="180"/>
        <v>5263.4640584385706</v>
      </c>
      <c r="AV359" s="26">
        <f t="shared" si="189"/>
        <v>0</v>
      </c>
    </row>
    <row r="360" spans="1:48" x14ac:dyDescent="0.25">
      <c r="A360" s="37">
        <v>43052</v>
      </c>
      <c r="B360" s="43">
        <v>40.74</v>
      </c>
      <c r="C360" s="38">
        <v>100.79</v>
      </c>
      <c r="D360" s="38"/>
      <c r="E360" s="16">
        <f t="shared" si="190"/>
        <v>0</v>
      </c>
      <c r="F360" s="27">
        <f t="shared" si="181"/>
        <v>0</v>
      </c>
      <c r="G360" s="27">
        <f t="shared" si="191"/>
        <v>0</v>
      </c>
      <c r="H360" s="27"/>
      <c r="I360" s="27">
        <f t="shared" si="204"/>
        <v>0</v>
      </c>
      <c r="J360" s="47">
        <f t="shared" si="205"/>
        <v>0</v>
      </c>
      <c r="K360" s="15">
        <f t="shared" si="192"/>
        <v>14.881449243931822</v>
      </c>
      <c r="L360" s="16">
        <f t="shared" si="182"/>
        <v>1499.9012692958884</v>
      </c>
      <c r="M360" s="39">
        <v>10.347</v>
      </c>
      <c r="N360" s="28">
        <f t="shared" si="193"/>
        <v>0</v>
      </c>
      <c r="O360" s="29">
        <f t="shared" si="183"/>
        <v>0</v>
      </c>
      <c r="P360" s="17"/>
      <c r="Q360" s="29">
        <f t="shared" si="206"/>
        <v>0</v>
      </c>
      <c r="R360" s="49">
        <f t="shared" si="207"/>
        <v>0</v>
      </c>
      <c r="S360" s="18">
        <f t="shared" si="194"/>
        <v>143.93505701855261</v>
      </c>
      <c r="T360" s="17">
        <f t="shared" si="176"/>
        <v>1489.2960349709638</v>
      </c>
      <c r="U360" s="40">
        <v>8.98</v>
      </c>
      <c r="V360" s="30">
        <f t="shared" si="195"/>
        <v>0</v>
      </c>
      <c r="W360" s="31">
        <f t="shared" si="184"/>
        <v>0</v>
      </c>
      <c r="X360" s="19"/>
      <c r="Y360" s="31">
        <f t="shared" si="196"/>
        <v>0</v>
      </c>
      <c r="Z360" s="45">
        <f t="shared" si="185"/>
        <v>0</v>
      </c>
      <c r="AA360" s="20">
        <f t="shared" si="197"/>
        <v>123.01704920810153</v>
      </c>
      <c r="AB360" s="19">
        <f t="shared" si="177"/>
        <v>1104.6931018887517</v>
      </c>
      <c r="AC360" s="41">
        <v>175.22</v>
      </c>
      <c r="AD360" s="41"/>
      <c r="AE360" s="32">
        <f t="shared" si="198"/>
        <v>0</v>
      </c>
      <c r="AF360" s="33">
        <f t="shared" si="186"/>
        <v>0</v>
      </c>
      <c r="AG360" s="33">
        <f t="shared" si="199"/>
        <v>0</v>
      </c>
      <c r="AH360" s="33"/>
      <c r="AI360" s="33">
        <f t="shared" si="200"/>
        <v>0</v>
      </c>
      <c r="AJ360" s="51">
        <f t="shared" si="187"/>
        <v>0</v>
      </c>
      <c r="AK360" s="34">
        <f t="shared" si="201"/>
        <v>2.974607633083147</v>
      </c>
      <c r="AL360" s="21">
        <f t="shared" si="178"/>
        <v>521.21074946882902</v>
      </c>
      <c r="AM360" s="42">
        <v>300.52999999999997</v>
      </c>
      <c r="AN360" s="35">
        <f t="shared" si="202"/>
        <v>0</v>
      </c>
      <c r="AO360" s="36">
        <f t="shared" si="188"/>
        <v>0</v>
      </c>
      <c r="AP360" s="23"/>
      <c r="AQ360" s="36">
        <f t="shared" si="208"/>
        <v>0</v>
      </c>
      <c r="AR360" s="53">
        <f t="shared" si="209"/>
        <v>0</v>
      </c>
      <c r="AS360" s="24">
        <f t="shared" si="203"/>
        <v>2.1077370502496771</v>
      </c>
      <c r="AT360" s="23">
        <f t="shared" si="179"/>
        <v>633.43821571153535</v>
      </c>
      <c r="AU360" s="25">
        <f t="shared" si="180"/>
        <v>5248.5393713359681</v>
      </c>
      <c r="AV360" s="26">
        <f t="shared" si="189"/>
        <v>0</v>
      </c>
    </row>
    <row r="361" spans="1:48" x14ac:dyDescent="0.25">
      <c r="A361" s="37">
        <v>43053</v>
      </c>
      <c r="B361" s="43">
        <v>40.74</v>
      </c>
      <c r="C361" s="38">
        <v>100.17</v>
      </c>
      <c r="D361" s="38"/>
      <c r="E361" s="16">
        <f t="shared" si="190"/>
        <v>0</v>
      </c>
      <c r="F361" s="27">
        <f t="shared" si="181"/>
        <v>0</v>
      </c>
      <c r="G361" s="27">
        <f t="shared" si="191"/>
        <v>0</v>
      </c>
      <c r="H361" s="27"/>
      <c r="I361" s="27">
        <f t="shared" si="204"/>
        <v>0</v>
      </c>
      <c r="J361" s="47">
        <f t="shared" si="205"/>
        <v>0</v>
      </c>
      <c r="K361" s="15">
        <f t="shared" si="192"/>
        <v>14.881449243931822</v>
      </c>
      <c r="L361" s="16">
        <f t="shared" si="182"/>
        <v>1490.6747707646507</v>
      </c>
      <c r="M361" s="39">
        <v>10.2941</v>
      </c>
      <c r="N361" s="28">
        <f t="shared" si="193"/>
        <v>0</v>
      </c>
      <c r="O361" s="29">
        <f t="shared" si="183"/>
        <v>0</v>
      </c>
      <c r="P361" s="17"/>
      <c r="Q361" s="29">
        <f t="shared" si="206"/>
        <v>0</v>
      </c>
      <c r="R361" s="49">
        <f t="shared" si="207"/>
        <v>0</v>
      </c>
      <c r="S361" s="18">
        <f t="shared" si="194"/>
        <v>143.93505701855261</v>
      </c>
      <c r="T361" s="17">
        <f t="shared" si="176"/>
        <v>1481.6818704546824</v>
      </c>
      <c r="U361" s="40">
        <v>8.89</v>
      </c>
      <c r="V361" s="30">
        <f t="shared" si="195"/>
        <v>0</v>
      </c>
      <c r="W361" s="31">
        <f t="shared" si="184"/>
        <v>0</v>
      </c>
      <c r="X361" s="19"/>
      <c r="Y361" s="31">
        <f t="shared" si="196"/>
        <v>0</v>
      </c>
      <c r="Z361" s="45">
        <f t="shared" si="185"/>
        <v>0</v>
      </c>
      <c r="AA361" s="20">
        <f t="shared" si="197"/>
        <v>123.01704920810153</v>
      </c>
      <c r="AB361" s="19">
        <f t="shared" si="177"/>
        <v>1093.6215674600226</v>
      </c>
      <c r="AC361" s="41">
        <v>173.76</v>
      </c>
      <c r="AD361" s="41"/>
      <c r="AE361" s="32">
        <f t="shared" si="198"/>
        <v>0</v>
      </c>
      <c r="AF361" s="33">
        <f t="shared" si="186"/>
        <v>0</v>
      </c>
      <c r="AG361" s="33">
        <f t="shared" si="199"/>
        <v>0</v>
      </c>
      <c r="AH361" s="33"/>
      <c r="AI361" s="33">
        <f t="shared" si="200"/>
        <v>0</v>
      </c>
      <c r="AJ361" s="51">
        <f t="shared" si="187"/>
        <v>0</v>
      </c>
      <c r="AK361" s="34">
        <f t="shared" si="201"/>
        <v>2.974607633083147</v>
      </c>
      <c r="AL361" s="21">
        <f t="shared" si="178"/>
        <v>516.86782232452765</v>
      </c>
      <c r="AM361" s="42">
        <v>299.62</v>
      </c>
      <c r="AN361" s="35">
        <f t="shared" si="202"/>
        <v>0</v>
      </c>
      <c r="AO361" s="36">
        <f t="shared" si="188"/>
        <v>0</v>
      </c>
      <c r="AP361" s="23"/>
      <c r="AQ361" s="36">
        <f t="shared" si="208"/>
        <v>0</v>
      </c>
      <c r="AR361" s="53">
        <f t="shared" si="209"/>
        <v>0</v>
      </c>
      <c r="AS361" s="24">
        <f t="shared" si="203"/>
        <v>2.1077370502496771</v>
      </c>
      <c r="AT361" s="23">
        <f t="shared" si="179"/>
        <v>631.52017499580825</v>
      </c>
      <c r="AU361" s="25">
        <f t="shared" si="180"/>
        <v>5214.3662059996914</v>
      </c>
      <c r="AV361" s="26">
        <f t="shared" si="189"/>
        <v>0</v>
      </c>
    </row>
    <row r="362" spans="1:48" x14ac:dyDescent="0.25">
      <c r="A362" s="37">
        <v>43054</v>
      </c>
      <c r="B362" s="43">
        <v>40.74</v>
      </c>
      <c r="C362" s="38">
        <v>98.5</v>
      </c>
      <c r="D362" s="38"/>
      <c r="E362" s="16">
        <f t="shared" si="190"/>
        <v>0</v>
      </c>
      <c r="F362" s="27">
        <f t="shared" si="181"/>
        <v>0</v>
      </c>
      <c r="G362" s="27">
        <f t="shared" si="191"/>
        <v>0</v>
      </c>
      <c r="H362" s="27"/>
      <c r="I362" s="27">
        <f t="shared" si="204"/>
        <v>0</v>
      </c>
      <c r="J362" s="47">
        <f t="shared" si="205"/>
        <v>0</v>
      </c>
      <c r="K362" s="15">
        <f t="shared" si="192"/>
        <v>14.881449243931822</v>
      </c>
      <c r="L362" s="16">
        <f t="shared" si="182"/>
        <v>1465.8227505272846</v>
      </c>
      <c r="M362" s="39">
        <v>10.234999999999999</v>
      </c>
      <c r="N362" s="28">
        <f t="shared" si="193"/>
        <v>0</v>
      </c>
      <c r="O362" s="29">
        <f t="shared" si="183"/>
        <v>0</v>
      </c>
      <c r="P362" s="17"/>
      <c r="Q362" s="29">
        <f t="shared" si="206"/>
        <v>0</v>
      </c>
      <c r="R362" s="49">
        <f t="shared" si="207"/>
        <v>0</v>
      </c>
      <c r="S362" s="18">
        <f t="shared" si="194"/>
        <v>143.93505701855261</v>
      </c>
      <c r="T362" s="17">
        <f t="shared" si="176"/>
        <v>1473.1753085848859</v>
      </c>
      <c r="U362" s="40">
        <v>8.8000000000000007</v>
      </c>
      <c r="V362" s="30">
        <f t="shared" si="195"/>
        <v>0</v>
      </c>
      <c r="W362" s="31">
        <f t="shared" si="184"/>
        <v>0</v>
      </c>
      <c r="X362" s="19"/>
      <c r="Y362" s="31">
        <f t="shared" si="196"/>
        <v>0</v>
      </c>
      <c r="Z362" s="45">
        <f t="shared" si="185"/>
        <v>0</v>
      </c>
      <c r="AA362" s="20">
        <f t="shared" si="197"/>
        <v>123.01704920810153</v>
      </c>
      <c r="AB362" s="19">
        <f t="shared" si="177"/>
        <v>1082.5500330312934</v>
      </c>
      <c r="AC362" s="41">
        <v>170.73</v>
      </c>
      <c r="AD362" s="41"/>
      <c r="AE362" s="32">
        <f t="shared" si="198"/>
        <v>0</v>
      </c>
      <c r="AF362" s="33">
        <f t="shared" si="186"/>
        <v>0</v>
      </c>
      <c r="AG362" s="33">
        <f t="shared" si="199"/>
        <v>0</v>
      </c>
      <c r="AH362" s="33"/>
      <c r="AI362" s="33">
        <f t="shared" si="200"/>
        <v>0</v>
      </c>
      <c r="AJ362" s="51">
        <f t="shared" si="187"/>
        <v>0</v>
      </c>
      <c r="AK362" s="34">
        <f t="shared" si="201"/>
        <v>2.974607633083147</v>
      </c>
      <c r="AL362" s="21">
        <f t="shared" si="178"/>
        <v>507.85476119628566</v>
      </c>
      <c r="AM362" s="42">
        <v>297.55</v>
      </c>
      <c r="AN362" s="35">
        <f t="shared" si="202"/>
        <v>0</v>
      </c>
      <c r="AO362" s="36">
        <f t="shared" si="188"/>
        <v>0</v>
      </c>
      <c r="AP362" s="23"/>
      <c r="AQ362" s="36">
        <f t="shared" si="208"/>
        <v>0</v>
      </c>
      <c r="AR362" s="53">
        <f t="shared" si="209"/>
        <v>0</v>
      </c>
      <c r="AS362" s="24">
        <f t="shared" si="203"/>
        <v>2.1077370502496771</v>
      </c>
      <c r="AT362" s="23">
        <f t="shared" si="179"/>
        <v>627.15715930179147</v>
      </c>
      <c r="AU362" s="25">
        <f t="shared" si="180"/>
        <v>5156.5600126415411</v>
      </c>
      <c r="AV362" s="26">
        <f t="shared" si="189"/>
        <v>0</v>
      </c>
    </row>
    <row r="363" spans="1:48" x14ac:dyDescent="0.25">
      <c r="A363" s="37">
        <v>43055</v>
      </c>
      <c r="B363" s="43">
        <v>40.74</v>
      </c>
      <c r="C363" s="38">
        <v>99.37</v>
      </c>
      <c r="D363" s="38"/>
      <c r="E363" s="16">
        <f t="shared" si="190"/>
        <v>0</v>
      </c>
      <c r="F363" s="27">
        <f t="shared" si="181"/>
        <v>0</v>
      </c>
      <c r="G363" s="27">
        <f t="shared" si="191"/>
        <v>0</v>
      </c>
      <c r="H363" s="27"/>
      <c r="I363" s="27">
        <f t="shared" si="204"/>
        <v>0</v>
      </c>
      <c r="J363" s="47">
        <f t="shared" si="205"/>
        <v>0</v>
      </c>
      <c r="K363" s="15">
        <f t="shared" si="192"/>
        <v>14.881449243931822</v>
      </c>
      <c r="L363" s="16">
        <f t="shared" si="182"/>
        <v>1478.7696113695054</v>
      </c>
      <c r="M363" s="39">
        <v>10.292400000000001</v>
      </c>
      <c r="N363" s="28">
        <f t="shared" si="193"/>
        <v>0</v>
      </c>
      <c r="O363" s="29">
        <f t="shared" si="183"/>
        <v>0</v>
      </c>
      <c r="P363" s="17"/>
      <c r="Q363" s="29">
        <f t="shared" si="206"/>
        <v>0</v>
      </c>
      <c r="R363" s="49">
        <f t="shared" si="207"/>
        <v>0</v>
      </c>
      <c r="S363" s="18">
        <f t="shared" si="194"/>
        <v>143.93505701855261</v>
      </c>
      <c r="T363" s="17">
        <f t="shared" si="176"/>
        <v>1481.4371808577509</v>
      </c>
      <c r="U363" s="40">
        <v>8.89</v>
      </c>
      <c r="V363" s="30">
        <f t="shared" si="195"/>
        <v>0</v>
      </c>
      <c r="W363" s="31">
        <f t="shared" si="184"/>
        <v>0</v>
      </c>
      <c r="X363" s="19"/>
      <c r="Y363" s="31">
        <f t="shared" si="196"/>
        <v>0</v>
      </c>
      <c r="Z363" s="45">
        <f t="shared" si="185"/>
        <v>0</v>
      </c>
      <c r="AA363" s="20">
        <f t="shared" si="197"/>
        <v>123.01704920810153</v>
      </c>
      <c r="AB363" s="19">
        <f t="shared" si="177"/>
        <v>1093.6215674600226</v>
      </c>
      <c r="AC363" s="41">
        <v>172.77</v>
      </c>
      <c r="AD363" s="41"/>
      <c r="AE363" s="32">
        <f t="shared" si="198"/>
        <v>0</v>
      </c>
      <c r="AF363" s="33">
        <f t="shared" si="186"/>
        <v>0</v>
      </c>
      <c r="AG363" s="33">
        <f t="shared" si="199"/>
        <v>0</v>
      </c>
      <c r="AH363" s="33"/>
      <c r="AI363" s="33">
        <f t="shared" si="200"/>
        <v>0</v>
      </c>
      <c r="AJ363" s="51">
        <f t="shared" si="187"/>
        <v>0</v>
      </c>
      <c r="AK363" s="34">
        <f t="shared" si="201"/>
        <v>2.974607633083147</v>
      </c>
      <c r="AL363" s="21">
        <f t="shared" si="178"/>
        <v>513.92296076777529</v>
      </c>
      <c r="AM363" s="42">
        <v>301.43</v>
      </c>
      <c r="AN363" s="35">
        <f t="shared" si="202"/>
        <v>0</v>
      </c>
      <c r="AO363" s="36">
        <f t="shared" si="188"/>
        <v>0</v>
      </c>
      <c r="AP363" s="23"/>
      <c r="AQ363" s="36">
        <f t="shared" si="208"/>
        <v>0</v>
      </c>
      <c r="AR363" s="53">
        <f t="shared" si="209"/>
        <v>0</v>
      </c>
      <c r="AS363" s="24">
        <f t="shared" si="203"/>
        <v>2.1077370502496771</v>
      </c>
      <c r="AT363" s="23">
        <f t="shared" si="179"/>
        <v>635.33517905676013</v>
      </c>
      <c r="AU363" s="25">
        <f t="shared" si="180"/>
        <v>5203.0864995118145</v>
      </c>
      <c r="AV363" s="26">
        <f t="shared" si="189"/>
        <v>0</v>
      </c>
    </row>
    <row r="364" spans="1:48" x14ac:dyDescent="0.25">
      <c r="A364" s="37">
        <v>43056</v>
      </c>
      <c r="B364" s="43">
        <v>40.74</v>
      </c>
      <c r="C364" s="38">
        <v>99.85</v>
      </c>
      <c r="D364" s="38"/>
      <c r="E364" s="16">
        <f t="shared" si="190"/>
        <v>0</v>
      </c>
      <c r="F364" s="27">
        <f t="shared" si="181"/>
        <v>0</v>
      </c>
      <c r="G364" s="27">
        <f t="shared" si="191"/>
        <v>0</v>
      </c>
      <c r="H364" s="27"/>
      <c r="I364" s="27">
        <f t="shared" si="204"/>
        <v>0</v>
      </c>
      <c r="J364" s="47">
        <f t="shared" si="205"/>
        <v>0</v>
      </c>
      <c r="K364" s="15">
        <f t="shared" si="192"/>
        <v>14.881449243931822</v>
      </c>
      <c r="L364" s="16">
        <f t="shared" si="182"/>
        <v>1485.9127070065924</v>
      </c>
      <c r="M364" s="39">
        <v>10.254799999999999</v>
      </c>
      <c r="N364" s="28">
        <f t="shared" si="193"/>
        <v>0</v>
      </c>
      <c r="O364" s="29">
        <f t="shared" si="183"/>
        <v>0</v>
      </c>
      <c r="P364" s="17"/>
      <c r="Q364" s="29">
        <f t="shared" si="206"/>
        <v>0</v>
      </c>
      <c r="R364" s="49">
        <f t="shared" si="207"/>
        <v>0</v>
      </c>
      <c r="S364" s="18">
        <f t="shared" si="194"/>
        <v>143.93505701855261</v>
      </c>
      <c r="T364" s="17">
        <f t="shared" si="176"/>
        <v>1476.0252227138533</v>
      </c>
      <c r="U364" s="40">
        <v>8.86</v>
      </c>
      <c r="V364" s="30">
        <f t="shared" si="195"/>
        <v>0</v>
      </c>
      <c r="W364" s="31">
        <f t="shared" si="184"/>
        <v>0</v>
      </c>
      <c r="X364" s="19"/>
      <c r="Y364" s="31">
        <f t="shared" si="196"/>
        <v>0</v>
      </c>
      <c r="Z364" s="45">
        <f t="shared" si="185"/>
        <v>0</v>
      </c>
      <c r="AA364" s="20">
        <f t="shared" si="197"/>
        <v>123.01704920810153</v>
      </c>
      <c r="AB364" s="19">
        <f t="shared" si="177"/>
        <v>1089.9310559837795</v>
      </c>
      <c r="AC364" s="41">
        <v>174.21</v>
      </c>
      <c r="AD364" s="41"/>
      <c r="AE364" s="32">
        <f t="shared" si="198"/>
        <v>0</v>
      </c>
      <c r="AF364" s="33">
        <f t="shared" si="186"/>
        <v>0</v>
      </c>
      <c r="AG364" s="33">
        <f t="shared" si="199"/>
        <v>0</v>
      </c>
      <c r="AH364" s="33"/>
      <c r="AI364" s="33">
        <f t="shared" si="200"/>
        <v>0</v>
      </c>
      <c r="AJ364" s="51">
        <f t="shared" si="187"/>
        <v>0</v>
      </c>
      <c r="AK364" s="34">
        <f t="shared" si="201"/>
        <v>2.974607633083147</v>
      </c>
      <c r="AL364" s="21">
        <f t="shared" si="178"/>
        <v>518.20639575941505</v>
      </c>
      <c r="AM364" s="42">
        <v>300.54000000000002</v>
      </c>
      <c r="AN364" s="35">
        <f t="shared" si="202"/>
        <v>0</v>
      </c>
      <c r="AO364" s="36">
        <f t="shared" si="188"/>
        <v>0</v>
      </c>
      <c r="AP364" s="23"/>
      <c r="AQ364" s="36">
        <f t="shared" si="208"/>
        <v>0</v>
      </c>
      <c r="AR364" s="53">
        <f t="shared" si="209"/>
        <v>0</v>
      </c>
      <c r="AS364" s="24">
        <f t="shared" si="203"/>
        <v>2.1077370502496771</v>
      </c>
      <c r="AT364" s="23">
        <f t="shared" si="179"/>
        <v>633.45929308203802</v>
      </c>
      <c r="AU364" s="25">
        <f t="shared" si="180"/>
        <v>5203.5346745456791</v>
      </c>
      <c r="AV364" s="26">
        <f t="shared" si="189"/>
        <v>0</v>
      </c>
    </row>
    <row r="365" spans="1:48" x14ac:dyDescent="0.25">
      <c r="A365" s="37">
        <v>43059</v>
      </c>
      <c r="B365" s="43">
        <v>40.74</v>
      </c>
      <c r="C365" s="38">
        <v>99.8</v>
      </c>
      <c r="D365" s="38"/>
      <c r="E365" s="16">
        <f t="shared" si="190"/>
        <v>0</v>
      </c>
      <c r="F365" s="27">
        <f t="shared" si="181"/>
        <v>0</v>
      </c>
      <c r="G365" s="27">
        <f t="shared" si="191"/>
        <v>0</v>
      </c>
      <c r="H365" s="27"/>
      <c r="I365" s="27">
        <f t="shared" si="204"/>
        <v>0</v>
      </c>
      <c r="J365" s="47">
        <f t="shared" si="205"/>
        <v>0</v>
      </c>
      <c r="K365" s="15">
        <f t="shared" si="192"/>
        <v>14.881449243931822</v>
      </c>
      <c r="L365" s="16">
        <f t="shared" si="182"/>
        <v>1485.1686345443959</v>
      </c>
      <c r="M365" s="39">
        <v>10.3073</v>
      </c>
      <c r="N365" s="28">
        <f t="shared" si="193"/>
        <v>0</v>
      </c>
      <c r="O365" s="29">
        <f t="shared" si="183"/>
        <v>0</v>
      </c>
      <c r="P365" s="17"/>
      <c r="Q365" s="29">
        <f t="shared" si="206"/>
        <v>0</v>
      </c>
      <c r="R365" s="49">
        <f t="shared" si="207"/>
        <v>0</v>
      </c>
      <c r="S365" s="18">
        <f t="shared" si="194"/>
        <v>143.93505701855261</v>
      </c>
      <c r="T365" s="17">
        <f t="shared" si="176"/>
        <v>1483.5818132073273</v>
      </c>
      <c r="U365" s="40">
        <v>8.91</v>
      </c>
      <c r="V365" s="30">
        <f t="shared" si="195"/>
        <v>0</v>
      </c>
      <c r="W365" s="31">
        <f t="shared" si="184"/>
        <v>0</v>
      </c>
      <c r="X365" s="19"/>
      <c r="Y365" s="31">
        <f t="shared" si="196"/>
        <v>0</v>
      </c>
      <c r="Z365" s="45">
        <f t="shared" si="185"/>
        <v>0</v>
      </c>
      <c r="AA365" s="20">
        <f t="shared" si="197"/>
        <v>123.01704920810153</v>
      </c>
      <c r="AB365" s="19">
        <f t="shared" si="177"/>
        <v>1096.0819084441846</v>
      </c>
      <c r="AC365" s="41">
        <v>174.23</v>
      </c>
      <c r="AD365" s="41"/>
      <c r="AE365" s="32">
        <f t="shared" si="198"/>
        <v>0</v>
      </c>
      <c r="AF365" s="33">
        <f t="shared" si="186"/>
        <v>0</v>
      </c>
      <c r="AG365" s="33">
        <f t="shared" si="199"/>
        <v>0</v>
      </c>
      <c r="AH365" s="33"/>
      <c r="AI365" s="33">
        <f t="shared" si="200"/>
        <v>0</v>
      </c>
      <c r="AJ365" s="51">
        <f t="shared" si="187"/>
        <v>0</v>
      </c>
      <c r="AK365" s="34">
        <f t="shared" si="201"/>
        <v>2.974607633083147</v>
      </c>
      <c r="AL365" s="21">
        <f t="shared" si="178"/>
        <v>518.26588791207666</v>
      </c>
      <c r="AM365" s="42">
        <v>303.45</v>
      </c>
      <c r="AN365" s="35">
        <f t="shared" si="202"/>
        <v>0</v>
      </c>
      <c r="AO365" s="36">
        <f t="shared" si="188"/>
        <v>0</v>
      </c>
      <c r="AP365" s="23"/>
      <c r="AQ365" s="36">
        <f t="shared" si="208"/>
        <v>0</v>
      </c>
      <c r="AR365" s="53">
        <f t="shared" si="209"/>
        <v>0</v>
      </c>
      <c r="AS365" s="24">
        <f t="shared" si="203"/>
        <v>2.1077370502496771</v>
      </c>
      <c r="AT365" s="23">
        <f t="shared" si="179"/>
        <v>639.59280789826448</v>
      </c>
      <c r="AU365" s="25">
        <f t="shared" si="180"/>
        <v>5222.6910520062484</v>
      </c>
      <c r="AV365" s="26">
        <f t="shared" si="189"/>
        <v>0</v>
      </c>
    </row>
    <row r="366" spans="1:48" x14ac:dyDescent="0.25">
      <c r="A366" s="37">
        <v>43060</v>
      </c>
      <c r="B366" s="43">
        <v>40.74</v>
      </c>
      <c r="C366" s="38">
        <v>100.66</v>
      </c>
      <c r="D366" s="38"/>
      <c r="E366" s="16">
        <f t="shared" si="190"/>
        <v>0</v>
      </c>
      <c r="F366" s="27">
        <f t="shared" si="181"/>
        <v>0</v>
      </c>
      <c r="G366" s="27">
        <f t="shared" si="191"/>
        <v>0</v>
      </c>
      <c r="H366" s="27"/>
      <c r="I366" s="27">
        <f t="shared" si="204"/>
        <v>0</v>
      </c>
      <c r="J366" s="47">
        <f t="shared" si="205"/>
        <v>0</v>
      </c>
      <c r="K366" s="15">
        <f t="shared" si="192"/>
        <v>14.881449243931822</v>
      </c>
      <c r="L366" s="16">
        <f t="shared" si="182"/>
        <v>1497.9666808941772</v>
      </c>
      <c r="M366" s="39">
        <v>10.3552</v>
      </c>
      <c r="N366" s="28">
        <f t="shared" si="193"/>
        <v>0</v>
      </c>
      <c r="O366" s="29">
        <f t="shared" si="183"/>
        <v>0</v>
      </c>
      <c r="P366" s="17"/>
      <c r="Q366" s="29">
        <f t="shared" si="206"/>
        <v>0</v>
      </c>
      <c r="R366" s="49">
        <f t="shared" si="207"/>
        <v>0</v>
      </c>
      <c r="S366" s="18">
        <f t="shared" si="194"/>
        <v>143.93505701855261</v>
      </c>
      <c r="T366" s="17">
        <f t="shared" si="176"/>
        <v>1490.4763024385161</v>
      </c>
      <c r="U366" s="40">
        <v>8.99</v>
      </c>
      <c r="V366" s="30">
        <f t="shared" si="195"/>
        <v>0</v>
      </c>
      <c r="W366" s="31">
        <f t="shared" si="184"/>
        <v>0</v>
      </c>
      <c r="X366" s="19"/>
      <c r="Y366" s="31">
        <f t="shared" si="196"/>
        <v>0</v>
      </c>
      <c r="Z366" s="45">
        <f t="shared" si="185"/>
        <v>0</v>
      </c>
      <c r="AA366" s="20">
        <f t="shared" si="197"/>
        <v>123.01704920810153</v>
      </c>
      <c r="AB366" s="19">
        <f t="shared" si="177"/>
        <v>1105.9232723808327</v>
      </c>
      <c r="AC366" s="41">
        <v>177.67</v>
      </c>
      <c r="AD366" s="41"/>
      <c r="AE366" s="32">
        <f t="shared" si="198"/>
        <v>0</v>
      </c>
      <c r="AF366" s="33">
        <f t="shared" si="186"/>
        <v>0</v>
      </c>
      <c r="AG366" s="33">
        <f t="shared" si="199"/>
        <v>0</v>
      </c>
      <c r="AH366" s="33"/>
      <c r="AI366" s="33">
        <f t="shared" si="200"/>
        <v>0</v>
      </c>
      <c r="AJ366" s="51">
        <f t="shared" si="187"/>
        <v>0</v>
      </c>
      <c r="AK366" s="34">
        <f t="shared" si="201"/>
        <v>2.974607633083147</v>
      </c>
      <c r="AL366" s="21">
        <f t="shared" si="178"/>
        <v>528.49853816988275</v>
      </c>
      <c r="AM366" s="42">
        <v>306.48</v>
      </c>
      <c r="AN366" s="35">
        <f t="shared" si="202"/>
        <v>0</v>
      </c>
      <c r="AO366" s="36">
        <f t="shared" si="188"/>
        <v>0</v>
      </c>
      <c r="AP366" s="23"/>
      <c r="AQ366" s="36">
        <f t="shared" si="208"/>
        <v>0</v>
      </c>
      <c r="AR366" s="53">
        <f t="shared" si="209"/>
        <v>0</v>
      </c>
      <c r="AS366" s="24">
        <f t="shared" si="203"/>
        <v>2.1077370502496771</v>
      </c>
      <c r="AT366" s="23">
        <f t="shared" si="179"/>
        <v>645.97925116052102</v>
      </c>
      <c r="AU366" s="25">
        <f t="shared" si="180"/>
        <v>5268.8440450439293</v>
      </c>
      <c r="AV366" s="26">
        <f t="shared" si="189"/>
        <v>0</v>
      </c>
    </row>
    <row r="367" spans="1:48" x14ac:dyDescent="0.25">
      <c r="A367" s="37">
        <v>43061</v>
      </c>
      <c r="B367" s="43">
        <v>40.74</v>
      </c>
      <c r="C367" s="38">
        <v>101.06</v>
      </c>
      <c r="D367" s="38"/>
      <c r="E367" s="16">
        <f t="shared" si="190"/>
        <v>0</v>
      </c>
      <c r="F367" s="27">
        <f t="shared" si="181"/>
        <v>0</v>
      </c>
      <c r="G367" s="27">
        <f t="shared" si="191"/>
        <v>0</v>
      </c>
      <c r="H367" s="27"/>
      <c r="I367" s="27">
        <f t="shared" si="204"/>
        <v>0</v>
      </c>
      <c r="J367" s="47">
        <f t="shared" si="205"/>
        <v>0</v>
      </c>
      <c r="K367" s="15">
        <f t="shared" si="192"/>
        <v>14.881449243931822</v>
      </c>
      <c r="L367" s="16">
        <f t="shared" si="182"/>
        <v>1503.9192605917499</v>
      </c>
      <c r="M367" s="39">
        <v>10.3102</v>
      </c>
      <c r="N367" s="28">
        <f t="shared" si="193"/>
        <v>0</v>
      </c>
      <c r="O367" s="29">
        <f t="shared" si="183"/>
        <v>0</v>
      </c>
      <c r="P367" s="17"/>
      <c r="Q367" s="29">
        <f t="shared" si="206"/>
        <v>0</v>
      </c>
      <c r="R367" s="49">
        <f t="shared" si="207"/>
        <v>0</v>
      </c>
      <c r="S367" s="18">
        <f t="shared" si="194"/>
        <v>143.93505701855261</v>
      </c>
      <c r="T367" s="17">
        <f t="shared" si="176"/>
        <v>1483.9992248726812</v>
      </c>
      <c r="U367" s="40">
        <v>8.93</v>
      </c>
      <c r="V367" s="30">
        <f t="shared" si="195"/>
        <v>0</v>
      </c>
      <c r="W367" s="31">
        <f t="shared" si="184"/>
        <v>0</v>
      </c>
      <c r="X367" s="19"/>
      <c r="Y367" s="31">
        <f t="shared" si="196"/>
        <v>0</v>
      </c>
      <c r="Z367" s="45">
        <f t="shared" si="185"/>
        <v>0</v>
      </c>
      <c r="AA367" s="20">
        <f t="shared" si="197"/>
        <v>123.01704920810153</v>
      </c>
      <c r="AB367" s="19">
        <f t="shared" si="177"/>
        <v>1098.5422494283466</v>
      </c>
      <c r="AC367" s="41">
        <v>178.42</v>
      </c>
      <c r="AD367" s="41"/>
      <c r="AE367" s="32">
        <f t="shared" si="198"/>
        <v>0</v>
      </c>
      <c r="AF367" s="33">
        <f t="shared" si="186"/>
        <v>0</v>
      </c>
      <c r="AG367" s="33">
        <f t="shared" si="199"/>
        <v>0</v>
      </c>
      <c r="AH367" s="33"/>
      <c r="AI367" s="33">
        <f t="shared" si="200"/>
        <v>0</v>
      </c>
      <c r="AJ367" s="51">
        <f t="shared" si="187"/>
        <v>0</v>
      </c>
      <c r="AK367" s="34">
        <f t="shared" si="201"/>
        <v>2.974607633083147</v>
      </c>
      <c r="AL367" s="21">
        <f t="shared" si="178"/>
        <v>530.729493894695</v>
      </c>
      <c r="AM367" s="42">
        <v>305.58</v>
      </c>
      <c r="AN367" s="35">
        <f t="shared" si="202"/>
        <v>0</v>
      </c>
      <c r="AO367" s="36">
        <f t="shared" si="188"/>
        <v>0</v>
      </c>
      <c r="AP367" s="23"/>
      <c r="AQ367" s="36">
        <f t="shared" si="208"/>
        <v>0</v>
      </c>
      <c r="AR367" s="53">
        <f t="shared" si="209"/>
        <v>0</v>
      </c>
      <c r="AS367" s="24">
        <f t="shared" si="203"/>
        <v>2.1077370502496771</v>
      </c>
      <c r="AT367" s="23">
        <f t="shared" si="179"/>
        <v>644.08228781529624</v>
      </c>
      <c r="AU367" s="25">
        <f t="shared" si="180"/>
        <v>5261.2725166027685</v>
      </c>
      <c r="AV367" s="26">
        <f t="shared" si="189"/>
        <v>0</v>
      </c>
    </row>
    <row r="368" spans="1:48" x14ac:dyDescent="0.25">
      <c r="A368" s="37">
        <v>43062</v>
      </c>
      <c r="B368" s="43">
        <v>40.74</v>
      </c>
      <c r="C368" s="38">
        <v>100.3</v>
      </c>
      <c r="D368" s="38"/>
      <c r="E368" s="16">
        <f t="shared" si="190"/>
        <v>0</v>
      </c>
      <c r="F368" s="27">
        <f t="shared" si="181"/>
        <v>0</v>
      </c>
      <c r="G368" s="27">
        <f t="shared" si="191"/>
        <v>0</v>
      </c>
      <c r="H368" s="27"/>
      <c r="I368" s="27">
        <f t="shared" si="204"/>
        <v>0</v>
      </c>
      <c r="J368" s="47">
        <f t="shared" si="205"/>
        <v>0</v>
      </c>
      <c r="K368" s="15">
        <f t="shared" si="192"/>
        <v>14.881449243931822</v>
      </c>
      <c r="L368" s="16">
        <f t="shared" si="182"/>
        <v>1492.6093591663616</v>
      </c>
      <c r="M368" s="39">
        <v>10.313000000000001</v>
      </c>
      <c r="N368" s="28">
        <f t="shared" si="193"/>
        <v>0</v>
      </c>
      <c r="O368" s="29">
        <f t="shared" si="183"/>
        <v>0</v>
      </c>
      <c r="P368" s="17"/>
      <c r="Q368" s="29">
        <f t="shared" si="206"/>
        <v>0</v>
      </c>
      <c r="R368" s="49">
        <f t="shared" si="207"/>
        <v>0</v>
      </c>
      <c r="S368" s="18">
        <f t="shared" si="194"/>
        <v>143.93505701855261</v>
      </c>
      <c r="T368" s="17">
        <f t="shared" si="176"/>
        <v>1484.4022430323332</v>
      </c>
      <c r="U368" s="40">
        <v>8.8800000000000008</v>
      </c>
      <c r="V368" s="30">
        <f t="shared" si="195"/>
        <v>0</v>
      </c>
      <c r="W368" s="31">
        <f t="shared" si="184"/>
        <v>0</v>
      </c>
      <c r="X368" s="19"/>
      <c r="Y368" s="31">
        <f t="shared" si="196"/>
        <v>0</v>
      </c>
      <c r="Z368" s="45">
        <f t="shared" si="185"/>
        <v>0</v>
      </c>
      <c r="AA368" s="20">
        <f t="shared" si="197"/>
        <v>123.01704920810153</v>
      </c>
      <c r="AB368" s="19">
        <f t="shared" si="177"/>
        <v>1092.3913969679415</v>
      </c>
      <c r="AC368" s="41">
        <v>176.63</v>
      </c>
      <c r="AD368" s="41"/>
      <c r="AE368" s="32">
        <f t="shared" si="198"/>
        <v>0</v>
      </c>
      <c r="AF368" s="33">
        <f t="shared" si="186"/>
        <v>0</v>
      </c>
      <c r="AG368" s="33">
        <f t="shared" si="199"/>
        <v>0</v>
      </c>
      <c r="AH368" s="33"/>
      <c r="AI368" s="33">
        <f t="shared" si="200"/>
        <v>0</v>
      </c>
      <c r="AJ368" s="51">
        <f t="shared" si="187"/>
        <v>0</v>
      </c>
      <c r="AK368" s="34">
        <f t="shared" si="201"/>
        <v>2.974607633083147</v>
      </c>
      <c r="AL368" s="21">
        <f t="shared" si="178"/>
        <v>525.40494623147629</v>
      </c>
      <c r="AM368" s="42">
        <v>304.54000000000002</v>
      </c>
      <c r="AN368" s="35">
        <f t="shared" si="202"/>
        <v>0</v>
      </c>
      <c r="AO368" s="36">
        <f t="shared" si="188"/>
        <v>0</v>
      </c>
      <c r="AP368" s="23"/>
      <c r="AQ368" s="36">
        <f t="shared" si="208"/>
        <v>0</v>
      </c>
      <c r="AR368" s="53">
        <f t="shared" si="209"/>
        <v>0</v>
      </c>
      <c r="AS368" s="24">
        <f t="shared" si="203"/>
        <v>2.1077370502496771</v>
      </c>
      <c r="AT368" s="23">
        <f t="shared" si="179"/>
        <v>641.89024128303674</v>
      </c>
      <c r="AU368" s="25">
        <f t="shared" si="180"/>
        <v>5236.6981866811493</v>
      </c>
      <c r="AV368" s="26">
        <f t="shared" si="189"/>
        <v>0</v>
      </c>
    </row>
    <row r="369" spans="1:48" x14ac:dyDescent="0.25">
      <c r="A369" s="37">
        <v>43063</v>
      </c>
      <c r="B369" s="43">
        <v>40.74</v>
      </c>
      <c r="C369" s="38">
        <v>100</v>
      </c>
      <c r="D369" s="38">
        <v>0.3</v>
      </c>
      <c r="E369" s="16">
        <f t="shared" si="190"/>
        <v>0</v>
      </c>
      <c r="F369" s="27">
        <f t="shared" si="181"/>
        <v>0</v>
      </c>
      <c r="G369" s="27">
        <f t="shared" si="191"/>
        <v>4.4644347731795465E-2</v>
      </c>
      <c r="H369" s="27"/>
      <c r="I369" s="27">
        <f t="shared" si="204"/>
        <v>0</v>
      </c>
      <c r="J369" s="47">
        <f t="shared" si="205"/>
        <v>0</v>
      </c>
      <c r="K369" s="15">
        <f t="shared" si="192"/>
        <v>14.926093591663617</v>
      </c>
      <c r="L369" s="16">
        <f t="shared" si="182"/>
        <v>1492.6093591663619</v>
      </c>
      <c r="M369" s="39">
        <v>10.3187</v>
      </c>
      <c r="N369" s="28">
        <f t="shared" si="193"/>
        <v>0</v>
      </c>
      <c r="O369" s="29">
        <f t="shared" si="183"/>
        <v>0</v>
      </c>
      <c r="P369" s="17"/>
      <c r="Q369" s="29">
        <f t="shared" si="206"/>
        <v>0</v>
      </c>
      <c r="R369" s="49">
        <f t="shared" si="207"/>
        <v>0</v>
      </c>
      <c r="S369" s="18">
        <f t="shared" si="194"/>
        <v>143.93505701855261</v>
      </c>
      <c r="T369" s="17">
        <f t="shared" si="176"/>
        <v>1485.2226728573387</v>
      </c>
      <c r="U369" s="40">
        <v>8.83</v>
      </c>
      <c r="V369" s="30">
        <f t="shared" si="195"/>
        <v>0</v>
      </c>
      <c r="W369" s="31">
        <f t="shared" si="184"/>
        <v>0</v>
      </c>
      <c r="X369" s="19"/>
      <c r="Y369" s="31">
        <f t="shared" si="196"/>
        <v>0</v>
      </c>
      <c r="Z369" s="45">
        <f t="shared" si="185"/>
        <v>0</v>
      </c>
      <c r="AA369" s="20">
        <f t="shared" si="197"/>
        <v>123.01704920810153</v>
      </c>
      <c r="AB369" s="19">
        <f t="shared" si="177"/>
        <v>1086.2405445075365</v>
      </c>
      <c r="AC369" s="41">
        <v>176.83</v>
      </c>
      <c r="AD369" s="41"/>
      <c r="AE369" s="32">
        <f t="shared" si="198"/>
        <v>0</v>
      </c>
      <c r="AF369" s="33">
        <f t="shared" si="186"/>
        <v>0</v>
      </c>
      <c r="AG369" s="33">
        <f t="shared" si="199"/>
        <v>0</v>
      </c>
      <c r="AH369" s="33"/>
      <c r="AI369" s="33">
        <f t="shared" si="200"/>
        <v>0</v>
      </c>
      <c r="AJ369" s="51">
        <f t="shared" si="187"/>
        <v>0</v>
      </c>
      <c r="AK369" s="34">
        <f t="shared" si="201"/>
        <v>2.974607633083147</v>
      </c>
      <c r="AL369" s="21">
        <f t="shared" si="178"/>
        <v>525.99986775809293</v>
      </c>
      <c r="AM369" s="42">
        <v>303.75</v>
      </c>
      <c r="AN369" s="35">
        <f t="shared" si="202"/>
        <v>0</v>
      </c>
      <c r="AO369" s="36">
        <f t="shared" si="188"/>
        <v>0</v>
      </c>
      <c r="AP369" s="23"/>
      <c r="AQ369" s="36">
        <f t="shared" si="208"/>
        <v>0</v>
      </c>
      <c r="AR369" s="53">
        <f t="shared" si="209"/>
        <v>0</v>
      </c>
      <c r="AS369" s="24">
        <f t="shared" si="203"/>
        <v>2.1077370502496771</v>
      </c>
      <c r="AT369" s="23">
        <f t="shared" si="179"/>
        <v>640.22512901333937</v>
      </c>
      <c r="AU369" s="25">
        <f t="shared" si="180"/>
        <v>5230.2975733026688</v>
      </c>
      <c r="AV369" s="26">
        <f t="shared" si="189"/>
        <v>0</v>
      </c>
    </row>
    <row r="370" spans="1:48" x14ac:dyDescent="0.25">
      <c r="A370" s="37">
        <v>43066</v>
      </c>
      <c r="B370" s="43">
        <v>40.74</v>
      </c>
      <c r="C370" s="38">
        <v>99.28</v>
      </c>
      <c r="D370" s="38"/>
      <c r="E370" s="16">
        <f t="shared" si="190"/>
        <v>0</v>
      </c>
      <c r="F370" s="27">
        <f t="shared" si="181"/>
        <v>0</v>
      </c>
      <c r="G370" s="27">
        <f t="shared" si="191"/>
        <v>0</v>
      </c>
      <c r="H370" s="27"/>
      <c r="I370" s="27">
        <f t="shared" si="204"/>
        <v>0</v>
      </c>
      <c r="J370" s="47">
        <f t="shared" si="205"/>
        <v>0</v>
      </c>
      <c r="K370" s="15">
        <f t="shared" si="192"/>
        <v>14.926093591663617</v>
      </c>
      <c r="L370" s="16">
        <f t="shared" si="182"/>
        <v>1481.8625717803639</v>
      </c>
      <c r="M370" s="39">
        <v>10.2706</v>
      </c>
      <c r="N370" s="28">
        <f t="shared" si="193"/>
        <v>0</v>
      </c>
      <c r="O370" s="29">
        <f t="shared" si="183"/>
        <v>0</v>
      </c>
      <c r="P370" s="17"/>
      <c r="Q370" s="29">
        <f t="shared" si="206"/>
        <v>0</v>
      </c>
      <c r="R370" s="49">
        <f t="shared" si="207"/>
        <v>0</v>
      </c>
      <c r="S370" s="18">
        <f t="shared" si="194"/>
        <v>143.93505701855261</v>
      </c>
      <c r="T370" s="17">
        <f t="shared" si="176"/>
        <v>1478.2993966147465</v>
      </c>
      <c r="U370" s="40">
        <v>8.85</v>
      </c>
      <c r="V370" s="30">
        <f t="shared" si="195"/>
        <v>0</v>
      </c>
      <c r="W370" s="31">
        <f t="shared" si="184"/>
        <v>0</v>
      </c>
      <c r="X370" s="19"/>
      <c r="Y370" s="31">
        <f t="shared" si="196"/>
        <v>0</v>
      </c>
      <c r="Z370" s="45">
        <f t="shared" si="185"/>
        <v>0</v>
      </c>
      <c r="AA370" s="20">
        <f t="shared" si="197"/>
        <v>123.01704920810153</v>
      </c>
      <c r="AB370" s="19">
        <f t="shared" si="177"/>
        <v>1088.7008854916985</v>
      </c>
      <c r="AC370" s="41">
        <v>174.03</v>
      </c>
      <c r="AD370" s="41"/>
      <c r="AE370" s="32">
        <f t="shared" si="198"/>
        <v>0</v>
      </c>
      <c r="AF370" s="33">
        <f t="shared" si="186"/>
        <v>0</v>
      </c>
      <c r="AG370" s="33">
        <f t="shared" si="199"/>
        <v>0</v>
      </c>
      <c r="AH370" s="33"/>
      <c r="AI370" s="33">
        <f t="shared" si="200"/>
        <v>0</v>
      </c>
      <c r="AJ370" s="51">
        <f t="shared" si="187"/>
        <v>0</v>
      </c>
      <c r="AK370" s="34">
        <f t="shared" si="201"/>
        <v>2.974607633083147</v>
      </c>
      <c r="AL370" s="21">
        <f t="shared" si="178"/>
        <v>517.67096638546013</v>
      </c>
      <c r="AM370" s="42">
        <v>302.45999999999998</v>
      </c>
      <c r="AN370" s="35">
        <f t="shared" si="202"/>
        <v>0</v>
      </c>
      <c r="AO370" s="36">
        <f t="shared" si="188"/>
        <v>0</v>
      </c>
      <c r="AP370" s="23"/>
      <c r="AQ370" s="36">
        <f t="shared" si="208"/>
        <v>0</v>
      </c>
      <c r="AR370" s="53">
        <f t="shared" si="209"/>
        <v>0</v>
      </c>
      <c r="AS370" s="24">
        <f t="shared" si="203"/>
        <v>2.1077370502496771</v>
      </c>
      <c r="AT370" s="23">
        <f t="shared" si="179"/>
        <v>637.5061482185173</v>
      </c>
      <c r="AU370" s="25">
        <f t="shared" si="180"/>
        <v>5204.0399684907861</v>
      </c>
      <c r="AV370" s="26">
        <f t="shared" si="189"/>
        <v>0</v>
      </c>
    </row>
    <row r="371" spans="1:48" x14ac:dyDescent="0.25">
      <c r="A371" s="37">
        <v>43067</v>
      </c>
      <c r="B371" s="43">
        <v>40.74</v>
      </c>
      <c r="C371" s="38">
        <v>99.73</v>
      </c>
      <c r="D371" s="38"/>
      <c r="E371" s="16">
        <f t="shared" si="190"/>
        <v>0</v>
      </c>
      <c r="F371" s="27">
        <f t="shared" si="181"/>
        <v>0</v>
      </c>
      <c r="G371" s="27">
        <f t="shared" si="191"/>
        <v>0</v>
      </c>
      <c r="H371" s="27"/>
      <c r="I371" s="27">
        <f t="shared" si="204"/>
        <v>0</v>
      </c>
      <c r="J371" s="47">
        <f t="shared" si="205"/>
        <v>0</v>
      </c>
      <c r="K371" s="15">
        <f t="shared" si="192"/>
        <v>14.926093591663617</v>
      </c>
      <c r="L371" s="16">
        <f t="shared" si="182"/>
        <v>1488.5793138966126</v>
      </c>
      <c r="M371" s="39">
        <v>10.334199999999999</v>
      </c>
      <c r="N371" s="28">
        <f t="shared" si="193"/>
        <v>0</v>
      </c>
      <c r="O371" s="29">
        <f t="shared" si="183"/>
        <v>0</v>
      </c>
      <c r="P371" s="17"/>
      <c r="Q371" s="29">
        <f t="shared" si="206"/>
        <v>0</v>
      </c>
      <c r="R371" s="49">
        <f t="shared" si="207"/>
        <v>0</v>
      </c>
      <c r="S371" s="18">
        <f t="shared" si="194"/>
        <v>143.93505701855261</v>
      </c>
      <c r="T371" s="17">
        <f t="shared" si="176"/>
        <v>1487.4536662411263</v>
      </c>
      <c r="U371" s="40">
        <v>8.9700000000000006</v>
      </c>
      <c r="V371" s="30">
        <f t="shared" si="195"/>
        <v>0</v>
      </c>
      <c r="W371" s="31">
        <f t="shared" si="184"/>
        <v>0</v>
      </c>
      <c r="X371" s="19"/>
      <c r="Y371" s="31">
        <f t="shared" si="196"/>
        <v>0</v>
      </c>
      <c r="Z371" s="45">
        <f t="shared" si="185"/>
        <v>0</v>
      </c>
      <c r="AA371" s="20">
        <f t="shared" si="197"/>
        <v>123.01704920810153</v>
      </c>
      <c r="AB371" s="19">
        <f t="shared" si="177"/>
        <v>1103.4629313966707</v>
      </c>
      <c r="AC371" s="41">
        <v>174.15</v>
      </c>
      <c r="AD371" s="41"/>
      <c r="AE371" s="32">
        <f t="shared" si="198"/>
        <v>0</v>
      </c>
      <c r="AF371" s="33">
        <f t="shared" si="186"/>
        <v>0</v>
      </c>
      <c r="AG371" s="33">
        <f t="shared" si="199"/>
        <v>0</v>
      </c>
      <c r="AH371" s="33"/>
      <c r="AI371" s="33">
        <f t="shared" si="200"/>
        <v>0</v>
      </c>
      <c r="AJ371" s="51">
        <f t="shared" si="187"/>
        <v>0</v>
      </c>
      <c r="AK371" s="34">
        <f t="shared" si="201"/>
        <v>2.974607633083147</v>
      </c>
      <c r="AL371" s="21">
        <f t="shared" si="178"/>
        <v>518.02791930143007</v>
      </c>
      <c r="AM371" s="42">
        <v>304.11</v>
      </c>
      <c r="AN371" s="35">
        <f t="shared" si="202"/>
        <v>0</v>
      </c>
      <c r="AO371" s="36">
        <f t="shared" si="188"/>
        <v>0</v>
      </c>
      <c r="AP371" s="23"/>
      <c r="AQ371" s="36">
        <f t="shared" si="208"/>
        <v>0</v>
      </c>
      <c r="AR371" s="53">
        <f t="shared" si="209"/>
        <v>0</v>
      </c>
      <c r="AS371" s="24">
        <f t="shared" si="203"/>
        <v>2.1077370502496771</v>
      </c>
      <c r="AT371" s="23">
        <f t="shared" si="179"/>
        <v>640.98391435142935</v>
      </c>
      <c r="AU371" s="25">
        <f t="shared" si="180"/>
        <v>5238.5077451872685</v>
      </c>
      <c r="AV371" s="26">
        <f t="shared" si="189"/>
        <v>0</v>
      </c>
    </row>
    <row r="372" spans="1:48" x14ac:dyDescent="0.25">
      <c r="A372" s="37">
        <v>43068</v>
      </c>
      <c r="B372" s="43">
        <v>40.74</v>
      </c>
      <c r="C372" s="38">
        <v>100.72</v>
      </c>
      <c r="D372" s="38"/>
      <c r="E372" s="16">
        <f t="shared" si="190"/>
        <v>0</v>
      </c>
      <c r="F372" s="27">
        <f t="shared" si="181"/>
        <v>0</v>
      </c>
      <c r="G372" s="27">
        <f t="shared" si="191"/>
        <v>0</v>
      </c>
      <c r="H372" s="27"/>
      <c r="I372" s="27">
        <f t="shared" si="204"/>
        <v>0</v>
      </c>
      <c r="J372" s="47">
        <f t="shared" si="205"/>
        <v>0</v>
      </c>
      <c r="K372" s="15">
        <f t="shared" si="192"/>
        <v>14.926093591663617</v>
      </c>
      <c r="L372" s="16">
        <f t="shared" si="182"/>
        <v>1503.3561465523596</v>
      </c>
      <c r="M372" s="39">
        <v>10.338100000000001</v>
      </c>
      <c r="N372" s="28">
        <f t="shared" si="193"/>
        <v>0</v>
      </c>
      <c r="O372" s="29">
        <f t="shared" si="183"/>
        <v>0</v>
      </c>
      <c r="P372" s="17"/>
      <c r="Q372" s="29">
        <f t="shared" si="206"/>
        <v>0</v>
      </c>
      <c r="R372" s="49">
        <f t="shared" si="207"/>
        <v>0</v>
      </c>
      <c r="S372" s="18">
        <f t="shared" si="194"/>
        <v>143.93505701855261</v>
      </c>
      <c r="T372" s="17">
        <f t="shared" si="176"/>
        <v>1488.015012963499</v>
      </c>
      <c r="U372" s="40">
        <v>9.01</v>
      </c>
      <c r="V372" s="30">
        <f t="shared" si="195"/>
        <v>0</v>
      </c>
      <c r="W372" s="31">
        <f t="shared" si="184"/>
        <v>0</v>
      </c>
      <c r="X372" s="19"/>
      <c r="Y372" s="31">
        <f t="shared" si="196"/>
        <v>0</v>
      </c>
      <c r="Z372" s="45">
        <f t="shared" si="185"/>
        <v>0</v>
      </c>
      <c r="AA372" s="20">
        <f t="shared" si="197"/>
        <v>123.01704920810153</v>
      </c>
      <c r="AB372" s="19">
        <f t="shared" si="177"/>
        <v>1108.3836133649947</v>
      </c>
      <c r="AC372" s="41">
        <v>174.5</v>
      </c>
      <c r="AD372" s="41"/>
      <c r="AE372" s="32">
        <f t="shared" si="198"/>
        <v>0</v>
      </c>
      <c r="AF372" s="33">
        <f t="shared" si="186"/>
        <v>0</v>
      </c>
      <c r="AG372" s="33">
        <f t="shared" si="199"/>
        <v>0</v>
      </c>
      <c r="AH372" s="33"/>
      <c r="AI372" s="33">
        <f t="shared" si="200"/>
        <v>0</v>
      </c>
      <c r="AJ372" s="51">
        <f t="shared" si="187"/>
        <v>0</v>
      </c>
      <c r="AK372" s="34">
        <f t="shared" si="201"/>
        <v>2.974607633083147</v>
      </c>
      <c r="AL372" s="21">
        <f t="shared" si="178"/>
        <v>519.06903197300915</v>
      </c>
      <c r="AM372" s="42">
        <v>304.06</v>
      </c>
      <c r="AN372" s="35">
        <f t="shared" si="202"/>
        <v>0</v>
      </c>
      <c r="AO372" s="36">
        <f t="shared" si="188"/>
        <v>0</v>
      </c>
      <c r="AP372" s="23"/>
      <c r="AQ372" s="36">
        <f t="shared" si="208"/>
        <v>0</v>
      </c>
      <c r="AR372" s="53">
        <f t="shared" si="209"/>
        <v>0</v>
      </c>
      <c r="AS372" s="24">
        <f t="shared" si="203"/>
        <v>2.1077370502496771</v>
      </c>
      <c r="AT372" s="23">
        <f t="shared" si="179"/>
        <v>640.87852749891681</v>
      </c>
      <c r="AU372" s="25">
        <f t="shared" si="180"/>
        <v>5259.7023323527792</v>
      </c>
      <c r="AV372" s="26">
        <f t="shared" si="189"/>
        <v>0</v>
      </c>
    </row>
    <row r="373" spans="1:48" x14ac:dyDescent="0.25">
      <c r="A373" s="37">
        <v>43069</v>
      </c>
      <c r="B373" s="43">
        <v>40.74</v>
      </c>
      <c r="C373" s="38">
        <v>100.7</v>
      </c>
      <c r="D373" s="38"/>
      <c r="E373" s="16">
        <f t="shared" si="190"/>
        <v>0</v>
      </c>
      <c r="F373" s="27">
        <f t="shared" si="181"/>
        <v>0</v>
      </c>
      <c r="G373" s="27">
        <f t="shared" si="191"/>
        <v>0</v>
      </c>
      <c r="H373" s="27"/>
      <c r="I373" s="27">
        <f t="shared" si="204"/>
        <v>0</v>
      </c>
      <c r="J373" s="47">
        <f t="shared" si="205"/>
        <v>0</v>
      </c>
      <c r="K373" s="15">
        <f t="shared" si="192"/>
        <v>14.926093591663617</v>
      </c>
      <c r="L373" s="16">
        <f t="shared" si="182"/>
        <v>1503.0576246805263</v>
      </c>
      <c r="M373" s="39">
        <v>10.3201</v>
      </c>
      <c r="N373" s="28">
        <f t="shared" si="193"/>
        <v>0</v>
      </c>
      <c r="O373" s="29">
        <f t="shared" si="183"/>
        <v>0</v>
      </c>
      <c r="P373" s="17"/>
      <c r="Q373" s="29">
        <f t="shared" si="206"/>
        <v>0</v>
      </c>
      <c r="R373" s="49">
        <f t="shared" si="207"/>
        <v>0</v>
      </c>
      <c r="S373" s="18">
        <f t="shared" si="194"/>
        <v>143.93505701855261</v>
      </c>
      <c r="T373" s="17">
        <f t="shared" si="176"/>
        <v>1485.4241819371648</v>
      </c>
      <c r="U373" s="40">
        <v>9.02</v>
      </c>
      <c r="V373" s="30">
        <f t="shared" si="195"/>
        <v>0</v>
      </c>
      <c r="W373" s="31">
        <f t="shared" si="184"/>
        <v>0</v>
      </c>
      <c r="X373" s="19"/>
      <c r="Y373" s="31">
        <f t="shared" si="196"/>
        <v>0</v>
      </c>
      <c r="Z373" s="45">
        <f t="shared" si="185"/>
        <v>0</v>
      </c>
      <c r="AA373" s="20">
        <f t="shared" si="197"/>
        <v>123.01704920810153</v>
      </c>
      <c r="AB373" s="19">
        <f t="shared" si="177"/>
        <v>1109.6137838570758</v>
      </c>
      <c r="AC373" s="41">
        <v>170.95</v>
      </c>
      <c r="AD373" s="41"/>
      <c r="AE373" s="32">
        <f t="shared" si="198"/>
        <v>0</v>
      </c>
      <c r="AF373" s="33">
        <f t="shared" si="186"/>
        <v>0</v>
      </c>
      <c r="AG373" s="33">
        <f t="shared" si="199"/>
        <v>0</v>
      </c>
      <c r="AH373" s="33"/>
      <c r="AI373" s="33">
        <f t="shared" si="200"/>
        <v>0</v>
      </c>
      <c r="AJ373" s="51">
        <f t="shared" si="187"/>
        <v>0</v>
      </c>
      <c r="AK373" s="34">
        <f t="shared" si="201"/>
        <v>2.974607633083147</v>
      </c>
      <c r="AL373" s="21">
        <f t="shared" si="178"/>
        <v>508.50917487556393</v>
      </c>
      <c r="AM373" s="42">
        <v>304.82</v>
      </c>
      <c r="AN373" s="35">
        <f t="shared" si="202"/>
        <v>0</v>
      </c>
      <c r="AO373" s="36">
        <f t="shared" si="188"/>
        <v>0</v>
      </c>
      <c r="AP373" s="23"/>
      <c r="AQ373" s="36">
        <f t="shared" si="208"/>
        <v>0</v>
      </c>
      <c r="AR373" s="53">
        <f t="shared" si="209"/>
        <v>0</v>
      </c>
      <c r="AS373" s="24">
        <f t="shared" si="203"/>
        <v>2.1077370502496771</v>
      </c>
      <c r="AT373" s="23">
        <f t="shared" si="179"/>
        <v>642.48040765710653</v>
      </c>
      <c r="AU373" s="25">
        <f t="shared" si="180"/>
        <v>5249.0851730074373</v>
      </c>
      <c r="AV373" s="26">
        <f t="shared" si="189"/>
        <v>0</v>
      </c>
    </row>
    <row r="374" spans="1:48" x14ac:dyDescent="0.25">
      <c r="A374" s="37">
        <v>43070</v>
      </c>
      <c r="B374" s="43">
        <v>40.74</v>
      </c>
      <c r="C374" s="38">
        <v>100.4</v>
      </c>
      <c r="D374" s="38"/>
      <c r="E374" s="16">
        <f t="shared" si="190"/>
        <v>12.222</v>
      </c>
      <c r="F374" s="27">
        <f t="shared" si="181"/>
        <v>0.12173306772908365</v>
      </c>
      <c r="G374" s="27">
        <f t="shared" si="191"/>
        <v>0</v>
      </c>
      <c r="H374" s="27"/>
      <c r="I374" s="27">
        <f t="shared" si="204"/>
        <v>0</v>
      </c>
      <c r="J374" s="47">
        <f t="shared" si="205"/>
        <v>0</v>
      </c>
      <c r="K374" s="15">
        <f t="shared" si="192"/>
        <v>15.047826659392701</v>
      </c>
      <c r="L374" s="16">
        <f t="shared" si="182"/>
        <v>1510.8017966030272</v>
      </c>
      <c r="M374" s="39">
        <v>10.2386</v>
      </c>
      <c r="N374" s="28">
        <f t="shared" si="193"/>
        <v>12.222</v>
      </c>
      <c r="O374" s="29">
        <f t="shared" si="183"/>
        <v>1.1937178911179263</v>
      </c>
      <c r="P374" s="17"/>
      <c r="Q374" s="29">
        <f t="shared" si="206"/>
        <v>0</v>
      </c>
      <c r="R374" s="49">
        <f t="shared" si="207"/>
        <v>0</v>
      </c>
      <c r="S374" s="18">
        <f t="shared" si="194"/>
        <v>145.12877490967054</v>
      </c>
      <c r="T374" s="17">
        <f t="shared" si="176"/>
        <v>1485.9154747901528</v>
      </c>
      <c r="U374" s="40">
        <v>9.0500000000000007</v>
      </c>
      <c r="V374" s="30">
        <f t="shared" si="195"/>
        <v>8.1480000000000015</v>
      </c>
      <c r="W374" s="31">
        <f t="shared" si="184"/>
        <v>0.90033149171270732</v>
      </c>
      <c r="X374" s="19"/>
      <c r="Y374" s="31">
        <f t="shared" si="196"/>
        <v>0</v>
      </c>
      <c r="Z374" s="45">
        <f t="shared" si="185"/>
        <v>0</v>
      </c>
      <c r="AA374" s="20">
        <f t="shared" si="197"/>
        <v>123.91738069981423</v>
      </c>
      <c r="AB374" s="19">
        <f t="shared" si="177"/>
        <v>1121.4522953333189</v>
      </c>
      <c r="AC374" s="41">
        <v>169.95</v>
      </c>
      <c r="AD374" s="41"/>
      <c r="AE374" s="32">
        <f t="shared" si="198"/>
        <v>4.0740000000000007</v>
      </c>
      <c r="AF374" s="33">
        <f t="shared" si="186"/>
        <v>2.397175639894087E-2</v>
      </c>
      <c r="AG374" s="33">
        <f t="shared" si="199"/>
        <v>0</v>
      </c>
      <c r="AH374" s="33"/>
      <c r="AI374" s="33">
        <f t="shared" si="200"/>
        <v>0</v>
      </c>
      <c r="AJ374" s="51">
        <f t="shared" si="187"/>
        <v>0</v>
      </c>
      <c r="AK374" s="34">
        <f t="shared" si="201"/>
        <v>2.9985793894820878</v>
      </c>
      <c r="AL374" s="21">
        <f t="shared" si="178"/>
        <v>509.60856724248077</v>
      </c>
      <c r="AM374" s="42">
        <v>303.38</v>
      </c>
      <c r="AN374" s="35">
        <f t="shared" si="202"/>
        <v>4.0740000000000007</v>
      </c>
      <c r="AO374" s="36">
        <f t="shared" si="188"/>
        <v>1.3428703276419015E-2</v>
      </c>
      <c r="AP374" s="23"/>
      <c r="AQ374" s="36">
        <f t="shared" si="208"/>
        <v>0</v>
      </c>
      <c r="AR374" s="53">
        <f t="shared" si="209"/>
        <v>0</v>
      </c>
      <c r="AS374" s="24">
        <f t="shared" si="203"/>
        <v>2.1211657535260962</v>
      </c>
      <c r="AT374" s="23">
        <f t="shared" si="179"/>
        <v>643.51926630474702</v>
      </c>
      <c r="AU374" s="25">
        <f t="shared" si="180"/>
        <v>5271.2974002737274</v>
      </c>
      <c r="AV374" s="26">
        <f t="shared" si="189"/>
        <v>0</v>
      </c>
    </row>
    <row r="375" spans="1:48" x14ac:dyDescent="0.25">
      <c r="A375" s="37">
        <v>43073</v>
      </c>
      <c r="B375" s="43">
        <v>40.74</v>
      </c>
      <c r="C375" s="38">
        <v>101.17</v>
      </c>
      <c r="D375" s="38"/>
      <c r="E375" s="16">
        <f t="shared" si="190"/>
        <v>0</v>
      </c>
      <c r="F375" s="27">
        <f t="shared" si="181"/>
        <v>0</v>
      </c>
      <c r="G375" s="27">
        <f t="shared" si="191"/>
        <v>0</v>
      </c>
      <c r="H375" s="27"/>
      <c r="I375" s="27">
        <f t="shared" si="204"/>
        <v>0</v>
      </c>
      <c r="J375" s="47">
        <f t="shared" si="205"/>
        <v>0</v>
      </c>
      <c r="K375" s="15">
        <f t="shared" si="192"/>
        <v>15.047826659392701</v>
      </c>
      <c r="L375" s="16">
        <f t="shared" si="182"/>
        <v>1522.3886231307597</v>
      </c>
      <c r="M375" s="39">
        <v>10.326499999999999</v>
      </c>
      <c r="N375" s="28">
        <f t="shared" si="193"/>
        <v>0</v>
      </c>
      <c r="O375" s="29">
        <f t="shared" si="183"/>
        <v>0</v>
      </c>
      <c r="P375" s="17"/>
      <c r="Q375" s="29">
        <f t="shared" si="206"/>
        <v>0</v>
      </c>
      <c r="R375" s="49">
        <f t="shared" si="207"/>
        <v>0</v>
      </c>
      <c r="S375" s="18">
        <f t="shared" si="194"/>
        <v>145.12877490967054</v>
      </c>
      <c r="T375" s="17">
        <f t="shared" si="176"/>
        <v>1498.6722941047128</v>
      </c>
      <c r="U375" s="40">
        <v>9.08</v>
      </c>
      <c r="V375" s="30">
        <f t="shared" si="195"/>
        <v>0</v>
      </c>
      <c r="W375" s="31">
        <f t="shared" si="184"/>
        <v>0</v>
      </c>
      <c r="X375" s="19"/>
      <c r="Y375" s="31">
        <f t="shared" si="196"/>
        <v>0</v>
      </c>
      <c r="Z375" s="45">
        <f t="shared" si="185"/>
        <v>0</v>
      </c>
      <c r="AA375" s="20">
        <f t="shared" si="197"/>
        <v>123.91738069981423</v>
      </c>
      <c r="AB375" s="19">
        <f t="shared" si="177"/>
        <v>1125.1698167543132</v>
      </c>
      <c r="AC375" s="41">
        <v>170.41</v>
      </c>
      <c r="AD375" s="41"/>
      <c r="AE375" s="32">
        <f t="shared" si="198"/>
        <v>0</v>
      </c>
      <c r="AF375" s="33">
        <f t="shared" si="186"/>
        <v>0</v>
      </c>
      <c r="AG375" s="33">
        <f t="shared" si="199"/>
        <v>0</v>
      </c>
      <c r="AH375" s="33"/>
      <c r="AI375" s="33">
        <f t="shared" si="200"/>
        <v>0</v>
      </c>
      <c r="AJ375" s="51">
        <f t="shared" si="187"/>
        <v>0</v>
      </c>
      <c r="AK375" s="34">
        <f t="shared" si="201"/>
        <v>2.9985793894820878</v>
      </c>
      <c r="AL375" s="21">
        <f t="shared" si="178"/>
        <v>510.98791376164257</v>
      </c>
      <c r="AM375" s="42">
        <v>305.35000000000002</v>
      </c>
      <c r="AN375" s="35">
        <f t="shared" si="202"/>
        <v>0</v>
      </c>
      <c r="AO375" s="36">
        <f t="shared" si="188"/>
        <v>0</v>
      </c>
      <c r="AP375" s="23"/>
      <c r="AQ375" s="36">
        <f t="shared" si="208"/>
        <v>0</v>
      </c>
      <c r="AR375" s="53">
        <f t="shared" si="209"/>
        <v>0</v>
      </c>
      <c r="AS375" s="24">
        <f t="shared" si="203"/>
        <v>2.1211657535260962</v>
      </c>
      <c r="AT375" s="23">
        <f t="shared" si="179"/>
        <v>647.69796283919356</v>
      </c>
      <c r="AU375" s="25">
        <f t="shared" si="180"/>
        <v>5304.9166105906215</v>
      </c>
      <c r="AV375" s="26">
        <f t="shared" si="189"/>
        <v>0</v>
      </c>
    </row>
    <row r="376" spans="1:48" x14ac:dyDescent="0.25">
      <c r="A376" s="37">
        <v>43074</v>
      </c>
      <c r="B376" s="43">
        <v>40.74</v>
      </c>
      <c r="C376" s="38">
        <v>100.97</v>
      </c>
      <c r="D376" s="38"/>
      <c r="E376" s="16">
        <f t="shared" si="190"/>
        <v>0</v>
      </c>
      <c r="F376" s="27">
        <f t="shared" si="181"/>
        <v>0</v>
      </c>
      <c r="G376" s="27">
        <f t="shared" si="191"/>
        <v>0</v>
      </c>
      <c r="H376" s="27"/>
      <c r="I376" s="27">
        <f t="shared" si="204"/>
        <v>0</v>
      </c>
      <c r="J376" s="47">
        <f t="shared" si="205"/>
        <v>0</v>
      </c>
      <c r="K376" s="15">
        <f t="shared" si="192"/>
        <v>15.047826659392701</v>
      </c>
      <c r="L376" s="16">
        <f t="shared" si="182"/>
        <v>1519.3790577988809</v>
      </c>
      <c r="M376" s="39">
        <v>10.306800000000001</v>
      </c>
      <c r="N376" s="28">
        <f t="shared" si="193"/>
        <v>0</v>
      </c>
      <c r="O376" s="29">
        <f t="shared" si="183"/>
        <v>0</v>
      </c>
      <c r="P376" s="17"/>
      <c r="Q376" s="29">
        <f t="shared" si="206"/>
        <v>0</v>
      </c>
      <c r="R376" s="49">
        <f t="shared" si="207"/>
        <v>0</v>
      </c>
      <c r="S376" s="18">
        <f t="shared" si="194"/>
        <v>145.12877490967054</v>
      </c>
      <c r="T376" s="17">
        <f t="shared" si="176"/>
        <v>1495.8132572389925</v>
      </c>
      <c r="U376" s="40">
        <v>9.0500000000000007</v>
      </c>
      <c r="V376" s="30">
        <f t="shared" si="195"/>
        <v>0</v>
      </c>
      <c r="W376" s="31">
        <f t="shared" si="184"/>
        <v>0</v>
      </c>
      <c r="X376" s="19"/>
      <c r="Y376" s="31">
        <f t="shared" si="196"/>
        <v>0</v>
      </c>
      <c r="Z376" s="45">
        <f t="shared" si="185"/>
        <v>0</v>
      </c>
      <c r="AA376" s="20">
        <f t="shared" si="197"/>
        <v>123.91738069981423</v>
      </c>
      <c r="AB376" s="19">
        <f t="shared" si="177"/>
        <v>1121.4522953333189</v>
      </c>
      <c r="AC376" s="41">
        <v>169.34</v>
      </c>
      <c r="AD376" s="41"/>
      <c r="AE376" s="32">
        <f t="shared" si="198"/>
        <v>0</v>
      </c>
      <c r="AF376" s="33">
        <f t="shared" si="186"/>
        <v>0</v>
      </c>
      <c r="AG376" s="33">
        <f t="shared" si="199"/>
        <v>0</v>
      </c>
      <c r="AH376" s="33"/>
      <c r="AI376" s="33">
        <f t="shared" si="200"/>
        <v>0</v>
      </c>
      <c r="AJ376" s="51">
        <f t="shared" si="187"/>
        <v>0</v>
      </c>
      <c r="AK376" s="34">
        <f t="shared" si="201"/>
        <v>2.9985793894820878</v>
      </c>
      <c r="AL376" s="21">
        <f t="shared" si="178"/>
        <v>507.77943381489678</v>
      </c>
      <c r="AM376" s="42">
        <v>303.89</v>
      </c>
      <c r="AN376" s="35">
        <f t="shared" si="202"/>
        <v>0</v>
      </c>
      <c r="AO376" s="36">
        <f t="shared" si="188"/>
        <v>0</v>
      </c>
      <c r="AP376" s="23"/>
      <c r="AQ376" s="36">
        <f t="shared" si="208"/>
        <v>0</v>
      </c>
      <c r="AR376" s="53">
        <f t="shared" si="209"/>
        <v>0</v>
      </c>
      <c r="AS376" s="24">
        <f t="shared" si="203"/>
        <v>2.1211657535260962</v>
      </c>
      <c r="AT376" s="23">
        <f t="shared" si="179"/>
        <v>644.60106083904532</v>
      </c>
      <c r="AU376" s="25">
        <f t="shared" si="180"/>
        <v>5289.0251050251345</v>
      </c>
      <c r="AV376" s="26">
        <f t="shared" si="189"/>
        <v>0</v>
      </c>
    </row>
    <row r="377" spans="1:48" x14ac:dyDescent="0.25">
      <c r="A377" s="37">
        <v>43075</v>
      </c>
      <c r="B377" s="43">
        <v>40.74</v>
      </c>
      <c r="C377" s="38">
        <v>100.7</v>
      </c>
      <c r="D377" s="38"/>
      <c r="E377" s="16">
        <f t="shared" si="190"/>
        <v>0</v>
      </c>
      <c r="F377" s="27">
        <f t="shared" si="181"/>
        <v>0</v>
      </c>
      <c r="G377" s="27">
        <f t="shared" si="191"/>
        <v>0</v>
      </c>
      <c r="H377" s="27"/>
      <c r="I377" s="27">
        <f t="shared" si="204"/>
        <v>0</v>
      </c>
      <c r="J377" s="47">
        <f t="shared" si="205"/>
        <v>0</v>
      </c>
      <c r="K377" s="15">
        <f t="shared" si="192"/>
        <v>15.047826659392701</v>
      </c>
      <c r="L377" s="16">
        <f t="shared" si="182"/>
        <v>1515.3161446008451</v>
      </c>
      <c r="M377" s="39">
        <v>10.293799999999999</v>
      </c>
      <c r="N377" s="28">
        <f t="shared" si="193"/>
        <v>0</v>
      </c>
      <c r="O377" s="29">
        <f t="shared" si="183"/>
        <v>0</v>
      </c>
      <c r="P377" s="17"/>
      <c r="Q377" s="29">
        <f t="shared" si="206"/>
        <v>0</v>
      </c>
      <c r="R377" s="49">
        <f t="shared" si="207"/>
        <v>0</v>
      </c>
      <c r="S377" s="18">
        <f t="shared" si="194"/>
        <v>145.12877490967054</v>
      </c>
      <c r="T377" s="17">
        <f t="shared" si="176"/>
        <v>1493.9265831651664</v>
      </c>
      <c r="U377" s="40">
        <v>9.07</v>
      </c>
      <c r="V377" s="30">
        <f t="shared" si="195"/>
        <v>0</v>
      </c>
      <c r="W377" s="31">
        <f t="shared" si="184"/>
        <v>0</v>
      </c>
      <c r="X377" s="19"/>
      <c r="Y377" s="31">
        <f t="shared" si="196"/>
        <v>0</v>
      </c>
      <c r="Z377" s="45">
        <f t="shared" si="185"/>
        <v>0</v>
      </c>
      <c r="AA377" s="20">
        <f t="shared" si="197"/>
        <v>123.91738069981423</v>
      </c>
      <c r="AB377" s="19">
        <f t="shared" si="177"/>
        <v>1123.9306429473152</v>
      </c>
      <c r="AC377" s="41">
        <v>166.95</v>
      </c>
      <c r="AD377" s="41"/>
      <c r="AE377" s="32">
        <f t="shared" si="198"/>
        <v>0</v>
      </c>
      <c r="AF377" s="33">
        <f t="shared" si="186"/>
        <v>0</v>
      </c>
      <c r="AG377" s="33">
        <f t="shared" si="199"/>
        <v>0</v>
      </c>
      <c r="AH377" s="33"/>
      <c r="AI377" s="33">
        <f t="shared" si="200"/>
        <v>0</v>
      </c>
      <c r="AJ377" s="51">
        <f t="shared" si="187"/>
        <v>0</v>
      </c>
      <c r="AK377" s="34">
        <f t="shared" si="201"/>
        <v>2.9985793894820878</v>
      </c>
      <c r="AL377" s="21">
        <f t="shared" si="178"/>
        <v>500.61282907403455</v>
      </c>
      <c r="AM377" s="42">
        <v>301.52</v>
      </c>
      <c r="AN377" s="35">
        <f t="shared" si="202"/>
        <v>0</v>
      </c>
      <c r="AO377" s="36">
        <f t="shared" si="188"/>
        <v>0</v>
      </c>
      <c r="AP377" s="23"/>
      <c r="AQ377" s="36">
        <f t="shared" si="208"/>
        <v>0</v>
      </c>
      <c r="AR377" s="53">
        <f t="shared" si="209"/>
        <v>0</v>
      </c>
      <c r="AS377" s="24">
        <f t="shared" si="203"/>
        <v>2.1211657535260962</v>
      </c>
      <c r="AT377" s="23">
        <f t="shared" si="179"/>
        <v>639.57389800318845</v>
      </c>
      <c r="AU377" s="25">
        <f t="shared" si="180"/>
        <v>5273.3600977905498</v>
      </c>
      <c r="AV377" s="26">
        <f t="shared" si="189"/>
        <v>0</v>
      </c>
    </row>
    <row r="378" spans="1:48" x14ac:dyDescent="0.25">
      <c r="A378" s="37">
        <v>43076</v>
      </c>
      <c r="B378" s="43">
        <v>40.74</v>
      </c>
      <c r="C378" s="38">
        <v>101.01</v>
      </c>
      <c r="D378" s="38"/>
      <c r="E378" s="16">
        <f t="shared" si="190"/>
        <v>0</v>
      </c>
      <c r="F378" s="27">
        <f t="shared" si="181"/>
        <v>0</v>
      </c>
      <c r="G378" s="27">
        <f t="shared" si="191"/>
        <v>0</v>
      </c>
      <c r="H378" s="27"/>
      <c r="I378" s="27">
        <f t="shared" si="204"/>
        <v>0</v>
      </c>
      <c r="J378" s="47">
        <f t="shared" si="205"/>
        <v>0</v>
      </c>
      <c r="K378" s="15">
        <f t="shared" si="192"/>
        <v>15.047826659392701</v>
      </c>
      <c r="L378" s="16">
        <f t="shared" si="182"/>
        <v>1519.9809708652567</v>
      </c>
      <c r="M378" s="39">
        <v>10.303800000000001</v>
      </c>
      <c r="N378" s="28">
        <f t="shared" si="193"/>
        <v>0</v>
      </c>
      <c r="O378" s="29">
        <f t="shared" si="183"/>
        <v>0</v>
      </c>
      <c r="P378" s="17"/>
      <c r="Q378" s="29">
        <f t="shared" si="206"/>
        <v>0</v>
      </c>
      <c r="R378" s="49">
        <f t="shared" si="207"/>
        <v>0</v>
      </c>
      <c r="S378" s="18">
        <f t="shared" si="194"/>
        <v>145.12877490967054</v>
      </c>
      <c r="T378" s="17">
        <f t="shared" si="176"/>
        <v>1495.3778709142634</v>
      </c>
      <c r="U378" s="40">
        <v>9.08</v>
      </c>
      <c r="V378" s="30">
        <f t="shared" si="195"/>
        <v>0</v>
      </c>
      <c r="W378" s="31">
        <f t="shared" si="184"/>
        <v>0</v>
      </c>
      <c r="X378" s="19"/>
      <c r="Y378" s="31">
        <f t="shared" si="196"/>
        <v>0</v>
      </c>
      <c r="Z378" s="45">
        <f t="shared" si="185"/>
        <v>0</v>
      </c>
      <c r="AA378" s="20">
        <f t="shared" si="197"/>
        <v>123.91738069981423</v>
      </c>
      <c r="AB378" s="19">
        <f t="shared" si="177"/>
        <v>1125.1698167543132</v>
      </c>
      <c r="AC378" s="41">
        <v>168.33</v>
      </c>
      <c r="AD378" s="41"/>
      <c r="AE378" s="32">
        <f t="shared" si="198"/>
        <v>0</v>
      </c>
      <c r="AF378" s="33">
        <f t="shared" si="186"/>
        <v>0</v>
      </c>
      <c r="AG378" s="33">
        <f t="shared" si="199"/>
        <v>0</v>
      </c>
      <c r="AH378" s="33"/>
      <c r="AI378" s="33">
        <f t="shared" si="200"/>
        <v>0</v>
      </c>
      <c r="AJ378" s="51">
        <f t="shared" si="187"/>
        <v>0</v>
      </c>
      <c r="AK378" s="34">
        <f t="shared" si="201"/>
        <v>2.9985793894820878</v>
      </c>
      <c r="AL378" s="21">
        <f t="shared" si="178"/>
        <v>504.75086863151989</v>
      </c>
      <c r="AM378" s="42">
        <v>302.20999999999998</v>
      </c>
      <c r="AN378" s="35">
        <f t="shared" si="202"/>
        <v>0</v>
      </c>
      <c r="AO378" s="36">
        <f t="shared" si="188"/>
        <v>0</v>
      </c>
      <c r="AP378" s="23"/>
      <c r="AQ378" s="36">
        <f t="shared" si="208"/>
        <v>0</v>
      </c>
      <c r="AR378" s="53">
        <f t="shared" si="209"/>
        <v>0</v>
      </c>
      <c r="AS378" s="24">
        <f t="shared" si="203"/>
        <v>2.1211657535260962</v>
      </c>
      <c r="AT378" s="23">
        <f t="shared" si="179"/>
        <v>641.03750237312147</v>
      </c>
      <c r="AU378" s="25">
        <f t="shared" si="180"/>
        <v>5286.3170295384734</v>
      </c>
      <c r="AV378" s="26">
        <f t="shared" si="189"/>
        <v>0</v>
      </c>
    </row>
    <row r="379" spans="1:48" x14ac:dyDescent="0.25">
      <c r="A379" s="37">
        <v>43077</v>
      </c>
      <c r="B379" s="43">
        <v>40.74</v>
      </c>
      <c r="C379" s="38">
        <v>101.71</v>
      </c>
      <c r="D379" s="38"/>
      <c r="E379" s="16">
        <f t="shared" si="190"/>
        <v>0</v>
      </c>
      <c r="F379" s="27">
        <f t="shared" si="181"/>
        <v>0</v>
      </c>
      <c r="G379" s="27">
        <f t="shared" si="191"/>
        <v>0</v>
      </c>
      <c r="H379" s="27"/>
      <c r="I379" s="27">
        <f t="shared" si="204"/>
        <v>0</v>
      </c>
      <c r="J379" s="47">
        <f t="shared" si="205"/>
        <v>0</v>
      </c>
      <c r="K379" s="15">
        <f t="shared" si="192"/>
        <v>15.047826659392701</v>
      </c>
      <c r="L379" s="16">
        <f t="shared" si="182"/>
        <v>1530.5144495268316</v>
      </c>
      <c r="M379" s="39">
        <v>10.3933</v>
      </c>
      <c r="N379" s="28">
        <f t="shared" si="193"/>
        <v>0</v>
      </c>
      <c r="O379" s="29">
        <f t="shared" si="183"/>
        <v>0</v>
      </c>
      <c r="P379" s="17"/>
      <c r="Q379" s="29">
        <f t="shared" si="206"/>
        <v>0</v>
      </c>
      <c r="R379" s="49">
        <f t="shared" si="207"/>
        <v>0</v>
      </c>
      <c r="S379" s="18">
        <f t="shared" si="194"/>
        <v>145.12877490967054</v>
      </c>
      <c r="T379" s="17">
        <f t="shared" si="176"/>
        <v>1508.3668962686788</v>
      </c>
      <c r="U379" s="40">
        <v>9.17</v>
      </c>
      <c r="V379" s="30">
        <f t="shared" si="195"/>
        <v>0</v>
      </c>
      <c r="W379" s="31">
        <f t="shared" si="184"/>
        <v>0</v>
      </c>
      <c r="X379" s="19"/>
      <c r="Y379" s="31">
        <f t="shared" si="196"/>
        <v>0</v>
      </c>
      <c r="Z379" s="45">
        <f t="shared" si="185"/>
        <v>0</v>
      </c>
      <c r="AA379" s="20">
        <f t="shared" si="197"/>
        <v>123.91738069981423</v>
      </c>
      <c r="AB379" s="19">
        <f t="shared" si="177"/>
        <v>1136.3223810172965</v>
      </c>
      <c r="AC379" s="41">
        <v>171.01</v>
      </c>
      <c r="AD379" s="41"/>
      <c r="AE379" s="32">
        <f t="shared" si="198"/>
        <v>0</v>
      </c>
      <c r="AF379" s="33">
        <f t="shared" si="186"/>
        <v>0</v>
      </c>
      <c r="AG379" s="33">
        <f t="shared" si="199"/>
        <v>0</v>
      </c>
      <c r="AH379" s="33"/>
      <c r="AI379" s="33">
        <f t="shared" si="200"/>
        <v>0</v>
      </c>
      <c r="AJ379" s="51">
        <f t="shared" si="187"/>
        <v>0</v>
      </c>
      <c r="AK379" s="34">
        <f t="shared" si="201"/>
        <v>2.9985793894820878</v>
      </c>
      <c r="AL379" s="21">
        <f t="shared" si="178"/>
        <v>512.78706139533176</v>
      </c>
      <c r="AM379" s="42">
        <v>304.49</v>
      </c>
      <c r="AN379" s="35">
        <f t="shared" si="202"/>
        <v>0</v>
      </c>
      <c r="AO379" s="36">
        <f t="shared" si="188"/>
        <v>0</v>
      </c>
      <c r="AP379" s="23"/>
      <c r="AQ379" s="36">
        <f t="shared" si="208"/>
        <v>0</v>
      </c>
      <c r="AR379" s="53">
        <f t="shared" si="209"/>
        <v>0</v>
      </c>
      <c r="AS379" s="24">
        <f t="shared" si="203"/>
        <v>2.1211657535260962</v>
      </c>
      <c r="AT379" s="23">
        <f t="shared" si="179"/>
        <v>645.87376029116103</v>
      </c>
      <c r="AU379" s="25">
        <f t="shared" si="180"/>
        <v>5333.8645484992994</v>
      </c>
      <c r="AV379" s="26">
        <f t="shared" si="189"/>
        <v>0</v>
      </c>
    </row>
    <row r="380" spans="1:48" x14ac:dyDescent="0.25">
      <c r="A380" s="37">
        <v>43080</v>
      </c>
      <c r="B380" s="43">
        <v>40.74</v>
      </c>
      <c r="C380" s="38">
        <v>101.67</v>
      </c>
      <c r="D380" s="38"/>
      <c r="E380" s="16">
        <f t="shared" si="190"/>
        <v>0</v>
      </c>
      <c r="F380" s="27">
        <f t="shared" si="181"/>
        <v>0</v>
      </c>
      <c r="G380" s="27">
        <f t="shared" si="191"/>
        <v>0</v>
      </c>
      <c r="H380" s="27"/>
      <c r="I380" s="27">
        <f t="shared" si="204"/>
        <v>0</v>
      </c>
      <c r="J380" s="47">
        <f t="shared" si="205"/>
        <v>0</v>
      </c>
      <c r="K380" s="15">
        <f t="shared" si="192"/>
        <v>15.047826659392701</v>
      </c>
      <c r="L380" s="16">
        <f t="shared" si="182"/>
        <v>1529.9125364604558</v>
      </c>
      <c r="M380" s="39">
        <v>10.362500000000001</v>
      </c>
      <c r="N380" s="28">
        <f t="shared" si="193"/>
        <v>0</v>
      </c>
      <c r="O380" s="29">
        <f t="shared" si="183"/>
        <v>0</v>
      </c>
      <c r="P380" s="17"/>
      <c r="Q380" s="29">
        <f t="shared" si="206"/>
        <v>0</v>
      </c>
      <c r="R380" s="49">
        <f t="shared" si="207"/>
        <v>0</v>
      </c>
      <c r="S380" s="18">
        <f t="shared" si="194"/>
        <v>145.12877490967054</v>
      </c>
      <c r="T380" s="17">
        <f t="shared" si="176"/>
        <v>1503.896930001461</v>
      </c>
      <c r="U380" s="40">
        <v>9.16</v>
      </c>
      <c r="V380" s="30">
        <f t="shared" si="195"/>
        <v>0</v>
      </c>
      <c r="W380" s="31">
        <f t="shared" si="184"/>
        <v>0</v>
      </c>
      <c r="X380" s="19"/>
      <c r="Y380" s="31">
        <f t="shared" si="196"/>
        <v>0</v>
      </c>
      <c r="Z380" s="45">
        <f t="shared" si="185"/>
        <v>0</v>
      </c>
      <c r="AA380" s="20">
        <f t="shared" si="197"/>
        <v>123.91738069981423</v>
      </c>
      <c r="AB380" s="19">
        <f t="shared" si="177"/>
        <v>1135.0832072102983</v>
      </c>
      <c r="AC380" s="41">
        <v>171.72</v>
      </c>
      <c r="AD380" s="41"/>
      <c r="AE380" s="32">
        <f t="shared" si="198"/>
        <v>0</v>
      </c>
      <c r="AF380" s="33">
        <f t="shared" si="186"/>
        <v>0</v>
      </c>
      <c r="AG380" s="33">
        <f t="shared" si="199"/>
        <v>0</v>
      </c>
      <c r="AH380" s="33"/>
      <c r="AI380" s="33">
        <f t="shared" si="200"/>
        <v>0</v>
      </c>
      <c r="AJ380" s="51">
        <f t="shared" si="187"/>
        <v>0</v>
      </c>
      <c r="AK380" s="34">
        <f t="shared" si="201"/>
        <v>2.9985793894820878</v>
      </c>
      <c r="AL380" s="21">
        <f t="shared" si="178"/>
        <v>514.91605276186408</v>
      </c>
      <c r="AM380" s="42">
        <v>304.29000000000002</v>
      </c>
      <c r="AN380" s="35">
        <f t="shared" si="202"/>
        <v>0</v>
      </c>
      <c r="AO380" s="36">
        <f t="shared" si="188"/>
        <v>0</v>
      </c>
      <c r="AP380" s="23"/>
      <c r="AQ380" s="36">
        <f t="shared" si="208"/>
        <v>0</v>
      </c>
      <c r="AR380" s="53">
        <f t="shared" si="209"/>
        <v>0</v>
      </c>
      <c r="AS380" s="24">
        <f t="shared" si="203"/>
        <v>2.1211657535260962</v>
      </c>
      <c r="AT380" s="23">
        <f t="shared" si="179"/>
        <v>645.44952714045587</v>
      </c>
      <c r="AU380" s="25">
        <f t="shared" si="180"/>
        <v>5329.258253574535</v>
      </c>
      <c r="AV380" s="26">
        <f t="shared" si="189"/>
        <v>0</v>
      </c>
    </row>
    <row r="381" spans="1:48" x14ac:dyDescent="0.25">
      <c r="A381" s="37">
        <v>43081</v>
      </c>
      <c r="B381" s="43">
        <v>40.74</v>
      </c>
      <c r="C381" s="38">
        <v>101.91</v>
      </c>
      <c r="D381" s="38"/>
      <c r="E381" s="16">
        <f t="shared" si="190"/>
        <v>0</v>
      </c>
      <c r="F381" s="27">
        <f t="shared" si="181"/>
        <v>0</v>
      </c>
      <c r="G381" s="27">
        <f t="shared" si="191"/>
        <v>0</v>
      </c>
      <c r="H381" s="27"/>
      <c r="I381" s="27">
        <f t="shared" si="204"/>
        <v>0</v>
      </c>
      <c r="J381" s="47">
        <f t="shared" si="205"/>
        <v>0</v>
      </c>
      <c r="K381" s="15">
        <f t="shared" si="192"/>
        <v>15.047826659392701</v>
      </c>
      <c r="L381" s="16">
        <f t="shared" si="182"/>
        <v>1533.5240148587102</v>
      </c>
      <c r="M381" s="39">
        <v>10.434200000000001</v>
      </c>
      <c r="N381" s="28">
        <f t="shared" si="193"/>
        <v>0</v>
      </c>
      <c r="O381" s="29">
        <f t="shared" si="183"/>
        <v>0</v>
      </c>
      <c r="P381" s="17"/>
      <c r="Q381" s="29">
        <f t="shared" si="206"/>
        <v>0</v>
      </c>
      <c r="R381" s="49">
        <f t="shared" si="207"/>
        <v>0</v>
      </c>
      <c r="S381" s="18">
        <f t="shared" si="194"/>
        <v>145.12877490967054</v>
      </c>
      <c r="T381" s="17">
        <f t="shared" si="176"/>
        <v>1514.3026631624844</v>
      </c>
      <c r="U381" s="40">
        <v>9.23</v>
      </c>
      <c r="V381" s="30">
        <f t="shared" si="195"/>
        <v>0</v>
      </c>
      <c r="W381" s="31">
        <f t="shared" si="184"/>
        <v>0</v>
      </c>
      <c r="X381" s="19"/>
      <c r="Y381" s="31">
        <f t="shared" si="196"/>
        <v>0</v>
      </c>
      <c r="Z381" s="45">
        <f t="shared" si="185"/>
        <v>0</v>
      </c>
      <c r="AA381" s="20">
        <f t="shared" si="197"/>
        <v>123.91738069981423</v>
      </c>
      <c r="AB381" s="19">
        <f t="shared" si="177"/>
        <v>1143.7574238592854</v>
      </c>
      <c r="AC381" s="41">
        <v>171.48</v>
      </c>
      <c r="AD381" s="41"/>
      <c r="AE381" s="32">
        <f t="shared" si="198"/>
        <v>0</v>
      </c>
      <c r="AF381" s="33">
        <f t="shared" si="186"/>
        <v>0</v>
      </c>
      <c r="AG381" s="33">
        <f t="shared" si="199"/>
        <v>0</v>
      </c>
      <c r="AH381" s="33"/>
      <c r="AI381" s="33">
        <f t="shared" si="200"/>
        <v>0</v>
      </c>
      <c r="AJ381" s="51">
        <f t="shared" si="187"/>
        <v>0</v>
      </c>
      <c r="AK381" s="34">
        <f t="shared" si="201"/>
        <v>2.9985793894820878</v>
      </c>
      <c r="AL381" s="21">
        <f t="shared" si="178"/>
        <v>514.19639370838843</v>
      </c>
      <c r="AM381" s="42">
        <v>305.14</v>
      </c>
      <c r="AN381" s="35">
        <f t="shared" si="202"/>
        <v>0</v>
      </c>
      <c r="AO381" s="36">
        <f t="shared" si="188"/>
        <v>0</v>
      </c>
      <c r="AP381" s="23"/>
      <c r="AQ381" s="36">
        <f t="shared" si="208"/>
        <v>0</v>
      </c>
      <c r="AR381" s="53">
        <f t="shared" si="209"/>
        <v>0</v>
      </c>
      <c r="AS381" s="24">
        <f t="shared" si="203"/>
        <v>2.1211657535260962</v>
      </c>
      <c r="AT381" s="23">
        <f t="shared" si="179"/>
        <v>647.25251803095296</v>
      </c>
      <c r="AU381" s="25">
        <f t="shared" si="180"/>
        <v>5353.0330136198208</v>
      </c>
      <c r="AV381" s="26">
        <f t="shared" si="189"/>
        <v>0</v>
      </c>
    </row>
    <row r="382" spans="1:48" x14ac:dyDescent="0.25">
      <c r="A382" s="37">
        <v>43082</v>
      </c>
      <c r="B382" s="43">
        <v>40.74</v>
      </c>
      <c r="C382" s="38">
        <v>102.25</v>
      </c>
      <c r="D382" s="38"/>
      <c r="E382" s="16">
        <f t="shared" si="190"/>
        <v>0</v>
      </c>
      <c r="F382" s="27">
        <f t="shared" si="181"/>
        <v>0</v>
      </c>
      <c r="G382" s="27">
        <f t="shared" si="191"/>
        <v>0</v>
      </c>
      <c r="H382" s="27"/>
      <c r="I382" s="27">
        <f t="shared" si="204"/>
        <v>0</v>
      </c>
      <c r="J382" s="47">
        <f t="shared" si="205"/>
        <v>0</v>
      </c>
      <c r="K382" s="15">
        <f t="shared" si="192"/>
        <v>15.047826659392701</v>
      </c>
      <c r="L382" s="16">
        <f t="shared" si="182"/>
        <v>1538.6402759229036</v>
      </c>
      <c r="M382" s="39">
        <v>10.402100000000001</v>
      </c>
      <c r="N382" s="28">
        <f t="shared" si="193"/>
        <v>0</v>
      </c>
      <c r="O382" s="29">
        <f t="shared" si="183"/>
        <v>0</v>
      </c>
      <c r="P382" s="17"/>
      <c r="Q382" s="29">
        <f t="shared" si="206"/>
        <v>0</v>
      </c>
      <c r="R382" s="49">
        <f t="shared" si="207"/>
        <v>0</v>
      </c>
      <c r="S382" s="18">
        <f t="shared" si="194"/>
        <v>145.12877490967054</v>
      </c>
      <c r="T382" s="17">
        <f t="shared" si="176"/>
        <v>1509.6440294878839</v>
      </c>
      <c r="U382" s="40">
        <v>9.2100000000000009</v>
      </c>
      <c r="V382" s="30">
        <f t="shared" si="195"/>
        <v>0</v>
      </c>
      <c r="W382" s="31">
        <f t="shared" si="184"/>
        <v>0</v>
      </c>
      <c r="X382" s="19"/>
      <c r="Y382" s="31">
        <f t="shared" si="196"/>
        <v>0</v>
      </c>
      <c r="Z382" s="45">
        <f t="shared" si="185"/>
        <v>0</v>
      </c>
      <c r="AA382" s="20">
        <f t="shared" si="197"/>
        <v>123.91738069981423</v>
      </c>
      <c r="AB382" s="19">
        <f t="shared" si="177"/>
        <v>1141.2790762452892</v>
      </c>
      <c r="AC382" s="41">
        <v>172.13</v>
      </c>
      <c r="AD382" s="41"/>
      <c r="AE382" s="32">
        <f t="shared" si="198"/>
        <v>0</v>
      </c>
      <c r="AF382" s="33">
        <f t="shared" si="186"/>
        <v>0</v>
      </c>
      <c r="AG382" s="33">
        <f t="shared" si="199"/>
        <v>0</v>
      </c>
      <c r="AH382" s="33"/>
      <c r="AI382" s="33">
        <f t="shared" si="200"/>
        <v>0</v>
      </c>
      <c r="AJ382" s="51">
        <f t="shared" si="187"/>
        <v>0</v>
      </c>
      <c r="AK382" s="34">
        <f t="shared" si="201"/>
        <v>2.9985793894820878</v>
      </c>
      <c r="AL382" s="21">
        <f t="shared" si="178"/>
        <v>516.14547031155178</v>
      </c>
      <c r="AM382" s="42">
        <v>305.70999999999998</v>
      </c>
      <c r="AN382" s="35">
        <f t="shared" si="202"/>
        <v>0</v>
      </c>
      <c r="AO382" s="36">
        <f t="shared" si="188"/>
        <v>0</v>
      </c>
      <c r="AP382" s="23"/>
      <c r="AQ382" s="36">
        <f t="shared" si="208"/>
        <v>0</v>
      </c>
      <c r="AR382" s="53">
        <f t="shared" si="209"/>
        <v>0</v>
      </c>
      <c r="AS382" s="24">
        <f t="shared" si="203"/>
        <v>2.1211657535260962</v>
      </c>
      <c r="AT382" s="23">
        <f t="shared" si="179"/>
        <v>648.46158251046279</v>
      </c>
      <c r="AU382" s="25">
        <f t="shared" si="180"/>
        <v>5354.170434478091</v>
      </c>
      <c r="AV382" s="26">
        <f t="shared" si="189"/>
        <v>0</v>
      </c>
    </row>
    <row r="383" spans="1:48" x14ac:dyDescent="0.25">
      <c r="A383" s="37">
        <v>43083</v>
      </c>
      <c r="B383" s="43">
        <v>40.74</v>
      </c>
      <c r="C383" s="38">
        <v>101.68</v>
      </c>
      <c r="D383" s="38"/>
      <c r="E383" s="16">
        <f t="shared" si="190"/>
        <v>0</v>
      </c>
      <c r="F383" s="27">
        <f t="shared" si="181"/>
        <v>0</v>
      </c>
      <c r="G383" s="27">
        <f t="shared" si="191"/>
        <v>0</v>
      </c>
      <c r="H383" s="27"/>
      <c r="I383" s="27">
        <f t="shared" si="204"/>
        <v>0</v>
      </c>
      <c r="J383" s="47">
        <f t="shared" si="205"/>
        <v>0</v>
      </c>
      <c r="K383" s="15">
        <f t="shared" si="192"/>
        <v>15.047826659392701</v>
      </c>
      <c r="L383" s="16">
        <f t="shared" si="182"/>
        <v>1530.0630147270499</v>
      </c>
      <c r="M383" s="39">
        <v>10.3543</v>
      </c>
      <c r="N383" s="28">
        <f t="shared" si="193"/>
        <v>0</v>
      </c>
      <c r="O383" s="29">
        <f t="shared" si="183"/>
        <v>0</v>
      </c>
      <c r="P383" s="17"/>
      <c r="Q383" s="29">
        <f t="shared" si="206"/>
        <v>0</v>
      </c>
      <c r="R383" s="49">
        <f t="shared" si="207"/>
        <v>0</v>
      </c>
      <c r="S383" s="18">
        <f t="shared" si="194"/>
        <v>145.12877490967054</v>
      </c>
      <c r="T383" s="17">
        <f t="shared" si="176"/>
        <v>1502.7068740472016</v>
      </c>
      <c r="U383" s="40">
        <v>9.14</v>
      </c>
      <c r="V383" s="30">
        <f t="shared" si="195"/>
        <v>0</v>
      </c>
      <c r="W383" s="31">
        <f t="shared" si="184"/>
        <v>0</v>
      </c>
      <c r="X383" s="19"/>
      <c r="Y383" s="31">
        <f t="shared" si="196"/>
        <v>0</v>
      </c>
      <c r="Z383" s="45">
        <f t="shared" si="185"/>
        <v>0</v>
      </c>
      <c r="AA383" s="20">
        <f t="shared" si="197"/>
        <v>123.91738069981423</v>
      </c>
      <c r="AB383" s="19">
        <f t="shared" si="177"/>
        <v>1132.604859596302</v>
      </c>
      <c r="AC383" s="41">
        <v>171.55</v>
      </c>
      <c r="AD383" s="41"/>
      <c r="AE383" s="32">
        <f t="shared" si="198"/>
        <v>0</v>
      </c>
      <c r="AF383" s="33">
        <f t="shared" si="186"/>
        <v>0</v>
      </c>
      <c r="AG383" s="33">
        <f t="shared" si="199"/>
        <v>0</v>
      </c>
      <c r="AH383" s="33"/>
      <c r="AI383" s="33">
        <f t="shared" si="200"/>
        <v>0</v>
      </c>
      <c r="AJ383" s="51">
        <f t="shared" si="187"/>
        <v>0</v>
      </c>
      <c r="AK383" s="34">
        <f t="shared" si="201"/>
        <v>2.9985793894820878</v>
      </c>
      <c r="AL383" s="21">
        <f t="shared" si="178"/>
        <v>514.40629426565215</v>
      </c>
      <c r="AM383" s="42">
        <v>304.69</v>
      </c>
      <c r="AN383" s="35">
        <f t="shared" si="202"/>
        <v>0</v>
      </c>
      <c r="AO383" s="36">
        <f t="shared" si="188"/>
        <v>0</v>
      </c>
      <c r="AP383" s="23"/>
      <c r="AQ383" s="36">
        <f t="shared" si="208"/>
        <v>0</v>
      </c>
      <c r="AR383" s="53">
        <f t="shared" si="209"/>
        <v>0</v>
      </c>
      <c r="AS383" s="24">
        <f t="shared" si="203"/>
        <v>2.1211657535260962</v>
      </c>
      <c r="AT383" s="23">
        <f t="shared" si="179"/>
        <v>646.2979934418662</v>
      </c>
      <c r="AU383" s="25">
        <f t="shared" si="180"/>
        <v>5326.079036078072</v>
      </c>
      <c r="AV383" s="26">
        <f t="shared" si="189"/>
        <v>0</v>
      </c>
    </row>
    <row r="384" spans="1:48" x14ac:dyDescent="0.25">
      <c r="A384" s="37">
        <v>43084</v>
      </c>
      <c r="B384" s="43">
        <v>40.74</v>
      </c>
      <c r="C384" s="38">
        <v>101.4</v>
      </c>
      <c r="D384" s="38"/>
      <c r="E384" s="16">
        <f t="shared" si="190"/>
        <v>0</v>
      </c>
      <c r="F384" s="27">
        <f t="shared" si="181"/>
        <v>0</v>
      </c>
      <c r="G384" s="27">
        <f t="shared" si="191"/>
        <v>0</v>
      </c>
      <c r="H384" s="27"/>
      <c r="I384" s="27">
        <f t="shared" si="204"/>
        <v>0</v>
      </c>
      <c r="J384" s="47">
        <f t="shared" si="205"/>
        <v>0</v>
      </c>
      <c r="K384" s="15">
        <f t="shared" si="192"/>
        <v>15.047826659392701</v>
      </c>
      <c r="L384" s="16">
        <f t="shared" si="182"/>
        <v>1525.84962326242</v>
      </c>
      <c r="M384" s="39">
        <v>10.317500000000001</v>
      </c>
      <c r="N384" s="28">
        <f t="shared" si="193"/>
        <v>0</v>
      </c>
      <c r="O384" s="29">
        <f t="shared" si="183"/>
        <v>0</v>
      </c>
      <c r="P384" s="17"/>
      <c r="Q384" s="29">
        <f t="shared" si="206"/>
        <v>0</v>
      </c>
      <c r="R384" s="49">
        <f t="shared" si="207"/>
        <v>0</v>
      </c>
      <c r="S384" s="18">
        <f t="shared" si="194"/>
        <v>145.12877490967054</v>
      </c>
      <c r="T384" s="17">
        <f t="shared" si="176"/>
        <v>1497.3661351305259</v>
      </c>
      <c r="U384" s="40">
        <v>9.2200000000000006</v>
      </c>
      <c r="V384" s="30">
        <f t="shared" si="195"/>
        <v>0</v>
      </c>
      <c r="W384" s="31">
        <f t="shared" si="184"/>
        <v>0</v>
      </c>
      <c r="X384" s="19"/>
      <c r="Y384" s="31">
        <f t="shared" si="196"/>
        <v>0</v>
      </c>
      <c r="Z384" s="45">
        <f t="shared" si="185"/>
        <v>0</v>
      </c>
      <c r="AA384" s="20">
        <f t="shared" si="197"/>
        <v>123.91738069981423</v>
      </c>
      <c r="AB384" s="19">
        <f t="shared" si="177"/>
        <v>1142.5182500522874</v>
      </c>
      <c r="AC384" s="41">
        <v>170.63</v>
      </c>
      <c r="AD384" s="41"/>
      <c r="AE384" s="32">
        <f t="shared" si="198"/>
        <v>0</v>
      </c>
      <c r="AF384" s="33">
        <f t="shared" si="186"/>
        <v>0</v>
      </c>
      <c r="AG384" s="33">
        <f t="shared" si="199"/>
        <v>0</v>
      </c>
      <c r="AH384" s="33"/>
      <c r="AI384" s="33">
        <f t="shared" si="200"/>
        <v>0</v>
      </c>
      <c r="AJ384" s="51">
        <f t="shared" si="187"/>
        <v>0</v>
      </c>
      <c r="AK384" s="34">
        <f t="shared" si="201"/>
        <v>2.9985793894820878</v>
      </c>
      <c r="AL384" s="21">
        <f t="shared" si="178"/>
        <v>511.64760122732861</v>
      </c>
      <c r="AM384" s="42">
        <v>302.91000000000003</v>
      </c>
      <c r="AN384" s="35">
        <f t="shared" si="202"/>
        <v>0</v>
      </c>
      <c r="AO384" s="36">
        <f t="shared" si="188"/>
        <v>0</v>
      </c>
      <c r="AP384" s="23"/>
      <c r="AQ384" s="36">
        <f t="shared" si="208"/>
        <v>0</v>
      </c>
      <c r="AR384" s="53">
        <f t="shared" si="209"/>
        <v>0</v>
      </c>
      <c r="AS384" s="24">
        <f t="shared" si="203"/>
        <v>2.1211657535260962</v>
      </c>
      <c r="AT384" s="23">
        <f t="shared" si="179"/>
        <v>642.52231840058982</v>
      </c>
      <c r="AU384" s="25">
        <f t="shared" si="180"/>
        <v>5319.9039280731522</v>
      </c>
      <c r="AV384" s="26">
        <f t="shared" si="189"/>
        <v>0</v>
      </c>
    </row>
    <row r="385" spans="1:48" x14ac:dyDescent="0.25">
      <c r="A385" s="37">
        <v>43087</v>
      </c>
      <c r="B385" s="43">
        <v>40.74</v>
      </c>
      <c r="C385" s="38">
        <v>102.28</v>
      </c>
      <c r="D385" s="38"/>
      <c r="E385" s="16">
        <f t="shared" si="190"/>
        <v>0</v>
      </c>
      <c r="F385" s="27">
        <f t="shared" si="181"/>
        <v>0</v>
      </c>
      <c r="G385" s="27">
        <f t="shared" si="191"/>
        <v>0</v>
      </c>
      <c r="H385" s="27"/>
      <c r="I385" s="27">
        <f t="shared" si="204"/>
        <v>0</v>
      </c>
      <c r="J385" s="47">
        <f t="shared" si="205"/>
        <v>0</v>
      </c>
      <c r="K385" s="15">
        <f t="shared" si="192"/>
        <v>15.047826659392701</v>
      </c>
      <c r="L385" s="16">
        <f t="shared" si="182"/>
        <v>1539.0917107226855</v>
      </c>
      <c r="M385" s="39">
        <v>10.444800000000001</v>
      </c>
      <c r="N385" s="28">
        <f t="shared" si="193"/>
        <v>0</v>
      </c>
      <c r="O385" s="29">
        <f t="shared" si="183"/>
        <v>0</v>
      </c>
      <c r="P385" s="17"/>
      <c r="Q385" s="29">
        <f t="shared" si="206"/>
        <v>0</v>
      </c>
      <c r="R385" s="49">
        <f t="shared" si="207"/>
        <v>0</v>
      </c>
      <c r="S385" s="18">
        <f t="shared" si="194"/>
        <v>145.12877490967054</v>
      </c>
      <c r="T385" s="17">
        <f t="shared" si="176"/>
        <v>1515.8410281765271</v>
      </c>
      <c r="U385" s="40">
        <v>9.23</v>
      </c>
      <c r="V385" s="30">
        <f t="shared" si="195"/>
        <v>0</v>
      </c>
      <c r="W385" s="31">
        <f t="shared" si="184"/>
        <v>0</v>
      </c>
      <c r="X385" s="19"/>
      <c r="Y385" s="31">
        <f t="shared" si="196"/>
        <v>0</v>
      </c>
      <c r="Z385" s="45">
        <f t="shared" si="185"/>
        <v>0</v>
      </c>
      <c r="AA385" s="20">
        <f t="shared" si="197"/>
        <v>123.91738069981423</v>
      </c>
      <c r="AB385" s="19">
        <f t="shared" si="177"/>
        <v>1143.7574238592854</v>
      </c>
      <c r="AC385" s="41">
        <v>172.11</v>
      </c>
      <c r="AD385" s="41"/>
      <c r="AE385" s="32">
        <f t="shared" si="198"/>
        <v>0</v>
      </c>
      <c r="AF385" s="33">
        <f t="shared" si="186"/>
        <v>0</v>
      </c>
      <c r="AG385" s="33">
        <f t="shared" si="199"/>
        <v>0</v>
      </c>
      <c r="AH385" s="33"/>
      <c r="AI385" s="33">
        <f t="shared" si="200"/>
        <v>0</v>
      </c>
      <c r="AJ385" s="51">
        <f t="shared" si="187"/>
        <v>0</v>
      </c>
      <c r="AK385" s="34">
        <f t="shared" si="201"/>
        <v>2.9985793894820878</v>
      </c>
      <c r="AL385" s="21">
        <f t="shared" si="178"/>
        <v>516.08549872376216</v>
      </c>
      <c r="AM385" s="42">
        <v>305.27999999999997</v>
      </c>
      <c r="AN385" s="35">
        <f t="shared" si="202"/>
        <v>0</v>
      </c>
      <c r="AO385" s="36">
        <f t="shared" si="188"/>
        <v>0</v>
      </c>
      <c r="AP385" s="23"/>
      <c r="AQ385" s="36">
        <f t="shared" si="208"/>
        <v>0</v>
      </c>
      <c r="AR385" s="53">
        <f t="shared" si="209"/>
        <v>0</v>
      </c>
      <c r="AS385" s="24">
        <f t="shared" si="203"/>
        <v>2.1211657535260962</v>
      </c>
      <c r="AT385" s="23">
        <f t="shared" si="179"/>
        <v>647.54948123644658</v>
      </c>
      <c r="AU385" s="25">
        <f t="shared" si="180"/>
        <v>5362.325142718706</v>
      </c>
      <c r="AV385" s="26">
        <f t="shared" si="189"/>
        <v>0</v>
      </c>
    </row>
    <row r="386" spans="1:48" x14ac:dyDescent="0.25">
      <c r="A386" s="37">
        <v>43088</v>
      </c>
      <c r="B386" s="43">
        <v>40.74</v>
      </c>
      <c r="C386" s="38">
        <v>102.51</v>
      </c>
      <c r="D386" s="38"/>
      <c r="E386" s="16">
        <f t="shared" si="190"/>
        <v>0</v>
      </c>
      <c r="F386" s="27">
        <f t="shared" si="181"/>
        <v>0</v>
      </c>
      <c r="G386" s="27">
        <f t="shared" si="191"/>
        <v>0</v>
      </c>
      <c r="H386" s="27"/>
      <c r="I386" s="27">
        <f t="shared" si="204"/>
        <v>0</v>
      </c>
      <c r="J386" s="47">
        <f t="shared" si="205"/>
        <v>0</v>
      </c>
      <c r="K386" s="15">
        <f t="shared" si="192"/>
        <v>15.047826659392701</v>
      </c>
      <c r="L386" s="16">
        <f t="shared" si="182"/>
        <v>1542.5527108543458</v>
      </c>
      <c r="M386" s="39">
        <v>10.392300000000001</v>
      </c>
      <c r="N386" s="28">
        <f t="shared" si="193"/>
        <v>0</v>
      </c>
      <c r="O386" s="29">
        <f t="shared" si="183"/>
        <v>0</v>
      </c>
      <c r="P386" s="17"/>
      <c r="Q386" s="29">
        <f t="shared" si="206"/>
        <v>0</v>
      </c>
      <c r="R386" s="49">
        <f t="shared" si="207"/>
        <v>0</v>
      </c>
      <c r="S386" s="18">
        <f t="shared" si="194"/>
        <v>145.12877490967054</v>
      </c>
      <c r="T386" s="17">
        <f t="shared" ref="T386:T449" si="210">M386*S386</f>
        <v>1508.2217674937692</v>
      </c>
      <c r="U386" s="40">
        <v>9.2100000000000009</v>
      </c>
      <c r="V386" s="30">
        <f t="shared" si="195"/>
        <v>0</v>
      </c>
      <c r="W386" s="31">
        <f t="shared" si="184"/>
        <v>0</v>
      </c>
      <c r="X386" s="19"/>
      <c r="Y386" s="31">
        <f t="shared" si="196"/>
        <v>0</v>
      </c>
      <c r="Z386" s="45">
        <f t="shared" si="185"/>
        <v>0</v>
      </c>
      <c r="AA386" s="20">
        <f t="shared" si="197"/>
        <v>123.91738069981423</v>
      </c>
      <c r="AB386" s="19">
        <f t="shared" ref="AB386:AB449" si="211">U386*AA386</f>
        <v>1141.2790762452892</v>
      </c>
      <c r="AC386" s="41">
        <v>172.94</v>
      </c>
      <c r="AD386" s="41"/>
      <c r="AE386" s="32">
        <f t="shared" si="198"/>
        <v>0</v>
      </c>
      <c r="AF386" s="33">
        <f t="shared" si="186"/>
        <v>0</v>
      </c>
      <c r="AG386" s="33">
        <f t="shared" si="199"/>
        <v>0</v>
      </c>
      <c r="AH386" s="33"/>
      <c r="AI386" s="33">
        <f t="shared" si="200"/>
        <v>0</v>
      </c>
      <c r="AJ386" s="51">
        <f t="shared" si="187"/>
        <v>0</v>
      </c>
      <c r="AK386" s="34">
        <f t="shared" si="201"/>
        <v>2.9985793894820878</v>
      </c>
      <c r="AL386" s="21">
        <f t="shared" ref="AL386:AL449" si="212">AC386*AK386</f>
        <v>518.5743196170323</v>
      </c>
      <c r="AM386" s="42">
        <v>304.68</v>
      </c>
      <c r="AN386" s="35">
        <f t="shared" si="202"/>
        <v>0</v>
      </c>
      <c r="AO386" s="36">
        <f t="shared" si="188"/>
        <v>0</v>
      </c>
      <c r="AP386" s="23"/>
      <c r="AQ386" s="36">
        <f t="shared" si="208"/>
        <v>0</v>
      </c>
      <c r="AR386" s="53">
        <f t="shared" si="209"/>
        <v>0</v>
      </c>
      <c r="AS386" s="24">
        <f t="shared" si="203"/>
        <v>2.1211657535260962</v>
      </c>
      <c r="AT386" s="23">
        <f t="shared" ref="AT386:AT449" si="213">AM386*AS386</f>
        <v>646.27678178433098</v>
      </c>
      <c r="AU386" s="25">
        <f t="shared" ref="AU386:AU449" si="214">L386+T386+AB386+AL386+AT386</f>
        <v>5356.9046559947674</v>
      </c>
      <c r="AV386" s="26">
        <f t="shared" si="189"/>
        <v>0</v>
      </c>
    </row>
    <row r="387" spans="1:48" x14ac:dyDescent="0.25">
      <c r="A387" s="37">
        <v>43089</v>
      </c>
      <c r="B387" s="43">
        <v>40.74</v>
      </c>
      <c r="C387" s="38">
        <v>102.02</v>
      </c>
      <c r="D387" s="38"/>
      <c r="E387" s="16">
        <f t="shared" si="190"/>
        <v>0</v>
      </c>
      <c r="F387" s="27">
        <f t="shared" ref="F387:F450" si="215">IF(E387&gt;0,E387/C387,0)</f>
        <v>0</v>
      </c>
      <c r="G387" s="27">
        <f t="shared" si="191"/>
        <v>0</v>
      </c>
      <c r="H387" s="27"/>
      <c r="I387" s="27">
        <f t="shared" si="204"/>
        <v>0</v>
      </c>
      <c r="J387" s="47">
        <f t="shared" si="205"/>
        <v>0</v>
      </c>
      <c r="K387" s="15">
        <f t="shared" si="192"/>
        <v>15.047826659392701</v>
      </c>
      <c r="L387" s="16">
        <f t="shared" ref="L387:L450" si="216">C387*K387</f>
        <v>1535.1792757912433</v>
      </c>
      <c r="M387" s="39">
        <v>10.3132</v>
      </c>
      <c r="N387" s="28">
        <f t="shared" si="193"/>
        <v>0</v>
      </c>
      <c r="O387" s="29">
        <f t="shared" ref="O387:O450" si="217">IF(N387&gt;0,N387/M387,0)</f>
        <v>0</v>
      </c>
      <c r="P387" s="17"/>
      <c r="Q387" s="29">
        <f t="shared" si="206"/>
        <v>0</v>
      </c>
      <c r="R387" s="49">
        <f t="shared" si="207"/>
        <v>0</v>
      </c>
      <c r="S387" s="18">
        <f t="shared" si="194"/>
        <v>145.12877490967054</v>
      </c>
      <c r="T387" s="17">
        <f t="shared" si="210"/>
        <v>1496.7420813984143</v>
      </c>
      <c r="U387" s="40">
        <v>9.17</v>
      </c>
      <c r="V387" s="30">
        <f t="shared" si="195"/>
        <v>0</v>
      </c>
      <c r="W387" s="31">
        <f t="shared" ref="W387:W450" si="218">IF(V387&gt;0,V387/U387,0)</f>
        <v>0</v>
      </c>
      <c r="X387" s="19"/>
      <c r="Y387" s="31">
        <f t="shared" si="196"/>
        <v>0</v>
      </c>
      <c r="Z387" s="45">
        <f t="shared" ref="Z387:Z450" si="219">Y387*U387</f>
        <v>0</v>
      </c>
      <c r="AA387" s="20">
        <f t="shared" si="197"/>
        <v>123.91738069981423</v>
      </c>
      <c r="AB387" s="19">
        <f t="shared" si="211"/>
        <v>1136.3223810172965</v>
      </c>
      <c r="AC387" s="41">
        <v>171.98</v>
      </c>
      <c r="AD387" s="41"/>
      <c r="AE387" s="32">
        <f t="shared" si="198"/>
        <v>0</v>
      </c>
      <c r="AF387" s="33">
        <f t="shared" ref="AF387:AF450" si="220">IF(AE387&gt;0,AE387/AC387,0)</f>
        <v>0</v>
      </c>
      <c r="AG387" s="33">
        <f t="shared" si="199"/>
        <v>0</v>
      </c>
      <c r="AH387" s="33"/>
      <c r="AI387" s="33">
        <f t="shared" si="200"/>
        <v>0</v>
      </c>
      <c r="AJ387" s="51">
        <f t="shared" ref="AJ387:AJ450" si="221">AI387*AC387</f>
        <v>0</v>
      </c>
      <c r="AK387" s="34">
        <f t="shared" si="201"/>
        <v>2.9985793894820878</v>
      </c>
      <c r="AL387" s="21">
        <f t="shared" si="212"/>
        <v>515.69568340312946</v>
      </c>
      <c r="AM387" s="42">
        <v>303.70999999999998</v>
      </c>
      <c r="AN387" s="35">
        <f t="shared" si="202"/>
        <v>0</v>
      </c>
      <c r="AO387" s="36">
        <f t="shared" ref="AO387:AO450" si="222">IF(AN387&gt;0,AN387/AM387,0)</f>
        <v>0</v>
      </c>
      <c r="AP387" s="23"/>
      <c r="AQ387" s="36">
        <f t="shared" si="208"/>
        <v>0</v>
      </c>
      <c r="AR387" s="53">
        <f t="shared" si="209"/>
        <v>0</v>
      </c>
      <c r="AS387" s="24">
        <f t="shared" si="203"/>
        <v>2.1211657535260962</v>
      </c>
      <c r="AT387" s="23">
        <f t="shared" si="213"/>
        <v>644.21925100341059</v>
      </c>
      <c r="AU387" s="25">
        <f t="shared" si="214"/>
        <v>5328.1586726134938</v>
      </c>
      <c r="AV387" s="26">
        <f t="shared" ref="AV387:AV450" si="223">AR387+AJ387+Z387+R387+J387</f>
        <v>0</v>
      </c>
    </row>
    <row r="388" spans="1:48" x14ac:dyDescent="0.25">
      <c r="A388" s="37">
        <v>43090</v>
      </c>
      <c r="B388" s="43">
        <v>40.74</v>
      </c>
      <c r="C388" s="38">
        <v>101.52</v>
      </c>
      <c r="D388" s="38"/>
      <c r="E388" s="16">
        <f t="shared" ref="E388:E451" si="224">IF(OR(MONTH(A388)&gt;MONTH(A387),MONTH(A387)-MONTH(A388) = 11),B388*0.3,0)</f>
        <v>0</v>
      </c>
      <c r="F388" s="27">
        <f t="shared" si="215"/>
        <v>0</v>
      </c>
      <c r="G388" s="27">
        <f t="shared" ref="G388:G451" si="225">IF(D388&gt;0,(K387*D388)/C388,0)</f>
        <v>0</v>
      </c>
      <c r="H388" s="27"/>
      <c r="I388" s="27">
        <f t="shared" si="204"/>
        <v>0</v>
      </c>
      <c r="J388" s="47">
        <f t="shared" si="205"/>
        <v>0</v>
      </c>
      <c r="K388" s="15">
        <f t="shared" ref="K388:K451" si="226">K387+F388+G388+I388</f>
        <v>15.047826659392701</v>
      </c>
      <c r="L388" s="16">
        <f t="shared" si="216"/>
        <v>1527.6553624615469</v>
      </c>
      <c r="M388" s="39">
        <v>10.373900000000001</v>
      </c>
      <c r="N388" s="28">
        <f t="shared" ref="N388:N451" si="227">IF(OR(MONTH(A388)&gt;MONTH(A387),MONTH(A387)-MONTH(A388) = 11),B388*0.3,0)</f>
        <v>0</v>
      </c>
      <c r="O388" s="29">
        <f t="shared" si="217"/>
        <v>0</v>
      </c>
      <c r="P388" s="17"/>
      <c r="Q388" s="29">
        <f t="shared" si="206"/>
        <v>0</v>
      </c>
      <c r="R388" s="49">
        <f t="shared" si="207"/>
        <v>0</v>
      </c>
      <c r="S388" s="18">
        <f t="shared" ref="S388:S451" si="228">S387+O388+Q388</f>
        <v>145.12877490967054</v>
      </c>
      <c r="T388" s="17">
        <f t="shared" si="210"/>
        <v>1505.5513980354312</v>
      </c>
      <c r="U388" s="40">
        <v>9.2100000000000009</v>
      </c>
      <c r="V388" s="30">
        <f t="shared" ref="V388:V451" si="229">IF(OR(MONTH(A388)&gt;MONTH(A387),MONTH(A387)-MONTH(A388) = 11),B388*0.2,0)</f>
        <v>0</v>
      </c>
      <c r="W388" s="31">
        <f t="shared" si="218"/>
        <v>0</v>
      </c>
      <c r="X388" s="19"/>
      <c r="Y388" s="31">
        <f t="shared" ref="Y388:Y451" si="230">IF(X388&gt;0.1,AA387-X388,0)</f>
        <v>0</v>
      </c>
      <c r="Z388" s="45">
        <f t="shared" si="219"/>
        <v>0</v>
      </c>
      <c r="AA388" s="20">
        <f t="shared" ref="AA388:AA451" si="231">AA387+W388+Y388</f>
        <v>123.91738069981423</v>
      </c>
      <c r="AB388" s="19">
        <f t="shared" si="211"/>
        <v>1141.2790762452892</v>
      </c>
      <c r="AC388" s="41">
        <v>171.1</v>
      </c>
      <c r="AD388" s="41"/>
      <c r="AE388" s="32">
        <f t="shared" ref="AE388:AE451" si="232">IF(OR(MONTH(A388)&gt;MONTH(A387),MONTH(A387)-MONTH(A388) = 11),B388*0.1,0)</f>
        <v>0</v>
      </c>
      <c r="AF388" s="33">
        <f t="shared" si="220"/>
        <v>0</v>
      </c>
      <c r="AG388" s="33">
        <f t="shared" ref="AG388:AG451" si="233">IF(AD388&gt;0,(AK387*AD388)/AC388,0)</f>
        <v>0</v>
      </c>
      <c r="AH388" s="33"/>
      <c r="AI388" s="33">
        <f t="shared" ref="AI388:AI451" si="234">IF(AH388&gt;0.1,AK387-AH388,0)</f>
        <v>0</v>
      </c>
      <c r="AJ388" s="51">
        <f t="shared" si="221"/>
        <v>0</v>
      </c>
      <c r="AK388" s="34">
        <f t="shared" ref="AK388:AK451" si="235">AK387+AF388+AG388+AI388</f>
        <v>2.9985793894820878</v>
      </c>
      <c r="AL388" s="21">
        <f t="shared" si="212"/>
        <v>513.05693354038522</v>
      </c>
      <c r="AM388" s="42">
        <v>305.52999999999997</v>
      </c>
      <c r="AN388" s="35">
        <f t="shared" ref="AN388:AN451" si="236">IF(OR(MONTH(A388)&gt;MONTH(A387),MONTH(A387)-MONTH(A388) = 11),B388*0.1,0)</f>
        <v>0</v>
      </c>
      <c r="AO388" s="36">
        <f t="shared" si="222"/>
        <v>0</v>
      </c>
      <c r="AP388" s="23"/>
      <c r="AQ388" s="36">
        <f t="shared" si="208"/>
        <v>0</v>
      </c>
      <c r="AR388" s="53">
        <f t="shared" si="209"/>
        <v>0</v>
      </c>
      <c r="AS388" s="24">
        <f t="shared" ref="AS388:AS451" si="237">AS387+AO388+AQ388</f>
        <v>2.1211657535260962</v>
      </c>
      <c r="AT388" s="23">
        <f t="shared" si="213"/>
        <v>648.07977267482806</v>
      </c>
      <c r="AU388" s="25">
        <f t="shared" si="214"/>
        <v>5335.6225429574806</v>
      </c>
      <c r="AV388" s="26">
        <f t="shared" si="223"/>
        <v>0</v>
      </c>
    </row>
    <row r="389" spans="1:48" x14ac:dyDescent="0.25">
      <c r="A389" s="37">
        <v>43091</v>
      </c>
      <c r="B389" s="43">
        <v>40.74</v>
      </c>
      <c r="C389" s="38">
        <v>102.09</v>
      </c>
      <c r="D389" s="38"/>
      <c r="E389" s="16">
        <f t="shared" si="224"/>
        <v>0</v>
      </c>
      <c r="F389" s="27">
        <f t="shared" si="215"/>
        <v>0</v>
      </c>
      <c r="G389" s="27">
        <f t="shared" si="225"/>
        <v>0</v>
      </c>
      <c r="H389" s="27"/>
      <c r="I389" s="27">
        <f t="shared" si="204"/>
        <v>0</v>
      </c>
      <c r="J389" s="47">
        <f t="shared" si="205"/>
        <v>0</v>
      </c>
      <c r="K389" s="15">
        <f t="shared" si="226"/>
        <v>15.047826659392701</v>
      </c>
      <c r="L389" s="16">
        <f t="shared" si="216"/>
        <v>1536.2326236574008</v>
      </c>
      <c r="M389" s="39">
        <v>10.3527</v>
      </c>
      <c r="N389" s="28">
        <f t="shared" si="227"/>
        <v>0</v>
      </c>
      <c r="O389" s="29">
        <f t="shared" si="217"/>
        <v>0</v>
      </c>
      <c r="P389" s="17"/>
      <c r="Q389" s="29">
        <f t="shared" si="206"/>
        <v>0</v>
      </c>
      <c r="R389" s="49">
        <f t="shared" si="207"/>
        <v>0</v>
      </c>
      <c r="S389" s="18">
        <f t="shared" si="228"/>
        <v>145.12877490967054</v>
      </c>
      <c r="T389" s="17">
        <f t="shared" si="210"/>
        <v>1502.4746680073463</v>
      </c>
      <c r="U389" s="40">
        <v>9.2200000000000006</v>
      </c>
      <c r="V389" s="30">
        <f t="shared" si="229"/>
        <v>0</v>
      </c>
      <c r="W389" s="31">
        <f t="shared" si="218"/>
        <v>0</v>
      </c>
      <c r="X389" s="19"/>
      <c r="Y389" s="31">
        <f t="shared" si="230"/>
        <v>0</v>
      </c>
      <c r="Z389" s="45">
        <f t="shared" si="219"/>
        <v>0</v>
      </c>
      <c r="AA389" s="20">
        <f t="shared" si="231"/>
        <v>123.91738069981423</v>
      </c>
      <c r="AB389" s="19">
        <f t="shared" si="211"/>
        <v>1142.5182500522874</v>
      </c>
      <c r="AC389" s="41">
        <v>173.07</v>
      </c>
      <c r="AD389" s="41"/>
      <c r="AE389" s="32">
        <f t="shared" si="232"/>
        <v>0</v>
      </c>
      <c r="AF389" s="33">
        <f t="shared" si="220"/>
        <v>0</v>
      </c>
      <c r="AG389" s="33">
        <f t="shared" si="233"/>
        <v>0</v>
      </c>
      <c r="AH389" s="33"/>
      <c r="AI389" s="33">
        <f t="shared" si="234"/>
        <v>0</v>
      </c>
      <c r="AJ389" s="51">
        <f t="shared" si="221"/>
        <v>0</v>
      </c>
      <c r="AK389" s="34">
        <f t="shared" si="235"/>
        <v>2.9985793894820878</v>
      </c>
      <c r="AL389" s="21">
        <f t="shared" si="212"/>
        <v>518.96413493766488</v>
      </c>
      <c r="AM389" s="42">
        <v>306.57</v>
      </c>
      <c r="AN389" s="35">
        <f t="shared" si="236"/>
        <v>0</v>
      </c>
      <c r="AO389" s="36">
        <f t="shared" si="222"/>
        <v>0</v>
      </c>
      <c r="AP389" s="23"/>
      <c r="AQ389" s="36">
        <f t="shared" si="208"/>
        <v>0</v>
      </c>
      <c r="AR389" s="53">
        <f t="shared" si="209"/>
        <v>0</v>
      </c>
      <c r="AS389" s="24">
        <f t="shared" si="237"/>
        <v>2.1211657535260962</v>
      </c>
      <c r="AT389" s="23">
        <f t="shared" si="213"/>
        <v>650.28578505849532</v>
      </c>
      <c r="AU389" s="25">
        <f t="shared" si="214"/>
        <v>5350.4754617131948</v>
      </c>
      <c r="AV389" s="26">
        <f t="shared" si="223"/>
        <v>0</v>
      </c>
    </row>
    <row r="390" spans="1:48" x14ac:dyDescent="0.25">
      <c r="A390" s="37">
        <v>43094</v>
      </c>
      <c r="B390" s="43">
        <v>40.74</v>
      </c>
      <c r="C390" s="38">
        <v>102.09</v>
      </c>
      <c r="D390" s="38"/>
      <c r="E390" s="16">
        <f t="shared" si="224"/>
        <v>0</v>
      </c>
      <c r="F390" s="27">
        <f t="shared" si="215"/>
        <v>0</v>
      </c>
      <c r="G390" s="27">
        <f t="shared" si="225"/>
        <v>0</v>
      </c>
      <c r="H390" s="27"/>
      <c r="I390" s="27">
        <f t="shared" si="204"/>
        <v>0</v>
      </c>
      <c r="J390" s="47">
        <f t="shared" si="205"/>
        <v>0</v>
      </c>
      <c r="K390" s="15">
        <f t="shared" si="226"/>
        <v>15.047826659392701</v>
      </c>
      <c r="L390" s="16">
        <f t="shared" si="216"/>
        <v>1536.2326236574008</v>
      </c>
      <c r="M390" s="39">
        <v>10.3527</v>
      </c>
      <c r="N390" s="28">
        <f t="shared" si="227"/>
        <v>0</v>
      </c>
      <c r="O390" s="29">
        <f t="shared" si="217"/>
        <v>0</v>
      </c>
      <c r="P390" s="17"/>
      <c r="Q390" s="29">
        <f t="shared" si="206"/>
        <v>0</v>
      </c>
      <c r="R390" s="49">
        <f t="shared" si="207"/>
        <v>0</v>
      </c>
      <c r="S390" s="18">
        <f t="shared" si="228"/>
        <v>145.12877490967054</v>
      </c>
      <c r="T390" s="17">
        <f t="shared" si="210"/>
        <v>1502.4746680073463</v>
      </c>
      <c r="U390" s="40">
        <v>9.2200000000000006</v>
      </c>
      <c r="V390" s="30">
        <f t="shared" si="229"/>
        <v>0</v>
      </c>
      <c r="W390" s="31">
        <f t="shared" si="218"/>
        <v>0</v>
      </c>
      <c r="X390" s="19"/>
      <c r="Y390" s="31">
        <f t="shared" si="230"/>
        <v>0</v>
      </c>
      <c r="Z390" s="45">
        <f t="shared" si="219"/>
        <v>0</v>
      </c>
      <c r="AA390" s="20">
        <f t="shared" si="231"/>
        <v>123.91738069981423</v>
      </c>
      <c r="AB390" s="19">
        <f t="shared" si="211"/>
        <v>1142.5182500522874</v>
      </c>
      <c r="AC390" s="41">
        <v>173.07</v>
      </c>
      <c r="AD390" s="41"/>
      <c r="AE390" s="32">
        <f t="shared" si="232"/>
        <v>0</v>
      </c>
      <c r="AF390" s="33">
        <f t="shared" si="220"/>
        <v>0</v>
      </c>
      <c r="AG390" s="33">
        <f t="shared" si="233"/>
        <v>0</v>
      </c>
      <c r="AH390" s="33"/>
      <c r="AI390" s="33">
        <f t="shared" si="234"/>
        <v>0</v>
      </c>
      <c r="AJ390" s="51">
        <f t="shared" si="221"/>
        <v>0</v>
      </c>
      <c r="AK390" s="34">
        <f t="shared" si="235"/>
        <v>2.9985793894820878</v>
      </c>
      <c r="AL390" s="21">
        <f t="shared" si="212"/>
        <v>518.96413493766488</v>
      </c>
      <c r="AM390" s="42">
        <v>306.57</v>
      </c>
      <c r="AN390" s="35">
        <f t="shared" si="236"/>
        <v>0</v>
      </c>
      <c r="AO390" s="36">
        <f t="shared" si="222"/>
        <v>0</v>
      </c>
      <c r="AP390" s="23"/>
      <c r="AQ390" s="36">
        <f t="shared" si="208"/>
        <v>0</v>
      </c>
      <c r="AR390" s="53">
        <f t="shared" si="209"/>
        <v>0</v>
      </c>
      <c r="AS390" s="24">
        <f t="shared" si="237"/>
        <v>2.1211657535260962</v>
      </c>
      <c r="AT390" s="23">
        <f t="shared" si="213"/>
        <v>650.28578505849532</v>
      </c>
      <c r="AU390" s="25">
        <f t="shared" si="214"/>
        <v>5350.4754617131948</v>
      </c>
      <c r="AV390" s="26">
        <f t="shared" si="223"/>
        <v>0</v>
      </c>
    </row>
    <row r="391" spans="1:48" x14ac:dyDescent="0.25">
      <c r="A391" s="37">
        <v>43095</v>
      </c>
      <c r="B391" s="43">
        <v>40.74</v>
      </c>
      <c r="C391" s="38">
        <v>102.09</v>
      </c>
      <c r="D391" s="38"/>
      <c r="E391" s="16">
        <f t="shared" si="224"/>
        <v>0</v>
      </c>
      <c r="F391" s="27">
        <f t="shared" si="215"/>
        <v>0</v>
      </c>
      <c r="G391" s="27">
        <f t="shared" si="225"/>
        <v>0</v>
      </c>
      <c r="H391" s="27"/>
      <c r="I391" s="27">
        <f t="shared" si="204"/>
        <v>0</v>
      </c>
      <c r="J391" s="47">
        <f t="shared" si="205"/>
        <v>0</v>
      </c>
      <c r="K391" s="15">
        <f t="shared" si="226"/>
        <v>15.047826659392701</v>
      </c>
      <c r="L391" s="16">
        <f t="shared" si="216"/>
        <v>1536.2326236574008</v>
      </c>
      <c r="M391" s="39">
        <v>10.3527</v>
      </c>
      <c r="N391" s="28">
        <f t="shared" si="227"/>
        <v>0</v>
      </c>
      <c r="O391" s="29">
        <f t="shared" si="217"/>
        <v>0</v>
      </c>
      <c r="P391" s="17"/>
      <c r="Q391" s="29">
        <f t="shared" si="206"/>
        <v>0</v>
      </c>
      <c r="R391" s="49">
        <f t="shared" si="207"/>
        <v>0</v>
      </c>
      <c r="S391" s="18">
        <f t="shared" si="228"/>
        <v>145.12877490967054</v>
      </c>
      <c r="T391" s="17">
        <f t="shared" si="210"/>
        <v>1502.4746680073463</v>
      </c>
      <c r="U391" s="40">
        <v>9.2200000000000006</v>
      </c>
      <c r="V391" s="30">
        <f t="shared" si="229"/>
        <v>0</v>
      </c>
      <c r="W391" s="31">
        <f t="shared" si="218"/>
        <v>0</v>
      </c>
      <c r="X391" s="19"/>
      <c r="Y391" s="31">
        <f t="shared" si="230"/>
        <v>0</v>
      </c>
      <c r="Z391" s="45">
        <f t="shared" si="219"/>
        <v>0</v>
      </c>
      <c r="AA391" s="20">
        <f t="shared" si="231"/>
        <v>123.91738069981423</v>
      </c>
      <c r="AB391" s="19">
        <f t="shared" si="211"/>
        <v>1142.5182500522874</v>
      </c>
      <c r="AC391" s="41">
        <v>173.07</v>
      </c>
      <c r="AD391" s="41"/>
      <c r="AE391" s="32">
        <f t="shared" si="232"/>
        <v>0</v>
      </c>
      <c r="AF391" s="33">
        <f t="shared" si="220"/>
        <v>0</v>
      </c>
      <c r="AG391" s="33">
        <f t="shared" si="233"/>
        <v>0</v>
      </c>
      <c r="AH391" s="33"/>
      <c r="AI391" s="33">
        <f t="shared" si="234"/>
        <v>0</v>
      </c>
      <c r="AJ391" s="51">
        <f t="shared" si="221"/>
        <v>0</v>
      </c>
      <c r="AK391" s="34">
        <f t="shared" si="235"/>
        <v>2.9985793894820878</v>
      </c>
      <c r="AL391" s="21">
        <f t="shared" si="212"/>
        <v>518.96413493766488</v>
      </c>
      <c r="AM391" s="42">
        <v>306.57</v>
      </c>
      <c r="AN391" s="35">
        <f t="shared" si="236"/>
        <v>0</v>
      </c>
      <c r="AO391" s="36">
        <f t="shared" si="222"/>
        <v>0</v>
      </c>
      <c r="AP391" s="23"/>
      <c r="AQ391" s="36">
        <f t="shared" si="208"/>
        <v>0</v>
      </c>
      <c r="AR391" s="53">
        <f t="shared" si="209"/>
        <v>0</v>
      </c>
      <c r="AS391" s="24">
        <f t="shared" si="237"/>
        <v>2.1211657535260962</v>
      </c>
      <c r="AT391" s="23">
        <f t="shared" si="213"/>
        <v>650.28578505849532</v>
      </c>
      <c r="AU391" s="25">
        <f t="shared" si="214"/>
        <v>5350.4754617131948</v>
      </c>
      <c r="AV391" s="26">
        <f t="shared" si="223"/>
        <v>0</v>
      </c>
    </row>
    <row r="392" spans="1:48" x14ac:dyDescent="0.25">
      <c r="A392" s="37">
        <v>43096</v>
      </c>
      <c r="B392" s="43">
        <v>40.74</v>
      </c>
      <c r="C392" s="38">
        <v>101.6</v>
      </c>
      <c r="D392" s="38"/>
      <c r="E392" s="16">
        <f t="shared" si="224"/>
        <v>0</v>
      </c>
      <c r="F392" s="27">
        <f t="shared" si="215"/>
        <v>0</v>
      </c>
      <c r="G392" s="27">
        <f t="shared" si="225"/>
        <v>0</v>
      </c>
      <c r="H392" s="27"/>
      <c r="I392" s="27">
        <f t="shared" si="204"/>
        <v>0</v>
      </c>
      <c r="J392" s="47">
        <f t="shared" si="205"/>
        <v>0</v>
      </c>
      <c r="K392" s="15">
        <f t="shared" si="226"/>
        <v>15.047826659392701</v>
      </c>
      <c r="L392" s="16">
        <f t="shared" si="216"/>
        <v>1528.8591885942983</v>
      </c>
      <c r="M392" s="39">
        <v>10.357699999999999</v>
      </c>
      <c r="N392" s="28">
        <f t="shared" si="227"/>
        <v>0</v>
      </c>
      <c r="O392" s="29">
        <f t="shared" si="217"/>
        <v>0</v>
      </c>
      <c r="P392" s="17"/>
      <c r="Q392" s="29">
        <f t="shared" si="206"/>
        <v>0</v>
      </c>
      <c r="R392" s="49">
        <f t="shared" si="207"/>
        <v>0</v>
      </c>
      <c r="S392" s="18">
        <f t="shared" si="228"/>
        <v>145.12877490967054</v>
      </c>
      <c r="T392" s="17">
        <f t="shared" si="210"/>
        <v>1503.2003118818945</v>
      </c>
      <c r="U392" s="40">
        <v>9.17</v>
      </c>
      <c r="V392" s="30">
        <f t="shared" si="229"/>
        <v>0</v>
      </c>
      <c r="W392" s="31">
        <f t="shared" si="218"/>
        <v>0</v>
      </c>
      <c r="X392" s="19"/>
      <c r="Y392" s="31">
        <f t="shared" si="230"/>
        <v>0</v>
      </c>
      <c r="Z392" s="45">
        <f t="shared" si="219"/>
        <v>0</v>
      </c>
      <c r="AA392" s="20">
        <f t="shared" si="231"/>
        <v>123.91738069981423</v>
      </c>
      <c r="AB392" s="19">
        <f t="shared" si="211"/>
        <v>1136.3223810172965</v>
      </c>
      <c r="AC392" s="41">
        <v>172.17</v>
      </c>
      <c r="AD392" s="41"/>
      <c r="AE392" s="32">
        <f t="shared" si="232"/>
        <v>0</v>
      </c>
      <c r="AF392" s="33">
        <f t="shared" si="220"/>
        <v>0</v>
      </c>
      <c r="AG392" s="33">
        <f t="shared" si="233"/>
        <v>0</v>
      </c>
      <c r="AH392" s="33"/>
      <c r="AI392" s="33">
        <f t="shared" si="234"/>
        <v>0</v>
      </c>
      <c r="AJ392" s="51">
        <f t="shared" si="221"/>
        <v>0</v>
      </c>
      <c r="AK392" s="34">
        <f t="shared" si="235"/>
        <v>2.9985793894820878</v>
      </c>
      <c r="AL392" s="21">
        <f t="shared" si="212"/>
        <v>516.26541348713101</v>
      </c>
      <c r="AM392" s="42">
        <v>306.57</v>
      </c>
      <c r="AN392" s="35">
        <f t="shared" si="236"/>
        <v>0</v>
      </c>
      <c r="AO392" s="36">
        <f t="shared" si="222"/>
        <v>0</v>
      </c>
      <c r="AP392" s="23"/>
      <c r="AQ392" s="36">
        <f t="shared" si="208"/>
        <v>0</v>
      </c>
      <c r="AR392" s="53">
        <f t="shared" si="209"/>
        <v>0</v>
      </c>
      <c r="AS392" s="24">
        <f t="shared" si="237"/>
        <v>2.1211657535260962</v>
      </c>
      <c r="AT392" s="23">
        <f t="shared" si="213"/>
        <v>650.28578505849532</v>
      </c>
      <c r="AU392" s="25">
        <f t="shared" si="214"/>
        <v>5334.9330800391153</v>
      </c>
      <c r="AV392" s="26">
        <f t="shared" si="223"/>
        <v>0</v>
      </c>
    </row>
    <row r="393" spans="1:48" x14ac:dyDescent="0.25">
      <c r="A393" s="37">
        <v>43097</v>
      </c>
      <c r="B393" s="43">
        <v>40.74</v>
      </c>
      <c r="C393" s="38">
        <v>101.54</v>
      </c>
      <c r="D393" s="38"/>
      <c r="E393" s="16">
        <f t="shared" si="224"/>
        <v>0</v>
      </c>
      <c r="F393" s="27">
        <f t="shared" si="215"/>
        <v>0</v>
      </c>
      <c r="G393" s="27">
        <f t="shared" si="225"/>
        <v>0</v>
      </c>
      <c r="H393" s="27"/>
      <c r="I393" s="27">
        <f t="shared" ref="I393:I456" si="238">IF(H393&gt;0.1,(K392-H393)*-1,0)</f>
        <v>0</v>
      </c>
      <c r="J393" s="47">
        <f t="shared" ref="J393:J456" si="239">I393*C393</f>
        <v>0</v>
      </c>
      <c r="K393" s="15">
        <f t="shared" si="226"/>
        <v>15.047826659392701</v>
      </c>
      <c r="L393" s="16">
        <f t="shared" si="216"/>
        <v>1527.9563189947351</v>
      </c>
      <c r="M393" s="39">
        <v>10.3194</v>
      </c>
      <c r="N393" s="28">
        <f t="shared" si="227"/>
        <v>0</v>
      </c>
      <c r="O393" s="29">
        <f t="shared" si="217"/>
        <v>0</v>
      </c>
      <c r="P393" s="17"/>
      <c r="Q393" s="29">
        <f t="shared" ref="Q393:Q456" si="240">IF(P393&gt;0.1,(S392-P393)*-1,0)</f>
        <v>0</v>
      </c>
      <c r="R393" s="49">
        <f t="shared" ref="R393:R456" si="241">Q393*M393</f>
        <v>0</v>
      </c>
      <c r="S393" s="18">
        <f t="shared" si="228"/>
        <v>145.12877490967054</v>
      </c>
      <c r="T393" s="17">
        <f t="shared" si="210"/>
        <v>1497.6418798028542</v>
      </c>
      <c r="U393" s="40">
        <v>9.15</v>
      </c>
      <c r="V393" s="30">
        <f t="shared" si="229"/>
        <v>0</v>
      </c>
      <c r="W393" s="31">
        <f t="shared" si="218"/>
        <v>0</v>
      </c>
      <c r="X393" s="19"/>
      <c r="Y393" s="31">
        <f t="shared" si="230"/>
        <v>0</v>
      </c>
      <c r="Z393" s="45">
        <f t="shared" si="219"/>
        <v>0</v>
      </c>
      <c r="AA393" s="20">
        <f t="shared" si="231"/>
        <v>123.91738069981423</v>
      </c>
      <c r="AB393" s="19">
        <f t="shared" si="211"/>
        <v>1133.8440334033003</v>
      </c>
      <c r="AC393" s="41">
        <v>172.75</v>
      </c>
      <c r="AD393" s="41"/>
      <c r="AE393" s="32">
        <f t="shared" si="232"/>
        <v>0</v>
      </c>
      <c r="AF393" s="33">
        <f t="shared" si="220"/>
        <v>0</v>
      </c>
      <c r="AG393" s="33">
        <f t="shared" si="233"/>
        <v>0</v>
      </c>
      <c r="AH393" s="33"/>
      <c r="AI393" s="33">
        <f t="shared" si="234"/>
        <v>0</v>
      </c>
      <c r="AJ393" s="51">
        <f t="shared" si="221"/>
        <v>0</v>
      </c>
      <c r="AK393" s="34">
        <f t="shared" si="235"/>
        <v>2.9985793894820878</v>
      </c>
      <c r="AL393" s="21">
        <f t="shared" si="212"/>
        <v>518.00458953303064</v>
      </c>
      <c r="AM393" s="42">
        <v>308.08999999999997</v>
      </c>
      <c r="AN393" s="35">
        <f t="shared" si="236"/>
        <v>0</v>
      </c>
      <c r="AO393" s="36">
        <f t="shared" si="222"/>
        <v>0</v>
      </c>
      <c r="AP393" s="23"/>
      <c r="AQ393" s="36">
        <f t="shared" ref="AQ393:AQ456" si="242">IF(AP393&gt;0.1,(AS392-AP393)*-1,0)</f>
        <v>0</v>
      </c>
      <c r="AR393" s="53">
        <f t="shared" ref="AR393:AR456" si="243">AQ393*AM393</f>
        <v>0</v>
      </c>
      <c r="AS393" s="24">
        <f t="shared" si="237"/>
        <v>2.1211657535260962</v>
      </c>
      <c r="AT393" s="23">
        <f t="shared" si="213"/>
        <v>653.50995700385488</v>
      </c>
      <c r="AU393" s="25">
        <f t="shared" si="214"/>
        <v>5330.9567787377746</v>
      </c>
      <c r="AV393" s="26">
        <f t="shared" si="223"/>
        <v>0</v>
      </c>
    </row>
    <row r="394" spans="1:48" x14ac:dyDescent="0.25">
      <c r="A394" s="37">
        <v>43098</v>
      </c>
      <c r="B394" s="43">
        <v>40.74</v>
      </c>
      <c r="C394" s="38">
        <v>101.42</v>
      </c>
      <c r="D394" s="38"/>
      <c r="E394" s="16">
        <f t="shared" si="224"/>
        <v>0</v>
      </c>
      <c r="F394" s="27">
        <f t="shared" si="215"/>
        <v>0</v>
      </c>
      <c r="G394" s="27">
        <f t="shared" si="225"/>
        <v>0</v>
      </c>
      <c r="H394" s="27"/>
      <c r="I394" s="27">
        <f t="shared" si="238"/>
        <v>0</v>
      </c>
      <c r="J394" s="47">
        <f t="shared" si="239"/>
        <v>0</v>
      </c>
      <c r="K394" s="15">
        <f t="shared" si="226"/>
        <v>15.047826659392701</v>
      </c>
      <c r="L394" s="16">
        <f t="shared" si="216"/>
        <v>1526.1505797956077</v>
      </c>
      <c r="M394" s="39">
        <v>10.2722</v>
      </c>
      <c r="N394" s="28">
        <f t="shared" si="227"/>
        <v>0</v>
      </c>
      <c r="O394" s="29">
        <f t="shared" si="217"/>
        <v>0</v>
      </c>
      <c r="P394" s="17"/>
      <c r="Q394" s="29">
        <f t="shared" si="240"/>
        <v>0</v>
      </c>
      <c r="R394" s="49">
        <f t="shared" si="241"/>
        <v>0</v>
      </c>
      <c r="S394" s="18">
        <f t="shared" si="228"/>
        <v>145.12877490967054</v>
      </c>
      <c r="T394" s="17">
        <f t="shared" si="210"/>
        <v>1490.7918016271176</v>
      </c>
      <c r="U394" s="40">
        <v>9.07</v>
      </c>
      <c r="V394" s="30">
        <f t="shared" si="229"/>
        <v>0</v>
      </c>
      <c r="W394" s="31">
        <f t="shared" si="218"/>
        <v>0</v>
      </c>
      <c r="X394" s="19"/>
      <c r="Y394" s="31">
        <f t="shared" si="230"/>
        <v>0</v>
      </c>
      <c r="Z394" s="45">
        <f t="shared" si="219"/>
        <v>0</v>
      </c>
      <c r="AA394" s="20">
        <f t="shared" si="231"/>
        <v>123.91738069981423</v>
      </c>
      <c r="AB394" s="19">
        <f t="shared" si="211"/>
        <v>1123.9306429473152</v>
      </c>
      <c r="AC394" s="41">
        <v>172.65</v>
      </c>
      <c r="AD394" s="41"/>
      <c r="AE394" s="32">
        <f t="shared" si="232"/>
        <v>0</v>
      </c>
      <c r="AF394" s="33">
        <f t="shared" si="220"/>
        <v>0</v>
      </c>
      <c r="AG394" s="33">
        <f t="shared" si="233"/>
        <v>0</v>
      </c>
      <c r="AH394" s="33"/>
      <c r="AI394" s="33">
        <f t="shared" si="234"/>
        <v>0</v>
      </c>
      <c r="AJ394" s="51">
        <f t="shared" si="221"/>
        <v>0</v>
      </c>
      <c r="AK394" s="34">
        <f t="shared" si="235"/>
        <v>2.9985793894820878</v>
      </c>
      <c r="AL394" s="21">
        <f t="shared" si="212"/>
        <v>517.70473159408243</v>
      </c>
      <c r="AM394" s="42">
        <v>309.11</v>
      </c>
      <c r="AN394" s="35">
        <f t="shared" si="236"/>
        <v>0</v>
      </c>
      <c r="AO394" s="36">
        <f t="shared" si="222"/>
        <v>0</v>
      </c>
      <c r="AP394" s="23"/>
      <c r="AQ394" s="36">
        <f t="shared" si="242"/>
        <v>0</v>
      </c>
      <c r="AR394" s="53">
        <f t="shared" si="243"/>
        <v>0</v>
      </c>
      <c r="AS394" s="24">
        <f t="shared" si="237"/>
        <v>2.1211657535260962</v>
      </c>
      <c r="AT394" s="23">
        <f t="shared" si="213"/>
        <v>655.67354607245159</v>
      </c>
      <c r="AU394" s="25">
        <f t="shared" si="214"/>
        <v>5314.2513020365741</v>
      </c>
      <c r="AV394" s="26">
        <f t="shared" si="223"/>
        <v>0</v>
      </c>
    </row>
    <row r="395" spans="1:48" x14ac:dyDescent="0.25">
      <c r="A395" s="37">
        <v>43101</v>
      </c>
      <c r="B395" s="43">
        <v>40.74</v>
      </c>
      <c r="C395" s="38">
        <v>101.42</v>
      </c>
      <c r="D395" s="38"/>
      <c r="E395" s="16">
        <f t="shared" si="224"/>
        <v>12.222</v>
      </c>
      <c r="F395" s="27">
        <f t="shared" si="215"/>
        <v>0.12050877538946952</v>
      </c>
      <c r="G395" s="27">
        <f t="shared" si="225"/>
        <v>0</v>
      </c>
      <c r="H395" s="27"/>
      <c r="I395" s="27">
        <f t="shared" si="238"/>
        <v>0</v>
      </c>
      <c r="J395" s="47">
        <f t="shared" si="239"/>
        <v>0</v>
      </c>
      <c r="K395" s="15">
        <f t="shared" si="226"/>
        <v>15.16833543478217</v>
      </c>
      <c r="L395" s="16">
        <f t="shared" si="216"/>
        <v>1538.3725797956076</v>
      </c>
      <c r="M395" s="39">
        <v>10.2722</v>
      </c>
      <c r="N395" s="28">
        <f t="shared" si="227"/>
        <v>12.222</v>
      </c>
      <c r="O395" s="29">
        <f t="shared" si="217"/>
        <v>1.1898132824516656</v>
      </c>
      <c r="P395" s="17"/>
      <c r="Q395" s="29">
        <f t="shared" si="240"/>
        <v>0</v>
      </c>
      <c r="R395" s="49">
        <f t="shared" si="241"/>
        <v>0</v>
      </c>
      <c r="S395" s="18">
        <f t="shared" si="228"/>
        <v>146.31858819212221</v>
      </c>
      <c r="T395" s="17">
        <f t="shared" si="210"/>
        <v>1503.0138016271178</v>
      </c>
      <c r="U395" s="40">
        <v>9.07</v>
      </c>
      <c r="V395" s="30">
        <f t="shared" si="229"/>
        <v>8.1480000000000015</v>
      </c>
      <c r="W395" s="31">
        <f t="shared" si="218"/>
        <v>0.89834619625137835</v>
      </c>
      <c r="X395" s="19"/>
      <c r="Y395" s="31">
        <f t="shared" si="230"/>
        <v>0</v>
      </c>
      <c r="Z395" s="45">
        <f t="shared" si="219"/>
        <v>0</v>
      </c>
      <c r="AA395" s="20">
        <f t="shared" si="231"/>
        <v>124.81572689606561</v>
      </c>
      <c r="AB395" s="19">
        <f t="shared" si="211"/>
        <v>1132.0786429473151</v>
      </c>
      <c r="AC395" s="41">
        <v>172.65</v>
      </c>
      <c r="AD395" s="41"/>
      <c r="AE395" s="32">
        <f t="shared" si="232"/>
        <v>4.0740000000000007</v>
      </c>
      <c r="AF395" s="33">
        <f t="shared" si="220"/>
        <v>2.3596872284969594E-2</v>
      </c>
      <c r="AG395" s="33">
        <f t="shared" si="233"/>
        <v>0</v>
      </c>
      <c r="AH395" s="33"/>
      <c r="AI395" s="33">
        <f t="shared" si="234"/>
        <v>0</v>
      </c>
      <c r="AJ395" s="51">
        <f t="shared" si="221"/>
        <v>0</v>
      </c>
      <c r="AK395" s="34">
        <f t="shared" si="235"/>
        <v>3.0221762617670573</v>
      </c>
      <c r="AL395" s="21">
        <f t="shared" si="212"/>
        <v>521.7787315940825</v>
      </c>
      <c r="AM395" s="42">
        <v>309.11</v>
      </c>
      <c r="AN395" s="35">
        <f t="shared" si="236"/>
        <v>4.0740000000000007</v>
      </c>
      <c r="AO395" s="36">
        <f t="shared" si="222"/>
        <v>1.3179774190417652E-2</v>
      </c>
      <c r="AP395" s="23"/>
      <c r="AQ395" s="36">
        <f t="shared" si="242"/>
        <v>0</v>
      </c>
      <c r="AR395" s="53">
        <f t="shared" si="243"/>
        <v>0</v>
      </c>
      <c r="AS395" s="24">
        <f t="shared" si="237"/>
        <v>2.1343455277165138</v>
      </c>
      <c r="AT395" s="23">
        <f t="shared" si="213"/>
        <v>659.74754607245154</v>
      </c>
      <c r="AU395" s="25">
        <f t="shared" si="214"/>
        <v>5354.9913020365739</v>
      </c>
      <c r="AV395" s="26">
        <f t="shared" si="223"/>
        <v>0</v>
      </c>
    </row>
    <row r="396" spans="1:48" x14ac:dyDescent="0.25">
      <c r="A396" s="37">
        <v>43102</v>
      </c>
      <c r="B396" s="43">
        <v>40.74</v>
      </c>
      <c r="C396" s="38">
        <v>100.4</v>
      </c>
      <c r="D396" s="38">
        <v>0.08</v>
      </c>
      <c r="E396" s="16">
        <f t="shared" si="224"/>
        <v>0</v>
      </c>
      <c r="F396" s="27">
        <f t="shared" si="215"/>
        <v>0</v>
      </c>
      <c r="G396" s="27">
        <f t="shared" si="225"/>
        <v>1.2086323055603324E-2</v>
      </c>
      <c r="H396" s="27"/>
      <c r="I396" s="27">
        <f t="shared" si="238"/>
        <v>0</v>
      </c>
      <c r="J396" s="47">
        <f t="shared" si="239"/>
        <v>0</v>
      </c>
      <c r="K396" s="15">
        <f t="shared" si="226"/>
        <v>15.180421757837774</v>
      </c>
      <c r="L396" s="16">
        <f t="shared" si="216"/>
        <v>1524.1143444869126</v>
      </c>
      <c r="M396" s="39">
        <v>10.247299999999999</v>
      </c>
      <c r="N396" s="28">
        <f t="shared" si="227"/>
        <v>0</v>
      </c>
      <c r="O396" s="29">
        <f t="shared" si="217"/>
        <v>0</v>
      </c>
      <c r="P396" s="17"/>
      <c r="Q396" s="29">
        <f t="shared" si="240"/>
        <v>0</v>
      </c>
      <c r="R396" s="49">
        <f t="shared" si="241"/>
        <v>0</v>
      </c>
      <c r="S396" s="18">
        <f t="shared" si="228"/>
        <v>146.31858819212221</v>
      </c>
      <c r="T396" s="17">
        <f t="shared" si="210"/>
        <v>1499.3704687811337</v>
      </c>
      <c r="U396" s="40">
        <v>9.07</v>
      </c>
      <c r="V396" s="30">
        <f t="shared" si="229"/>
        <v>0</v>
      </c>
      <c r="W396" s="31">
        <f t="shared" si="218"/>
        <v>0</v>
      </c>
      <c r="X396" s="19"/>
      <c r="Y396" s="31">
        <f t="shared" si="230"/>
        <v>0</v>
      </c>
      <c r="Z396" s="45">
        <f t="shared" si="219"/>
        <v>0</v>
      </c>
      <c r="AA396" s="20">
        <f t="shared" si="231"/>
        <v>124.81572689606561</v>
      </c>
      <c r="AB396" s="19">
        <f t="shared" si="211"/>
        <v>1132.0786429473151</v>
      </c>
      <c r="AC396" s="41">
        <v>173.43</v>
      </c>
      <c r="AD396" s="41">
        <v>0.03</v>
      </c>
      <c r="AE396" s="32">
        <f t="shared" si="232"/>
        <v>0</v>
      </c>
      <c r="AF396" s="33">
        <f t="shared" si="220"/>
        <v>0</v>
      </c>
      <c r="AG396" s="33">
        <f t="shared" si="233"/>
        <v>5.2277741943730443E-4</v>
      </c>
      <c r="AH396" s="33"/>
      <c r="AI396" s="33">
        <f t="shared" si="234"/>
        <v>0</v>
      </c>
      <c r="AJ396" s="51">
        <f t="shared" si="221"/>
        <v>0</v>
      </c>
      <c r="AK396" s="34">
        <f t="shared" si="235"/>
        <v>3.0226990391864947</v>
      </c>
      <c r="AL396" s="21">
        <f t="shared" si="212"/>
        <v>524.22669436611375</v>
      </c>
      <c r="AM396" s="42">
        <v>309.06</v>
      </c>
      <c r="AN396" s="35">
        <f t="shared" si="236"/>
        <v>0</v>
      </c>
      <c r="AO396" s="36">
        <f t="shared" si="222"/>
        <v>0</v>
      </c>
      <c r="AP396" s="23"/>
      <c r="AQ396" s="36">
        <f t="shared" si="242"/>
        <v>0</v>
      </c>
      <c r="AR396" s="53">
        <f t="shared" si="243"/>
        <v>0</v>
      </c>
      <c r="AS396" s="24">
        <f t="shared" si="237"/>
        <v>2.1343455277165138</v>
      </c>
      <c r="AT396" s="23">
        <f t="shared" si="213"/>
        <v>659.64082879606576</v>
      </c>
      <c r="AU396" s="25">
        <f t="shared" si="214"/>
        <v>5339.4309793775401</v>
      </c>
      <c r="AV396" s="26">
        <f t="shared" si="223"/>
        <v>0</v>
      </c>
    </row>
    <row r="397" spans="1:48" x14ac:dyDescent="0.25">
      <c r="A397" s="37">
        <v>43103</v>
      </c>
      <c r="B397" s="43">
        <v>40.74</v>
      </c>
      <c r="C397" s="38">
        <v>101.23</v>
      </c>
      <c r="D397" s="38"/>
      <c r="E397" s="16">
        <f t="shared" si="224"/>
        <v>0</v>
      </c>
      <c r="F397" s="27">
        <f t="shared" si="215"/>
        <v>0</v>
      </c>
      <c r="G397" s="27">
        <f t="shared" si="225"/>
        <v>0</v>
      </c>
      <c r="H397" s="27"/>
      <c r="I397" s="27">
        <f t="shared" si="238"/>
        <v>0</v>
      </c>
      <c r="J397" s="47">
        <f t="shared" si="239"/>
        <v>0</v>
      </c>
      <c r="K397" s="15">
        <f t="shared" si="226"/>
        <v>15.180421757837774</v>
      </c>
      <c r="L397" s="16">
        <f t="shared" si="216"/>
        <v>1536.714094545918</v>
      </c>
      <c r="M397" s="39">
        <v>10.3109</v>
      </c>
      <c r="N397" s="28">
        <f t="shared" si="227"/>
        <v>0</v>
      </c>
      <c r="O397" s="29">
        <f t="shared" si="217"/>
        <v>0</v>
      </c>
      <c r="P397" s="17"/>
      <c r="Q397" s="29">
        <f t="shared" si="240"/>
        <v>0</v>
      </c>
      <c r="R397" s="49">
        <f t="shared" si="241"/>
        <v>0</v>
      </c>
      <c r="S397" s="18">
        <f t="shared" si="228"/>
        <v>146.31858819212221</v>
      </c>
      <c r="T397" s="17">
        <f t="shared" si="210"/>
        <v>1508.6763309901528</v>
      </c>
      <c r="U397" s="40">
        <v>9.15</v>
      </c>
      <c r="V397" s="30">
        <f t="shared" si="229"/>
        <v>0</v>
      </c>
      <c r="W397" s="31">
        <f t="shared" si="218"/>
        <v>0</v>
      </c>
      <c r="X397" s="19"/>
      <c r="Y397" s="31">
        <f t="shared" si="230"/>
        <v>0</v>
      </c>
      <c r="Z397" s="45">
        <f t="shared" si="219"/>
        <v>0</v>
      </c>
      <c r="AA397" s="20">
        <f t="shared" si="231"/>
        <v>124.81572689606561</v>
      </c>
      <c r="AB397" s="19">
        <f t="shared" si="211"/>
        <v>1142.0639010990003</v>
      </c>
      <c r="AC397" s="41">
        <v>175.35</v>
      </c>
      <c r="AD397" s="41"/>
      <c r="AE397" s="32">
        <f t="shared" si="232"/>
        <v>0</v>
      </c>
      <c r="AF397" s="33">
        <f t="shared" si="220"/>
        <v>0</v>
      </c>
      <c r="AG397" s="33">
        <f t="shared" si="233"/>
        <v>0</v>
      </c>
      <c r="AH397" s="33"/>
      <c r="AI397" s="33">
        <f t="shared" si="234"/>
        <v>0</v>
      </c>
      <c r="AJ397" s="51">
        <f t="shared" si="221"/>
        <v>0</v>
      </c>
      <c r="AK397" s="34">
        <f t="shared" si="235"/>
        <v>3.0226990391864947</v>
      </c>
      <c r="AL397" s="21">
        <f t="shared" si="212"/>
        <v>530.03027652135188</v>
      </c>
      <c r="AM397" s="42">
        <v>310.88</v>
      </c>
      <c r="AN397" s="35">
        <f t="shared" si="236"/>
        <v>0</v>
      </c>
      <c r="AO397" s="36">
        <f t="shared" si="222"/>
        <v>0</v>
      </c>
      <c r="AP397" s="23"/>
      <c r="AQ397" s="36">
        <f t="shared" si="242"/>
        <v>0</v>
      </c>
      <c r="AR397" s="53">
        <f t="shared" si="243"/>
        <v>0</v>
      </c>
      <c r="AS397" s="24">
        <f t="shared" si="237"/>
        <v>2.1343455277165138</v>
      </c>
      <c r="AT397" s="23">
        <f t="shared" si="213"/>
        <v>663.52533765650981</v>
      </c>
      <c r="AU397" s="25">
        <f t="shared" si="214"/>
        <v>5381.0099408129327</v>
      </c>
      <c r="AV397" s="26">
        <f t="shared" si="223"/>
        <v>0</v>
      </c>
    </row>
    <row r="398" spans="1:48" x14ac:dyDescent="0.25">
      <c r="A398" s="37">
        <v>43104</v>
      </c>
      <c r="B398" s="43">
        <v>40.74</v>
      </c>
      <c r="C398" s="38">
        <v>101.89</v>
      </c>
      <c r="D398" s="38"/>
      <c r="E398" s="16">
        <f t="shared" si="224"/>
        <v>0</v>
      </c>
      <c r="F398" s="27">
        <f t="shared" si="215"/>
        <v>0</v>
      </c>
      <c r="G398" s="27">
        <f t="shared" si="225"/>
        <v>0</v>
      </c>
      <c r="H398" s="27"/>
      <c r="I398" s="27">
        <f t="shared" si="238"/>
        <v>0</v>
      </c>
      <c r="J398" s="47">
        <f t="shared" si="239"/>
        <v>0</v>
      </c>
      <c r="K398" s="15">
        <f t="shared" si="226"/>
        <v>15.180421757837774</v>
      </c>
      <c r="L398" s="16">
        <f t="shared" si="216"/>
        <v>1546.7331729060909</v>
      </c>
      <c r="M398" s="39">
        <v>10.4215</v>
      </c>
      <c r="N398" s="28">
        <f t="shared" si="227"/>
        <v>0</v>
      </c>
      <c r="O398" s="29">
        <f t="shared" si="217"/>
        <v>0</v>
      </c>
      <c r="P398" s="17"/>
      <c r="Q398" s="29">
        <f t="shared" si="240"/>
        <v>0</v>
      </c>
      <c r="R398" s="49">
        <f t="shared" si="241"/>
        <v>0</v>
      </c>
      <c r="S398" s="18">
        <f t="shared" si="228"/>
        <v>146.31858819212221</v>
      </c>
      <c r="T398" s="17">
        <f t="shared" si="210"/>
        <v>1524.8591668442016</v>
      </c>
      <c r="U398" s="40">
        <v>9.16</v>
      </c>
      <c r="V398" s="30">
        <f t="shared" si="229"/>
        <v>0</v>
      </c>
      <c r="W398" s="31">
        <f t="shared" si="218"/>
        <v>0</v>
      </c>
      <c r="X398" s="19"/>
      <c r="Y398" s="31">
        <f t="shared" si="230"/>
        <v>0</v>
      </c>
      <c r="Z398" s="45">
        <f t="shared" si="219"/>
        <v>0</v>
      </c>
      <c r="AA398" s="20">
        <f t="shared" si="231"/>
        <v>124.81572689606561</v>
      </c>
      <c r="AB398" s="19">
        <f t="shared" si="211"/>
        <v>1143.3120583679611</v>
      </c>
      <c r="AC398" s="41">
        <v>177.47</v>
      </c>
      <c r="AD398" s="41"/>
      <c r="AE398" s="32">
        <f t="shared" si="232"/>
        <v>0</v>
      </c>
      <c r="AF398" s="33">
        <f t="shared" si="220"/>
        <v>0</v>
      </c>
      <c r="AG398" s="33">
        <f t="shared" si="233"/>
        <v>0</v>
      </c>
      <c r="AH398" s="33"/>
      <c r="AI398" s="33">
        <f t="shared" si="234"/>
        <v>0</v>
      </c>
      <c r="AJ398" s="51">
        <f t="shared" si="221"/>
        <v>0</v>
      </c>
      <c r="AK398" s="34">
        <f t="shared" si="235"/>
        <v>3.0226990391864947</v>
      </c>
      <c r="AL398" s="21">
        <f t="shared" si="212"/>
        <v>536.43839848442724</v>
      </c>
      <c r="AM398" s="42">
        <v>312.10000000000002</v>
      </c>
      <c r="AN398" s="35">
        <f t="shared" si="236"/>
        <v>0</v>
      </c>
      <c r="AO398" s="36">
        <f t="shared" si="222"/>
        <v>0</v>
      </c>
      <c r="AP398" s="23"/>
      <c r="AQ398" s="36">
        <f t="shared" si="242"/>
        <v>0</v>
      </c>
      <c r="AR398" s="53">
        <f t="shared" si="243"/>
        <v>0</v>
      </c>
      <c r="AS398" s="24">
        <f t="shared" si="237"/>
        <v>2.1343455277165138</v>
      </c>
      <c r="AT398" s="23">
        <f t="shared" si="213"/>
        <v>666.12923920032404</v>
      </c>
      <c r="AU398" s="25">
        <f t="shared" si="214"/>
        <v>5417.4720358030045</v>
      </c>
      <c r="AV398" s="26">
        <f t="shared" si="223"/>
        <v>0</v>
      </c>
    </row>
    <row r="399" spans="1:48" x14ac:dyDescent="0.25">
      <c r="A399" s="37">
        <v>43105</v>
      </c>
      <c r="B399" s="43">
        <v>40.74</v>
      </c>
      <c r="C399" s="38">
        <v>102.47</v>
      </c>
      <c r="D399" s="38"/>
      <c r="E399" s="16">
        <f t="shared" si="224"/>
        <v>0</v>
      </c>
      <c r="F399" s="27">
        <f t="shared" si="215"/>
        <v>0</v>
      </c>
      <c r="G399" s="27">
        <f t="shared" si="225"/>
        <v>0</v>
      </c>
      <c r="H399" s="27"/>
      <c r="I399" s="27">
        <f t="shared" si="238"/>
        <v>0</v>
      </c>
      <c r="J399" s="47">
        <f t="shared" si="239"/>
        <v>0</v>
      </c>
      <c r="K399" s="15">
        <f t="shared" si="226"/>
        <v>15.180421757837774</v>
      </c>
      <c r="L399" s="16">
        <f t="shared" si="216"/>
        <v>1555.5378175256367</v>
      </c>
      <c r="M399" s="39">
        <v>10.523</v>
      </c>
      <c r="N399" s="28">
        <f t="shared" si="227"/>
        <v>0</v>
      </c>
      <c r="O399" s="29">
        <f t="shared" si="217"/>
        <v>0</v>
      </c>
      <c r="P399" s="17"/>
      <c r="Q399" s="29">
        <f t="shared" si="240"/>
        <v>0</v>
      </c>
      <c r="R399" s="49">
        <f t="shared" si="241"/>
        <v>0</v>
      </c>
      <c r="S399" s="18">
        <f t="shared" si="228"/>
        <v>146.31858819212221</v>
      </c>
      <c r="T399" s="17">
        <f t="shared" si="210"/>
        <v>1539.7105035457018</v>
      </c>
      <c r="U399" s="40">
        <v>9.27</v>
      </c>
      <c r="V399" s="30">
        <f t="shared" si="229"/>
        <v>0</v>
      </c>
      <c r="W399" s="31">
        <f t="shared" si="218"/>
        <v>0</v>
      </c>
      <c r="X399" s="19"/>
      <c r="Y399" s="31">
        <f t="shared" si="230"/>
        <v>0</v>
      </c>
      <c r="Z399" s="45">
        <f t="shared" si="219"/>
        <v>0</v>
      </c>
      <c r="AA399" s="20">
        <f t="shared" si="231"/>
        <v>124.81572689606561</v>
      </c>
      <c r="AB399" s="19">
        <f t="shared" si="211"/>
        <v>1157.0417883265281</v>
      </c>
      <c r="AC399" s="41">
        <v>178.43</v>
      </c>
      <c r="AD399" s="41"/>
      <c r="AE399" s="32">
        <f t="shared" si="232"/>
        <v>0</v>
      </c>
      <c r="AF399" s="33">
        <f t="shared" si="220"/>
        <v>0</v>
      </c>
      <c r="AG399" s="33">
        <f t="shared" si="233"/>
        <v>0</v>
      </c>
      <c r="AH399" s="33"/>
      <c r="AI399" s="33">
        <f t="shared" si="234"/>
        <v>0</v>
      </c>
      <c r="AJ399" s="51">
        <f t="shared" si="221"/>
        <v>0</v>
      </c>
      <c r="AK399" s="34">
        <f t="shared" si="235"/>
        <v>3.0226990391864947</v>
      </c>
      <c r="AL399" s="21">
        <f t="shared" si="212"/>
        <v>539.34018956204625</v>
      </c>
      <c r="AM399" s="42">
        <v>314.93</v>
      </c>
      <c r="AN399" s="35">
        <f t="shared" si="236"/>
        <v>0</v>
      </c>
      <c r="AO399" s="36">
        <f t="shared" si="222"/>
        <v>0</v>
      </c>
      <c r="AP399" s="23"/>
      <c r="AQ399" s="36">
        <f t="shared" si="242"/>
        <v>0</v>
      </c>
      <c r="AR399" s="53">
        <f t="shared" si="243"/>
        <v>0</v>
      </c>
      <c r="AS399" s="24">
        <f t="shared" si="237"/>
        <v>2.1343455277165138</v>
      </c>
      <c r="AT399" s="23">
        <f t="shared" si="213"/>
        <v>672.16943704376172</v>
      </c>
      <c r="AU399" s="25">
        <f t="shared" si="214"/>
        <v>5463.7997360036752</v>
      </c>
      <c r="AV399" s="26">
        <f t="shared" si="223"/>
        <v>0</v>
      </c>
    </row>
    <row r="400" spans="1:48" x14ac:dyDescent="0.25">
      <c r="A400" s="37">
        <v>43108</v>
      </c>
      <c r="B400" s="43">
        <v>40.74</v>
      </c>
      <c r="C400" s="38">
        <v>103.52</v>
      </c>
      <c r="D400" s="38"/>
      <c r="E400" s="16">
        <f t="shared" si="224"/>
        <v>0</v>
      </c>
      <c r="F400" s="27">
        <f t="shared" si="215"/>
        <v>0</v>
      </c>
      <c r="G400" s="27">
        <f t="shared" si="225"/>
        <v>0</v>
      </c>
      <c r="H400" s="27"/>
      <c r="I400" s="27">
        <f t="shared" si="238"/>
        <v>0</v>
      </c>
      <c r="J400" s="47">
        <f t="shared" si="239"/>
        <v>0</v>
      </c>
      <c r="K400" s="15">
        <f t="shared" si="226"/>
        <v>15.180421757837774</v>
      </c>
      <c r="L400" s="16">
        <f t="shared" si="216"/>
        <v>1571.4772603713664</v>
      </c>
      <c r="M400" s="39">
        <v>10.5502</v>
      </c>
      <c r="N400" s="28">
        <f t="shared" si="227"/>
        <v>0</v>
      </c>
      <c r="O400" s="29">
        <f t="shared" si="217"/>
        <v>0</v>
      </c>
      <c r="P400" s="17"/>
      <c r="Q400" s="29">
        <f t="shared" si="240"/>
        <v>0</v>
      </c>
      <c r="R400" s="49">
        <f t="shared" si="241"/>
        <v>0</v>
      </c>
      <c r="S400" s="18">
        <f t="shared" si="228"/>
        <v>146.31858819212221</v>
      </c>
      <c r="T400" s="17">
        <f t="shared" si="210"/>
        <v>1543.6903691445277</v>
      </c>
      <c r="U400" s="40">
        <v>9.32</v>
      </c>
      <c r="V400" s="30">
        <f t="shared" si="229"/>
        <v>0</v>
      </c>
      <c r="W400" s="31">
        <f t="shared" si="218"/>
        <v>0</v>
      </c>
      <c r="X400" s="19"/>
      <c r="Y400" s="31">
        <f t="shared" si="230"/>
        <v>0</v>
      </c>
      <c r="Z400" s="45">
        <f t="shared" si="219"/>
        <v>0</v>
      </c>
      <c r="AA400" s="20">
        <f t="shared" si="231"/>
        <v>124.81572689606561</v>
      </c>
      <c r="AB400" s="19">
        <f t="shared" si="211"/>
        <v>1163.2825746713315</v>
      </c>
      <c r="AC400" s="41">
        <v>180.19</v>
      </c>
      <c r="AD400" s="41"/>
      <c r="AE400" s="32">
        <f t="shared" si="232"/>
        <v>0</v>
      </c>
      <c r="AF400" s="33">
        <f t="shared" si="220"/>
        <v>0</v>
      </c>
      <c r="AG400" s="33">
        <f t="shared" si="233"/>
        <v>0</v>
      </c>
      <c r="AH400" s="33"/>
      <c r="AI400" s="33">
        <f t="shared" si="234"/>
        <v>0</v>
      </c>
      <c r="AJ400" s="51">
        <f t="shared" si="221"/>
        <v>0</v>
      </c>
      <c r="AK400" s="34">
        <f t="shared" si="235"/>
        <v>3.0226990391864947</v>
      </c>
      <c r="AL400" s="21">
        <f t="shared" si="212"/>
        <v>544.66013987101451</v>
      </c>
      <c r="AM400" s="42">
        <v>315.08</v>
      </c>
      <c r="AN400" s="35">
        <f t="shared" si="236"/>
        <v>0</v>
      </c>
      <c r="AO400" s="36">
        <f t="shared" si="222"/>
        <v>0</v>
      </c>
      <c r="AP400" s="23"/>
      <c r="AQ400" s="36">
        <f t="shared" si="242"/>
        <v>0</v>
      </c>
      <c r="AR400" s="53">
        <f t="shared" si="243"/>
        <v>0</v>
      </c>
      <c r="AS400" s="24">
        <f t="shared" si="237"/>
        <v>2.1343455277165138</v>
      </c>
      <c r="AT400" s="23">
        <f t="shared" si="213"/>
        <v>672.48958887291917</v>
      </c>
      <c r="AU400" s="25">
        <f t="shared" si="214"/>
        <v>5495.5999329311589</v>
      </c>
      <c r="AV400" s="26">
        <f t="shared" si="223"/>
        <v>0</v>
      </c>
    </row>
    <row r="401" spans="1:48" x14ac:dyDescent="0.25">
      <c r="A401" s="37">
        <v>43109</v>
      </c>
      <c r="B401" s="43">
        <v>40.74</v>
      </c>
      <c r="C401" s="38">
        <v>103.97</v>
      </c>
      <c r="D401" s="38"/>
      <c r="E401" s="16">
        <f t="shared" si="224"/>
        <v>0</v>
      </c>
      <c r="F401" s="27">
        <f t="shared" si="215"/>
        <v>0</v>
      </c>
      <c r="G401" s="27">
        <f t="shared" si="225"/>
        <v>0</v>
      </c>
      <c r="H401" s="27"/>
      <c r="I401" s="27">
        <f t="shared" si="238"/>
        <v>0</v>
      </c>
      <c r="J401" s="47">
        <f t="shared" si="239"/>
        <v>0</v>
      </c>
      <c r="K401" s="15">
        <f t="shared" si="226"/>
        <v>15.180421757837774</v>
      </c>
      <c r="L401" s="16">
        <f t="shared" si="216"/>
        <v>1578.3084501623932</v>
      </c>
      <c r="M401" s="39">
        <v>10.6081</v>
      </c>
      <c r="N401" s="28">
        <f t="shared" si="227"/>
        <v>0</v>
      </c>
      <c r="O401" s="29">
        <f t="shared" si="217"/>
        <v>0</v>
      </c>
      <c r="P401" s="17"/>
      <c r="Q401" s="29">
        <f t="shared" si="240"/>
        <v>0</v>
      </c>
      <c r="R401" s="49">
        <f t="shared" si="241"/>
        <v>0</v>
      </c>
      <c r="S401" s="18">
        <f t="shared" si="228"/>
        <v>146.31858819212221</v>
      </c>
      <c r="T401" s="17">
        <f t="shared" si="210"/>
        <v>1552.1622154008517</v>
      </c>
      <c r="U401" s="40">
        <v>9.36</v>
      </c>
      <c r="V401" s="30">
        <f t="shared" si="229"/>
        <v>0</v>
      </c>
      <c r="W401" s="31">
        <f t="shared" si="218"/>
        <v>0</v>
      </c>
      <c r="X401" s="19"/>
      <c r="Y401" s="31">
        <f t="shared" si="230"/>
        <v>0</v>
      </c>
      <c r="Z401" s="45">
        <f t="shared" si="219"/>
        <v>0</v>
      </c>
      <c r="AA401" s="20">
        <f t="shared" si="231"/>
        <v>124.81572689606561</v>
      </c>
      <c r="AB401" s="19">
        <f t="shared" si="211"/>
        <v>1168.2752037471741</v>
      </c>
      <c r="AC401" s="41">
        <v>180.99</v>
      </c>
      <c r="AD401" s="41"/>
      <c r="AE401" s="32">
        <f t="shared" si="232"/>
        <v>0</v>
      </c>
      <c r="AF401" s="33">
        <f t="shared" si="220"/>
        <v>0</v>
      </c>
      <c r="AG401" s="33">
        <f t="shared" si="233"/>
        <v>0</v>
      </c>
      <c r="AH401" s="33"/>
      <c r="AI401" s="33">
        <f t="shared" si="234"/>
        <v>0</v>
      </c>
      <c r="AJ401" s="51">
        <f t="shared" si="221"/>
        <v>0</v>
      </c>
      <c r="AK401" s="34">
        <f t="shared" si="235"/>
        <v>3.0226990391864947</v>
      </c>
      <c r="AL401" s="21">
        <f t="shared" si="212"/>
        <v>547.07829910236376</v>
      </c>
      <c r="AM401" s="42">
        <v>316.41000000000003</v>
      </c>
      <c r="AN401" s="35">
        <f t="shared" si="236"/>
        <v>0</v>
      </c>
      <c r="AO401" s="36">
        <f t="shared" si="222"/>
        <v>0</v>
      </c>
      <c r="AP401" s="23"/>
      <c r="AQ401" s="36">
        <f t="shared" si="242"/>
        <v>0</v>
      </c>
      <c r="AR401" s="53">
        <f t="shared" si="243"/>
        <v>0</v>
      </c>
      <c r="AS401" s="24">
        <f t="shared" si="237"/>
        <v>2.1343455277165138</v>
      </c>
      <c r="AT401" s="23">
        <f t="shared" si="213"/>
        <v>675.32826842478221</v>
      </c>
      <c r="AU401" s="25">
        <f t="shared" si="214"/>
        <v>5521.1524368375649</v>
      </c>
      <c r="AV401" s="26">
        <f t="shared" si="223"/>
        <v>0</v>
      </c>
    </row>
    <row r="402" spans="1:48" x14ac:dyDescent="0.25">
      <c r="A402" s="37">
        <v>43110</v>
      </c>
      <c r="B402" s="43">
        <v>40.74</v>
      </c>
      <c r="C402" s="38">
        <v>104.09</v>
      </c>
      <c r="D402" s="38"/>
      <c r="E402" s="16">
        <f t="shared" si="224"/>
        <v>0</v>
      </c>
      <c r="F402" s="27">
        <f t="shared" si="215"/>
        <v>0</v>
      </c>
      <c r="G402" s="27">
        <f t="shared" si="225"/>
        <v>0</v>
      </c>
      <c r="H402" s="27"/>
      <c r="I402" s="27">
        <f t="shared" si="238"/>
        <v>0</v>
      </c>
      <c r="J402" s="47">
        <f t="shared" si="239"/>
        <v>0</v>
      </c>
      <c r="K402" s="15">
        <f t="shared" si="226"/>
        <v>15.180421757837774</v>
      </c>
      <c r="L402" s="16">
        <f t="shared" si="216"/>
        <v>1580.1301007733339</v>
      </c>
      <c r="M402" s="39">
        <v>10.583600000000001</v>
      </c>
      <c r="N402" s="28">
        <f t="shared" si="227"/>
        <v>0</v>
      </c>
      <c r="O402" s="29">
        <f t="shared" si="217"/>
        <v>0</v>
      </c>
      <c r="P402" s="17"/>
      <c r="Q402" s="29">
        <f t="shared" si="240"/>
        <v>0</v>
      </c>
      <c r="R402" s="49">
        <f t="shared" si="241"/>
        <v>0</v>
      </c>
      <c r="S402" s="18">
        <f t="shared" si="228"/>
        <v>146.31858819212221</v>
      </c>
      <c r="T402" s="17">
        <f t="shared" si="210"/>
        <v>1548.5774099901446</v>
      </c>
      <c r="U402" s="40">
        <v>9.2899999999999991</v>
      </c>
      <c r="V402" s="30">
        <f t="shared" si="229"/>
        <v>0</v>
      </c>
      <c r="W402" s="31">
        <f t="shared" si="218"/>
        <v>0</v>
      </c>
      <c r="X402" s="19"/>
      <c r="Y402" s="31">
        <f t="shared" si="230"/>
        <v>0</v>
      </c>
      <c r="Z402" s="45">
        <f t="shared" si="219"/>
        <v>0</v>
      </c>
      <c r="AA402" s="20">
        <f t="shared" si="231"/>
        <v>124.81572689606561</v>
      </c>
      <c r="AB402" s="19">
        <f t="shared" si="211"/>
        <v>1159.5381028644495</v>
      </c>
      <c r="AC402" s="41">
        <v>180.94</v>
      </c>
      <c r="AD402" s="41"/>
      <c r="AE402" s="32">
        <f t="shared" si="232"/>
        <v>0</v>
      </c>
      <c r="AF402" s="33">
        <f t="shared" si="220"/>
        <v>0</v>
      </c>
      <c r="AG402" s="33">
        <f t="shared" si="233"/>
        <v>0</v>
      </c>
      <c r="AH402" s="33"/>
      <c r="AI402" s="33">
        <f t="shared" si="234"/>
        <v>0</v>
      </c>
      <c r="AJ402" s="51">
        <f t="shared" si="221"/>
        <v>0</v>
      </c>
      <c r="AK402" s="34">
        <f t="shared" si="235"/>
        <v>3.0226990391864947</v>
      </c>
      <c r="AL402" s="21">
        <f t="shared" si="212"/>
        <v>546.92716415040434</v>
      </c>
      <c r="AM402" s="42">
        <v>314.62</v>
      </c>
      <c r="AN402" s="35">
        <f t="shared" si="236"/>
        <v>0</v>
      </c>
      <c r="AO402" s="36">
        <f t="shared" si="222"/>
        <v>0</v>
      </c>
      <c r="AP402" s="23"/>
      <c r="AQ402" s="36">
        <f t="shared" si="242"/>
        <v>0</v>
      </c>
      <c r="AR402" s="53">
        <f t="shared" si="243"/>
        <v>0</v>
      </c>
      <c r="AS402" s="24">
        <f t="shared" si="237"/>
        <v>2.1343455277165138</v>
      </c>
      <c r="AT402" s="23">
        <f t="shared" si="213"/>
        <v>671.50778993016957</v>
      </c>
      <c r="AU402" s="25">
        <f t="shared" si="214"/>
        <v>5506.6805677085022</v>
      </c>
      <c r="AV402" s="26">
        <f t="shared" si="223"/>
        <v>0</v>
      </c>
    </row>
    <row r="403" spans="1:48" x14ac:dyDescent="0.25">
      <c r="A403" s="37">
        <v>43111</v>
      </c>
      <c r="B403" s="43">
        <v>40.74</v>
      </c>
      <c r="C403" s="38">
        <v>103.98</v>
      </c>
      <c r="D403" s="38"/>
      <c r="E403" s="16">
        <f t="shared" si="224"/>
        <v>0</v>
      </c>
      <c r="F403" s="27">
        <f t="shared" si="215"/>
        <v>0</v>
      </c>
      <c r="G403" s="27">
        <f t="shared" si="225"/>
        <v>0</v>
      </c>
      <c r="H403" s="27"/>
      <c r="I403" s="27">
        <f t="shared" si="238"/>
        <v>0</v>
      </c>
      <c r="J403" s="47">
        <f t="shared" si="239"/>
        <v>0</v>
      </c>
      <c r="K403" s="15">
        <f t="shared" si="226"/>
        <v>15.180421757837774</v>
      </c>
      <c r="L403" s="16">
        <f t="shared" si="216"/>
        <v>1578.4602543799717</v>
      </c>
      <c r="M403" s="39">
        <v>10.5509</v>
      </c>
      <c r="N403" s="28">
        <f t="shared" si="227"/>
        <v>0</v>
      </c>
      <c r="O403" s="29">
        <f t="shared" si="217"/>
        <v>0</v>
      </c>
      <c r="P403" s="17"/>
      <c r="Q403" s="29">
        <f t="shared" si="240"/>
        <v>0</v>
      </c>
      <c r="R403" s="49">
        <f t="shared" si="241"/>
        <v>0</v>
      </c>
      <c r="S403" s="18">
        <f t="shared" si="228"/>
        <v>146.31858819212221</v>
      </c>
      <c r="T403" s="17">
        <f t="shared" si="210"/>
        <v>1543.7927921562623</v>
      </c>
      <c r="U403" s="40">
        <v>9.2899999999999991</v>
      </c>
      <c r="V403" s="30">
        <f t="shared" si="229"/>
        <v>0</v>
      </c>
      <c r="W403" s="31">
        <f t="shared" si="218"/>
        <v>0</v>
      </c>
      <c r="X403" s="19"/>
      <c r="Y403" s="31">
        <f t="shared" si="230"/>
        <v>0</v>
      </c>
      <c r="Z403" s="45">
        <f t="shared" si="219"/>
        <v>0</v>
      </c>
      <c r="AA403" s="20">
        <f t="shared" si="231"/>
        <v>124.81572689606561</v>
      </c>
      <c r="AB403" s="19">
        <f t="shared" si="211"/>
        <v>1159.5381028644495</v>
      </c>
      <c r="AC403" s="41">
        <v>179.91</v>
      </c>
      <c r="AD403" s="41"/>
      <c r="AE403" s="32">
        <f t="shared" si="232"/>
        <v>0</v>
      </c>
      <c r="AF403" s="33">
        <f t="shared" si="220"/>
        <v>0</v>
      </c>
      <c r="AG403" s="33">
        <f t="shared" si="233"/>
        <v>0</v>
      </c>
      <c r="AH403" s="33"/>
      <c r="AI403" s="33">
        <f t="shared" si="234"/>
        <v>0</v>
      </c>
      <c r="AJ403" s="51">
        <f t="shared" si="221"/>
        <v>0</v>
      </c>
      <c r="AK403" s="34">
        <f t="shared" si="235"/>
        <v>3.0226990391864947</v>
      </c>
      <c r="AL403" s="21">
        <f t="shared" si="212"/>
        <v>543.81378414004223</v>
      </c>
      <c r="AM403" s="42">
        <v>314.04000000000002</v>
      </c>
      <c r="AN403" s="35">
        <f t="shared" si="236"/>
        <v>0</v>
      </c>
      <c r="AO403" s="36">
        <f t="shared" si="222"/>
        <v>0</v>
      </c>
      <c r="AP403" s="23"/>
      <c r="AQ403" s="36">
        <f t="shared" si="242"/>
        <v>0</v>
      </c>
      <c r="AR403" s="53">
        <f t="shared" si="243"/>
        <v>0</v>
      </c>
      <c r="AS403" s="24">
        <f t="shared" si="237"/>
        <v>2.1343455277165138</v>
      </c>
      <c r="AT403" s="23">
        <f t="shared" si="213"/>
        <v>670.26986952409402</v>
      </c>
      <c r="AU403" s="25">
        <f t="shared" si="214"/>
        <v>5495.8748030648203</v>
      </c>
      <c r="AV403" s="26">
        <f t="shared" si="223"/>
        <v>0</v>
      </c>
    </row>
    <row r="404" spans="1:48" x14ac:dyDescent="0.25">
      <c r="A404" s="37">
        <v>43112</v>
      </c>
      <c r="B404" s="43">
        <v>40.74</v>
      </c>
      <c r="C404" s="38">
        <v>103.24</v>
      </c>
      <c r="D404" s="38"/>
      <c r="E404" s="16">
        <f t="shared" si="224"/>
        <v>0</v>
      </c>
      <c r="F404" s="27">
        <f t="shared" si="215"/>
        <v>0</v>
      </c>
      <c r="G404" s="27">
        <f t="shared" si="225"/>
        <v>0</v>
      </c>
      <c r="H404" s="27"/>
      <c r="I404" s="27">
        <f t="shared" si="238"/>
        <v>0</v>
      </c>
      <c r="J404" s="47">
        <f t="shared" si="239"/>
        <v>0</v>
      </c>
      <c r="K404" s="15">
        <f t="shared" si="226"/>
        <v>15.180421757837774</v>
      </c>
      <c r="L404" s="16">
        <f t="shared" si="216"/>
        <v>1567.2267422791717</v>
      </c>
      <c r="M404" s="39">
        <v>10.545199999999999</v>
      </c>
      <c r="N404" s="28">
        <f t="shared" si="227"/>
        <v>0</v>
      </c>
      <c r="O404" s="29">
        <f t="shared" si="217"/>
        <v>0</v>
      </c>
      <c r="P404" s="17"/>
      <c r="Q404" s="29">
        <f t="shared" si="240"/>
        <v>0</v>
      </c>
      <c r="R404" s="49">
        <f t="shared" si="241"/>
        <v>0</v>
      </c>
      <c r="S404" s="18">
        <f t="shared" si="228"/>
        <v>146.31858819212221</v>
      </c>
      <c r="T404" s="17">
        <f t="shared" si="210"/>
        <v>1542.9587762035669</v>
      </c>
      <c r="U404" s="40">
        <v>9.31</v>
      </c>
      <c r="V404" s="30">
        <f t="shared" si="229"/>
        <v>0</v>
      </c>
      <c r="W404" s="31">
        <f t="shared" si="218"/>
        <v>0</v>
      </c>
      <c r="X404" s="19"/>
      <c r="Y404" s="31">
        <f t="shared" si="230"/>
        <v>0</v>
      </c>
      <c r="Z404" s="45">
        <f t="shared" si="219"/>
        <v>0</v>
      </c>
      <c r="AA404" s="20">
        <f t="shared" si="231"/>
        <v>124.81572689606561</v>
      </c>
      <c r="AB404" s="19">
        <f t="shared" si="211"/>
        <v>1162.034417402371</v>
      </c>
      <c r="AC404" s="41">
        <v>178.91</v>
      </c>
      <c r="AD404" s="41"/>
      <c r="AE404" s="32">
        <f t="shared" si="232"/>
        <v>0</v>
      </c>
      <c r="AF404" s="33">
        <f t="shared" si="220"/>
        <v>0</v>
      </c>
      <c r="AG404" s="33">
        <f t="shared" si="233"/>
        <v>0</v>
      </c>
      <c r="AH404" s="33"/>
      <c r="AI404" s="33">
        <f t="shared" si="234"/>
        <v>0</v>
      </c>
      <c r="AJ404" s="51">
        <f t="shared" si="221"/>
        <v>0</v>
      </c>
      <c r="AK404" s="34">
        <f t="shared" si="235"/>
        <v>3.0226990391864947</v>
      </c>
      <c r="AL404" s="21">
        <f t="shared" si="212"/>
        <v>540.79108510085575</v>
      </c>
      <c r="AM404" s="42">
        <v>314.57</v>
      </c>
      <c r="AN404" s="35">
        <f t="shared" si="236"/>
        <v>0</v>
      </c>
      <c r="AO404" s="36">
        <f t="shared" si="222"/>
        <v>0</v>
      </c>
      <c r="AP404" s="23"/>
      <c r="AQ404" s="36">
        <f t="shared" si="242"/>
        <v>0</v>
      </c>
      <c r="AR404" s="53">
        <f t="shared" si="243"/>
        <v>0</v>
      </c>
      <c r="AS404" s="24">
        <f t="shared" si="237"/>
        <v>2.1343455277165138</v>
      </c>
      <c r="AT404" s="23">
        <f t="shared" si="213"/>
        <v>671.40107265378367</v>
      </c>
      <c r="AU404" s="25">
        <f t="shared" si="214"/>
        <v>5484.4120936397485</v>
      </c>
      <c r="AV404" s="26">
        <f t="shared" si="223"/>
        <v>0</v>
      </c>
    </row>
    <row r="405" spans="1:48" x14ac:dyDescent="0.25">
      <c r="A405" s="37">
        <v>43115</v>
      </c>
      <c r="B405" s="43">
        <v>40.74</v>
      </c>
      <c r="C405" s="38">
        <v>103.01</v>
      </c>
      <c r="D405" s="38"/>
      <c r="E405" s="16">
        <f t="shared" si="224"/>
        <v>0</v>
      </c>
      <c r="F405" s="27">
        <f t="shared" si="215"/>
        <v>0</v>
      </c>
      <c r="G405" s="27">
        <f t="shared" si="225"/>
        <v>0</v>
      </c>
      <c r="H405" s="27"/>
      <c r="I405" s="27">
        <f t="shared" si="238"/>
        <v>0</v>
      </c>
      <c r="J405" s="47">
        <f t="shared" si="239"/>
        <v>0</v>
      </c>
      <c r="K405" s="15">
        <f t="shared" si="226"/>
        <v>15.180421757837774</v>
      </c>
      <c r="L405" s="16">
        <f t="shared" si="216"/>
        <v>1563.7352452748692</v>
      </c>
      <c r="M405" s="39">
        <v>10.5342</v>
      </c>
      <c r="N405" s="28">
        <f t="shared" si="227"/>
        <v>0</v>
      </c>
      <c r="O405" s="29">
        <f t="shared" si="217"/>
        <v>0</v>
      </c>
      <c r="P405" s="17"/>
      <c r="Q405" s="29">
        <f t="shared" si="240"/>
        <v>0</v>
      </c>
      <c r="R405" s="49">
        <f t="shared" si="241"/>
        <v>0</v>
      </c>
      <c r="S405" s="18">
        <f t="shared" si="228"/>
        <v>146.31858819212221</v>
      </c>
      <c r="T405" s="17">
        <f t="shared" si="210"/>
        <v>1541.3492717334539</v>
      </c>
      <c r="U405" s="40">
        <v>9.2100000000000009</v>
      </c>
      <c r="V405" s="30">
        <f t="shared" si="229"/>
        <v>0</v>
      </c>
      <c r="W405" s="31">
        <f t="shared" si="218"/>
        <v>0</v>
      </c>
      <c r="X405" s="19"/>
      <c r="Y405" s="31">
        <f t="shared" si="230"/>
        <v>0</v>
      </c>
      <c r="Z405" s="45">
        <f t="shared" si="219"/>
        <v>0</v>
      </c>
      <c r="AA405" s="20">
        <f t="shared" si="231"/>
        <v>124.81572689606561</v>
      </c>
      <c r="AB405" s="19">
        <f t="shared" si="211"/>
        <v>1149.5528447127645</v>
      </c>
      <c r="AC405" s="41">
        <v>177.72</v>
      </c>
      <c r="AD405" s="41"/>
      <c r="AE405" s="32">
        <f t="shared" si="232"/>
        <v>0</v>
      </c>
      <c r="AF405" s="33">
        <f t="shared" si="220"/>
        <v>0</v>
      </c>
      <c r="AG405" s="33">
        <f t="shared" si="233"/>
        <v>0</v>
      </c>
      <c r="AH405" s="33"/>
      <c r="AI405" s="33">
        <f t="shared" si="234"/>
        <v>0</v>
      </c>
      <c r="AJ405" s="51">
        <f t="shared" si="221"/>
        <v>0</v>
      </c>
      <c r="AK405" s="34">
        <f t="shared" si="235"/>
        <v>3.0226990391864947</v>
      </c>
      <c r="AL405" s="21">
        <f t="shared" si="212"/>
        <v>537.19407324422389</v>
      </c>
      <c r="AM405" s="42">
        <v>313.81</v>
      </c>
      <c r="AN405" s="35">
        <f t="shared" si="236"/>
        <v>0</v>
      </c>
      <c r="AO405" s="36">
        <f t="shared" si="222"/>
        <v>0</v>
      </c>
      <c r="AP405" s="23"/>
      <c r="AQ405" s="36">
        <f t="shared" si="242"/>
        <v>0</v>
      </c>
      <c r="AR405" s="53">
        <f t="shared" si="243"/>
        <v>0</v>
      </c>
      <c r="AS405" s="24">
        <f t="shared" si="237"/>
        <v>2.1343455277165138</v>
      </c>
      <c r="AT405" s="23">
        <f t="shared" si="213"/>
        <v>669.77897005271916</v>
      </c>
      <c r="AU405" s="25">
        <f t="shared" si="214"/>
        <v>5461.6104050180302</v>
      </c>
      <c r="AV405" s="26">
        <f t="shared" si="223"/>
        <v>0</v>
      </c>
    </row>
    <row r="406" spans="1:48" x14ac:dyDescent="0.25">
      <c r="A406" s="37">
        <v>43116</v>
      </c>
      <c r="B406" s="43">
        <v>40.74</v>
      </c>
      <c r="C406" s="38">
        <v>103.36</v>
      </c>
      <c r="D406" s="38"/>
      <c r="E406" s="16">
        <f t="shared" si="224"/>
        <v>0</v>
      </c>
      <c r="F406" s="27">
        <f t="shared" si="215"/>
        <v>0</v>
      </c>
      <c r="G406" s="27">
        <f t="shared" si="225"/>
        <v>0</v>
      </c>
      <c r="H406" s="27"/>
      <c r="I406" s="27">
        <f t="shared" si="238"/>
        <v>0</v>
      </c>
      <c r="J406" s="47">
        <f t="shared" si="239"/>
        <v>0</v>
      </c>
      <c r="K406" s="15">
        <f t="shared" si="226"/>
        <v>15.180421757837774</v>
      </c>
      <c r="L406" s="16">
        <f t="shared" si="216"/>
        <v>1569.0483928901124</v>
      </c>
      <c r="M406" s="39">
        <v>10.5565</v>
      </c>
      <c r="N406" s="28">
        <f t="shared" si="227"/>
        <v>0</v>
      </c>
      <c r="O406" s="29">
        <f t="shared" si="217"/>
        <v>0</v>
      </c>
      <c r="P406" s="17"/>
      <c r="Q406" s="29">
        <f t="shared" si="240"/>
        <v>0</v>
      </c>
      <c r="R406" s="49">
        <f t="shared" si="241"/>
        <v>0</v>
      </c>
      <c r="S406" s="18">
        <f t="shared" si="228"/>
        <v>146.31858819212221</v>
      </c>
      <c r="T406" s="17">
        <f t="shared" si="210"/>
        <v>1544.612176250138</v>
      </c>
      <c r="U406" s="40">
        <v>9.23</v>
      </c>
      <c r="V406" s="30">
        <f t="shared" si="229"/>
        <v>0</v>
      </c>
      <c r="W406" s="31">
        <f t="shared" si="218"/>
        <v>0</v>
      </c>
      <c r="X406" s="19"/>
      <c r="Y406" s="31">
        <f t="shared" si="230"/>
        <v>0</v>
      </c>
      <c r="Z406" s="45">
        <f t="shared" si="219"/>
        <v>0</v>
      </c>
      <c r="AA406" s="20">
        <f t="shared" si="231"/>
        <v>124.81572689606561</v>
      </c>
      <c r="AB406" s="19">
        <f t="shared" si="211"/>
        <v>1152.0491592506858</v>
      </c>
      <c r="AC406" s="41">
        <v>180.08</v>
      </c>
      <c r="AD406" s="41"/>
      <c r="AE406" s="32">
        <f t="shared" si="232"/>
        <v>0</v>
      </c>
      <c r="AF406" s="33">
        <f t="shared" si="220"/>
        <v>0</v>
      </c>
      <c r="AG406" s="33">
        <f t="shared" si="233"/>
        <v>0</v>
      </c>
      <c r="AH406" s="33"/>
      <c r="AI406" s="33">
        <f t="shared" si="234"/>
        <v>0</v>
      </c>
      <c r="AJ406" s="51">
        <f t="shared" si="221"/>
        <v>0</v>
      </c>
      <c r="AK406" s="34">
        <f t="shared" si="235"/>
        <v>3.0226990391864947</v>
      </c>
      <c r="AL406" s="21">
        <f t="shared" si="212"/>
        <v>544.32764297670406</v>
      </c>
      <c r="AM406" s="42">
        <v>313.55</v>
      </c>
      <c r="AN406" s="35">
        <f t="shared" si="236"/>
        <v>0</v>
      </c>
      <c r="AO406" s="36">
        <f t="shared" si="222"/>
        <v>0</v>
      </c>
      <c r="AP406" s="23"/>
      <c r="AQ406" s="36">
        <f t="shared" si="242"/>
        <v>0</v>
      </c>
      <c r="AR406" s="53">
        <f t="shared" si="243"/>
        <v>0</v>
      </c>
      <c r="AS406" s="24">
        <f t="shared" si="237"/>
        <v>2.1343455277165138</v>
      </c>
      <c r="AT406" s="23">
        <f t="shared" si="213"/>
        <v>669.2240402155129</v>
      </c>
      <c r="AU406" s="25">
        <f t="shared" si="214"/>
        <v>5479.2614115831529</v>
      </c>
      <c r="AV406" s="26">
        <f t="shared" si="223"/>
        <v>0</v>
      </c>
    </row>
    <row r="407" spans="1:48" x14ac:dyDescent="0.25">
      <c r="A407" s="37">
        <v>43117</v>
      </c>
      <c r="B407" s="43">
        <v>40.74</v>
      </c>
      <c r="C407" s="38">
        <v>103.03</v>
      </c>
      <c r="D407" s="38"/>
      <c r="E407" s="16">
        <f t="shared" si="224"/>
        <v>0</v>
      </c>
      <c r="F407" s="27">
        <f t="shared" si="215"/>
        <v>0</v>
      </c>
      <c r="G407" s="27">
        <f t="shared" si="225"/>
        <v>0</v>
      </c>
      <c r="H407" s="27"/>
      <c r="I407" s="27">
        <f t="shared" si="238"/>
        <v>0</v>
      </c>
      <c r="J407" s="47">
        <f t="shared" si="239"/>
        <v>0</v>
      </c>
      <c r="K407" s="15">
        <f t="shared" si="226"/>
        <v>15.180421757837774</v>
      </c>
      <c r="L407" s="16">
        <f t="shared" si="216"/>
        <v>1564.0388537100259</v>
      </c>
      <c r="M407" s="39">
        <v>10.538600000000001</v>
      </c>
      <c r="N407" s="28">
        <f t="shared" si="227"/>
        <v>0</v>
      </c>
      <c r="O407" s="29">
        <f t="shared" si="217"/>
        <v>0</v>
      </c>
      <c r="P407" s="17"/>
      <c r="Q407" s="29">
        <f t="shared" si="240"/>
        <v>0</v>
      </c>
      <c r="R407" s="49">
        <f t="shared" si="241"/>
        <v>0</v>
      </c>
      <c r="S407" s="18">
        <f t="shared" si="228"/>
        <v>146.31858819212221</v>
      </c>
      <c r="T407" s="17">
        <f t="shared" si="210"/>
        <v>1541.9930735214991</v>
      </c>
      <c r="U407" s="40">
        <v>9.32</v>
      </c>
      <c r="V407" s="30">
        <f t="shared" si="229"/>
        <v>0</v>
      </c>
      <c r="W407" s="31">
        <f t="shared" si="218"/>
        <v>0</v>
      </c>
      <c r="X407" s="19"/>
      <c r="Y407" s="31">
        <f t="shared" si="230"/>
        <v>0</v>
      </c>
      <c r="Z407" s="45">
        <f t="shared" si="219"/>
        <v>0</v>
      </c>
      <c r="AA407" s="20">
        <f t="shared" si="231"/>
        <v>124.81572689606561</v>
      </c>
      <c r="AB407" s="19">
        <f t="shared" si="211"/>
        <v>1163.2825746713315</v>
      </c>
      <c r="AC407" s="41">
        <v>179.39</v>
      </c>
      <c r="AD407" s="41"/>
      <c r="AE407" s="32">
        <f t="shared" si="232"/>
        <v>0</v>
      </c>
      <c r="AF407" s="33">
        <f t="shared" si="220"/>
        <v>0</v>
      </c>
      <c r="AG407" s="33">
        <f t="shared" si="233"/>
        <v>0</v>
      </c>
      <c r="AH407" s="33"/>
      <c r="AI407" s="33">
        <f t="shared" si="234"/>
        <v>0</v>
      </c>
      <c r="AJ407" s="51">
        <f t="shared" si="221"/>
        <v>0</v>
      </c>
      <c r="AK407" s="34">
        <f t="shared" si="235"/>
        <v>3.0226990391864947</v>
      </c>
      <c r="AL407" s="21">
        <f t="shared" si="212"/>
        <v>542.24198063966526</v>
      </c>
      <c r="AM407" s="42">
        <v>312.67</v>
      </c>
      <c r="AN407" s="35">
        <f t="shared" si="236"/>
        <v>0</v>
      </c>
      <c r="AO407" s="36">
        <f t="shared" si="222"/>
        <v>0</v>
      </c>
      <c r="AP407" s="23"/>
      <c r="AQ407" s="36">
        <f t="shared" si="242"/>
        <v>0</v>
      </c>
      <c r="AR407" s="53">
        <f t="shared" si="243"/>
        <v>0</v>
      </c>
      <c r="AS407" s="24">
        <f t="shared" si="237"/>
        <v>2.1343455277165138</v>
      </c>
      <c r="AT407" s="23">
        <f t="shared" si="213"/>
        <v>667.34581615112234</v>
      </c>
      <c r="AU407" s="25">
        <f t="shared" si="214"/>
        <v>5478.9022986936443</v>
      </c>
      <c r="AV407" s="26">
        <f t="shared" si="223"/>
        <v>0</v>
      </c>
    </row>
    <row r="408" spans="1:48" x14ac:dyDescent="0.25">
      <c r="A408" s="37">
        <v>43118</v>
      </c>
      <c r="B408" s="43">
        <v>40.74</v>
      </c>
      <c r="C408" s="38">
        <v>103.72</v>
      </c>
      <c r="D408" s="38"/>
      <c r="E408" s="16">
        <f t="shared" si="224"/>
        <v>0</v>
      </c>
      <c r="F408" s="27">
        <f t="shared" si="215"/>
        <v>0</v>
      </c>
      <c r="G408" s="27">
        <f t="shared" si="225"/>
        <v>0</v>
      </c>
      <c r="H408" s="27"/>
      <c r="I408" s="27">
        <f t="shared" si="238"/>
        <v>0</v>
      </c>
      <c r="J408" s="47">
        <f t="shared" si="239"/>
        <v>0</v>
      </c>
      <c r="K408" s="15">
        <f t="shared" si="226"/>
        <v>15.180421757837774</v>
      </c>
      <c r="L408" s="16">
        <f t="shared" si="216"/>
        <v>1574.5133447229339</v>
      </c>
      <c r="M408" s="39">
        <v>10.56</v>
      </c>
      <c r="N408" s="28">
        <f t="shared" si="227"/>
        <v>0</v>
      </c>
      <c r="O408" s="29">
        <f t="shared" si="217"/>
        <v>0</v>
      </c>
      <c r="P408" s="17"/>
      <c r="Q408" s="29">
        <f t="shared" si="240"/>
        <v>0</v>
      </c>
      <c r="R408" s="49">
        <f t="shared" si="241"/>
        <v>0</v>
      </c>
      <c r="S408" s="18">
        <f t="shared" si="228"/>
        <v>146.31858819212221</v>
      </c>
      <c r="T408" s="17">
        <f t="shared" si="210"/>
        <v>1545.1242913088106</v>
      </c>
      <c r="U408" s="40">
        <v>9.34</v>
      </c>
      <c r="V408" s="30">
        <f t="shared" si="229"/>
        <v>0</v>
      </c>
      <c r="W408" s="31">
        <f t="shared" si="218"/>
        <v>0</v>
      </c>
      <c r="X408" s="19"/>
      <c r="Y408" s="31">
        <f t="shared" si="230"/>
        <v>0</v>
      </c>
      <c r="Z408" s="45">
        <f t="shared" si="219"/>
        <v>0</v>
      </c>
      <c r="AA408" s="20">
        <f t="shared" si="231"/>
        <v>124.81572689606561</v>
      </c>
      <c r="AB408" s="19">
        <f t="shared" si="211"/>
        <v>1165.7788892092528</v>
      </c>
      <c r="AC408" s="41">
        <v>179.83</v>
      </c>
      <c r="AD408" s="41"/>
      <c r="AE408" s="32">
        <f t="shared" si="232"/>
        <v>0</v>
      </c>
      <c r="AF408" s="33">
        <f t="shared" si="220"/>
        <v>0</v>
      </c>
      <c r="AG408" s="33">
        <f t="shared" si="233"/>
        <v>0</v>
      </c>
      <c r="AH408" s="33"/>
      <c r="AI408" s="33">
        <f t="shared" si="234"/>
        <v>0</v>
      </c>
      <c r="AJ408" s="51">
        <f t="shared" si="221"/>
        <v>0</v>
      </c>
      <c r="AK408" s="34">
        <f t="shared" si="235"/>
        <v>3.0226990391864947</v>
      </c>
      <c r="AL408" s="21">
        <f t="shared" si="212"/>
        <v>543.57196821690741</v>
      </c>
      <c r="AM408" s="42">
        <v>313.83999999999997</v>
      </c>
      <c r="AN408" s="35">
        <f t="shared" si="236"/>
        <v>0</v>
      </c>
      <c r="AO408" s="36">
        <f t="shared" si="222"/>
        <v>0</v>
      </c>
      <c r="AP408" s="23"/>
      <c r="AQ408" s="36">
        <f t="shared" si="242"/>
        <v>0</v>
      </c>
      <c r="AR408" s="53">
        <f t="shared" si="243"/>
        <v>0</v>
      </c>
      <c r="AS408" s="24">
        <f t="shared" si="237"/>
        <v>2.1343455277165138</v>
      </c>
      <c r="AT408" s="23">
        <f t="shared" si="213"/>
        <v>669.84300041855067</v>
      </c>
      <c r="AU408" s="25">
        <f t="shared" si="214"/>
        <v>5498.8314938764561</v>
      </c>
      <c r="AV408" s="26">
        <f t="shared" si="223"/>
        <v>0</v>
      </c>
    </row>
    <row r="409" spans="1:48" x14ac:dyDescent="0.25">
      <c r="A409" s="37">
        <v>43119</v>
      </c>
      <c r="B409" s="43">
        <v>40.74</v>
      </c>
      <c r="C409" s="38">
        <v>103.53</v>
      </c>
      <c r="D409" s="38"/>
      <c r="E409" s="16">
        <f t="shared" si="224"/>
        <v>0</v>
      </c>
      <c r="F409" s="27">
        <f t="shared" si="215"/>
        <v>0</v>
      </c>
      <c r="G409" s="27">
        <f t="shared" si="225"/>
        <v>0</v>
      </c>
      <c r="H409" s="27"/>
      <c r="I409" s="27">
        <f t="shared" si="238"/>
        <v>0</v>
      </c>
      <c r="J409" s="47">
        <f t="shared" si="239"/>
        <v>0</v>
      </c>
      <c r="K409" s="15">
        <f t="shared" si="226"/>
        <v>15.180421757837774</v>
      </c>
      <c r="L409" s="16">
        <f t="shared" si="216"/>
        <v>1571.6290645889446</v>
      </c>
      <c r="M409" s="39">
        <v>10.617900000000001</v>
      </c>
      <c r="N409" s="28">
        <f t="shared" si="227"/>
        <v>0</v>
      </c>
      <c r="O409" s="29">
        <f t="shared" si="217"/>
        <v>0</v>
      </c>
      <c r="P409" s="17"/>
      <c r="Q409" s="29">
        <f t="shared" si="240"/>
        <v>0</v>
      </c>
      <c r="R409" s="49">
        <f t="shared" si="241"/>
        <v>0</v>
      </c>
      <c r="S409" s="18">
        <f t="shared" si="228"/>
        <v>146.31858819212221</v>
      </c>
      <c r="T409" s="17">
        <f t="shared" si="210"/>
        <v>1553.5961375651345</v>
      </c>
      <c r="U409" s="40">
        <v>9.3800000000000008</v>
      </c>
      <c r="V409" s="30">
        <f t="shared" si="229"/>
        <v>0</v>
      </c>
      <c r="W409" s="31">
        <f t="shared" si="218"/>
        <v>0</v>
      </c>
      <c r="X409" s="19"/>
      <c r="Y409" s="31">
        <f t="shared" si="230"/>
        <v>0</v>
      </c>
      <c r="Z409" s="45">
        <f t="shared" si="219"/>
        <v>0</v>
      </c>
      <c r="AA409" s="20">
        <f t="shared" si="231"/>
        <v>124.81572689606561</v>
      </c>
      <c r="AB409" s="19">
        <f t="shared" si="211"/>
        <v>1170.7715182850955</v>
      </c>
      <c r="AC409" s="41">
        <v>180.46</v>
      </c>
      <c r="AD409" s="41"/>
      <c r="AE409" s="32">
        <f t="shared" si="232"/>
        <v>0</v>
      </c>
      <c r="AF409" s="33">
        <f t="shared" si="220"/>
        <v>0</v>
      </c>
      <c r="AG409" s="33">
        <f t="shared" si="233"/>
        <v>0</v>
      </c>
      <c r="AH409" s="33"/>
      <c r="AI409" s="33">
        <f t="shared" si="234"/>
        <v>0</v>
      </c>
      <c r="AJ409" s="51">
        <f t="shared" si="221"/>
        <v>0</v>
      </c>
      <c r="AK409" s="34">
        <f t="shared" si="235"/>
        <v>3.0226990391864947</v>
      </c>
      <c r="AL409" s="21">
        <f t="shared" si="212"/>
        <v>545.47626861159483</v>
      </c>
      <c r="AM409" s="42">
        <v>316.02</v>
      </c>
      <c r="AN409" s="35">
        <f t="shared" si="236"/>
        <v>0</v>
      </c>
      <c r="AO409" s="36">
        <f t="shared" si="222"/>
        <v>0</v>
      </c>
      <c r="AP409" s="23"/>
      <c r="AQ409" s="36">
        <f t="shared" si="242"/>
        <v>0</v>
      </c>
      <c r="AR409" s="53">
        <f t="shared" si="243"/>
        <v>0</v>
      </c>
      <c r="AS409" s="24">
        <f t="shared" si="237"/>
        <v>2.1343455277165138</v>
      </c>
      <c r="AT409" s="23">
        <f t="shared" si="213"/>
        <v>674.49587366897265</v>
      </c>
      <c r="AU409" s="25">
        <f t="shared" si="214"/>
        <v>5515.9688627197411</v>
      </c>
      <c r="AV409" s="26">
        <f t="shared" si="223"/>
        <v>0</v>
      </c>
    </row>
    <row r="410" spans="1:48" x14ac:dyDescent="0.25">
      <c r="A410" s="37">
        <v>43122</v>
      </c>
      <c r="B410" s="43">
        <v>40.74</v>
      </c>
      <c r="C410" s="38">
        <v>104.07</v>
      </c>
      <c r="D410" s="38"/>
      <c r="E410" s="16">
        <f t="shared" si="224"/>
        <v>0</v>
      </c>
      <c r="F410" s="27">
        <f t="shared" si="215"/>
        <v>0</v>
      </c>
      <c r="G410" s="27">
        <f t="shared" si="225"/>
        <v>0</v>
      </c>
      <c r="H410" s="27"/>
      <c r="I410" s="27">
        <f t="shared" si="238"/>
        <v>0</v>
      </c>
      <c r="J410" s="47">
        <f t="shared" si="239"/>
        <v>0</v>
      </c>
      <c r="K410" s="15">
        <f t="shared" si="226"/>
        <v>15.180421757837774</v>
      </c>
      <c r="L410" s="16">
        <f t="shared" si="216"/>
        <v>1579.8264923381771</v>
      </c>
      <c r="M410" s="39">
        <v>10.6456</v>
      </c>
      <c r="N410" s="28">
        <f t="shared" si="227"/>
        <v>0</v>
      </c>
      <c r="O410" s="29">
        <f t="shared" si="217"/>
        <v>0</v>
      </c>
      <c r="P410" s="17"/>
      <c r="Q410" s="29">
        <f t="shared" si="240"/>
        <v>0</v>
      </c>
      <c r="R410" s="49">
        <f t="shared" si="241"/>
        <v>0</v>
      </c>
      <c r="S410" s="18">
        <f t="shared" si="228"/>
        <v>146.31858819212221</v>
      </c>
      <c r="T410" s="17">
        <f t="shared" si="210"/>
        <v>1557.6491624580563</v>
      </c>
      <c r="U410" s="40">
        <v>9.4499999999999993</v>
      </c>
      <c r="V410" s="30">
        <f t="shared" si="229"/>
        <v>0</v>
      </c>
      <c r="W410" s="31">
        <f t="shared" si="218"/>
        <v>0</v>
      </c>
      <c r="X410" s="19"/>
      <c r="Y410" s="31">
        <f t="shared" si="230"/>
        <v>0</v>
      </c>
      <c r="Z410" s="45">
        <f t="shared" si="219"/>
        <v>0</v>
      </c>
      <c r="AA410" s="20">
        <f t="shared" si="231"/>
        <v>124.81572689606561</v>
      </c>
      <c r="AB410" s="19">
        <f t="shared" si="211"/>
        <v>1179.5086191678199</v>
      </c>
      <c r="AC410" s="41">
        <v>181.26</v>
      </c>
      <c r="AD410" s="41"/>
      <c r="AE410" s="32">
        <f t="shared" si="232"/>
        <v>0</v>
      </c>
      <c r="AF410" s="33">
        <f t="shared" si="220"/>
        <v>0</v>
      </c>
      <c r="AG410" s="33">
        <f t="shared" si="233"/>
        <v>0</v>
      </c>
      <c r="AH410" s="33"/>
      <c r="AI410" s="33">
        <f t="shared" si="234"/>
        <v>0</v>
      </c>
      <c r="AJ410" s="51">
        <f t="shared" si="221"/>
        <v>0</v>
      </c>
      <c r="AK410" s="34">
        <f t="shared" si="235"/>
        <v>3.0226990391864947</v>
      </c>
      <c r="AL410" s="21">
        <f t="shared" si="212"/>
        <v>547.89442784294397</v>
      </c>
      <c r="AM410" s="42">
        <v>317.10000000000002</v>
      </c>
      <c r="AN410" s="35">
        <f t="shared" si="236"/>
        <v>0</v>
      </c>
      <c r="AO410" s="36">
        <f t="shared" si="222"/>
        <v>0</v>
      </c>
      <c r="AP410" s="23"/>
      <c r="AQ410" s="36">
        <f t="shared" si="242"/>
        <v>0</v>
      </c>
      <c r="AR410" s="53">
        <f t="shared" si="243"/>
        <v>0</v>
      </c>
      <c r="AS410" s="24">
        <f t="shared" si="237"/>
        <v>2.1343455277165138</v>
      </c>
      <c r="AT410" s="23">
        <f t="shared" si="213"/>
        <v>676.80096683890656</v>
      </c>
      <c r="AU410" s="25">
        <f t="shared" si="214"/>
        <v>5541.6796686459047</v>
      </c>
      <c r="AV410" s="26">
        <f t="shared" si="223"/>
        <v>0</v>
      </c>
    </row>
    <row r="411" spans="1:48" x14ac:dyDescent="0.25">
      <c r="A411" s="37">
        <v>43123</v>
      </c>
      <c r="B411" s="43">
        <v>40.74</v>
      </c>
      <c r="C411" s="38">
        <v>104.71</v>
      </c>
      <c r="D411" s="38"/>
      <c r="E411" s="16">
        <f t="shared" si="224"/>
        <v>0</v>
      </c>
      <c r="F411" s="27">
        <f t="shared" si="215"/>
        <v>0</v>
      </c>
      <c r="G411" s="27">
        <f t="shared" si="225"/>
        <v>0</v>
      </c>
      <c r="H411" s="27"/>
      <c r="I411" s="27">
        <f t="shared" si="238"/>
        <v>0</v>
      </c>
      <c r="J411" s="47">
        <f t="shared" si="239"/>
        <v>0</v>
      </c>
      <c r="K411" s="15">
        <f t="shared" si="226"/>
        <v>15.180421757837774</v>
      </c>
      <c r="L411" s="16">
        <f t="shared" si="216"/>
        <v>1589.5419622631932</v>
      </c>
      <c r="M411" s="39">
        <v>10.674099999999999</v>
      </c>
      <c r="N411" s="28">
        <f t="shared" si="227"/>
        <v>0</v>
      </c>
      <c r="O411" s="29">
        <f t="shared" si="217"/>
        <v>0</v>
      </c>
      <c r="P411" s="17"/>
      <c r="Q411" s="29">
        <f t="shared" si="240"/>
        <v>0</v>
      </c>
      <c r="R411" s="49">
        <f t="shared" si="241"/>
        <v>0</v>
      </c>
      <c r="S411" s="18">
        <f t="shared" si="228"/>
        <v>146.31858819212221</v>
      </c>
      <c r="T411" s="17">
        <f t="shared" si="210"/>
        <v>1561.8192422215316</v>
      </c>
      <c r="U411" s="40">
        <v>9.43</v>
      </c>
      <c r="V411" s="30">
        <f t="shared" si="229"/>
        <v>0</v>
      </c>
      <c r="W411" s="31">
        <f t="shared" si="218"/>
        <v>0</v>
      </c>
      <c r="X411" s="19"/>
      <c r="Y411" s="31">
        <f t="shared" si="230"/>
        <v>0</v>
      </c>
      <c r="Z411" s="45">
        <f t="shared" si="219"/>
        <v>0</v>
      </c>
      <c r="AA411" s="20">
        <f t="shared" si="231"/>
        <v>124.81572689606561</v>
      </c>
      <c r="AB411" s="19">
        <f t="shared" si="211"/>
        <v>1177.0123046298986</v>
      </c>
      <c r="AC411" s="41">
        <v>183.31</v>
      </c>
      <c r="AD411" s="41"/>
      <c r="AE411" s="32">
        <f t="shared" si="232"/>
        <v>0</v>
      </c>
      <c r="AF411" s="33">
        <f t="shared" si="220"/>
        <v>0</v>
      </c>
      <c r="AG411" s="33">
        <f t="shared" si="233"/>
        <v>0</v>
      </c>
      <c r="AH411" s="33"/>
      <c r="AI411" s="33">
        <f t="shared" si="234"/>
        <v>0</v>
      </c>
      <c r="AJ411" s="51">
        <f t="shared" si="221"/>
        <v>0</v>
      </c>
      <c r="AK411" s="34">
        <f t="shared" si="235"/>
        <v>3.0226990391864947</v>
      </c>
      <c r="AL411" s="21">
        <f t="shared" si="212"/>
        <v>554.09096087327634</v>
      </c>
      <c r="AM411" s="42">
        <v>318.55</v>
      </c>
      <c r="AN411" s="35">
        <f t="shared" si="236"/>
        <v>0</v>
      </c>
      <c r="AO411" s="36">
        <f t="shared" si="222"/>
        <v>0</v>
      </c>
      <c r="AP411" s="23"/>
      <c r="AQ411" s="36">
        <f t="shared" si="242"/>
        <v>0</v>
      </c>
      <c r="AR411" s="53">
        <f t="shared" si="243"/>
        <v>0</v>
      </c>
      <c r="AS411" s="24">
        <f t="shared" si="237"/>
        <v>2.1343455277165138</v>
      </c>
      <c r="AT411" s="23">
        <f t="shared" si="213"/>
        <v>679.89576785409554</v>
      </c>
      <c r="AU411" s="25">
        <f t="shared" si="214"/>
        <v>5562.3602378419955</v>
      </c>
      <c r="AV411" s="26">
        <f t="shared" si="223"/>
        <v>0</v>
      </c>
    </row>
    <row r="412" spans="1:48" x14ac:dyDescent="0.25">
      <c r="A412" s="37">
        <v>43124</v>
      </c>
      <c r="B412" s="43">
        <v>40.74</v>
      </c>
      <c r="C412" s="38">
        <v>104.23</v>
      </c>
      <c r="D412" s="38"/>
      <c r="E412" s="16">
        <f t="shared" si="224"/>
        <v>0</v>
      </c>
      <c r="F412" s="27">
        <f t="shared" si="215"/>
        <v>0</v>
      </c>
      <c r="G412" s="27">
        <f t="shared" si="225"/>
        <v>0</v>
      </c>
      <c r="H412" s="27"/>
      <c r="I412" s="27">
        <f t="shared" si="238"/>
        <v>0</v>
      </c>
      <c r="J412" s="47">
        <f t="shared" si="239"/>
        <v>0</v>
      </c>
      <c r="K412" s="15">
        <f t="shared" si="226"/>
        <v>15.180421757837774</v>
      </c>
      <c r="L412" s="16">
        <f t="shared" si="216"/>
        <v>1582.2553598194313</v>
      </c>
      <c r="M412" s="39">
        <v>10.626300000000001</v>
      </c>
      <c r="N412" s="28">
        <f t="shared" si="227"/>
        <v>0</v>
      </c>
      <c r="O412" s="29">
        <f t="shared" si="217"/>
        <v>0</v>
      </c>
      <c r="P412" s="17"/>
      <c r="Q412" s="29">
        <f t="shared" si="240"/>
        <v>0</v>
      </c>
      <c r="R412" s="49">
        <f t="shared" si="241"/>
        <v>0</v>
      </c>
      <c r="S412" s="18">
        <f t="shared" si="228"/>
        <v>146.31858819212221</v>
      </c>
      <c r="T412" s="17">
        <f t="shared" si="210"/>
        <v>1554.8252137059483</v>
      </c>
      <c r="U412" s="40">
        <v>9.36</v>
      </c>
      <c r="V412" s="30">
        <f t="shared" si="229"/>
        <v>0</v>
      </c>
      <c r="W412" s="31">
        <f t="shared" si="218"/>
        <v>0</v>
      </c>
      <c r="X412" s="19"/>
      <c r="Y412" s="31">
        <f t="shared" si="230"/>
        <v>0</v>
      </c>
      <c r="Z412" s="45">
        <f t="shared" si="219"/>
        <v>0</v>
      </c>
      <c r="AA412" s="20">
        <f t="shared" si="231"/>
        <v>124.81572689606561</v>
      </c>
      <c r="AB412" s="19">
        <f t="shared" si="211"/>
        <v>1168.2752037471741</v>
      </c>
      <c r="AC412" s="41">
        <v>181.57</v>
      </c>
      <c r="AD412" s="41"/>
      <c r="AE412" s="32">
        <f t="shared" si="232"/>
        <v>0</v>
      </c>
      <c r="AF412" s="33">
        <f t="shared" si="220"/>
        <v>0</v>
      </c>
      <c r="AG412" s="33">
        <f t="shared" si="233"/>
        <v>0</v>
      </c>
      <c r="AH412" s="33"/>
      <c r="AI412" s="33">
        <f t="shared" si="234"/>
        <v>0</v>
      </c>
      <c r="AJ412" s="51">
        <f t="shared" si="221"/>
        <v>0</v>
      </c>
      <c r="AK412" s="34">
        <f t="shared" si="235"/>
        <v>3.0226990391864947</v>
      </c>
      <c r="AL412" s="21">
        <f t="shared" si="212"/>
        <v>548.83146454509188</v>
      </c>
      <c r="AM412" s="42">
        <v>316.61</v>
      </c>
      <c r="AN412" s="35">
        <f t="shared" si="236"/>
        <v>0</v>
      </c>
      <c r="AO412" s="36">
        <f t="shared" si="222"/>
        <v>0</v>
      </c>
      <c r="AP412" s="23"/>
      <c r="AQ412" s="36">
        <f t="shared" si="242"/>
        <v>0</v>
      </c>
      <c r="AR412" s="53">
        <f t="shared" si="243"/>
        <v>0</v>
      </c>
      <c r="AS412" s="24">
        <f t="shared" si="237"/>
        <v>2.1343455277165138</v>
      </c>
      <c r="AT412" s="23">
        <f t="shared" si="213"/>
        <v>675.75513753032544</v>
      </c>
      <c r="AU412" s="25">
        <f t="shared" si="214"/>
        <v>5529.9423793479718</v>
      </c>
      <c r="AV412" s="26">
        <f t="shared" si="223"/>
        <v>0</v>
      </c>
    </row>
    <row r="413" spans="1:48" x14ac:dyDescent="0.25">
      <c r="A413" s="37">
        <v>43125</v>
      </c>
      <c r="B413" s="43">
        <v>40.74</v>
      </c>
      <c r="C413" s="38">
        <v>103.74</v>
      </c>
      <c r="D413" s="38"/>
      <c r="E413" s="16">
        <f t="shared" si="224"/>
        <v>0</v>
      </c>
      <c r="F413" s="27">
        <f t="shared" si="215"/>
        <v>0</v>
      </c>
      <c r="G413" s="27">
        <f t="shared" si="225"/>
        <v>0</v>
      </c>
      <c r="H413" s="27"/>
      <c r="I413" s="27">
        <f t="shared" si="238"/>
        <v>0</v>
      </c>
      <c r="J413" s="47">
        <f t="shared" si="239"/>
        <v>0</v>
      </c>
      <c r="K413" s="15">
        <f t="shared" si="226"/>
        <v>15.180421757837774</v>
      </c>
      <c r="L413" s="16">
        <f t="shared" si="216"/>
        <v>1574.8169531580907</v>
      </c>
      <c r="M413" s="39">
        <v>10.558400000000001</v>
      </c>
      <c r="N413" s="28">
        <f t="shared" si="227"/>
        <v>0</v>
      </c>
      <c r="O413" s="29">
        <f t="shared" si="217"/>
        <v>0</v>
      </c>
      <c r="P413" s="17"/>
      <c r="Q413" s="29">
        <f t="shared" si="240"/>
        <v>0</v>
      </c>
      <c r="R413" s="49">
        <f t="shared" si="241"/>
        <v>0</v>
      </c>
      <c r="S413" s="18">
        <f t="shared" si="228"/>
        <v>146.31858819212221</v>
      </c>
      <c r="T413" s="17">
        <f t="shared" si="210"/>
        <v>1544.8901815677032</v>
      </c>
      <c r="U413" s="40">
        <v>9.26</v>
      </c>
      <c r="V413" s="30">
        <f t="shared" si="229"/>
        <v>0</v>
      </c>
      <c r="W413" s="31">
        <f t="shared" si="218"/>
        <v>0</v>
      </c>
      <c r="X413" s="19"/>
      <c r="Y413" s="31">
        <f t="shared" si="230"/>
        <v>0</v>
      </c>
      <c r="Z413" s="45">
        <f t="shared" si="219"/>
        <v>0</v>
      </c>
      <c r="AA413" s="20">
        <f t="shared" si="231"/>
        <v>124.81572689606561</v>
      </c>
      <c r="AB413" s="19">
        <f t="shared" si="211"/>
        <v>1155.7936310575676</v>
      </c>
      <c r="AC413" s="41">
        <v>179.97</v>
      </c>
      <c r="AD413" s="41"/>
      <c r="AE413" s="32">
        <f t="shared" si="232"/>
        <v>0</v>
      </c>
      <c r="AF413" s="33">
        <f t="shared" si="220"/>
        <v>0</v>
      </c>
      <c r="AG413" s="33">
        <f t="shared" si="233"/>
        <v>0</v>
      </c>
      <c r="AH413" s="33"/>
      <c r="AI413" s="33">
        <f t="shared" si="234"/>
        <v>0</v>
      </c>
      <c r="AJ413" s="51">
        <f t="shared" si="221"/>
        <v>0</v>
      </c>
      <c r="AK413" s="34">
        <f t="shared" si="235"/>
        <v>3.0226990391864947</v>
      </c>
      <c r="AL413" s="21">
        <f t="shared" si="212"/>
        <v>543.99514608239349</v>
      </c>
      <c r="AM413" s="42">
        <v>315.22000000000003</v>
      </c>
      <c r="AN413" s="35">
        <f t="shared" si="236"/>
        <v>0</v>
      </c>
      <c r="AO413" s="36">
        <f t="shared" si="222"/>
        <v>0</v>
      </c>
      <c r="AP413" s="23"/>
      <c r="AQ413" s="36">
        <f t="shared" si="242"/>
        <v>0</v>
      </c>
      <c r="AR413" s="53">
        <f t="shared" si="243"/>
        <v>0</v>
      </c>
      <c r="AS413" s="24">
        <f t="shared" si="237"/>
        <v>2.1343455277165138</v>
      </c>
      <c r="AT413" s="23">
        <f t="shared" si="213"/>
        <v>672.78839724679949</v>
      </c>
      <c r="AU413" s="25">
        <f t="shared" si="214"/>
        <v>5492.2843091125542</v>
      </c>
      <c r="AV413" s="26">
        <f t="shared" si="223"/>
        <v>0</v>
      </c>
    </row>
    <row r="414" spans="1:48" x14ac:dyDescent="0.25">
      <c r="A414" s="37">
        <v>43126</v>
      </c>
      <c r="B414" s="43">
        <v>40.74</v>
      </c>
      <c r="C414" s="38">
        <v>103.58</v>
      </c>
      <c r="D414" s="38"/>
      <c r="E414" s="16">
        <f t="shared" si="224"/>
        <v>0</v>
      </c>
      <c r="F414" s="27">
        <f t="shared" si="215"/>
        <v>0</v>
      </c>
      <c r="G414" s="27">
        <f t="shared" si="225"/>
        <v>0</v>
      </c>
      <c r="H414" s="27"/>
      <c r="I414" s="27">
        <f t="shared" si="238"/>
        <v>0</v>
      </c>
      <c r="J414" s="47">
        <f t="shared" si="239"/>
        <v>0</v>
      </c>
      <c r="K414" s="15">
        <f t="shared" si="226"/>
        <v>15.180421757837774</v>
      </c>
      <c r="L414" s="16">
        <f t="shared" si="216"/>
        <v>1572.3880856768367</v>
      </c>
      <c r="M414" s="39">
        <v>10.6273</v>
      </c>
      <c r="N414" s="28">
        <f t="shared" si="227"/>
        <v>0</v>
      </c>
      <c r="O414" s="29">
        <f t="shared" si="217"/>
        <v>0</v>
      </c>
      <c r="P414" s="17"/>
      <c r="Q414" s="29">
        <f t="shared" si="240"/>
        <v>0</v>
      </c>
      <c r="R414" s="49">
        <f t="shared" si="241"/>
        <v>0</v>
      </c>
      <c r="S414" s="18">
        <f t="shared" si="228"/>
        <v>146.31858819212221</v>
      </c>
      <c r="T414" s="17">
        <f t="shared" si="210"/>
        <v>1554.9715322941404</v>
      </c>
      <c r="U414" s="40">
        <v>9.41</v>
      </c>
      <c r="V414" s="30">
        <f t="shared" si="229"/>
        <v>0</v>
      </c>
      <c r="W414" s="31">
        <f t="shared" si="218"/>
        <v>0</v>
      </c>
      <c r="X414" s="19"/>
      <c r="Y414" s="31">
        <f t="shared" si="230"/>
        <v>0</v>
      </c>
      <c r="Z414" s="45">
        <f t="shared" si="219"/>
        <v>0</v>
      </c>
      <c r="AA414" s="20">
        <f t="shared" si="231"/>
        <v>124.81572689606561</v>
      </c>
      <c r="AB414" s="19">
        <f t="shared" si="211"/>
        <v>1174.5159900919775</v>
      </c>
      <c r="AC414" s="41">
        <v>180.96</v>
      </c>
      <c r="AD414" s="41"/>
      <c r="AE414" s="32">
        <f t="shared" si="232"/>
        <v>0</v>
      </c>
      <c r="AF414" s="33">
        <f t="shared" si="220"/>
        <v>0</v>
      </c>
      <c r="AG414" s="33">
        <f t="shared" si="233"/>
        <v>0</v>
      </c>
      <c r="AH414" s="33"/>
      <c r="AI414" s="33">
        <f t="shared" si="234"/>
        <v>0</v>
      </c>
      <c r="AJ414" s="51">
        <f t="shared" si="221"/>
        <v>0</v>
      </c>
      <c r="AK414" s="34">
        <f t="shared" si="235"/>
        <v>3.0226990391864947</v>
      </c>
      <c r="AL414" s="21">
        <f t="shared" si="212"/>
        <v>546.98761813118813</v>
      </c>
      <c r="AM414" s="42">
        <v>317.45</v>
      </c>
      <c r="AN414" s="35">
        <f t="shared" si="236"/>
        <v>0</v>
      </c>
      <c r="AO414" s="36">
        <f t="shared" si="222"/>
        <v>0</v>
      </c>
      <c r="AP414" s="23"/>
      <c r="AQ414" s="36">
        <f t="shared" si="242"/>
        <v>0</v>
      </c>
      <c r="AR414" s="53">
        <f t="shared" si="243"/>
        <v>0</v>
      </c>
      <c r="AS414" s="24">
        <f t="shared" si="237"/>
        <v>2.1343455277165138</v>
      </c>
      <c r="AT414" s="23">
        <f t="shared" si="213"/>
        <v>677.54798777360725</v>
      </c>
      <c r="AU414" s="25">
        <f t="shared" si="214"/>
        <v>5526.41121396775</v>
      </c>
      <c r="AV414" s="26">
        <f t="shared" si="223"/>
        <v>0</v>
      </c>
    </row>
    <row r="415" spans="1:48" x14ac:dyDescent="0.25">
      <c r="A415" s="37">
        <v>43129</v>
      </c>
      <c r="B415" s="43">
        <v>40.74</v>
      </c>
      <c r="C415" s="38">
        <v>104.33</v>
      </c>
      <c r="D415" s="38"/>
      <c r="E415" s="16">
        <f t="shared" si="224"/>
        <v>0</v>
      </c>
      <c r="F415" s="27">
        <f t="shared" si="215"/>
        <v>0</v>
      </c>
      <c r="G415" s="27">
        <f t="shared" si="225"/>
        <v>0</v>
      </c>
      <c r="H415" s="27"/>
      <c r="I415" s="27">
        <f t="shared" si="238"/>
        <v>0</v>
      </c>
      <c r="J415" s="47">
        <f t="shared" si="239"/>
        <v>0</v>
      </c>
      <c r="K415" s="15">
        <f t="shared" si="226"/>
        <v>15.180421757837774</v>
      </c>
      <c r="L415" s="16">
        <f t="shared" si="216"/>
        <v>1583.773401995215</v>
      </c>
      <c r="M415" s="39">
        <v>10.619300000000001</v>
      </c>
      <c r="N415" s="28">
        <f t="shared" si="227"/>
        <v>0</v>
      </c>
      <c r="O415" s="29">
        <f t="shared" si="217"/>
        <v>0</v>
      </c>
      <c r="P415" s="17"/>
      <c r="Q415" s="29">
        <f t="shared" si="240"/>
        <v>0</v>
      </c>
      <c r="R415" s="49">
        <f t="shared" si="241"/>
        <v>0</v>
      </c>
      <c r="S415" s="18">
        <f t="shared" si="228"/>
        <v>146.31858819212221</v>
      </c>
      <c r="T415" s="17">
        <f t="shared" si="210"/>
        <v>1553.8009835886035</v>
      </c>
      <c r="U415" s="40">
        <v>9.4</v>
      </c>
      <c r="V415" s="30">
        <f t="shared" si="229"/>
        <v>0</v>
      </c>
      <c r="W415" s="31">
        <f t="shared" si="218"/>
        <v>0</v>
      </c>
      <c r="X415" s="19"/>
      <c r="Y415" s="31">
        <f t="shared" si="230"/>
        <v>0</v>
      </c>
      <c r="Z415" s="45">
        <f t="shared" si="219"/>
        <v>0</v>
      </c>
      <c r="AA415" s="20">
        <f t="shared" si="231"/>
        <v>124.81572689606561</v>
      </c>
      <c r="AB415" s="19">
        <f t="shared" si="211"/>
        <v>1173.2678328230168</v>
      </c>
      <c r="AC415" s="41">
        <v>182.24</v>
      </c>
      <c r="AD415" s="41"/>
      <c r="AE415" s="32">
        <f t="shared" si="232"/>
        <v>0</v>
      </c>
      <c r="AF415" s="33">
        <f t="shared" si="220"/>
        <v>0</v>
      </c>
      <c r="AG415" s="33">
        <f t="shared" si="233"/>
        <v>0</v>
      </c>
      <c r="AH415" s="33"/>
      <c r="AI415" s="33">
        <f t="shared" si="234"/>
        <v>0</v>
      </c>
      <c r="AJ415" s="51">
        <f t="shared" si="221"/>
        <v>0</v>
      </c>
      <c r="AK415" s="34">
        <f t="shared" si="235"/>
        <v>3.0226990391864947</v>
      </c>
      <c r="AL415" s="21">
        <f t="shared" si="212"/>
        <v>550.85667290134688</v>
      </c>
      <c r="AM415" s="42">
        <v>317.12</v>
      </c>
      <c r="AN415" s="35">
        <f t="shared" si="236"/>
        <v>0</v>
      </c>
      <c r="AO415" s="36">
        <f t="shared" si="222"/>
        <v>0</v>
      </c>
      <c r="AP415" s="23"/>
      <c r="AQ415" s="36">
        <f t="shared" si="242"/>
        <v>0</v>
      </c>
      <c r="AR415" s="53">
        <f t="shared" si="243"/>
        <v>0</v>
      </c>
      <c r="AS415" s="24">
        <f t="shared" si="237"/>
        <v>2.1343455277165138</v>
      </c>
      <c r="AT415" s="23">
        <f t="shared" si="213"/>
        <v>676.84365374946083</v>
      </c>
      <c r="AU415" s="25">
        <f t="shared" si="214"/>
        <v>5538.5425450576431</v>
      </c>
      <c r="AV415" s="26">
        <f t="shared" si="223"/>
        <v>0</v>
      </c>
    </row>
    <row r="416" spans="1:48" x14ac:dyDescent="0.25">
      <c r="A416" s="37">
        <v>43130</v>
      </c>
      <c r="B416" s="43">
        <v>40.74</v>
      </c>
      <c r="C416" s="38">
        <v>103.75</v>
      </c>
      <c r="D416" s="38"/>
      <c r="E416" s="16">
        <f t="shared" si="224"/>
        <v>0</v>
      </c>
      <c r="F416" s="27">
        <f t="shared" si="215"/>
        <v>0</v>
      </c>
      <c r="G416" s="27">
        <f t="shared" si="225"/>
        <v>0</v>
      </c>
      <c r="H416" s="27"/>
      <c r="I416" s="27">
        <f t="shared" si="238"/>
        <v>0</v>
      </c>
      <c r="J416" s="47">
        <f t="shared" si="239"/>
        <v>0</v>
      </c>
      <c r="K416" s="15">
        <f t="shared" si="226"/>
        <v>15.180421757837774</v>
      </c>
      <c r="L416" s="16">
        <f t="shared" si="216"/>
        <v>1574.9687573756689</v>
      </c>
      <c r="M416" s="39">
        <v>10.565200000000001</v>
      </c>
      <c r="N416" s="28">
        <f t="shared" si="227"/>
        <v>0</v>
      </c>
      <c r="O416" s="29">
        <f t="shared" si="217"/>
        <v>0</v>
      </c>
      <c r="P416" s="17"/>
      <c r="Q416" s="29">
        <f t="shared" si="240"/>
        <v>0</v>
      </c>
      <c r="R416" s="49">
        <f t="shared" si="241"/>
        <v>0</v>
      </c>
      <c r="S416" s="18">
        <f t="shared" si="228"/>
        <v>146.31858819212221</v>
      </c>
      <c r="T416" s="17">
        <f t="shared" si="210"/>
        <v>1545.8851479674097</v>
      </c>
      <c r="U416" s="40">
        <v>9.25</v>
      </c>
      <c r="V416" s="30">
        <f t="shared" si="229"/>
        <v>0</v>
      </c>
      <c r="W416" s="31">
        <f t="shared" si="218"/>
        <v>0</v>
      </c>
      <c r="X416" s="19"/>
      <c r="Y416" s="31">
        <f t="shared" si="230"/>
        <v>0</v>
      </c>
      <c r="Z416" s="45">
        <f t="shared" si="219"/>
        <v>0</v>
      </c>
      <c r="AA416" s="20">
        <f t="shared" si="231"/>
        <v>124.81572689606561</v>
      </c>
      <c r="AB416" s="19">
        <f t="shared" si="211"/>
        <v>1154.5454737886068</v>
      </c>
      <c r="AC416" s="41">
        <v>179.84</v>
      </c>
      <c r="AD416" s="41"/>
      <c r="AE416" s="32">
        <f t="shared" si="232"/>
        <v>0</v>
      </c>
      <c r="AF416" s="33">
        <f t="shared" si="220"/>
        <v>0</v>
      </c>
      <c r="AG416" s="33">
        <f t="shared" si="233"/>
        <v>0</v>
      </c>
      <c r="AH416" s="33"/>
      <c r="AI416" s="33">
        <f t="shared" si="234"/>
        <v>0</v>
      </c>
      <c r="AJ416" s="51">
        <f t="shared" si="221"/>
        <v>0</v>
      </c>
      <c r="AK416" s="34">
        <f t="shared" si="235"/>
        <v>3.0226990391864947</v>
      </c>
      <c r="AL416" s="21">
        <f t="shared" si="212"/>
        <v>543.60219520729925</v>
      </c>
      <c r="AM416" s="42">
        <v>313.18</v>
      </c>
      <c r="AN416" s="35">
        <f t="shared" si="236"/>
        <v>0</v>
      </c>
      <c r="AO416" s="36">
        <f t="shared" si="222"/>
        <v>0</v>
      </c>
      <c r="AP416" s="23"/>
      <c r="AQ416" s="36">
        <f t="shared" si="242"/>
        <v>0</v>
      </c>
      <c r="AR416" s="53">
        <f t="shared" si="243"/>
        <v>0</v>
      </c>
      <c r="AS416" s="24">
        <f t="shared" si="237"/>
        <v>2.1343455277165138</v>
      </c>
      <c r="AT416" s="23">
        <f t="shared" si="213"/>
        <v>668.43433237025783</v>
      </c>
      <c r="AU416" s="25">
        <f t="shared" si="214"/>
        <v>5487.4359067092428</v>
      </c>
      <c r="AV416" s="26">
        <f t="shared" si="223"/>
        <v>0</v>
      </c>
    </row>
    <row r="417" spans="1:48" x14ac:dyDescent="0.25">
      <c r="A417" s="37">
        <v>43131</v>
      </c>
      <c r="B417" s="43">
        <v>40.74</v>
      </c>
      <c r="C417" s="38">
        <v>102.7</v>
      </c>
      <c r="D417" s="38"/>
      <c r="E417" s="16">
        <f t="shared" si="224"/>
        <v>0</v>
      </c>
      <c r="F417" s="27">
        <f t="shared" si="215"/>
        <v>0</v>
      </c>
      <c r="G417" s="27">
        <f t="shared" si="225"/>
        <v>0</v>
      </c>
      <c r="H417" s="27"/>
      <c r="I417" s="27">
        <f t="shared" si="238"/>
        <v>0</v>
      </c>
      <c r="J417" s="47">
        <f t="shared" si="239"/>
        <v>0</v>
      </c>
      <c r="K417" s="15">
        <f t="shared" si="226"/>
        <v>15.180421757837774</v>
      </c>
      <c r="L417" s="16">
        <f t="shared" si="216"/>
        <v>1559.0293145299395</v>
      </c>
      <c r="M417" s="39">
        <v>10.561</v>
      </c>
      <c r="N417" s="28">
        <f t="shared" si="227"/>
        <v>0</v>
      </c>
      <c r="O417" s="29">
        <f t="shared" si="217"/>
        <v>0</v>
      </c>
      <c r="P417" s="17"/>
      <c r="Q417" s="29">
        <f t="shared" si="240"/>
        <v>0</v>
      </c>
      <c r="R417" s="49">
        <f t="shared" si="241"/>
        <v>0</v>
      </c>
      <c r="S417" s="18">
        <f t="shared" si="228"/>
        <v>146.31858819212221</v>
      </c>
      <c r="T417" s="17">
        <f t="shared" si="210"/>
        <v>1545.2706098970027</v>
      </c>
      <c r="U417" s="40">
        <v>9.23</v>
      </c>
      <c r="V417" s="30">
        <f t="shared" si="229"/>
        <v>0</v>
      </c>
      <c r="W417" s="31">
        <f t="shared" si="218"/>
        <v>0</v>
      </c>
      <c r="X417" s="19"/>
      <c r="Y417" s="31">
        <f t="shared" si="230"/>
        <v>0</v>
      </c>
      <c r="Z417" s="45">
        <f t="shared" si="219"/>
        <v>0</v>
      </c>
      <c r="AA417" s="20">
        <f t="shared" si="231"/>
        <v>124.81572689606561</v>
      </c>
      <c r="AB417" s="19">
        <f t="shared" si="211"/>
        <v>1152.0491592506858</v>
      </c>
      <c r="AC417" s="41">
        <v>178.91</v>
      </c>
      <c r="AD417" s="41"/>
      <c r="AE417" s="32">
        <f t="shared" si="232"/>
        <v>0</v>
      </c>
      <c r="AF417" s="33">
        <f t="shared" si="220"/>
        <v>0</v>
      </c>
      <c r="AG417" s="33">
        <f t="shared" si="233"/>
        <v>0</v>
      </c>
      <c r="AH417" s="33"/>
      <c r="AI417" s="33">
        <f t="shared" si="234"/>
        <v>0</v>
      </c>
      <c r="AJ417" s="51">
        <f t="shared" si="221"/>
        <v>0</v>
      </c>
      <c r="AK417" s="34">
        <f t="shared" si="235"/>
        <v>3.0226990391864947</v>
      </c>
      <c r="AL417" s="21">
        <f t="shared" si="212"/>
        <v>540.79108510085575</v>
      </c>
      <c r="AM417" s="42">
        <v>313.36</v>
      </c>
      <c r="AN417" s="35">
        <f t="shared" si="236"/>
        <v>0</v>
      </c>
      <c r="AO417" s="36">
        <f t="shared" si="222"/>
        <v>0</v>
      </c>
      <c r="AP417" s="23"/>
      <c r="AQ417" s="36">
        <f t="shared" si="242"/>
        <v>0</v>
      </c>
      <c r="AR417" s="53">
        <f t="shared" si="243"/>
        <v>0</v>
      </c>
      <c r="AS417" s="24">
        <f t="shared" si="237"/>
        <v>2.1343455277165138</v>
      </c>
      <c r="AT417" s="23">
        <f t="shared" si="213"/>
        <v>668.8185145652468</v>
      </c>
      <c r="AU417" s="25">
        <f t="shared" si="214"/>
        <v>5465.9586833437306</v>
      </c>
      <c r="AV417" s="26">
        <f t="shared" si="223"/>
        <v>0</v>
      </c>
    </row>
    <row r="418" spans="1:48" x14ac:dyDescent="0.25">
      <c r="A418" s="37">
        <v>43132</v>
      </c>
      <c r="B418" s="43">
        <v>40.74</v>
      </c>
      <c r="C418" s="38">
        <v>102.66</v>
      </c>
      <c r="D418" s="38"/>
      <c r="E418" s="16">
        <f t="shared" si="224"/>
        <v>12.222</v>
      </c>
      <c r="F418" s="27">
        <f t="shared" si="215"/>
        <v>0.11905318527177089</v>
      </c>
      <c r="G418" s="27">
        <f t="shared" si="225"/>
        <v>0</v>
      </c>
      <c r="H418" s="27"/>
      <c r="I418" s="27">
        <f t="shared" si="238"/>
        <v>0</v>
      </c>
      <c r="J418" s="47">
        <f t="shared" si="239"/>
        <v>0</v>
      </c>
      <c r="K418" s="15">
        <f t="shared" si="226"/>
        <v>15.299474943109544</v>
      </c>
      <c r="L418" s="16">
        <f t="shared" si="216"/>
        <v>1570.6440976596257</v>
      </c>
      <c r="M418" s="39">
        <v>10.509399999999999</v>
      </c>
      <c r="N418" s="28">
        <f t="shared" si="227"/>
        <v>12.222</v>
      </c>
      <c r="O418" s="29">
        <f t="shared" si="217"/>
        <v>1.1629588749119837</v>
      </c>
      <c r="P418" s="17"/>
      <c r="Q418" s="29">
        <f t="shared" si="240"/>
        <v>0</v>
      </c>
      <c r="R418" s="49">
        <f t="shared" si="241"/>
        <v>0</v>
      </c>
      <c r="S418" s="18">
        <f t="shared" si="228"/>
        <v>147.4815470670342</v>
      </c>
      <c r="T418" s="17">
        <f t="shared" si="210"/>
        <v>1549.9425707462892</v>
      </c>
      <c r="U418" s="40">
        <v>9.26</v>
      </c>
      <c r="V418" s="30">
        <f t="shared" si="229"/>
        <v>8.1480000000000015</v>
      </c>
      <c r="W418" s="31">
        <f t="shared" si="218"/>
        <v>0.87991360691144727</v>
      </c>
      <c r="X418" s="19"/>
      <c r="Y418" s="31">
        <f t="shared" si="230"/>
        <v>0</v>
      </c>
      <c r="Z418" s="45">
        <f t="shared" si="219"/>
        <v>0</v>
      </c>
      <c r="AA418" s="20">
        <f t="shared" si="231"/>
        <v>125.69564050297706</v>
      </c>
      <c r="AB418" s="19">
        <f t="shared" si="211"/>
        <v>1163.9416310575675</v>
      </c>
      <c r="AC418" s="41">
        <v>179.24</v>
      </c>
      <c r="AD418" s="41"/>
      <c r="AE418" s="32">
        <f t="shared" si="232"/>
        <v>4.0740000000000007</v>
      </c>
      <c r="AF418" s="33">
        <f t="shared" si="220"/>
        <v>2.2729301495201967E-2</v>
      </c>
      <c r="AG418" s="33">
        <f t="shared" si="233"/>
        <v>0</v>
      </c>
      <c r="AH418" s="33"/>
      <c r="AI418" s="33">
        <f t="shared" si="234"/>
        <v>0</v>
      </c>
      <c r="AJ418" s="51">
        <f t="shared" si="221"/>
        <v>0</v>
      </c>
      <c r="AK418" s="34">
        <f t="shared" si="235"/>
        <v>3.0454283406816969</v>
      </c>
      <c r="AL418" s="21">
        <f t="shared" si="212"/>
        <v>545.86257578378741</v>
      </c>
      <c r="AM418" s="42">
        <v>314.72000000000003</v>
      </c>
      <c r="AN418" s="35">
        <f t="shared" si="236"/>
        <v>4.0740000000000007</v>
      </c>
      <c r="AO418" s="36">
        <f t="shared" si="222"/>
        <v>1.2944839857651247E-2</v>
      </c>
      <c r="AP418" s="23"/>
      <c r="AQ418" s="36">
        <f t="shared" si="242"/>
        <v>0</v>
      </c>
      <c r="AR418" s="53">
        <f t="shared" si="243"/>
        <v>0</v>
      </c>
      <c r="AS418" s="24">
        <f t="shared" si="237"/>
        <v>2.1472903675741648</v>
      </c>
      <c r="AT418" s="23">
        <f t="shared" si="213"/>
        <v>675.79522448294119</v>
      </c>
      <c r="AU418" s="25">
        <f t="shared" si="214"/>
        <v>5506.1860997302101</v>
      </c>
      <c r="AV418" s="26">
        <f t="shared" si="223"/>
        <v>0</v>
      </c>
    </row>
    <row r="419" spans="1:48" x14ac:dyDescent="0.25">
      <c r="A419" s="37">
        <v>43133</v>
      </c>
      <c r="B419" s="43">
        <v>40.74</v>
      </c>
      <c r="C419" s="38">
        <v>101.57</v>
      </c>
      <c r="D419" s="38"/>
      <c r="E419" s="16">
        <f t="shared" si="224"/>
        <v>0</v>
      </c>
      <c r="F419" s="27">
        <f t="shared" si="215"/>
        <v>0</v>
      </c>
      <c r="G419" s="27">
        <f t="shared" si="225"/>
        <v>0</v>
      </c>
      <c r="H419" s="27"/>
      <c r="I419" s="27">
        <f t="shared" si="238"/>
        <v>0</v>
      </c>
      <c r="J419" s="47">
        <f t="shared" si="239"/>
        <v>0</v>
      </c>
      <c r="K419" s="15">
        <f t="shared" si="226"/>
        <v>15.299474943109544</v>
      </c>
      <c r="L419" s="16">
        <f t="shared" si="216"/>
        <v>1553.9676699716363</v>
      </c>
      <c r="M419" s="39">
        <v>10.375</v>
      </c>
      <c r="N419" s="28">
        <f t="shared" si="227"/>
        <v>0</v>
      </c>
      <c r="O419" s="29">
        <f t="shared" si="217"/>
        <v>0</v>
      </c>
      <c r="P419" s="17"/>
      <c r="Q419" s="29">
        <f t="shared" si="240"/>
        <v>0</v>
      </c>
      <c r="R419" s="49">
        <f t="shared" si="241"/>
        <v>0</v>
      </c>
      <c r="S419" s="18">
        <f t="shared" si="228"/>
        <v>147.4815470670342</v>
      </c>
      <c r="T419" s="17">
        <f t="shared" si="210"/>
        <v>1530.1210508204799</v>
      </c>
      <c r="U419" s="40">
        <v>9.06</v>
      </c>
      <c r="V419" s="30">
        <f t="shared" si="229"/>
        <v>0</v>
      </c>
      <c r="W419" s="31">
        <f t="shared" si="218"/>
        <v>0</v>
      </c>
      <c r="X419" s="19"/>
      <c r="Y419" s="31">
        <f t="shared" si="230"/>
        <v>0</v>
      </c>
      <c r="Z419" s="45">
        <f t="shared" si="219"/>
        <v>0</v>
      </c>
      <c r="AA419" s="20">
        <f t="shared" si="231"/>
        <v>125.69564050297706</v>
      </c>
      <c r="AB419" s="19">
        <f t="shared" si="211"/>
        <v>1138.8025029569721</v>
      </c>
      <c r="AC419" s="41">
        <v>176.27</v>
      </c>
      <c r="AD419" s="41"/>
      <c r="AE419" s="32">
        <f t="shared" si="232"/>
        <v>0</v>
      </c>
      <c r="AF419" s="33">
        <f t="shared" si="220"/>
        <v>0</v>
      </c>
      <c r="AG419" s="33">
        <f t="shared" si="233"/>
        <v>0</v>
      </c>
      <c r="AH419" s="33"/>
      <c r="AI419" s="33">
        <f t="shared" si="234"/>
        <v>0</v>
      </c>
      <c r="AJ419" s="51">
        <f t="shared" si="221"/>
        <v>0</v>
      </c>
      <c r="AK419" s="34">
        <f t="shared" si="235"/>
        <v>3.0454283406816969</v>
      </c>
      <c r="AL419" s="21">
        <f t="shared" si="212"/>
        <v>536.81765361196278</v>
      </c>
      <c r="AM419" s="42">
        <v>309.94</v>
      </c>
      <c r="AN419" s="35">
        <f t="shared" si="236"/>
        <v>0</v>
      </c>
      <c r="AO419" s="36">
        <f t="shared" si="222"/>
        <v>0</v>
      </c>
      <c r="AP419" s="23"/>
      <c r="AQ419" s="36">
        <f t="shared" si="242"/>
        <v>0</v>
      </c>
      <c r="AR419" s="53">
        <f t="shared" si="243"/>
        <v>0</v>
      </c>
      <c r="AS419" s="24">
        <f t="shared" si="237"/>
        <v>2.1472903675741648</v>
      </c>
      <c r="AT419" s="23">
        <f t="shared" si="213"/>
        <v>665.53117652593664</v>
      </c>
      <c r="AU419" s="25">
        <f t="shared" si="214"/>
        <v>5425.240053886987</v>
      </c>
      <c r="AV419" s="26">
        <f t="shared" si="223"/>
        <v>0</v>
      </c>
    </row>
    <row r="420" spans="1:48" x14ac:dyDescent="0.25">
      <c r="A420" s="37">
        <v>43136</v>
      </c>
      <c r="B420" s="43">
        <v>40.74</v>
      </c>
      <c r="C420" s="38">
        <v>100.04</v>
      </c>
      <c r="D420" s="38"/>
      <c r="E420" s="16">
        <f t="shared" si="224"/>
        <v>0</v>
      </c>
      <c r="F420" s="27">
        <f t="shared" si="215"/>
        <v>0</v>
      </c>
      <c r="G420" s="27">
        <f t="shared" si="225"/>
        <v>0</v>
      </c>
      <c r="H420" s="27"/>
      <c r="I420" s="27">
        <f t="shared" si="238"/>
        <v>0</v>
      </c>
      <c r="J420" s="47">
        <f t="shared" si="239"/>
        <v>0</v>
      </c>
      <c r="K420" s="15">
        <f t="shared" si="226"/>
        <v>15.299474943109544</v>
      </c>
      <c r="L420" s="16">
        <f t="shared" si="216"/>
        <v>1530.5594733086789</v>
      </c>
      <c r="M420" s="39">
        <v>10.2347</v>
      </c>
      <c r="N420" s="28">
        <f t="shared" si="227"/>
        <v>0</v>
      </c>
      <c r="O420" s="29">
        <f t="shared" si="217"/>
        <v>0</v>
      </c>
      <c r="P420" s="17"/>
      <c r="Q420" s="29">
        <f t="shared" si="240"/>
        <v>0</v>
      </c>
      <c r="R420" s="49">
        <f t="shared" si="241"/>
        <v>0</v>
      </c>
      <c r="S420" s="18">
        <f t="shared" si="228"/>
        <v>147.4815470670342</v>
      </c>
      <c r="T420" s="17">
        <f t="shared" si="210"/>
        <v>1509.429389766975</v>
      </c>
      <c r="U420" s="40">
        <v>8.7200000000000006</v>
      </c>
      <c r="V420" s="30">
        <f t="shared" si="229"/>
        <v>0</v>
      </c>
      <c r="W420" s="31">
        <f t="shared" si="218"/>
        <v>0</v>
      </c>
      <c r="X420" s="19"/>
      <c r="Y420" s="31">
        <f t="shared" si="230"/>
        <v>0</v>
      </c>
      <c r="Z420" s="45">
        <f t="shared" si="219"/>
        <v>0</v>
      </c>
      <c r="AA420" s="20">
        <f t="shared" si="231"/>
        <v>125.69564050297706</v>
      </c>
      <c r="AB420" s="19">
        <f t="shared" si="211"/>
        <v>1096.06598518596</v>
      </c>
      <c r="AC420" s="41">
        <v>173.68</v>
      </c>
      <c r="AD420" s="41"/>
      <c r="AE420" s="32">
        <f t="shared" si="232"/>
        <v>0</v>
      </c>
      <c r="AF420" s="33">
        <f t="shared" si="220"/>
        <v>0</v>
      </c>
      <c r="AG420" s="33">
        <f t="shared" si="233"/>
        <v>0</v>
      </c>
      <c r="AH420" s="33"/>
      <c r="AI420" s="33">
        <f t="shared" si="234"/>
        <v>0</v>
      </c>
      <c r="AJ420" s="51">
        <f t="shared" si="221"/>
        <v>0</v>
      </c>
      <c r="AK420" s="34">
        <f t="shared" si="235"/>
        <v>3.0454283406816969</v>
      </c>
      <c r="AL420" s="21">
        <f t="shared" si="212"/>
        <v>528.92999420959711</v>
      </c>
      <c r="AM420" s="42">
        <v>304.33999999999997</v>
      </c>
      <c r="AN420" s="35">
        <f t="shared" si="236"/>
        <v>0</v>
      </c>
      <c r="AO420" s="36">
        <f t="shared" si="222"/>
        <v>0</v>
      </c>
      <c r="AP420" s="23"/>
      <c r="AQ420" s="36">
        <f t="shared" si="242"/>
        <v>0</v>
      </c>
      <c r="AR420" s="53">
        <f t="shared" si="243"/>
        <v>0</v>
      </c>
      <c r="AS420" s="24">
        <f t="shared" si="237"/>
        <v>2.1472903675741648</v>
      </c>
      <c r="AT420" s="23">
        <f t="shared" si="213"/>
        <v>653.50635046752132</v>
      </c>
      <c r="AU420" s="25">
        <f t="shared" si="214"/>
        <v>5318.4911929387326</v>
      </c>
      <c r="AV420" s="26">
        <f t="shared" si="223"/>
        <v>0</v>
      </c>
    </row>
    <row r="421" spans="1:48" x14ac:dyDescent="0.25">
      <c r="A421" s="37">
        <v>43137</v>
      </c>
      <c r="B421" s="43">
        <v>40.74</v>
      </c>
      <c r="C421" s="38">
        <v>97.19</v>
      </c>
      <c r="D421" s="38"/>
      <c r="E421" s="16">
        <f t="shared" si="224"/>
        <v>0</v>
      </c>
      <c r="F421" s="27">
        <f t="shared" si="215"/>
        <v>0</v>
      </c>
      <c r="G421" s="27">
        <f t="shared" si="225"/>
        <v>0</v>
      </c>
      <c r="H421" s="27"/>
      <c r="I421" s="27">
        <f t="shared" si="238"/>
        <v>0</v>
      </c>
      <c r="J421" s="47">
        <f t="shared" si="239"/>
        <v>0</v>
      </c>
      <c r="K421" s="15">
        <f t="shared" si="226"/>
        <v>15.299474943109544</v>
      </c>
      <c r="L421" s="16">
        <f t="shared" si="216"/>
        <v>1486.9559697208165</v>
      </c>
      <c r="M421" s="39">
        <v>10.010899999999999</v>
      </c>
      <c r="N421" s="28">
        <f t="shared" si="227"/>
        <v>0</v>
      </c>
      <c r="O421" s="29">
        <f t="shared" si="217"/>
        <v>0</v>
      </c>
      <c r="P421" s="17"/>
      <c r="Q421" s="29">
        <f t="shared" si="240"/>
        <v>0</v>
      </c>
      <c r="R421" s="49">
        <f t="shared" si="241"/>
        <v>0</v>
      </c>
      <c r="S421" s="18">
        <f t="shared" si="228"/>
        <v>147.4815470670342</v>
      </c>
      <c r="T421" s="17">
        <f t="shared" si="210"/>
        <v>1476.4230195333726</v>
      </c>
      <c r="U421" s="40">
        <v>8.91</v>
      </c>
      <c r="V421" s="30">
        <f t="shared" si="229"/>
        <v>0</v>
      </c>
      <c r="W421" s="31">
        <f t="shared" si="218"/>
        <v>0</v>
      </c>
      <c r="X421" s="19"/>
      <c r="Y421" s="31">
        <f t="shared" si="230"/>
        <v>0</v>
      </c>
      <c r="Z421" s="45">
        <f t="shared" si="219"/>
        <v>0</v>
      </c>
      <c r="AA421" s="20">
        <f t="shared" si="231"/>
        <v>125.69564050297706</v>
      </c>
      <c r="AB421" s="19">
        <f t="shared" si="211"/>
        <v>1119.9481568815256</v>
      </c>
      <c r="AC421" s="41">
        <v>167.51</v>
      </c>
      <c r="AD421" s="41"/>
      <c r="AE421" s="32">
        <f t="shared" si="232"/>
        <v>0</v>
      </c>
      <c r="AF421" s="33">
        <f t="shared" si="220"/>
        <v>0</v>
      </c>
      <c r="AG421" s="33">
        <f t="shared" si="233"/>
        <v>0</v>
      </c>
      <c r="AH421" s="33"/>
      <c r="AI421" s="33">
        <f t="shared" si="234"/>
        <v>0</v>
      </c>
      <c r="AJ421" s="51">
        <f t="shared" si="221"/>
        <v>0</v>
      </c>
      <c r="AK421" s="34">
        <f t="shared" si="235"/>
        <v>3.0454283406816969</v>
      </c>
      <c r="AL421" s="21">
        <f t="shared" si="212"/>
        <v>510.13970134759103</v>
      </c>
      <c r="AM421" s="42">
        <v>298.2</v>
      </c>
      <c r="AN421" s="35">
        <f t="shared" si="236"/>
        <v>0</v>
      </c>
      <c r="AO421" s="36">
        <f t="shared" si="222"/>
        <v>0</v>
      </c>
      <c r="AP421" s="23"/>
      <c r="AQ421" s="36">
        <f t="shared" si="242"/>
        <v>0</v>
      </c>
      <c r="AR421" s="53">
        <f t="shared" si="243"/>
        <v>0</v>
      </c>
      <c r="AS421" s="24">
        <f t="shared" si="237"/>
        <v>2.1472903675741648</v>
      </c>
      <c r="AT421" s="23">
        <f t="shared" si="213"/>
        <v>640.32198761061591</v>
      </c>
      <c r="AU421" s="25">
        <f t="shared" si="214"/>
        <v>5233.7888350939211</v>
      </c>
      <c r="AV421" s="26">
        <f t="shared" si="223"/>
        <v>0</v>
      </c>
    </row>
    <row r="422" spans="1:48" x14ac:dyDescent="0.25">
      <c r="A422" s="37">
        <v>43138</v>
      </c>
      <c r="B422" s="43">
        <v>40.74</v>
      </c>
      <c r="C422" s="38">
        <v>98.14</v>
      </c>
      <c r="D422" s="38"/>
      <c r="E422" s="16">
        <f t="shared" si="224"/>
        <v>0</v>
      </c>
      <c r="F422" s="27">
        <f t="shared" si="215"/>
        <v>0</v>
      </c>
      <c r="G422" s="27">
        <f t="shared" si="225"/>
        <v>0</v>
      </c>
      <c r="H422" s="27"/>
      <c r="I422" s="27">
        <f t="shared" si="238"/>
        <v>0</v>
      </c>
      <c r="J422" s="47">
        <f t="shared" si="239"/>
        <v>0</v>
      </c>
      <c r="K422" s="15">
        <f t="shared" si="226"/>
        <v>15.299474943109544</v>
      </c>
      <c r="L422" s="16">
        <f t="shared" si="216"/>
        <v>1501.4904709167706</v>
      </c>
      <c r="M422" s="39">
        <v>10.1699</v>
      </c>
      <c r="N422" s="28">
        <f t="shared" si="227"/>
        <v>0</v>
      </c>
      <c r="O422" s="29">
        <f t="shared" si="217"/>
        <v>0</v>
      </c>
      <c r="P422" s="17"/>
      <c r="Q422" s="29">
        <f t="shared" si="240"/>
        <v>0</v>
      </c>
      <c r="R422" s="49">
        <f t="shared" si="241"/>
        <v>0</v>
      </c>
      <c r="S422" s="18">
        <f t="shared" si="228"/>
        <v>147.4815470670342</v>
      </c>
      <c r="T422" s="17">
        <f t="shared" si="210"/>
        <v>1499.8725855170312</v>
      </c>
      <c r="U422" s="40">
        <v>8.9</v>
      </c>
      <c r="V422" s="30">
        <f t="shared" si="229"/>
        <v>0</v>
      </c>
      <c r="W422" s="31">
        <f t="shared" si="218"/>
        <v>0</v>
      </c>
      <c r="X422" s="19"/>
      <c r="Y422" s="31">
        <f t="shared" si="230"/>
        <v>0</v>
      </c>
      <c r="Z422" s="45">
        <f t="shared" si="219"/>
        <v>0</v>
      </c>
      <c r="AA422" s="20">
        <f t="shared" si="231"/>
        <v>125.69564050297706</v>
      </c>
      <c r="AB422" s="19">
        <f t="shared" si="211"/>
        <v>1118.6912004764959</v>
      </c>
      <c r="AC422" s="41">
        <v>167.99</v>
      </c>
      <c r="AD422" s="41"/>
      <c r="AE422" s="32">
        <f t="shared" si="232"/>
        <v>0</v>
      </c>
      <c r="AF422" s="33">
        <f t="shared" si="220"/>
        <v>0</v>
      </c>
      <c r="AG422" s="33">
        <f t="shared" si="233"/>
        <v>0</v>
      </c>
      <c r="AH422" s="33"/>
      <c r="AI422" s="33">
        <f t="shared" si="234"/>
        <v>0</v>
      </c>
      <c r="AJ422" s="51">
        <f t="shared" si="221"/>
        <v>0</v>
      </c>
      <c r="AK422" s="34">
        <f t="shared" si="235"/>
        <v>3.0454283406816969</v>
      </c>
      <c r="AL422" s="21">
        <f t="shared" si="212"/>
        <v>511.60150695111827</v>
      </c>
      <c r="AM422" s="42">
        <v>304.73</v>
      </c>
      <c r="AN422" s="35">
        <f t="shared" si="236"/>
        <v>0</v>
      </c>
      <c r="AO422" s="36">
        <f t="shared" si="222"/>
        <v>0</v>
      </c>
      <c r="AP422" s="23"/>
      <c r="AQ422" s="36">
        <f t="shared" si="242"/>
        <v>0</v>
      </c>
      <c r="AR422" s="53">
        <f t="shared" si="243"/>
        <v>0</v>
      </c>
      <c r="AS422" s="24">
        <f t="shared" si="237"/>
        <v>2.1472903675741648</v>
      </c>
      <c r="AT422" s="23">
        <f t="shared" si="213"/>
        <v>654.34379371087527</v>
      </c>
      <c r="AU422" s="25">
        <f t="shared" si="214"/>
        <v>5285.9995575722924</v>
      </c>
      <c r="AV422" s="26">
        <f t="shared" si="223"/>
        <v>0</v>
      </c>
    </row>
    <row r="423" spans="1:48" x14ac:dyDescent="0.25">
      <c r="A423" s="37">
        <v>43139</v>
      </c>
      <c r="B423" s="43">
        <v>40.74</v>
      </c>
      <c r="C423" s="38">
        <v>99.18</v>
      </c>
      <c r="D423" s="38"/>
      <c r="E423" s="16">
        <f t="shared" si="224"/>
        <v>0</v>
      </c>
      <c r="F423" s="27">
        <f t="shared" si="215"/>
        <v>0</v>
      </c>
      <c r="G423" s="27">
        <f t="shared" si="225"/>
        <v>0</v>
      </c>
      <c r="H423" s="27"/>
      <c r="I423" s="27">
        <f t="shared" si="238"/>
        <v>0</v>
      </c>
      <c r="J423" s="47">
        <f t="shared" si="239"/>
        <v>0</v>
      </c>
      <c r="K423" s="15">
        <f t="shared" si="226"/>
        <v>15.299474943109544</v>
      </c>
      <c r="L423" s="16">
        <f t="shared" si="216"/>
        <v>1517.4019248576046</v>
      </c>
      <c r="M423" s="39">
        <v>9.9679000000000002</v>
      </c>
      <c r="N423" s="28">
        <f t="shared" si="227"/>
        <v>0</v>
      </c>
      <c r="O423" s="29">
        <f t="shared" si="217"/>
        <v>0</v>
      </c>
      <c r="P423" s="17"/>
      <c r="Q423" s="29">
        <f t="shared" si="240"/>
        <v>0</v>
      </c>
      <c r="R423" s="49">
        <f t="shared" si="241"/>
        <v>0</v>
      </c>
      <c r="S423" s="18">
        <f t="shared" si="228"/>
        <v>147.4815470670342</v>
      </c>
      <c r="T423" s="17">
        <f t="shared" si="210"/>
        <v>1470.0813130094903</v>
      </c>
      <c r="U423" s="40">
        <v>8.59</v>
      </c>
      <c r="V423" s="30">
        <f t="shared" si="229"/>
        <v>0</v>
      </c>
      <c r="W423" s="31">
        <f t="shared" si="218"/>
        <v>0</v>
      </c>
      <c r="X423" s="19"/>
      <c r="Y423" s="31">
        <f t="shared" si="230"/>
        <v>0</v>
      </c>
      <c r="Z423" s="45">
        <f t="shared" si="219"/>
        <v>0</v>
      </c>
      <c r="AA423" s="20">
        <f t="shared" si="231"/>
        <v>125.69564050297706</v>
      </c>
      <c r="AB423" s="19">
        <f t="shared" si="211"/>
        <v>1079.7255519205728</v>
      </c>
      <c r="AC423" s="41">
        <v>169.7</v>
      </c>
      <c r="AD423" s="41"/>
      <c r="AE423" s="32">
        <f t="shared" si="232"/>
        <v>0</v>
      </c>
      <c r="AF423" s="33">
        <f t="shared" si="220"/>
        <v>0</v>
      </c>
      <c r="AG423" s="33">
        <f t="shared" si="233"/>
        <v>0</v>
      </c>
      <c r="AH423" s="33"/>
      <c r="AI423" s="33">
        <f t="shared" si="234"/>
        <v>0</v>
      </c>
      <c r="AJ423" s="51">
        <f t="shared" si="221"/>
        <v>0</v>
      </c>
      <c r="AK423" s="34">
        <f t="shared" si="235"/>
        <v>3.0454283406816969</v>
      </c>
      <c r="AL423" s="21">
        <f t="shared" si="212"/>
        <v>516.80918941368395</v>
      </c>
      <c r="AM423" s="42">
        <v>300.85000000000002</v>
      </c>
      <c r="AN423" s="35">
        <f t="shared" si="236"/>
        <v>0</v>
      </c>
      <c r="AO423" s="36">
        <f t="shared" si="222"/>
        <v>0</v>
      </c>
      <c r="AP423" s="23"/>
      <c r="AQ423" s="36">
        <f t="shared" si="242"/>
        <v>0</v>
      </c>
      <c r="AR423" s="53">
        <f t="shared" si="243"/>
        <v>0</v>
      </c>
      <c r="AS423" s="24">
        <f t="shared" si="237"/>
        <v>2.1472903675741648</v>
      </c>
      <c r="AT423" s="23">
        <f t="shared" si="213"/>
        <v>646.01230708468756</v>
      </c>
      <c r="AU423" s="25">
        <f t="shared" si="214"/>
        <v>5230.030286286039</v>
      </c>
      <c r="AV423" s="26">
        <f t="shared" si="223"/>
        <v>0</v>
      </c>
    </row>
    <row r="424" spans="1:48" x14ac:dyDescent="0.25">
      <c r="A424" s="37">
        <v>43140</v>
      </c>
      <c r="B424" s="43">
        <v>40.74</v>
      </c>
      <c r="C424" s="38">
        <v>96.45</v>
      </c>
      <c r="D424" s="38"/>
      <c r="E424" s="16">
        <f t="shared" si="224"/>
        <v>0</v>
      </c>
      <c r="F424" s="27">
        <f t="shared" si="215"/>
        <v>0</v>
      </c>
      <c r="G424" s="27">
        <f t="shared" si="225"/>
        <v>0</v>
      </c>
      <c r="H424" s="27"/>
      <c r="I424" s="27">
        <f t="shared" si="238"/>
        <v>0</v>
      </c>
      <c r="J424" s="47">
        <f t="shared" si="239"/>
        <v>0</v>
      </c>
      <c r="K424" s="15">
        <f t="shared" si="226"/>
        <v>15.299474943109544</v>
      </c>
      <c r="L424" s="16">
        <f t="shared" si="216"/>
        <v>1475.6343582629156</v>
      </c>
      <c r="M424" s="39">
        <v>9.8455999999999992</v>
      </c>
      <c r="N424" s="28">
        <f t="shared" si="227"/>
        <v>0</v>
      </c>
      <c r="O424" s="29">
        <f t="shared" si="217"/>
        <v>0</v>
      </c>
      <c r="P424" s="17"/>
      <c r="Q424" s="29">
        <f t="shared" si="240"/>
        <v>0</v>
      </c>
      <c r="R424" s="49">
        <f t="shared" si="241"/>
        <v>0</v>
      </c>
      <c r="S424" s="18">
        <f t="shared" si="228"/>
        <v>147.4815470670342</v>
      </c>
      <c r="T424" s="17">
        <f t="shared" si="210"/>
        <v>1452.0443198031919</v>
      </c>
      <c r="U424" s="40">
        <v>8.7200000000000006</v>
      </c>
      <c r="V424" s="30">
        <f t="shared" si="229"/>
        <v>0</v>
      </c>
      <c r="W424" s="31">
        <f t="shared" si="218"/>
        <v>0</v>
      </c>
      <c r="X424" s="19"/>
      <c r="Y424" s="31">
        <f t="shared" si="230"/>
        <v>0</v>
      </c>
      <c r="Z424" s="45">
        <f t="shared" si="219"/>
        <v>0</v>
      </c>
      <c r="AA424" s="20">
        <f t="shared" si="231"/>
        <v>125.69564050297706</v>
      </c>
      <c r="AB424" s="19">
        <f t="shared" si="211"/>
        <v>1096.06598518596</v>
      </c>
      <c r="AC424" s="41">
        <v>164.92</v>
      </c>
      <c r="AD424" s="41"/>
      <c r="AE424" s="32">
        <f t="shared" si="232"/>
        <v>0</v>
      </c>
      <c r="AF424" s="33">
        <f t="shared" si="220"/>
        <v>0</v>
      </c>
      <c r="AG424" s="33">
        <f t="shared" si="233"/>
        <v>0</v>
      </c>
      <c r="AH424" s="33"/>
      <c r="AI424" s="33">
        <f t="shared" si="234"/>
        <v>0</v>
      </c>
      <c r="AJ424" s="51">
        <f t="shared" si="221"/>
        <v>0</v>
      </c>
      <c r="AK424" s="34">
        <f t="shared" si="235"/>
        <v>3.0454283406816969</v>
      </c>
      <c r="AL424" s="21">
        <f t="shared" si="212"/>
        <v>502.25204194522541</v>
      </c>
      <c r="AM424" s="42">
        <v>297.85000000000002</v>
      </c>
      <c r="AN424" s="35">
        <f t="shared" si="236"/>
        <v>0</v>
      </c>
      <c r="AO424" s="36">
        <f t="shared" si="222"/>
        <v>0</v>
      </c>
      <c r="AP424" s="23"/>
      <c r="AQ424" s="36">
        <f t="shared" si="242"/>
        <v>0</v>
      </c>
      <c r="AR424" s="53">
        <f t="shared" si="243"/>
        <v>0</v>
      </c>
      <c r="AS424" s="24">
        <f t="shared" si="237"/>
        <v>2.1472903675741648</v>
      </c>
      <c r="AT424" s="23">
        <f t="shared" si="213"/>
        <v>639.57043598196503</v>
      </c>
      <c r="AU424" s="25">
        <f t="shared" si="214"/>
        <v>5165.5671411792582</v>
      </c>
      <c r="AV424" s="26">
        <f t="shared" si="223"/>
        <v>0</v>
      </c>
    </row>
    <row r="425" spans="1:48" x14ac:dyDescent="0.25">
      <c r="A425" s="37">
        <v>43143</v>
      </c>
      <c r="B425" s="43">
        <v>40.74</v>
      </c>
      <c r="C425" s="38">
        <v>97.8</v>
      </c>
      <c r="D425" s="38"/>
      <c r="E425" s="16">
        <f t="shared" si="224"/>
        <v>0</v>
      </c>
      <c r="F425" s="27">
        <f t="shared" si="215"/>
        <v>0</v>
      </c>
      <c r="G425" s="27">
        <f t="shared" si="225"/>
        <v>0</v>
      </c>
      <c r="H425" s="27"/>
      <c r="I425" s="27">
        <f t="shared" si="238"/>
        <v>0</v>
      </c>
      <c r="J425" s="47">
        <f t="shared" si="239"/>
        <v>0</v>
      </c>
      <c r="K425" s="15">
        <f t="shared" si="226"/>
        <v>15.299474943109544</v>
      </c>
      <c r="L425" s="16">
        <f t="shared" si="216"/>
        <v>1496.2886494361135</v>
      </c>
      <c r="M425" s="39">
        <v>9.9679000000000002</v>
      </c>
      <c r="N425" s="28">
        <f t="shared" si="227"/>
        <v>0</v>
      </c>
      <c r="O425" s="29">
        <f t="shared" si="217"/>
        <v>0</v>
      </c>
      <c r="P425" s="17"/>
      <c r="Q425" s="29">
        <f t="shared" si="240"/>
        <v>0</v>
      </c>
      <c r="R425" s="49">
        <f t="shared" si="241"/>
        <v>0</v>
      </c>
      <c r="S425" s="18">
        <f t="shared" si="228"/>
        <v>147.4815470670342</v>
      </c>
      <c r="T425" s="17">
        <f t="shared" si="210"/>
        <v>1470.0813130094903</v>
      </c>
      <c r="U425" s="40">
        <v>8.81</v>
      </c>
      <c r="V425" s="30">
        <f t="shared" si="229"/>
        <v>0</v>
      </c>
      <c r="W425" s="31">
        <f t="shared" si="218"/>
        <v>0</v>
      </c>
      <c r="X425" s="19"/>
      <c r="Y425" s="31">
        <f t="shared" si="230"/>
        <v>0</v>
      </c>
      <c r="Z425" s="45">
        <f t="shared" si="219"/>
        <v>0</v>
      </c>
      <c r="AA425" s="20">
        <f t="shared" si="231"/>
        <v>125.69564050297706</v>
      </c>
      <c r="AB425" s="19">
        <f t="shared" si="211"/>
        <v>1107.3785928312279</v>
      </c>
      <c r="AC425" s="41">
        <v>166.25</v>
      </c>
      <c r="AD425" s="41"/>
      <c r="AE425" s="32">
        <f t="shared" si="232"/>
        <v>0</v>
      </c>
      <c r="AF425" s="33">
        <f t="shared" si="220"/>
        <v>0</v>
      </c>
      <c r="AG425" s="33">
        <f t="shared" si="233"/>
        <v>0</v>
      </c>
      <c r="AH425" s="33"/>
      <c r="AI425" s="33">
        <f t="shared" si="234"/>
        <v>0</v>
      </c>
      <c r="AJ425" s="51">
        <f t="shared" si="221"/>
        <v>0</v>
      </c>
      <c r="AK425" s="34">
        <f t="shared" si="235"/>
        <v>3.0454283406816969</v>
      </c>
      <c r="AL425" s="21">
        <f t="shared" si="212"/>
        <v>506.30246163833209</v>
      </c>
      <c r="AM425" s="42">
        <v>300.87</v>
      </c>
      <c r="AN425" s="35">
        <f t="shared" si="236"/>
        <v>0</v>
      </c>
      <c r="AO425" s="36">
        <f t="shared" si="222"/>
        <v>0</v>
      </c>
      <c r="AP425" s="23"/>
      <c r="AQ425" s="36">
        <f t="shared" si="242"/>
        <v>0</v>
      </c>
      <c r="AR425" s="53">
        <f t="shared" si="243"/>
        <v>0</v>
      </c>
      <c r="AS425" s="24">
        <f t="shared" si="237"/>
        <v>2.1472903675741648</v>
      </c>
      <c r="AT425" s="23">
        <f t="shared" si="213"/>
        <v>646.05525289203899</v>
      </c>
      <c r="AU425" s="25">
        <f t="shared" si="214"/>
        <v>5226.1062698072028</v>
      </c>
      <c r="AV425" s="26">
        <f t="shared" si="223"/>
        <v>0</v>
      </c>
    </row>
    <row r="426" spans="1:48" x14ac:dyDescent="0.25">
      <c r="A426" s="37">
        <v>43144</v>
      </c>
      <c r="B426" s="43">
        <v>40.74</v>
      </c>
      <c r="C426" s="38">
        <v>97.2</v>
      </c>
      <c r="D426" s="38"/>
      <c r="E426" s="16">
        <f t="shared" si="224"/>
        <v>0</v>
      </c>
      <c r="F426" s="27">
        <f t="shared" si="215"/>
        <v>0</v>
      </c>
      <c r="G426" s="27">
        <f t="shared" si="225"/>
        <v>0</v>
      </c>
      <c r="H426" s="27"/>
      <c r="I426" s="27">
        <f t="shared" si="238"/>
        <v>0</v>
      </c>
      <c r="J426" s="47">
        <f t="shared" si="239"/>
        <v>0</v>
      </c>
      <c r="K426" s="15">
        <f t="shared" si="226"/>
        <v>15.299474943109544</v>
      </c>
      <c r="L426" s="16">
        <f t="shared" si="216"/>
        <v>1487.1089644702477</v>
      </c>
      <c r="M426" s="39">
        <v>9.8972999999999995</v>
      </c>
      <c r="N426" s="28">
        <f t="shared" si="227"/>
        <v>0</v>
      </c>
      <c r="O426" s="29">
        <f t="shared" si="217"/>
        <v>0</v>
      </c>
      <c r="P426" s="17"/>
      <c r="Q426" s="29">
        <f t="shared" si="240"/>
        <v>0</v>
      </c>
      <c r="R426" s="49">
        <f t="shared" si="241"/>
        <v>0</v>
      </c>
      <c r="S426" s="18">
        <f t="shared" si="228"/>
        <v>147.4815470670342</v>
      </c>
      <c r="T426" s="17">
        <f t="shared" si="210"/>
        <v>1459.6691157865575</v>
      </c>
      <c r="U426" s="40">
        <v>8.7799999999999994</v>
      </c>
      <c r="V426" s="30">
        <f t="shared" si="229"/>
        <v>0</v>
      </c>
      <c r="W426" s="31">
        <f t="shared" si="218"/>
        <v>0</v>
      </c>
      <c r="X426" s="19"/>
      <c r="Y426" s="31">
        <f t="shared" si="230"/>
        <v>0</v>
      </c>
      <c r="Z426" s="45">
        <f t="shared" si="219"/>
        <v>0</v>
      </c>
      <c r="AA426" s="20">
        <f t="shared" si="231"/>
        <v>125.69564050297706</v>
      </c>
      <c r="AB426" s="19">
        <f t="shared" si="211"/>
        <v>1103.6077236161384</v>
      </c>
      <c r="AC426" s="41">
        <v>167.32</v>
      </c>
      <c r="AD426" s="41"/>
      <c r="AE426" s="32">
        <f t="shared" si="232"/>
        <v>0</v>
      </c>
      <c r="AF426" s="33">
        <f t="shared" si="220"/>
        <v>0</v>
      </c>
      <c r="AG426" s="33">
        <f t="shared" si="233"/>
        <v>0</v>
      </c>
      <c r="AH426" s="33"/>
      <c r="AI426" s="33">
        <f t="shared" si="234"/>
        <v>0</v>
      </c>
      <c r="AJ426" s="51">
        <f t="shared" si="221"/>
        <v>0</v>
      </c>
      <c r="AK426" s="34">
        <f t="shared" si="235"/>
        <v>3.0454283406816969</v>
      </c>
      <c r="AL426" s="21">
        <f t="shared" si="212"/>
        <v>509.5610699628615</v>
      </c>
      <c r="AM426" s="42">
        <v>299.43</v>
      </c>
      <c r="AN426" s="35">
        <f t="shared" si="236"/>
        <v>0</v>
      </c>
      <c r="AO426" s="36">
        <f t="shared" si="222"/>
        <v>0</v>
      </c>
      <c r="AP426" s="23"/>
      <c r="AQ426" s="36">
        <f t="shared" si="242"/>
        <v>0</v>
      </c>
      <c r="AR426" s="53">
        <f t="shared" si="243"/>
        <v>0</v>
      </c>
      <c r="AS426" s="24">
        <f t="shared" si="237"/>
        <v>2.1472903675741648</v>
      </c>
      <c r="AT426" s="23">
        <f t="shared" si="213"/>
        <v>642.96315476273219</v>
      </c>
      <c r="AU426" s="25">
        <f t="shared" si="214"/>
        <v>5202.9100285985369</v>
      </c>
      <c r="AV426" s="26">
        <f t="shared" si="223"/>
        <v>0</v>
      </c>
    </row>
    <row r="427" spans="1:48" x14ac:dyDescent="0.25">
      <c r="A427" s="37">
        <v>43145</v>
      </c>
      <c r="B427" s="43">
        <v>40.74</v>
      </c>
      <c r="C427" s="38">
        <v>97.47</v>
      </c>
      <c r="D427" s="38"/>
      <c r="E427" s="16">
        <f t="shared" si="224"/>
        <v>0</v>
      </c>
      <c r="F427" s="27">
        <f t="shared" si="215"/>
        <v>0</v>
      </c>
      <c r="G427" s="27">
        <f t="shared" si="225"/>
        <v>0</v>
      </c>
      <c r="H427" s="27"/>
      <c r="I427" s="27">
        <f t="shared" si="238"/>
        <v>0</v>
      </c>
      <c r="J427" s="47">
        <f t="shared" si="239"/>
        <v>0</v>
      </c>
      <c r="K427" s="15">
        <f t="shared" si="226"/>
        <v>15.299474943109544</v>
      </c>
      <c r="L427" s="16">
        <f t="shared" si="216"/>
        <v>1491.2398227048873</v>
      </c>
      <c r="M427" s="39">
        <v>10.003</v>
      </c>
      <c r="N427" s="28">
        <f t="shared" si="227"/>
        <v>0</v>
      </c>
      <c r="O427" s="29">
        <f t="shared" si="217"/>
        <v>0</v>
      </c>
      <c r="P427" s="17"/>
      <c r="Q427" s="29">
        <f t="shared" si="240"/>
        <v>0</v>
      </c>
      <c r="R427" s="49">
        <f t="shared" si="241"/>
        <v>0</v>
      </c>
      <c r="S427" s="18">
        <f t="shared" si="228"/>
        <v>147.4815470670342</v>
      </c>
      <c r="T427" s="17">
        <f t="shared" si="210"/>
        <v>1475.257915311543</v>
      </c>
      <c r="U427" s="40">
        <v>8.8699999999999992</v>
      </c>
      <c r="V427" s="30">
        <f t="shared" si="229"/>
        <v>0</v>
      </c>
      <c r="W427" s="31">
        <f t="shared" si="218"/>
        <v>0</v>
      </c>
      <c r="X427" s="19"/>
      <c r="Y427" s="31">
        <f t="shared" si="230"/>
        <v>0</v>
      </c>
      <c r="Z427" s="45">
        <f t="shared" si="219"/>
        <v>0</v>
      </c>
      <c r="AA427" s="20">
        <f t="shared" si="231"/>
        <v>125.69564050297706</v>
      </c>
      <c r="AB427" s="19">
        <f t="shared" si="211"/>
        <v>1114.9203312614063</v>
      </c>
      <c r="AC427" s="41">
        <v>168.65</v>
      </c>
      <c r="AD427" s="41"/>
      <c r="AE427" s="32">
        <f t="shared" si="232"/>
        <v>0</v>
      </c>
      <c r="AF427" s="33">
        <f t="shared" si="220"/>
        <v>0</v>
      </c>
      <c r="AG427" s="33">
        <f t="shared" si="233"/>
        <v>0</v>
      </c>
      <c r="AH427" s="33"/>
      <c r="AI427" s="33">
        <f t="shared" si="234"/>
        <v>0</v>
      </c>
      <c r="AJ427" s="51">
        <f t="shared" si="221"/>
        <v>0</v>
      </c>
      <c r="AK427" s="34">
        <f t="shared" si="235"/>
        <v>3.0454283406816969</v>
      </c>
      <c r="AL427" s="21">
        <f t="shared" si="212"/>
        <v>513.61148965596817</v>
      </c>
      <c r="AM427" s="42">
        <v>303.22000000000003</v>
      </c>
      <c r="AN427" s="35">
        <f t="shared" si="236"/>
        <v>0</v>
      </c>
      <c r="AO427" s="36">
        <f t="shared" si="222"/>
        <v>0</v>
      </c>
      <c r="AP427" s="23"/>
      <c r="AQ427" s="36">
        <f t="shared" si="242"/>
        <v>0</v>
      </c>
      <c r="AR427" s="53">
        <f t="shared" si="243"/>
        <v>0</v>
      </c>
      <c r="AS427" s="24">
        <f t="shared" si="237"/>
        <v>2.1472903675741648</v>
      </c>
      <c r="AT427" s="23">
        <f t="shared" si="213"/>
        <v>651.1013852558383</v>
      </c>
      <c r="AU427" s="25">
        <f t="shared" si="214"/>
        <v>5246.1309441896428</v>
      </c>
      <c r="AV427" s="26">
        <f t="shared" si="223"/>
        <v>0</v>
      </c>
    </row>
    <row r="428" spans="1:48" x14ac:dyDescent="0.25">
      <c r="A428" s="37">
        <v>43146</v>
      </c>
      <c r="B428" s="43">
        <v>40.74</v>
      </c>
      <c r="C428" s="38">
        <v>98.36</v>
      </c>
      <c r="D428" s="38"/>
      <c r="E428" s="16">
        <f t="shared" si="224"/>
        <v>0</v>
      </c>
      <c r="F428" s="27">
        <f t="shared" si="215"/>
        <v>0</v>
      </c>
      <c r="G428" s="27">
        <f t="shared" si="225"/>
        <v>0</v>
      </c>
      <c r="H428" s="27"/>
      <c r="I428" s="27">
        <f t="shared" si="238"/>
        <v>0</v>
      </c>
      <c r="J428" s="47">
        <f t="shared" si="239"/>
        <v>0</v>
      </c>
      <c r="K428" s="15">
        <f t="shared" si="226"/>
        <v>15.299474943109544</v>
      </c>
      <c r="L428" s="16">
        <f t="shared" si="216"/>
        <v>1504.8563554042548</v>
      </c>
      <c r="M428" s="39">
        <v>10.0467</v>
      </c>
      <c r="N428" s="28">
        <f t="shared" si="227"/>
        <v>0</v>
      </c>
      <c r="O428" s="29">
        <f t="shared" si="217"/>
        <v>0</v>
      </c>
      <c r="P428" s="17"/>
      <c r="Q428" s="29">
        <f t="shared" si="240"/>
        <v>0</v>
      </c>
      <c r="R428" s="49">
        <f t="shared" si="241"/>
        <v>0</v>
      </c>
      <c r="S428" s="18">
        <f t="shared" si="228"/>
        <v>147.4815470670342</v>
      </c>
      <c r="T428" s="17">
        <f t="shared" si="210"/>
        <v>1481.7028589183724</v>
      </c>
      <c r="U428" s="40">
        <v>8.93</v>
      </c>
      <c r="V428" s="30">
        <f t="shared" si="229"/>
        <v>0</v>
      </c>
      <c r="W428" s="31">
        <f t="shared" si="218"/>
        <v>0</v>
      </c>
      <c r="X428" s="19"/>
      <c r="Y428" s="31">
        <f t="shared" si="230"/>
        <v>0</v>
      </c>
      <c r="Z428" s="45">
        <f t="shared" si="219"/>
        <v>0</v>
      </c>
      <c r="AA428" s="20">
        <f t="shared" si="231"/>
        <v>125.69564050297706</v>
      </c>
      <c r="AB428" s="19">
        <f t="shared" si="211"/>
        <v>1122.4620696915852</v>
      </c>
      <c r="AC428" s="41">
        <v>170.45</v>
      </c>
      <c r="AD428" s="41"/>
      <c r="AE428" s="32">
        <f t="shared" si="232"/>
        <v>0</v>
      </c>
      <c r="AF428" s="33">
        <f t="shared" si="220"/>
        <v>0</v>
      </c>
      <c r="AG428" s="33">
        <f t="shared" si="233"/>
        <v>0</v>
      </c>
      <c r="AH428" s="33"/>
      <c r="AI428" s="33">
        <f t="shared" si="234"/>
        <v>0</v>
      </c>
      <c r="AJ428" s="51">
        <f t="shared" si="221"/>
        <v>0</v>
      </c>
      <c r="AK428" s="34">
        <f t="shared" si="235"/>
        <v>3.0454283406816969</v>
      </c>
      <c r="AL428" s="21">
        <f t="shared" si="212"/>
        <v>519.09326066919516</v>
      </c>
      <c r="AM428" s="42">
        <v>304.87</v>
      </c>
      <c r="AN428" s="35">
        <f t="shared" si="236"/>
        <v>0</v>
      </c>
      <c r="AO428" s="36">
        <f t="shared" si="222"/>
        <v>0</v>
      </c>
      <c r="AP428" s="23"/>
      <c r="AQ428" s="36">
        <f t="shared" si="242"/>
        <v>0</v>
      </c>
      <c r="AR428" s="53">
        <f t="shared" si="243"/>
        <v>0</v>
      </c>
      <c r="AS428" s="24">
        <f t="shared" si="237"/>
        <v>2.1472903675741648</v>
      </c>
      <c r="AT428" s="23">
        <f t="shared" si="213"/>
        <v>654.64441436233562</v>
      </c>
      <c r="AU428" s="25">
        <f t="shared" si="214"/>
        <v>5282.7589590457428</v>
      </c>
      <c r="AV428" s="26">
        <f t="shared" si="223"/>
        <v>0</v>
      </c>
    </row>
    <row r="429" spans="1:48" x14ac:dyDescent="0.25">
      <c r="A429" s="37">
        <v>43147</v>
      </c>
      <c r="B429" s="43">
        <v>40.74</v>
      </c>
      <c r="C429" s="38">
        <v>98.73</v>
      </c>
      <c r="D429" s="38"/>
      <c r="E429" s="16">
        <f t="shared" si="224"/>
        <v>0</v>
      </c>
      <c r="F429" s="27">
        <f t="shared" si="215"/>
        <v>0</v>
      </c>
      <c r="G429" s="27">
        <f t="shared" si="225"/>
        <v>0</v>
      </c>
      <c r="H429" s="27"/>
      <c r="I429" s="27">
        <f t="shared" si="238"/>
        <v>0</v>
      </c>
      <c r="J429" s="47">
        <f t="shared" si="239"/>
        <v>0</v>
      </c>
      <c r="K429" s="15">
        <f t="shared" si="226"/>
        <v>15.299474943109544</v>
      </c>
      <c r="L429" s="16">
        <f t="shared" si="216"/>
        <v>1510.5171611332053</v>
      </c>
      <c r="M429" s="39">
        <v>10.168100000000001</v>
      </c>
      <c r="N429" s="28">
        <f t="shared" si="227"/>
        <v>0</v>
      </c>
      <c r="O429" s="29">
        <f t="shared" si="217"/>
        <v>0</v>
      </c>
      <c r="P429" s="17"/>
      <c r="Q429" s="29">
        <f t="shared" si="240"/>
        <v>0</v>
      </c>
      <c r="R429" s="49">
        <f t="shared" si="241"/>
        <v>0</v>
      </c>
      <c r="S429" s="18">
        <f t="shared" si="228"/>
        <v>147.4815470670342</v>
      </c>
      <c r="T429" s="17">
        <f t="shared" si="210"/>
        <v>1499.6071187323105</v>
      </c>
      <c r="U429" s="40">
        <v>8.9600000000000009</v>
      </c>
      <c r="V429" s="30">
        <f t="shared" si="229"/>
        <v>0</v>
      </c>
      <c r="W429" s="31">
        <f t="shared" si="218"/>
        <v>0</v>
      </c>
      <c r="X429" s="19"/>
      <c r="Y429" s="31">
        <f t="shared" si="230"/>
        <v>0</v>
      </c>
      <c r="Z429" s="45">
        <f t="shared" si="219"/>
        <v>0</v>
      </c>
      <c r="AA429" s="20">
        <f t="shared" si="231"/>
        <v>125.69564050297706</v>
      </c>
      <c r="AB429" s="19">
        <f t="shared" si="211"/>
        <v>1126.2329389066745</v>
      </c>
      <c r="AC429" s="41">
        <v>170.54</v>
      </c>
      <c r="AD429" s="41"/>
      <c r="AE429" s="32">
        <f t="shared" si="232"/>
        <v>0</v>
      </c>
      <c r="AF429" s="33">
        <f t="shared" si="220"/>
        <v>0</v>
      </c>
      <c r="AG429" s="33">
        <f t="shared" si="233"/>
        <v>0</v>
      </c>
      <c r="AH429" s="33"/>
      <c r="AI429" s="33">
        <f t="shared" si="234"/>
        <v>0</v>
      </c>
      <c r="AJ429" s="51">
        <f t="shared" si="221"/>
        <v>0</v>
      </c>
      <c r="AK429" s="34">
        <f t="shared" si="235"/>
        <v>3.0454283406816969</v>
      </c>
      <c r="AL429" s="21">
        <f t="shared" si="212"/>
        <v>519.36734921985658</v>
      </c>
      <c r="AM429" s="42">
        <v>308.76</v>
      </c>
      <c r="AN429" s="35">
        <f t="shared" si="236"/>
        <v>0</v>
      </c>
      <c r="AO429" s="36">
        <f t="shared" si="222"/>
        <v>0</v>
      </c>
      <c r="AP429" s="23"/>
      <c r="AQ429" s="36">
        <f t="shared" si="242"/>
        <v>0</v>
      </c>
      <c r="AR429" s="53">
        <f t="shared" si="243"/>
        <v>0</v>
      </c>
      <c r="AS429" s="24">
        <f t="shared" si="237"/>
        <v>2.1472903675741648</v>
      </c>
      <c r="AT429" s="23">
        <f t="shared" si="213"/>
        <v>662.99737389219911</v>
      </c>
      <c r="AU429" s="25">
        <f t="shared" si="214"/>
        <v>5318.721941884246</v>
      </c>
      <c r="AV429" s="26">
        <f t="shared" si="223"/>
        <v>0</v>
      </c>
    </row>
    <row r="430" spans="1:48" x14ac:dyDescent="0.25">
      <c r="A430" s="37">
        <v>43150</v>
      </c>
      <c r="B430" s="43">
        <v>40.74</v>
      </c>
      <c r="C430" s="38">
        <v>99.5</v>
      </c>
      <c r="D430" s="38"/>
      <c r="E430" s="16">
        <f t="shared" si="224"/>
        <v>0</v>
      </c>
      <c r="F430" s="27">
        <f t="shared" si="215"/>
        <v>0</v>
      </c>
      <c r="G430" s="27">
        <f t="shared" si="225"/>
        <v>0</v>
      </c>
      <c r="H430" s="27"/>
      <c r="I430" s="27">
        <f t="shared" si="238"/>
        <v>0</v>
      </c>
      <c r="J430" s="47">
        <f t="shared" si="239"/>
        <v>0</v>
      </c>
      <c r="K430" s="15">
        <f t="shared" si="226"/>
        <v>15.299474943109544</v>
      </c>
      <c r="L430" s="16">
        <f t="shared" si="216"/>
        <v>1522.2977568393997</v>
      </c>
      <c r="M430" s="39">
        <v>10.0975</v>
      </c>
      <c r="N430" s="28">
        <f t="shared" si="227"/>
        <v>0</v>
      </c>
      <c r="O430" s="29">
        <f t="shared" si="217"/>
        <v>0</v>
      </c>
      <c r="P430" s="17"/>
      <c r="Q430" s="29">
        <f t="shared" si="240"/>
        <v>0</v>
      </c>
      <c r="R430" s="49">
        <f t="shared" si="241"/>
        <v>0</v>
      </c>
      <c r="S430" s="18">
        <f t="shared" si="228"/>
        <v>147.4815470670342</v>
      </c>
      <c r="T430" s="17">
        <f t="shared" si="210"/>
        <v>1489.1949215093778</v>
      </c>
      <c r="U430" s="40">
        <v>9</v>
      </c>
      <c r="V430" s="30">
        <f t="shared" si="229"/>
        <v>0</v>
      </c>
      <c r="W430" s="31">
        <f t="shared" si="218"/>
        <v>0</v>
      </c>
      <c r="X430" s="19"/>
      <c r="Y430" s="31">
        <f t="shared" si="230"/>
        <v>0</v>
      </c>
      <c r="Z430" s="45">
        <f t="shared" si="219"/>
        <v>0</v>
      </c>
      <c r="AA430" s="20">
        <f t="shared" si="231"/>
        <v>125.69564050297706</v>
      </c>
      <c r="AB430" s="19">
        <f t="shared" si="211"/>
        <v>1131.2607645267935</v>
      </c>
      <c r="AC430" s="41">
        <v>172.28</v>
      </c>
      <c r="AD430" s="41"/>
      <c r="AE430" s="32">
        <f t="shared" si="232"/>
        <v>0</v>
      </c>
      <c r="AF430" s="33">
        <f t="shared" si="220"/>
        <v>0</v>
      </c>
      <c r="AG430" s="33">
        <f t="shared" si="233"/>
        <v>0</v>
      </c>
      <c r="AH430" s="33"/>
      <c r="AI430" s="33">
        <f t="shared" si="234"/>
        <v>0</v>
      </c>
      <c r="AJ430" s="51">
        <f t="shared" si="221"/>
        <v>0</v>
      </c>
      <c r="AK430" s="34">
        <f t="shared" si="235"/>
        <v>3.0454283406816969</v>
      </c>
      <c r="AL430" s="21">
        <f t="shared" si="212"/>
        <v>524.6663945326427</v>
      </c>
      <c r="AM430" s="42">
        <v>307.04000000000002</v>
      </c>
      <c r="AN430" s="35">
        <f t="shared" si="236"/>
        <v>0</v>
      </c>
      <c r="AO430" s="36">
        <f t="shared" si="222"/>
        <v>0</v>
      </c>
      <c r="AP430" s="23"/>
      <c r="AQ430" s="36">
        <f t="shared" si="242"/>
        <v>0</v>
      </c>
      <c r="AR430" s="53">
        <f t="shared" si="243"/>
        <v>0</v>
      </c>
      <c r="AS430" s="24">
        <f t="shared" si="237"/>
        <v>2.1472903675741648</v>
      </c>
      <c r="AT430" s="23">
        <f t="shared" si="213"/>
        <v>659.3040344599716</v>
      </c>
      <c r="AU430" s="25">
        <f t="shared" si="214"/>
        <v>5326.7238718681847</v>
      </c>
      <c r="AV430" s="26">
        <f t="shared" si="223"/>
        <v>0</v>
      </c>
    </row>
    <row r="431" spans="1:48" x14ac:dyDescent="0.25">
      <c r="A431" s="37">
        <v>43151</v>
      </c>
      <c r="B431" s="43">
        <v>40.74</v>
      </c>
      <c r="C431" s="38">
        <v>99.05</v>
      </c>
      <c r="D431" s="38"/>
      <c r="E431" s="16">
        <f t="shared" si="224"/>
        <v>0</v>
      </c>
      <c r="F431" s="27">
        <f t="shared" si="215"/>
        <v>0</v>
      </c>
      <c r="G431" s="27">
        <f t="shared" si="225"/>
        <v>0</v>
      </c>
      <c r="H431" s="27"/>
      <c r="I431" s="27">
        <f t="shared" si="238"/>
        <v>0</v>
      </c>
      <c r="J431" s="47">
        <f t="shared" si="239"/>
        <v>0</v>
      </c>
      <c r="K431" s="15">
        <f t="shared" si="226"/>
        <v>15.299474943109544</v>
      </c>
      <c r="L431" s="16">
        <f t="shared" si="216"/>
        <v>1515.4129931150003</v>
      </c>
      <c r="M431" s="39">
        <v>10.1584</v>
      </c>
      <c r="N431" s="28">
        <f t="shared" si="227"/>
        <v>0</v>
      </c>
      <c r="O431" s="29">
        <f t="shared" si="217"/>
        <v>0</v>
      </c>
      <c r="P431" s="17"/>
      <c r="Q431" s="29">
        <f t="shared" si="240"/>
        <v>0</v>
      </c>
      <c r="R431" s="49">
        <f t="shared" si="241"/>
        <v>0</v>
      </c>
      <c r="S431" s="18">
        <f t="shared" si="228"/>
        <v>147.4815470670342</v>
      </c>
      <c r="T431" s="17">
        <f t="shared" si="210"/>
        <v>1498.1765477257602</v>
      </c>
      <c r="U431" s="40">
        <v>9</v>
      </c>
      <c r="V431" s="30">
        <f t="shared" si="229"/>
        <v>0</v>
      </c>
      <c r="W431" s="31">
        <f t="shared" si="218"/>
        <v>0</v>
      </c>
      <c r="X431" s="19"/>
      <c r="Y431" s="31">
        <f t="shared" si="230"/>
        <v>0</v>
      </c>
      <c r="Z431" s="45">
        <f t="shared" si="219"/>
        <v>0</v>
      </c>
      <c r="AA431" s="20">
        <f t="shared" si="231"/>
        <v>125.69564050297706</v>
      </c>
      <c r="AB431" s="19">
        <f t="shared" si="211"/>
        <v>1131.2607645267935</v>
      </c>
      <c r="AC431" s="41">
        <v>171.57</v>
      </c>
      <c r="AD431" s="41"/>
      <c r="AE431" s="32">
        <f t="shared" si="232"/>
        <v>0</v>
      </c>
      <c r="AF431" s="33">
        <f t="shared" si="220"/>
        <v>0</v>
      </c>
      <c r="AG431" s="33">
        <f t="shared" si="233"/>
        <v>0</v>
      </c>
      <c r="AH431" s="33"/>
      <c r="AI431" s="33">
        <f t="shared" si="234"/>
        <v>0</v>
      </c>
      <c r="AJ431" s="51">
        <f t="shared" si="221"/>
        <v>0</v>
      </c>
      <c r="AK431" s="34">
        <f t="shared" si="235"/>
        <v>3.0454283406816969</v>
      </c>
      <c r="AL431" s="21">
        <f t="shared" si="212"/>
        <v>522.50414041075874</v>
      </c>
      <c r="AM431" s="42">
        <v>310.01</v>
      </c>
      <c r="AN431" s="35">
        <f t="shared" si="236"/>
        <v>0</v>
      </c>
      <c r="AO431" s="36">
        <f t="shared" si="222"/>
        <v>0</v>
      </c>
      <c r="AP431" s="23"/>
      <c r="AQ431" s="36">
        <f t="shared" si="242"/>
        <v>0</v>
      </c>
      <c r="AR431" s="53">
        <f t="shared" si="243"/>
        <v>0</v>
      </c>
      <c r="AS431" s="24">
        <f t="shared" si="237"/>
        <v>2.1472903675741648</v>
      </c>
      <c r="AT431" s="23">
        <f t="shared" si="213"/>
        <v>665.68148685166682</v>
      </c>
      <c r="AU431" s="25">
        <f t="shared" si="214"/>
        <v>5333.0359326299795</v>
      </c>
      <c r="AV431" s="26">
        <f t="shared" si="223"/>
        <v>0</v>
      </c>
    </row>
    <row r="432" spans="1:48" x14ac:dyDescent="0.25">
      <c r="A432" s="37">
        <v>43152</v>
      </c>
      <c r="B432" s="43">
        <v>40.74</v>
      </c>
      <c r="C432" s="38">
        <v>99.34</v>
      </c>
      <c r="D432" s="38"/>
      <c r="E432" s="16">
        <f t="shared" si="224"/>
        <v>0</v>
      </c>
      <c r="F432" s="27">
        <f t="shared" si="215"/>
        <v>0</v>
      </c>
      <c r="G432" s="27">
        <f t="shared" si="225"/>
        <v>0</v>
      </c>
      <c r="H432" s="27"/>
      <c r="I432" s="27">
        <f t="shared" si="238"/>
        <v>0</v>
      </c>
      <c r="J432" s="47">
        <f t="shared" si="239"/>
        <v>0</v>
      </c>
      <c r="K432" s="15">
        <f t="shared" si="226"/>
        <v>15.299474943109544</v>
      </c>
      <c r="L432" s="16">
        <f t="shared" si="216"/>
        <v>1519.8498408485023</v>
      </c>
      <c r="M432" s="39">
        <v>10.184799999999999</v>
      </c>
      <c r="N432" s="28">
        <f t="shared" si="227"/>
        <v>0</v>
      </c>
      <c r="O432" s="29">
        <f t="shared" si="217"/>
        <v>0</v>
      </c>
      <c r="P432" s="17"/>
      <c r="Q432" s="29">
        <f t="shared" si="240"/>
        <v>0</v>
      </c>
      <c r="R432" s="49">
        <f t="shared" si="241"/>
        <v>0</v>
      </c>
      <c r="S432" s="18">
        <f t="shared" si="228"/>
        <v>147.4815470670342</v>
      </c>
      <c r="T432" s="17">
        <f t="shared" si="210"/>
        <v>1502.0700605683298</v>
      </c>
      <c r="U432" s="40">
        <v>8.9700000000000006</v>
      </c>
      <c r="V432" s="30">
        <f t="shared" si="229"/>
        <v>0</v>
      </c>
      <c r="W432" s="31">
        <f t="shared" si="218"/>
        <v>0</v>
      </c>
      <c r="X432" s="19"/>
      <c r="Y432" s="31">
        <f t="shared" si="230"/>
        <v>0</v>
      </c>
      <c r="Z432" s="45">
        <f t="shared" si="219"/>
        <v>0</v>
      </c>
      <c r="AA432" s="20">
        <f t="shared" si="231"/>
        <v>125.69564050297706</v>
      </c>
      <c r="AB432" s="19">
        <f t="shared" si="211"/>
        <v>1127.4898953117042</v>
      </c>
      <c r="AC432" s="41">
        <v>173.42</v>
      </c>
      <c r="AD432" s="41"/>
      <c r="AE432" s="32">
        <f t="shared" si="232"/>
        <v>0</v>
      </c>
      <c r="AF432" s="33">
        <f t="shared" si="220"/>
        <v>0</v>
      </c>
      <c r="AG432" s="33">
        <f t="shared" si="233"/>
        <v>0</v>
      </c>
      <c r="AH432" s="33"/>
      <c r="AI432" s="33">
        <f t="shared" si="234"/>
        <v>0</v>
      </c>
      <c r="AJ432" s="51">
        <f t="shared" si="221"/>
        <v>0</v>
      </c>
      <c r="AK432" s="34">
        <f t="shared" si="235"/>
        <v>3.0454283406816969</v>
      </c>
      <c r="AL432" s="21">
        <f t="shared" si="212"/>
        <v>528.13818284101978</v>
      </c>
      <c r="AM432" s="42">
        <v>310.31</v>
      </c>
      <c r="AN432" s="35">
        <f t="shared" si="236"/>
        <v>0</v>
      </c>
      <c r="AO432" s="36">
        <f t="shared" si="222"/>
        <v>0</v>
      </c>
      <c r="AP432" s="23"/>
      <c r="AQ432" s="36">
        <f t="shared" si="242"/>
        <v>0</v>
      </c>
      <c r="AR432" s="53">
        <f t="shared" si="243"/>
        <v>0</v>
      </c>
      <c r="AS432" s="24">
        <f t="shared" si="237"/>
        <v>2.1472903675741648</v>
      </c>
      <c r="AT432" s="23">
        <f t="shared" si="213"/>
        <v>666.32567396193906</v>
      </c>
      <c r="AU432" s="25">
        <f t="shared" si="214"/>
        <v>5343.8736535314947</v>
      </c>
      <c r="AV432" s="26">
        <f t="shared" si="223"/>
        <v>0</v>
      </c>
    </row>
    <row r="433" spans="1:48" x14ac:dyDescent="0.25">
      <c r="A433" s="37">
        <v>43153</v>
      </c>
      <c r="B433" s="43">
        <v>40.74</v>
      </c>
      <c r="C433" s="38">
        <v>99.15</v>
      </c>
      <c r="D433" s="38"/>
      <c r="E433" s="16">
        <f t="shared" si="224"/>
        <v>0</v>
      </c>
      <c r="F433" s="27">
        <f t="shared" si="215"/>
        <v>0</v>
      </c>
      <c r="G433" s="27">
        <f t="shared" si="225"/>
        <v>0</v>
      </c>
      <c r="H433" s="27"/>
      <c r="I433" s="27">
        <f t="shared" si="238"/>
        <v>0</v>
      </c>
      <c r="J433" s="47">
        <f t="shared" si="239"/>
        <v>0</v>
      </c>
      <c r="K433" s="15">
        <f t="shared" si="226"/>
        <v>15.299474943109544</v>
      </c>
      <c r="L433" s="16">
        <f t="shared" si="216"/>
        <v>1516.9429406093113</v>
      </c>
      <c r="M433" s="39">
        <v>10.186199999999999</v>
      </c>
      <c r="N433" s="28">
        <f t="shared" si="227"/>
        <v>0</v>
      </c>
      <c r="O433" s="29">
        <f t="shared" si="217"/>
        <v>0</v>
      </c>
      <c r="P433" s="17"/>
      <c r="Q433" s="29">
        <f t="shared" si="240"/>
        <v>0</v>
      </c>
      <c r="R433" s="49">
        <f t="shared" si="241"/>
        <v>0</v>
      </c>
      <c r="S433" s="18">
        <f t="shared" si="228"/>
        <v>147.4815470670342</v>
      </c>
      <c r="T433" s="17">
        <f t="shared" si="210"/>
        <v>1502.2765347342238</v>
      </c>
      <c r="U433" s="40">
        <v>8.99</v>
      </c>
      <c r="V433" s="30">
        <f t="shared" si="229"/>
        <v>0</v>
      </c>
      <c r="W433" s="31">
        <f t="shared" si="218"/>
        <v>0</v>
      </c>
      <c r="X433" s="19"/>
      <c r="Y433" s="31">
        <f t="shared" si="230"/>
        <v>0</v>
      </c>
      <c r="Z433" s="45">
        <f t="shared" si="219"/>
        <v>0</v>
      </c>
      <c r="AA433" s="20">
        <f t="shared" si="231"/>
        <v>125.69564050297706</v>
      </c>
      <c r="AB433" s="19">
        <f t="shared" si="211"/>
        <v>1130.0038081217638</v>
      </c>
      <c r="AC433" s="41">
        <v>171.91</v>
      </c>
      <c r="AD433" s="41"/>
      <c r="AE433" s="32">
        <f t="shared" si="232"/>
        <v>0</v>
      </c>
      <c r="AF433" s="33">
        <f t="shared" si="220"/>
        <v>0</v>
      </c>
      <c r="AG433" s="33">
        <f t="shared" si="233"/>
        <v>0</v>
      </c>
      <c r="AH433" s="33"/>
      <c r="AI433" s="33">
        <f t="shared" si="234"/>
        <v>0</v>
      </c>
      <c r="AJ433" s="51">
        <f t="shared" si="221"/>
        <v>0</v>
      </c>
      <c r="AK433" s="34">
        <f t="shared" si="235"/>
        <v>3.0454283406816969</v>
      </c>
      <c r="AL433" s="21">
        <f t="shared" si="212"/>
        <v>523.53958604659044</v>
      </c>
      <c r="AM433" s="42">
        <v>308.39</v>
      </c>
      <c r="AN433" s="35">
        <f t="shared" si="236"/>
        <v>0</v>
      </c>
      <c r="AO433" s="36">
        <f t="shared" si="222"/>
        <v>0</v>
      </c>
      <c r="AP433" s="23"/>
      <c r="AQ433" s="36">
        <f t="shared" si="242"/>
        <v>0</v>
      </c>
      <c r="AR433" s="53">
        <f t="shared" si="243"/>
        <v>0</v>
      </c>
      <c r="AS433" s="24">
        <f t="shared" si="237"/>
        <v>2.1472903675741648</v>
      </c>
      <c r="AT433" s="23">
        <f t="shared" si="213"/>
        <v>662.20287645619669</v>
      </c>
      <c r="AU433" s="25">
        <f t="shared" si="214"/>
        <v>5334.9657459680857</v>
      </c>
      <c r="AV433" s="26">
        <f t="shared" si="223"/>
        <v>0</v>
      </c>
    </row>
    <row r="434" spans="1:48" x14ac:dyDescent="0.25">
      <c r="A434" s="37">
        <v>43154</v>
      </c>
      <c r="B434" s="43">
        <v>40.74</v>
      </c>
      <c r="C434" s="38">
        <v>99.41</v>
      </c>
      <c r="D434" s="38"/>
      <c r="E434" s="16">
        <f t="shared" si="224"/>
        <v>0</v>
      </c>
      <c r="F434" s="27">
        <f t="shared" si="215"/>
        <v>0</v>
      </c>
      <c r="G434" s="27">
        <f t="shared" si="225"/>
        <v>0</v>
      </c>
      <c r="H434" s="27"/>
      <c r="I434" s="27">
        <f t="shared" si="238"/>
        <v>0</v>
      </c>
      <c r="J434" s="47">
        <f t="shared" si="239"/>
        <v>0</v>
      </c>
      <c r="K434" s="15">
        <f t="shared" si="226"/>
        <v>15.299474943109544</v>
      </c>
      <c r="L434" s="16">
        <f t="shared" si="216"/>
        <v>1520.9208040945198</v>
      </c>
      <c r="M434" s="39">
        <v>10.196</v>
      </c>
      <c r="N434" s="28">
        <f t="shared" si="227"/>
        <v>0</v>
      </c>
      <c r="O434" s="29">
        <f t="shared" si="217"/>
        <v>0</v>
      </c>
      <c r="P434" s="17"/>
      <c r="Q434" s="29">
        <f t="shared" si="240"/>
        <v>0</v>
      </c>
      <c r="R434" s="49">
        <f t="shared" si="241"/>
        <v>0</v>
      </c>
      <c r="S434" s="18">
        <f t="shared" si="228"/>
        <v>147.4815470670342</v>
      </c>
      <c r="T434" s="17">
        <f t="shared" si="210"/>
        <v>1503.7218538954808</v>
      </c>
      <c r="U434" s="40">
        <v>9.16</v>
      </c>
      <c r="V434" s="30">
        <f t="shared" si="229"/>
        <v>0</v>
      </c>
      <c r="W434" s="31">
        <f t="shared" si="218"/>
        <v>0</v>
      </c>
      <c r="X434" s="19"/>
      <c r="Y434" s="31">
        <f t="shared" si="230"/>
        <v>0</v>
      </c>
      <c r="Z434" s="45">
        <f t="shared" si="219"/>
        <v>0</v>
      </c>
      <c r="AA434" s="20">
        <f t="shared" si="231"/>
        <v>125.69564050297706</v>
      </c>
      <c r="AB434" s="19">
        <f t="shared" si="211"/>
        <v>1151.3720670072698</v>
      </c>
      <c r="AC434" s="41">
        <v>173.79</v>
      </c>
      <c r="AD434" s="41"/>
      <c r="AE434" s="32">
        <f t="shared" si="232"/>
        <v>0</v>
      </c>
      <c r="AF434" s="33">
        <f t="shared" si="220"/>
        <v>0</v>
      </c>
      <c r="AG434" s="33">
        <f t="shared" si="233"/>
        <v>0</v>
      </c>
      <c r="AH434" s="33"/>
      <c r="AI434" s="33">
        <f t="shared" si="234"/>
        <v>0</v>
      </c>
      <c r="AJ434" s="51">
        <f t="shared" si="221"/>
        <v>0</v>
      </c>
      <c r="AK434" s="34">
        <f t="shared" si="235"/>
        <v>3.0454283406816969</v>
      </c>
      <c r="AL434" s="21">
        <f t="shared" si="212"/>
        <v>529.26499132707204</v>
      </c>
      <c r="AM434" s="42">
        <v>309.45</v>
      </c>
      <c r="AN434" s="35">
        <f t="shared" si="236"/>
        <v>0</v>
      </c>
      <c r="AO434" s="36">
        <f t="shared" si="222"/>
        <v>0</v>
      </c>
      <c r="AP434" s="23"/>
      <c r="AQ434" s="36">
        <f t="shared" si="242"/>
        <v>0</v>
      </c>
      <c r="AR434" s="53">
        <f t="shared" si="243"/>
        <v>0</v>
      </c>
      <c r="AS434" s="24">
        <f t="shared" si="237"/>
        <v>2.1472903675741648</v>
      </c>
      <c r="AT434" s="23">
        <f t="shared" si="213"/>
        <v>664.47900424582531</v>
      </c>
      <c r="AU434" s="25">
        <f t="shared" si="214"/>
        <v>5369.7587205701684</v>
      </c>
      <c r="AV434" s="26">
        <f t="shared" si="223"/>
        <v>0</v>
      </c>
    </row>
    <row r="435" spans="1:48" x14ac:dyDescent="0.25">
      <c r="A435" s="37">
        <v>43157</v>
      </c>
      <c r="B435" s="43">
        <v>40.74</v>
      </c>
      <c r="C435" s="38">
        <v>100.45</v>
      </c>
      <c r="D435" s="38"/>
      <c r="E435" s="16">
        <f t="shared" si="224"/>
        <v>0</v>
      </c>
      <c r="F435" s="27">
        <f t="shared" si="215"/>
        <v>0</v>
      </c>
      <c r="G435" s="27">
        <f t="shared" si="225"/>
        <v>0</v>
      </c>
      <c r="H435" s="27"/>
      <c r="I435" s="27">
        <f t="shared" si="238"/>
        <v>0</v>
      </c>
      <c r="J435" s="47">
        <f t="shared" si="239"/>
        <v>0</v>
      </c>
      <c r="K435" s="15">
        <f t="shared" si="226"/>
        <v>15.299474943109544</v>
      </c>
      <c r="L435" s="16">
        <f t="shared" si="216"/>
        <v>1536.8322580353538</v>
      </c>
      <c r="M435" s="39">
        <v>10.2471</v>
      </c>
      <c r="N435" s="28">
        <f t="shared" si="227"/>
        <v>0</v>
      </c>
      <c r="O435" s="29">
        <f t="shared" si="217"/>
        <v>0</v>
      </c>
      <c r="P435" s="17"/>
      <c r="Q435" s="29">
        <f t="shared" si="240"/>
        <v>0</v>
      </c>
      <c r="R435" s="49">
        <f t="shared" si="241"/>
        <v>0</v>
      </c>
      <c r="S435" s="18">
        <f t="shared" si="228"/>
        <v>147.4815470670342</v>
      </c>
      <c r="T435" s="17">
        <f t="shared" si="210"/>
        <v>1511.258160950606</v>
      </c>
      <c r="U435" s="40">
        <v>9.2899999999999991</v>
      </c>
      <c r="V435" s="30">
        <f t="shared" si="229"/>
        <v>0</v>
      </c>
      <c r="W435" s="31">
        <f t="shared" si="218"/>
        <v>0</v>
      </c>
      <c r="X435" s="19"/>
      <c r="Y435" s="31">
        <f t="shared" si="230"/>
        <v>0</v>
      </c>
      <c r="Z435" s="45">
        <f t="shared" si="219"/>
        <v>0</v>
      </c>
      <c r="AA435" s="20">
        <f t="shared" si="231"/>
        <v>125.69564050297706</v>
      </c>
      <c r="AB435" s="19">
        <f t="shared" si="211"/>
        <v>1167.7125002726568</v>
      </c>
      <c r="AC435" s="41">
        <v>174.58</v>
      </c>
      <c r="AD435" s="41"/>
      <c r="AE435" s="32">
        <f t="shared" si="232"/>
        <v>0</v>
      </c>
      <c r="AF435" s="33">
        <f t="shared" si="220"/>
        <v>0</v>
      </c>
      <c r="AG435" s="33">
        <f t="shared" si="233"/>
        <v>0</v>
      </c>
      <c r="AH435" s="33"/>
      <c r="AI435" s="33">
        <f t="shared" si="234"/>
        <v>0</v>
      </c>
      <c r="AJ435" s="51">
        <f t="shared" si="221"/>
        <v>0</v>
      </c>
      <c r="AK435" s="34">
        <f t="shared" si="235"/>
        <v>3.0454283406816969</v>
      </c>
      <c r="AL435" s="21">
        <f t="shared" si="212"/>
        <v>531.67087971621072</v>
      </c>
      <c r="AM435" s="42">
        <v>310.88</v>
      </c>
      <c r="AN435" s="35">
        <f t="shared" si="236"/>
        <v>0</v>
      </c>
      <c r="AO435" s="36">
        <f t="shared" si="222"/>
        <v>0</v>
      </c>
      <c r="AP435" s="23"/>
      <c r="AQ435" s="36">
        <f t="shared" si="242"/>
        <v>0</v>
      </c>
      <c r="AR435" s="53">
        <f t="shared" si="243"/>
        <v>0</v>
      </c>
      <c r="AS435" s="24">
        <f t="shared" si="237"/>
        <v>2.1472903675741648</v>
      </c>
      <c r="AT435" s="23">
        <f t="shared" si="213"/>
        <v>667.54962947145634</v>
      </c>
      <c r="AU435" s="25">
        <f t="shared" si="214"/>
        <v>5415.023428446284</v>
      </c>
      <c r="AV435" s="26">
        <f t="shared" si="223"/>
        <v>0</v>
      </c>
    </row>
    <row r="436" spans="1:48" x14ac:dyDescent="0.25">
      <c r="A436" s="37">
        <v>43158</v>
      </c>
      <c r="B436" s="43">
        <v>40.74</v>
      </c>
      <c r="C436" s="38">
        <v>101.14</v>
      </c>
      <c r="D436" s="38"/>
      <c r="E436" s="16">
        <f t="shared" si="224"/>
        <v>0</v>
      </c>
      <c r="F436" s="27">
        <f t="shared" si="215"/>
        <v>0</v>
      </c>
      <c r="G436" s="27">
        <f t="shared" si="225"/>
        <v>0</v>
      </c>
      <c r="H436" s="27"/>
      <c r="I436" s="27">
        <f t="shared" si="238"/>
        <v>0</v>
      </c>
      <c r="J436" s="47">
        <f t="shared" si="239"/>
        <v>0</v>
      </c>
      <c r="K436" s="15">
        <f t="shared" si="226"/>
        <v>15.299474943109544</v>
      </c>
      <c r="L436" s="16">
        <f t="shared" si="216"/>
        <v>1547.3888957460993</v>
      </c>
      <c r="M436" s="39">
        <v>10.2331</v>
      </c>
      <c r="N436" s="28">
        <f t="shared" si="227"/>
        <v>0</v>
      </c>
      <c r="O436" s="29">
        <f t="shared" si="217"/>
        <v>0</v>
      </c>
      <c r="P436" s="17"/>
      <c r="Q436" s="29">
        <f t="shared" si="240"/>
        <v>0</v>
      </c>
      <c r="R436" s="49">
        <f t="shared" si="241"/>
        <v>0</v>
      </c>
      <c r="S436" s="18">
        <f t="shared" si="228"/>
        <v>147.4815470670342</v>
      </c>
      <c r="T436" s="17">
        <f t="shared" si="210"/>
        <v>1509.1934192916676</v>
      </c>
      <c r="U436" s="40">
        <v>9.1999999999999993</v>
      </c>
      <c r="V436" s="30">
        <f t="shared" si="229"/>
        <v>0</v>
      </c>
      <c r="W436" s="31">
        <f t="shared" si="218"/>
        <v>0</v>
      </c>
      <c r="X436" s="19"/>
      <c r="Y436" s="31">
        <f t="shared" si="230"/>
        <v>0</v>
      </c>
      <c r="Z436" s="45">
        <f t="shared" si="219"/>
        <v>0</v>
      </c>
      <c r="AA436" s="20">
        <f t="shared" si="231"/>
        <v>125.69564050297706</v>
      </c>
      <c r="AB436" s="19">
        <f t="shared" si="211"/>
        <v>1156.3998926273889</v>
      </c>
      <c r="AC436" s="41">
        <v>174.57</v>
      </c>
      <c r="AD436" s="41"/>
      <c r="AE436" s="32">
        <f t="shared" si="232"/>
        <v>0</v>
      </c>
      <c r="AF436" s="33">
        <f t="shared" si="220"/>
        <v>0</v>
      </c>
      <c r="AG436" s="33">
        <f t="shared" si="233"/>
        <v>0</v>
      </c>
      <c r="AH436" s="33"/>
      <c r="AI436" s="33">
        <f t="shared" si="234"/>
        <v>0</v>
      </c>
      <c r="AJ436" s="51">
        <f t="shared" si="221"/>
        <v>0</v>
      </c>
      <c r="AK436" s="34">
        <f t="shared" si="235"/>
        <v>3.0454283406816969</v>
      </c>
      <c r="AL436" s="21">
        <f t="shared" si="212"/>
        <v>531.6404254328038</v>
      </c>
      <c r="AM436" s="42">
        <v>310.60000000000002</v>
      </c>
      <c r="AN436" s="35">
        <f t="shared" si="236"/>
        <v>0</v>
      </c>
      <c r="AO436" s="36">
        <f t="shared" si="222"/>
        <v>0</v>
      </c>
      <c r="AP436" s="23"/>
      <c r="AQ436" s="36">
        <f t="shared" si="242"/>
        <v>0</v>
      </c>
      <c r="AR436" s="53">
        <f t="shared" si="243"/>
        <v>0</v>
      </c>
      <c r="AS436" s="24">
        <f t="shared" si="237"/>
        <v>2.1472903675741648</v>
      </c>
      <c r="AT436" s="23">
        <f t="shared" si="213"/>
        <v>666.94838816853564</v>
      </c>
      <c r="AU436" s="25">
        <f t="shared" si="214"/>
        <v>5411.5710212664953</v>
      </c>
      <c r="AV436" s="26">
        <f t="shared" si="223"/>
        <v>0</v>
      </c>
    </row>
    <row r="437" spans="1:48" x14ac:dyDescent="0.25">
      <c r="A437" s="37">
        <v>43159</v>
      </c>
      <c r="B437" s="43">
        <v>40.74</v>
      </c>
      <c r="C437" s="38">
        <v>100.73</v>
      </c>
      <c r="D437" s="38"/>
      <c r="E437" s="16">
        <f t="shared" si="224"/>
        <v>0</v>
      </c>
      <c r="F437" s="27">
        <f t="shared" si="215"/>
        <v>0</v>
      </c>
      <c r="G437" s="27">
        <f t="shared" si="225"/>
        <v>0</v>
      </c>
      <c r="H437" s="27"/>
      <c r="I437" s="27">
        <f t="shared" si="238"/>
        <v>0</v>
      </c>
      <c r="J437" s="47">
        <f t="shared" si="239"/>
        <v>0</v>
      </c>
      <c r="K437" s="15">
        <f t="shared" si="226"/>
        <v>15.299474943109544</v>
      </c>
      <c r="L437" s="16">
        <f t="shared" si="216"/>
        <v>1541.1161110194244</v>
      </c>
      <c r="M437" s="39">
        <v>10.192</v>
      </c>
      <c r="N437" s="28">
        <f t="shared" si="227"/>
        <v>0</v>
      </c>
      <c r="O437" s="29">
        <f t="shared" si="217"/>
        <v>0</v>
      </c>
      <c r="P437" s="17"/>
      <c r="Q437" s="29">
        <f t="shared" si="240"/>
        <v>0</v>
      </c>
      <c r="R437" s="49">
        <f t="shared" si="241"/>
        <v>0</v>
      </c>
      <c r="S437" s="18">
        <f t="shared" si="228"/>
        <v>147.4815470670342</v>
      </c>
      <c r="T437" s="17">
        <f t="shared" si="210"/>
        <v>1503.1319277072125</v>
      </c>
      <c r="U437" s="40">
        <v>9.09</v>
      </c>
      <c r="V437" s="30">
        <f t="shared" si="229"/>
        <v>0</v>
      </c>
      <c r="W437" s="31">
        <f t="shared" si="218"/>
        <v>0</v>
      </c>
      <c r="X437" s="19"/>
      <c r="Y437" s="31">
        <f t="shared" si="230"/>
        <v>0</v>
      </c>
      <c r="Z437" s="45">
        <f t="shared" si="219"/>
        <v>0</v>
      </c>
      <c r="AA437" s="20">
        <f t="shared" si="231"/>
        <v>125.69564050297706</v>
      </c>
      <c r="AB437" s="19">
        <f t="shared" si="211"/>
        <v>1142.5733721720615</v>
      </c>
      <c r="AC437" s="41">
        <v>173.22</v>
      </c>
      <c r="AD437" s="41"/>
      <c r="AE437" s="32">
        <f t="shared" si="232"/>
        <v>0</v>
      </c>
      <c r="AF437" s="33">
        <f t="shared" si="220"/>
        <v>0</v>
      </c>
      <c r="AG437" s="33">
        <f t="shared" si="233"/>
        <v>0</v>
      </c>
      <c r="AH437" s="33"/>
      <c r="AI437" s="33">
        <f t="shared" si="234"/>
        <v>0</v>
      </c>
      <c r="AJ437" s="51">
        <f t="shared" si="221"/>
        <v>0</v>
      </c>
      <c r="AK437" s="34">
        <f t="shared" si="235"/>
        <v>3.0454283406816969</v>
      </c>
      <c r="AL437" s="21">
        <f t="shared" si="212"/>
        <v>527.52909717288355</v>
      </c>
      <c r="AM437" s="42">
        <v>309.17</v>
      </c>
      <c r="AN437" s="35">
        <f t="shared" si="236"/>
        <v>0</v>
      </c>
      <c r="AO437" s="36">
        <f t="shared" si="222"/>
        <v>0</v>
      </c>
      <c r="AP437" s="23"/>
      <c r="AQ437" s="36">
        <f t="shared" si="242"/>
        <v>0</v>
      </c>
      <c r="AR437" s="53">
        <f t="shared" si="243"/>
        <v>0</v>
      </c>
      <c r="AS437" s="24">
        <f t="shared" si="237"/>
        <v>2.1472903675741648</v>
      </c>
      <c r="AT437" s="23">
        <f t="shared" si="213"/>
        <v>663.87776294290461</v>
      </c>
      <c r="AU437" s="25">
        <f t="shared" si="214"/>
        <v>5378.2282710144864</v>
      </c>
      <c r="AV437" s="26">
        <f t="shared" si="223"/>
        <v>0</v>
      </c>
    </row>
    <row r="438" spans="1:48" x14ac:dyDescent="0.25">
      <c r="A438" s="37">
        <v>43160</v>
      </c>
      <c r="B438" s="43">
        <v>40.74</v>
      </c>
      <c r="C438" s="38">
        <v>99.88</v>
      </c>
      <c r="D438" s="38"/>
      <c r="E438" s="16">
        <f t="shared" si="224"/>
        <v>12.222</v>
      </c>
      <c r="F438" s="27">
        <f t="shared" si="215"/>
        <v>0.12236684020824989</v>
      </c>
      <c r="G438" s="27">
        <f t="shared" si="225"/>
        <v>0</v>
      </c>
      <c r="H438" s="27"/>
      <c r="I438" s="27">
        <f t="shared" si="238"/>
        <v>0</v>
      </c>
      <c r="J438" s="47">
        <f t="shared" si="239"/>
        <v>0</v>
      </c>
      <c r="K438" s="15">
        <f t="shared" si="226"/>
        <v>15.421841783317793</v>
      </c>
      <c r="L438" s="16">
        <f t="shared" si="216"/>
        <v>1540.3335573177812</v>
      </c>
      <c r="M438" s="39">
        <v>10.0383</v>
      </c>
      <c r="N438" s="28">
        <f t="shared" si="227"/>
        <v>12.222</v>
      </c>
      <c r="O438" s="29">
        <f t="shared" si="217"/>
        <v>1.2175368339260633</v>
      </c>
      <c r="P438" s="17"/>
      <c r="Q438" s="29">
        <f t="shared" si="240"/>
        <v>0</v>
      </c>
      <c r="R438" s="49">
        <f t="shared" si="241"/>
        <v>0</v>
      </c>
      <c r="S438" s="18">
        <f t="shared" si="228"/>
        <v>148.69908390096026</v>
      </c>
      <c r="T438" s="17">
        <f t="shared" si="210"/>
        <v>1492.6860139230093</v>
      </c>
      <c r="U438" s="40">
        <v>8.98</v>
      </c>
      <c r="V438" s="30">
        <f t="shared" si="229"/>
        <v>8.1480000000000015</v>
      </c>
      <c r="W438" s="31">
        <f t="shared" si="218"/>
        <v>0.90734966592427624</v>
      </c>
      <c r="X438" s="19"/>
      <c r="Y438" s="31">
        <f t="shared" si="230"/>
        <v>0</v>
      </c>
      <c r="Z438" s="45">
        <f t="shared" si="219"/>
        <v>0</v>
      </c>
      <c r="AA438" s="20">
        <f t="shared" si="231"/>
        <v>126.60299016890133</v>
      </c>
      <c r="AB438" s="19">
        <f t="shared" si="211"/>
        <v>1136.8948517167339</v>
      </c>
      <c r="AC438" s="41">
        <v>173.31</v>
      </c>
      <c r="AD438" s="41"/>
      <c r="AE438" s="32">
        <f t="shared" si="232"/>
        <v>4.0740000000000007</v>
      </c>
      <c r="AF438" s="33">
        <f t="shared" si="220"/>
        <v>2.3507010559113729E-2</v>
      </c>
      <c r="AG438" s="33">
        <f t="shared" si="233"/>
        <v>0</v>
      </c>
      <c r="AH438" s="33"/>
      <c r="AI438" s="33">
        <f t="shared" si="234"/>
        <v>0</v>
      </c>
      <c r="AJ438" s="51">
        <f t="shared" si="221"/>
        <v>0</v>
      </c>
      <c r="AK438" s="34">
        <f t="shared" si="235"/>
        <v>3.0689353512408104</v>
      </c>
      <c r="AL438" s="21">
        <f t="shared" si="212"/>
        <v>531.87718572354481</v>
      </c>
      <c r="AM438" s="42">
        <v>305.29000000000002</v>
      </c>
      <c r="AN438" s="35">
        <f t="shared" si="236"/>
        <v>4.0740000000000007</v>
      </c>
      <c r="AO438" s="36">
        <f t="shared" si="222"/>
        <v>1.3344688656687085E-2</v>
      </c>
      <c r="AP438" s="23"/>
      <c r="AQ438" s="36">
        <f t="shared" si="242"/>
        <v>0</v>
      </c>
      <c r="AR438" s="53">
        <f t="shared" si="243"/>
        <v>0</v>
      </c>
      <c r="AS438" s="24">
        <f t="shared" si="237"/>
        <v>2.1606350562308521</v>
      </c>
      <c r="AT438" s="23">
        <f t="shared" si="213"/>
        <v>659.62027631671685</v>
      </c>
      <c r="AU438" s="25">
        <f t="shared" si="214"/>
        <v>5361.4118849977858</v>
      </c>
      <c r="AV438" s="26">
        <f t="shared" si="223"/>
        <v>0</v>
      </c>
    </row>
    <row r="439" spans="1:48" x14ac:dyDescent="0.25">
      <c r="A439" s="37">
        <v>43161</v>
      </c>
      <c r="B439" s="43">
        <v>40.74</v>
      </c>
      <c r="C439" s="38">
        <v>98.05</v>
      </c>
      <c r="D439" s="38"/>
      <c r="E439" s="16">
        <f t="shared" si="224"/>
        <v>0</v>
      </c>
      <c r="F439" s="27">
        <f t="shared" si="215"/>
        <v>0</v>
      </c>
      <c r="G439" s="27">
        <f t="shared" si="225"/>
        <v>0</v>
      </c>
      <c r="H439" s="27"/>
      <c r="I439" s="27">
        <f t="shared" si="238"/>
        <v>0</v>
      </c>
      <c r="J439" s="47">
        <f t="shared" si="239"/>
        <v>0</v>
      </c>
      <c r="K439" s="15">
        <f t="shared" si="226"/>
        <v>15.421841783317793</v>
      </c>
      <c r="L439" s="16">
        <f t="shared" si="216"/>
        <v>1512.1115868543095</v>
      </c>
      <c r="M439" s="39">
        <v>9.8511000000000006</v>
      </c>
      <c r="N439" s="28">
        <f t="shared" si="227"/>
        <v>0</v>
      </c>
      <c r="O439" s="29">
        <f t="shared" si="217"/>
        <v>0</v>
      </c>
      <c r="P439" s="17"/>
      <c r="Q439" s="29">
        <f t="shared" si="240"/>
        <v>0</v>
      </c>
      <c r="R439" s="49">
        <f t="shared" si="241"/>
        <v>0</v>
      </c>
      <c r="S439" s="18">
        <f t="shared" si="228"/>
        <v>148.69908390096026</v>
      </c>
      <c r="T439" s="17">
        <f t="shared" si="210"/>
        <v>1464.8495454167498</v>
      </c>
      <c r="U439" s="40">
        <v>8.9</v>
      </c>
      <c r="V439" s="30">
        <f t="shared" si="229"/>
        <v>0</v>
      </c>
      <c r="W439" s="31">
        <f t="shared" si="218"/>
        <v>0</v>
      </c>
      <c r="X439" s="19"/>
      <c r="Y439" s="31">
        <f t="shared" si="230"/>
        <v>0</v>
      </c>
      <c r="Z439" s="45">
        <f t="shared" si="219"/>
        <v>0</v>
      </c>
      <c r="AA439" s="20">
        <f t="shared" si="231"/>
        <v>126.60299016890133</v>
      </c>
      <c r="AB439" s="19">
        <f t="shared" si="211"/>
        <v>1126.7666125032219</v>
      </c>
      <c r="AC439" s="41">
        <v>169.38</v>
      </c>
      <c r="AD439" s="41"/>
      <c r="AE439" s="32">
        <f t="shared" si="232"/>
        <v>0</v>
      </c>
      <c r="AF439" s="33">
        <f t="shared" si="220"/>
        <v>0</v>
      </c>
      <c r="AG439" s="33">
        <f t="shared" si="233"/>
        <v>0</v>
      </c>
      <c r="AH439" s="33"/>
      <c r="AI439" s="33">
        <f t="shared" si="234"/>
        <v>0</v>
      </c>
      <c r="AJ439" s="51">
        <f t="shared" si="221"/>
        <v>0</v>
      </c>
      <c r="AK439" s="34">
        <f t="shared" si="235"/>
        <v>3.0689353512408104</v>
      </c>
      <c r="AL439" s="21">
        <f t="shared" si="212"/>
        <v>519.81626979316843</v>
      </c>
      <c r="AM439" s="42">
        <v>298.95999999999998</v>
      </c>
      <c r="AN439" s="35">
        <f t="shared" si="236"/>
        <v>0</v>
      </c>
      <c r="AO439" s="36">
        <f t="shared" si="222"/>
        <v>0</v>
      </c>
      <c r="AP439" s="23"/>
      <c r="AQ439" s="36">
        <f t="shared" si="242"/>
        <v>0</v>
      </c>
      <c r="AR439" s="53">
        <f t="shared" si="243"/>
        <v>0</v>
      </c>
      <c r="AS439" s="24">
        <f t="shared" si="237"/>
        <v>2.1606350562308521</v>
      </c>
      <c r="AT439" s="23">
        <f t="shared" si="213"/>
        <v>645.94345641077553</v>
      </c>
      <c r="AU439" s="25">
        <f t="shared" si="214"/>
        <v>5269.4874709782252</v>
      </c>
      <c r="AV439" s="26">
        <f t="shared" si="223"/>
        <v>0</v>
      </c>
    </row>
    <row r="440" spans="1:48" x14ac:dyDescent="0.25">
      <c r="A440" s="37">
        <v>43164</v>
      </c>
      <c r="B440" s="43">
        <v>40.74</v>
      </c>
      <c r="C440" s="38">
        <v>98.03</v>
      </c>
      <c r="D440" s="38"/>
      <c r="E440" s="16">
        <f t="shared" si="224"/>
        <v>0</v>
      </c>
      <c r="F440" s="27">
        <f t="shared" si="215"/>
        <v>0</v>
      </c>
      <c r="G440" s="27">
        <f t="shared" si="225"/>
        <v>0</v>
      </c>
      <c r="H440" s="27"/>
      <c r="I440" s="27">
        <f t="shared" si="238"/>
        <v>0</v>
      </c>
      <c r="J440" s="47">
        <f t="shared" si="239"/>
        <v>0</v>
      </c>
      <c r="K440" s="15">
        <f t="shared" si="226"/>
        <v>15.421841783317793</v>
      </c>
      <c r="L440" s="16">
        <f t="shared" si="216"/>
        <v>1511.8031500186432</v>
      </c>
      <c r="M440" s="39">
        <v>9.9352</v>
      </c>
      <c r="N440" s="28">
        <f t="shared" si="227"/>
        <v>0</v>
      </c>
      <c r="O440" s="29">
        <f t="shared" si="217"/>
        <v>0</v>
      </c>
      <c r="P440" s="17"/>
      <c r="Q440" s="29">
        <f t="shared" si="240"/>
        <v>0</v>
      </c>
      <c r="R440" s="49">
        <f t="shared" si="241"/>
        <v>0</v>
      </c>
      <c r="S440" s="18">
        <f t="shared" si="228"/>
        <v>148.69908390096026</v>
      </c>
      <c r="T440" s="17">
        <f t="shared" si="210"/>
        <v>1477.3551383728204</v>
      </c>
      <c r="U440" s="40">
        <v>8.98</v>
      </c>
      <c r="V440" s="30">
        <f t="shared" si="229"/>
        <v>0</v>
      </c>
      <c r="W440" s="31">
        <f t="shared" si="218"/>
        <v>0</v>
      </c>
      <c r="X440" s="19"/>
      <c r="Y440" s="31">
        <f t="shared" si="230"/>
        <v>0</v>
      </c>
      <c r="Z440" s="45">
        <f t="shared" si="219"/>
        <v>0</v>
      </c>
      <c r="AA440" s="20">
        <f t="shared" si="231"/>
        <v>126.60299016890133</v>
      </c>
      <c r="AB440" s="19">
        <f t="shared" si="211"/>
        <v>1136.8948517167339</v>
      </c>
      <c r="AC440" s="41">
        <v>166.38</v>
      </c>
      <c r="AD440" s="41"/>
      <c r="AE440" s="32">
        <f t="shared" si="232"/>
        <v>0</v>
      </c>
      <c r="AF440" s="33">
        <f t="shared" si="220"/>
        <v>0</v>
      </c>
      <c r="AG440" s="33">
        <f t="shared" si="233"/>
        <v>0</v>
      </c>
      <c r="AH440" s="33"/>
      <c r="AI440" s="33">
        <f t="shared" si="234"/>
        <v>0</v>
      </c>
      <c r="AJ440" s="51">
        <f t="shared" si="221"/>
        <v>0</v>
      </c>
      <c r="AK440" s="34">
        <f t="shared" si="235"/>
        <v>3.0689353512408104</v>
      </c>
      <c r="AL440" s="21">
        <f t="shared" si="212"/>
        <v>510.60946373944603</v>
      </c>
      <c r="AM440" s="42">
        <v>301.94</v>
      </c>
      <c r="AN440" s="35">
        <f t="shared" si="236"/>
        <v>0</v>
      </c>
      <c r="AO440" s="36">
        <f t="shared" si="222"/>
        <v>0</v>
      </c>
      <c r="AP440" s="23"/>
      <c r="AQ440" s="36">
        <f t="shared" si="242"/>
        <v>0</v>
      </c>
      <c r="AR440" s="53">
        <f t="shared" si="243"/>
        <v>0</v>
      </c>
      <c r="AS440" s="24">
        <f t="shared" si="237"/>
        <v>2.1606350562308521</v>
      </c>
      <c r="AT440" s="23">
        <f t="shared" si="213"/>
        <v>652.38214887834351</v>
      </c>
      <c r="AU440" s="25">
        <f t="shared" si="214"/>
        <v>5289.0447527259867</v>
      </c>
      <c r="AV440" s="26">
        <f t="shared" si="223"/>
        <v>0</v>
      </c>
    </row>
    <row r="441" spans="1:48" x14ac:dyDescent="0.25">
      <c r="A441" s="37">
        <v>43165</v>
      </c>
      <c r="B441" s="43">
        <v>40.74</v>
      </c>
      <c r="C441" s="38">
        <v>98.88</v>
      </c>
      <c r="D441" s="38"/>
      <c r="E441" s="16">
        <f t="shared" si="224"/>
        <v>0</v>
      </c>
      <c r="F441" s="27">
        <f t="shared" si="215"/>
        <v>0</v>
      </c>
      <c r="G441" s="27">
        <f t="shared" si="225"/>
        <v>0</v>
      </c>
      <c r="H441" s="27"/>
      <c r="I441" s="27">
        <f t="shared" si="238"/>
        <v>0</v>
      </c>
      <c r="J441" s="47">
        <f t="shared" si="239"/>
        <v>0</v>
      </c>
      <c r="K441" s="15">
        <f t="shared" si="226"/>
        <v>15.421841783317793</v>
      </c>
      <c r="L441" s="16">
        <f t="shared" si="216"/>
        <v>1524.9117155344634</v>
      </c>
      <c r="M441" s="39">
        <v>9.9931999999999999</v>
      </c>
      <c r="N441" s="28">
        <f t="shared" si="227"/>
        <v>0</v>
      </c>
      <c r="O441" s="29">
        <f t="shared" si="217"/>
        <v>0</v>
      </c>
      <c r="P441" s="17"/>
      <c r="Q441" s="29">
        <f t="shared" si="240"/>
        <v>0</v>
      </c>
      <c r="R441" s="49">
        <f t="shared" si="241"/>
        <v>0</v>
      </c>
      <c r="S441" s="18">
        <f t="shared" si="228"/>
        <v>148.69908390096026</v>
      </c>
      <c r="T441" s="17">
        <f t="shared" si="210"/>
        <v>1485.9796852390762</v>
      </c>
      <c r="U441" s="40">
        <v>8.9499999999999993</v>
      </c>
      <c r="V441" s="30">
        <f t="shared" si="229"/>
        <v>0</v>
      </c>
      <c r="W441" s="31">
        <f t="shared" si="218"/>
        <v>0</v>
      </c>
      <c r="X441" s="19"/>
      <c r="Y441" s="31">
        <f t="shared" si="230"/>
        <v>0</v>
      </c>
      <c r="Z441" s="45">
        <f t="shared" si="219"/>
        <v>0</v>
      </c>
      <c r="AA441" s="20">
        <f t="shared" si="231"/>
        <v>126.60299016890133</v>
      </c>
      <c r="AB441" s="19">
        <f t="shared" si="211"/>
        <v>1133.0967620116669</v>
      </c>
      <c r="AC441" s="41">
        <v>168.96</v>
      </c>
      <c r="AD441" s="41"/>
      <c r="AE441" s="32">
        <f t="shared" si="232"/>
        <v>0</v>
      </c>
      <c r="AF441" s="33">
        <f t="shared" si="220"/>
        <v>0</v>
      </c>
      <c r="AG441" s="33">
        <f t="shared" si="233"/>
        <v>0</v>
      </c>
      <c r="AH441" s="33"/>
      <c r="AI441" s="33">
        <f t="shared" si="234"/>
        <v>0</v>
      </c>
      <c r="AJ441" s="51">
        <f t="shared" si="221"/>
        <v>0</v>
      </c>
      <c r="AK441" s="34">
        <f t="shared" si="235"/>
        <v>3.0689353512408104</v>
      </c>
      <c r="AL441" s="21">
        <f t="shared" si="212"/>
        <v>518.52731694564739</v>
      </c>
      <c r="AM441" s="42">
        <v>303.24</v>
      </c>
      <c r="AN441" s="35">
        <f t="shared" si="236"/>
        <v>0</v>
      </c>
      <c r="AO441" s="36">
        <f t="shared" si="222"/>
        <v>0</v>
      </c>
      <c r="AP441" s="23"/>
      <c r="AQ441" s="36">
        <f t="shared" si="242"/>
        <v>0</v>
      </c>
      <c r="AR441" s="53">
        <f t="shared" si="243"/>
        <v>0</v>
      </c>
      <c r="AS441" s="24">
        <f t="shared" si="237"/>
        <v>2.1606350562308521</v>
      </c>
      <c r="AT441" s="23">
        <f t="shared" si="213"/>
        <v>655.19097445144359</v>
      </c>
      <c r="AU441" s="25">
        <f t="shared" si="214"/>
        <v>5317.7064541822974</v>
      </c>
      <c r="AV441" s="26">
        <f t="shared" si="223"/>
        <v>0</v>
      </c>
    </row>
    <row r="442" spans="1:48" x14ac:dyDescent="0.25">
      <c r="A442" s="37">
        <v>43166</v>
      </c>
      <c r="B442" s="43">
        <v>40.74</v>
      </c>
      <c r="C442" s="38">
        <v>98</v>
      </c>
      <c r="D442" s="38"/>
      <c r="E442" s="16">
        <f t="shared" si="224"/>
        <v>0</v>
      </c>
      <c r="F442" s="27">
        <f t="shared" si="215"/>
        <v>0</v>
      </c>
      <c r="G442" s="27">
        <f t="shared" si="225"/>
        <v>0</v>
      </c>
      <c r="H442" s="27"/>
      <c r="I442" s="27">
        <f t="shared" si="238"/>
        <v>0</v>
      </c>
      <c r="J442" s="47">
        <f t="shared" si="239"/>
        <v>0</v>
      </c>
      <c r="K442" s="15">
        <f t="shared" si="226"/>
        <v>15.421841783317793</v>
      </c>
      <c r="L442" s="16">
        <f t="shared" si="216"/>
        <v>1511.3404947651438</v>
      </c>
      <c r="M442" s="39">
        <v>10.049899999999999</v>
      </c>
      <c r="N442" s="28">
        <f t="shared" si="227"/>
        <v>0</v>
      </c>
      <c r="O442" s="29">
        <f t="shared" si="217"/>
        <v>0</v>
      </c>
      <c r="P442" s="17"/>
      <c r="Q442" s="29">
        <f t="shared" si="240"/>
        <v>0</v>
      </c>
      <c r="R442" s="49">
        <f t="shared" si="241"/>
        <v>0</v>
      </c>
      <c r="S442" s="18">
        <f t="shared" si="228"/>
        <v>148.69908390096026</v>
      </c>
      <c r="T442" s="17">
        <f t="shared" si="210"/>
        <v>1494.4109232962603</v>
      </c>
      <c r="U442" s="40">
        <v>8.9499999999999993</v>
      </c>
      <c r="V442" s="30">
        <f t="shared" si="229"/>
        <v>0</v>
      </c>
      <c r="W442" s="31">
        <f t="shared" si="218"/>
        <v>0</v>
      </c>
      <c r="X442" s="19"/>
      <c r="Y442" s="31">
        <f t="shared" si="230"/>
        <v>0</v>
      </c>
      <c r="Z442" s="45">
        <f t="shared" si="219"/>
        <v>0</v>
      </c>
      <c r="AA442" s="20">
        <f t="shared" si="231"/>
        <v>126.60299016890133</v>
      </c>
      <c r="AB442" s="19">
        <f t="shared" si="211"/>
        <v>1133.0967620116669</v>
      </c>
      <c r="AC442" s="41">
        <v>167.53</v>
      </c>
      <c r="AD442" s="41"/>
      <c r="AE442" s="32">
        <f t="shared" si="232"/>
        <v>0</v>
      </c>
      <c r="AF442" s="33">
        <f t="shared" si="220"/>
        <v>0</v>
      </c>
      <c r="AG442" s="33">
        <f t="shared" si="233"/>
        <v>0</v>
      </c>
      <c r="AH442" s="33"/>
      <c r="AI442" s="33">
        <f t="shared" si="234"/>
        <v>0</v>
      </c>
      <c r="AJ442" s="51">
        <f t="shared" si="221"/>
        <v>0</v>
      </c>
      <c r="AK442" s="34">
        <f t="shared" si="235"/>
        <v>3.0689353512408104</v>
      </c>
      <c r="AL442" s="21">
        <f t="shared" si="212"/>
        <v>514.13873939337293</v>
      </c>
      <c r="AM442" s="42">
        <v>303.95</v>
      </c>
      <c r="AN442" s="35">
        <f t="shared" si="236"/>
        <v>0</v>
      </c>
      <c r="AO442" s="36">
        <f t="shared" si="222"/>
        <v>0</v>
      </c>
      <c r="AP442" s="23"/>
      <c r="AQ442" s="36">
        <f t="shared" si="242"/>
        <v>0</v>
      </c>
      <c r="AR442" s="53">
        <f t="shared" si="243"/>
        <v>0</v>
      </c>
      <c r="AS442" s="24">
        <f t="shared" si="237"/>
        <v>2.1606350562308521</v>
      </c>
      <c r="AT442" s="23">
        <f t="shared" si="213"/>
        <v>656.72502534136743</v>
      </c>
      <c r="AU442" s="25">
        <f t="shared" si="214"/>
        <v>5309.711944807812</v>
      </c>
      <c r="AV442" s="26">
        <f t="shared" si="223"/>
        <v>0</v>
      </c>
    </row>
    <row r="443" spans="1:48" x14ac:dyDescent="0.25">
      <c r="A443" s="37">
        <v>43167</v>
      </c>
      <c r="B443" s="43">
        <v>40.74</v>
      </c>
      <c r="C443" s="38">
        <v>98.82</v>
      </c>
      <c r="D443" s="38"/>
      <c r="E443" s="16">
        <f t="shared" si="224"/>
        <v>0</v>
      </c>
      <c r="F443" s="27">
        <f t="shared" si="215"/>
        <v>0</v>
      </c>
      <c r="G443" s="27">
        <f t="shared" si="225"/>
        <v>0</v>
      </c>
      <c r="H443" s="27"/>
      <c r="I443" s="27">
        <f t="shared" si="238"/>
        <v>0</v>
      </c>
      <c r="J443" s="47">
        <f t="shared" si="239"/>
        <v>0</v>
      </c>
      <c r="K443" s="15">
        <f t="shared" si="226"/>
        <v>15.421841783317793</v>
      </c>
      <c r="L443" s="16">
        <f t="shared" si="216"/>
        <v>1523.9864050274643</v>
      </c>
      <c r="M443" s="39">
        <v>10.1578</v>
      </c>
      <c r="N443" s="28">
        <f t="shared" si="227"/>
        <v>0</v>
      </c>
      <c r="O443" s="29">
        <f t="shared" si="217"/>
        <v>0</v>
      </c>
      <c r="P443" s="17"/>
      <c r="Q443" s="29">
        <f t="shared" si="240"/>
        <v>0</v>
      </c>
      <c r="R443" s="49">
        <f t="shared" si="241"/>
        <v>0</v>
      </c>
      <c r="S443" s="18">
        <f t="shared" si="228"/>
        <v>148.69908390096026</v>
      </c>
      <c r="T443" s="17">
        <f t="shared" si="210"/>
        <v>1510.4555544491741</v>
      </c>
      <c r="U443" s="40">
        <v>9.0399999999999991</v>
      </c>
      <c r="V443" s="30">
        <f t="shared" si="229"/>
        <v>0</v>
      </c>
      <c r="W443" s="31">
        <f t="shared" si="218"/>
        <v>0</v>
      </c>
      <c r="X443" s="19"/>
      <c r="Y443" s="31">
        <f t="shared" si="230"/>
        <v>0</v>
      </c>
      <c r="Z443" s="45">
        <f t="shared" si="219"/>
        <v>0</v>
      </c>
      <c r="AA443" s="20">
        <f t="shared" si="231"/>
        <v>126.60299016890133</v>
      </c>
      <c r="AB443" s="19">
        <f t="shared" si="211"/>
        <v>1144.4910311268679</v>
      </c>
      <c r="AC443" s="41">
        <v>169.67</v>
      </c>
      <c r="AD443" s="41"/>
      <c r="AE443" s="32">
        <f t="shared" si="232"/>
        <v>0</v>
      </c>
      <c r="AF443" s="33">
        <f t="shared" si="220"/>
        <v>0</v>
      </c>
      <c r="AG443" s="33">
        <f t="shared" si="233"/>
        <v>0</v>
      </c>
      <c r="AH443" s="33"/>
      <c r="AI443" s="33">
        <f t="shared" si="234"/>
        <v>0</v>
      </c>
      <c r="AJ443" s="51">
        <f t="shared" si="221"/>
        <v>0</v>
      </c>
      <c r="AK443" s="34">
        <f t="shared" si="235"/>
        <v>3.0689353512408104</v>
      </c>
      <c r="AL443" s="21">
        <f t="shared" si="212"/>
        <v>520.70626104502821</v>
      </c>
      <c r="AM443" s="42">
        <v>307.77</v>
      </c>
      <c r="AN443" s="35">
        <f t="shared" si="236"/>
        <v>0</v>
      </c>
      <c r="AO443" s="36">
        <f t="shared" si="222"/>
        <v>0</v>
      </c>
      <c r="AP443" s="23"/>
      <c r="AQ443" s="36">
        <f t="shared" si="242"/>
        <v>0</v>
      </c>
      <c r="AR443" s="53">
        <f t="shared" si="243"/>
        <v>0</v>
      </c>
      <c r="AS443" s="24">
        <f t="shared" si="237"/>
        <v>2.1606350562308521</v>
      </c>
      <c r="AT443" s="23">
        <f t="shared" si="213"/>
        <v>664.97865125616931</v>
      </c>
      <c r="AU443" s="25">
        <f t="shared" si="214"/>
        <v>5364.6179029047044</v>
      </c>
      <c r="AV443" s="26">
        <f t="shared" si="223"/>
        <v>0</v>
      </c>
    </row>
    <row r="444" spans="1:48" x14ac:dyDescent="0.25">
      <c r="A444" s="37">
        <v>43168</v>
      </c>
      <c r="B444" s="43">
        <v>40.74</v>
      </c>
      <c r="C444" s="38">
        <v>99.83</v>
      </c>
      <c r="D444" s="38"/>
      <c r="E444" s="16">
        <f t="shared" si="224"/>
        <v>0</v>
      </c>
      <c r="F444" s="27">
        <f t="shared" si="215"/>
        <v>0</v>
      </c>
      <c r="G444" s="27">
        <f t="shared" si="225"/>
        <v>0</v>
      </c>
      <c r="H444" s="27"/>
      <c r="I444" s="27">
        <f t="shared" si="238"/>
        <v>0</v>
      </c>
      <c r="J444" s="47">
        <f t="shared" si="239"/>
        <v>0</v>
      </c>
      <c r="K444" s="15">
        <f t="shared" si="226"/>
        <v>15.421841783317793</v>
      </c>
      <c r="L444" s="16">
        <f t="shared" si="216"/>
        <v>1539.5624652286153</v>
      </c>
      <c r="M444" s="39">
        <v>10.1945</v>
      </c>
      <c r="N444" s="28">
        <f t="shared" si="227"/>
        <v>0</v>
      </c>
      <c r="O444" s="29">
        <f t="shared" si="217"/>
        <v>0</v>
      </c>
      <c r="P444" s="17"/>
      <c r="Q444" s="29">
        <f t="shared" si="240"/>
        <v>0</v>
      </c>
      <c r="R444" s="49">
        <f t="shared" si="241"/>
        <v>0</v>
      </c>
      <c r="S444" s="18">
        <f t="shared" si="228"/>
        <v>148.69908390096026</v>
      </c>
      <c r="T444" s="17">
        <f t="shared" si="210"/>
        <v>1515.9128108283394</v>
      </c>
      <c r="U444" s="40">
        <v>9.2100000000000009</v>
      </c>
      <c r="V444" s="30">
        <f t="shared" si="229"/>
        <v>0</v>
      </c>
      <c r="W444" s="31">
        <f t="shared" si="218"/>
        <v>0</v>
      </c>
      <c r="X444" s="19"/>
      <c r="Y444" s="31">
        <f t="shared" si="230"/>
        <v>0</v>
      </c>
      <c r="Z444" s="45">
        <f t="shared" si="219"/>
        <v>0</v>
      </c>
      <c r="AA444" s="20">
        <f t="shared" si="231"/>
        <v>126.60299016890133</v>
      </c>
      <c r="AB444" s="19">
        <f t="shared" si="211"/>
        <v>1166.0135394555814</v>
      </c>
      <c r="AC444" s="41">
        <v>171.77</v>
      </c>
      <c r="AD444" s="41"/>
      <c r="AE444" s="32">
        <f t="shared" si="232"/>
        <v>0</v>
      </c>
      <c r="AF444" s="33">
        <f t="shared" si="220"/>
        <v>0</v>
      </c>
      <c r="AG444" s="33">
        <f t="shared" si="233"/>
        <v>0</v>
      </c>
      <c r="AH444" s="33"/>
      <c r="AI444" s="33">
        <f t="shared" si="234"/>
        <v>0</v>
      </c>
      <c r="AJ444" s="51">
        <f t="shared" si="221"/>
        <v>0</v>
      </c>
      <c r="AK444" s="34">
        <f t="shared" si="235"/>
        <v>3.0689353512408104</v>
      </c>
      <c r="AL444" s="21">
        <f t="shared" si="212"/>
        <v>527.15102528263401</v>
      </c>
      <c r="AM444" s="42">
        <v>309.56</v>
      </c>
      <c r="AN444" s="35">
        <f t="shared" si="236"/>
        <v>0</v>
      </c>
      <c r="AO444" s="36">
        <f t="shared" si="222"/>
        <v>0</v>
      </c>
      <c r="AP444" s="23"/>
      <c r="AQ444" s="36">
        <f t="shared" si="242"/>
        <v>0</v>
      </c>
      <c r="AR444" s="53">
        <f t="shared" si="243"/>
        <v>0</v>
      </c>
      <c r="AS444" s="24">
        <f t="shared" si="237"/>
        <v>2.1606350562308521</v>
      </c>
      <c r="AT444" s="23">
        <f t="shared" si="213"/>
        <v>668.84618800682256</v>
      </c>
      <c r="AU444" s="25">
        <f t="shared" si="214"/>
        <v>5417.4860288019918</v>
      </c>
      <c r="AV444" s="26">
        <f t="shared" si="223"/>
        <v>0</v>
      </c>
    </row>
    <row r="445" spans="1:48" x14ac:dyDescent="0.25">
      <c r="A445" s="37">
        <v>43171</v>
      </c>
      <c r="B445" s="43">
        <v>40.74</v>
      </c>
      <c r="C445" s="38">
        <v>101.23</v>
      </c>
      <c r="D445" s="38"/>
      <c r="E445" s="16">
        <f t="shared" si="224"/>
        <v>0</v>
      </c>
      <c r="F445" s="27">
        <f t="shared" si="215"/>
        <v>0</v>
      </c>
      <c r="G445" s="27">
        <f t="shared" si="225"/>
        <v>0</v>
      </c>
      <c r="H445" s="27"/>
      <c r="I445" s="27">
        <f t="shared" si="238"/>
        <v>0</v>
      </c>
      <c r="J445" s="47">
        <f t="shared" si="239"/>
        <v>0</v>
      </c>
      <c r="K445" s="15">
        <f t="shared" si="226"/>
        <v>15.421841783317793</v>
      </c>
      <c r="L445" s="16">
        <f t="shared" si="216"/>
        <v>1561.1530437252602</v>
      </c>
      <c r="M445" s="39">
        <v>10.223100000000001</v>
      </c>
      <c r="N445" s="28">
        <f t="shared" si="227"/>
        <v>0</v>
      </c>
      <c r="O445" s="29">
        <f t="shared" si="217"/>
        <v>0</v>
      </c>
      <c r="P445" s="17"/>
      <c r="Q445" s="29">
        <f t="shared" si="240"/>
        <v>0</v>
      </c>
      <c r="R445" s="49">
        <f t="shared" si="241"/>
        <v>0</v>
      </c>
      <c r="S445" s="18">
        <f t="shared" si="228"/>
        <v>148.69908390096026</v>
      </c>
      <c r="T445" s="17">
        <f t="shared" si="210"/>
        <v>1520.165604627907</v>
      </c>
      <c r="U445" s="40">
        <v>9.1999999999999993</v>
      </c>
      <c r="V445" s="30">
        <f t="shared" si="229"/>
        <v>0</v>
      </c>
      <c r="W445" s="31">
        <f t="shared" si="218"/>
        <v>0</v>
      </c>
      <c r="X445" s="19"/>
      <c r="Y445" s="31">
        <f t="shared" si="230"/>
        <v>0</v>
      </c>
      <c r="Z445" s="45">
        <f t="shared" si="219"/>
        <v>0</v>
      </c>
      <c r="AA445" s="20">
        <f t="shared" si="231"/>
        <v>126.60299016890133</v>
      </c>
      <c r="AB445" s="19">
        <f t="shared" si="211"/>
        <v>1164.7475095538921</v>
      </c>
      <c r="AC445" s="41">
        <v>174.87</v>
      </c>
      <c r="AD445" s="41"/>
      <c r="AE445" s="32">
        <f t="shared" si="232"/>
        <v>0</v>
      </c>
      <c r="AF445" s="33">
        <f t="shared" si="220"/>
        <v>0</v>
      </c>
      <c r="AG445" s="33">
        <f t="shared" si="233"/>
        <v>0</v>
      </c>
      <c r="AH445" s="33"/>
      <c r="AI445" s="33">
        <f t="shared" si="234"/>
        <v>0</v>
      </c>
      <c r="AJ445" s="51">
        <f t="shared" si="221"/>
        <v>0</v>
      </c>
      <c r="AK445" s="34">
        <f t="shared" si="235"/>
        <v>3.0689353512408104</v>
      </c>
      <c r="AL445" s="21">
        <f t="shared" si="212"/>
        <v>536.66472487148053</v>
      </c>
      <c r="AM445" s="42">
        <v>310.79000000000002</v>
      </c>
      <c r="AN445" s="35">
        <f t="shared" si="236"/>
        <v>0</v>
      </c>
      <c r="AO445" s="36">
        <f t="shared" si="222"/>
        <v>0</v>
      </c>
      <c r="AP445" s="23"/>
      <c r="AQ445" s="36">
        <f t="shared" si="242"/>
        <v>0</v>
      </c>
      <c r="AR445" s="53">
        <f t="shared" si="243"/>
        <v>0</v>
      </c>
      <c r="AS445" s="24">
        <f t="shared" si="237"/>
        <v>2.1606350562308521</v>
      </c>
      <c r="AT445" s="23">
        <f t="shared" si="213"/>
        <v>671.50376912598654</v>
      </c>
      <c r="AU445" s="25">
        <f t="shared" si="214"/>
        <v>5454.2346519045268</v>
      </c>
      <c r="AV445" s="26">
        <f t="shared" si="223"/>
        <v>0</v>
      </c>
    </row>
    <row r="446" spans="1:48" x14ac:dyDescent="0.25">
      <c r="A446" s="37">
        <v>43172</v>
      </c>
      <c r="B446" s="43">
        <v>40.74</v>
      </c>
      <c r="C446" s="38">
        <v>100.99</v>
      </c>
      <c r="D446" s="38"/>
      <c r="E446" s="16">
        <f t="shared" si="224"/>
        <v>0</v>
      </c>
      <c r="F446" s="27">
        <f t="shared" si="215"/>
        <v>0</v>
      </c>
      <c r="G446" s="27">
        <f t="shared" si="225"/>
        <v>0</v>
      </c>
      <c r="H446" s="27"/>
      <c r="I446" s="27">
        <f t="shared" si="238"/>
        <v>0</v>
      </c>
      <c r="J446" s="47">
        <f t="shared" si="239"/>
        <v>0</v>
      </c>
      <c r="K446" s="15">
        <f t="shared" si="226"/>
        <v>15.421841783317793</v>
      </c>
      <c r="L446" s="16">
        <f t="shared" si="216"/>
        <v>1557.4518016972638</v>
      </c>
      <c r="M446" s="39">
        <v>10.1313</v>
      </c>
      <c r="N446" s="28">
        <f t="shared" si="227"/>
        <v>0</v>
      </c>
      <c r="O446" s="29">
        <f t="shared" si="217"/>
        <v>0</v>
      </c>
      <c r="P446" s="17"/>
      <c r="Q446" s="29">
        <f t="shared" si="240"/>
        <v>0</v>
      </c>
      <c r="R446" s="49">
        <f t="shared" si="241"/>
        <v>0</v>
      </c>
      <c r="S446" s="18">
        <f t="shared" si="228"/>
        <v>148.69908390096026</v>
      </c>
      <c r="T446" s="17">
        <f t="shared" si="210"/>
        <v>1506.5150287257986</v>
      </c>
      <c r="U446" s="40">
        <v>9.07</v>
      </c>
      <c r="V446" s="30">
        <f t="shared" si="229"/>
        <v>0</v>
      </c>
      <c r="W446" s="31">
        <f t="shared" si="218"/>
        <v>0</v>
      </c>
      <c r="X446" s="19"/>
      <c r="Y446" s="31">
        <f t="shared" si="230"/>
        <v>0</v>
      </c>
      <c r="Z446" s="45">
        <f t="shared" si="219"/>
        <v>0</v>
      </c>
      <c r="AA446" s="20">
        <f t="shared" si="231"/>
        <v>126.60299016890133</v>
      </c>
      <c r="AB446" s="19">
        <f t="shared" si="211"/>
        <v>1148.2891208319352</v>
      </c>
      <c r="AC446" s="41">
        <v>175.51</v>
      </c>
      <c r="AD446" s="41"/>
      <c r="AE446" s="32">
        <f t="shared" si="232"/>
        <v>0</v>
      </c>
      <c r="AF446" s="33">
        <f t="shared" si="220"/>
        <v>0</v>
      </c>
      <c r="AG446" s="33">
        <f t="shared" si="233"/>
        <v>0</v>
      </c>
      <c r="AH446" s="33"/>
      <c r="AI446" s="33">
        <f t="shared" si="234"/>
        <v>0</v>
      </c>
      <c r="AJ446" s="51">
        <f t="shared" si="221"/>
        <v>0</v>
      </c>
      <c r="AK446" s="34">
        <f t="shared" si="235"/>
        <v>3.0689353512408104</v>
      </c>
      <c r="AL446" s="21">
        <f t="shared" si="212"/>
        <v>538.62884349627461</v>
      </c>
      <c r="AM446" s="42">
        <v>307.58999999999997</v>
      </c>
      <c r="AN446" s="35">
        <f t="shared" si="236"/>
        <v>0</v>
      </c>
      <c r="AO446" s="36">
        <f t="shared" si="222"/>
        <v>0</v>
      </c>
      <c r="AP446" s="23"/>
      <c r="AQ446" s="36">
        <f t="shared" si="242"/>
        <v>0</v>
      </c>
      <c r="AR446" s="53">
        <f t="shared" si="243"/>
        <v>0</v>
      </c>
      <c r="AS446" s="24">
        <f t="shared" si="237"/>
        <v>2.1606350562308521</v>
      </c>
      <c r="AT446" s="23">
        <f t="shared" si="213"/>
        <v>664.58973694604776</v>
      </c>
      <c r="AU446" s="25">
        <f t="shared" si="214"/>
        <v>5415.4745316973203</v>
      </c>
      <c r="AV446" s="26">
        <f t="shared" si="223"/>
        <v>0</v>
      </c>
    </row>
    <row r="447" spans="1:48" x14ac:dyDescent="0.25">
      <c r="A447" s="37">
        <v>43173</v>
      </c>
      <c r="B447" s="43">
        <v>40.74</v>
      </c>
      <c r="C447" s="38">
        <v>100.11</v>
      </c>
      <c r="D447" s="38"/>
      <c r="E447" s="16">
        <f t="shared" si="224"/>
        <v>0</v>
      </c>
      <c r="F447" s="27">
        <f t="shared" si="215"/>
        <v>0</v>
      </c>
      <c r="G447" s="27">
        <f t="shared" si="225"/>
        <v>0</v>
      </c>
      <c r="H447" s="27"/>
      <c r="I447" s="27">
        <f t="shared" si="238"/>
        <v>0</v>
      </c>
      <c r="J447" s="47">
        <f t="shared" si="239"/>
        <v>0</v>
      </c>
      <c r="K447" s="15">
        <f t="shared" si="226"/>
        <v>15.421841783317793</v>
      </c>
      <c r="L447" s="16">
        <f t="shared" si="216"/>
        <v>1543.8805809279443</v>
      </c>
      <c r="M447" s="39">
        <v>10.1175</v>
      </c>
      <c r="N447" s="28">
        <f t="shared" si="227"/>
        <v>0</v>
      </c>
      <c r="O447" s="29">
        <f t="shared" si="217"/>
        <v>0</v>
      </c>
      <c r="P447" s="17"/>
      <c r="Q447" s="29">
        <f t="shared" si="240"/>
        <v>0</v>
      </c>
      <c r="R447" s="49">
        <f t="shared" si="241"/>
        <v>0</v>
      </c>
      <c r="S447" s="18">
        <f t="shared" si="228"/>
        <v>148.69908390096026</v>
      </c>
      <c r="T447" s="17">
        <f t="shared" si="210"/>
        <v>1504.4629813679653</v>
      </c>
      <c r="U447" s="40">
        <v>9.06</v>
      </c>
      <c r="V447" s="30">
        <f t="shared" si="229"/>
        <v>0</v>
      </c>
      <c r="W447" s="31">
        <f t="shared" si="218"/>
        <v>0</v>
      </c>
      <c r="X447" s="19"/>
      <c r="Y447" s="31">
        <f t="shared" si="230"/>
        <v>0</v>
      </c>
      <c r="Z447" s="45">
        <f t="shared" si="219"/>
        <v>0</v>
      </c>
      <c r="AA447" s="20">
        <f t="shared" si="231"/>
        <v>126.60299016890133</v>
      </c>
      <c r="AB447" s="19">
        <f t="shared" si="211"/>
        <v>1147.0230909302461</v>
      </c>
      <c r="AC447" s="41">
        <v>174.24</v>
      </c>
      <c r="AD447" s="41"/>
      <c r="AE447" s="32">
        <f t="shared" si="232"/>
        <v>0</v>
      </c>
      <c r="AF447" s="33">
        <f t="shared" si="220"/>
        <v>0</v>
      </c>
      <c r="AG447" s="33">
        <f t="shared" si="233"/>
        <v>0</v>
      </c>
      <c r="AH447" s="33"/>
      <c r="AI447" s="33">
        <f t="shared" si="234"/>
        <v>0</v>
      </c>
      <c r="AJ447" s="51">
        <f t="shared" si="221"/>
        <v>0</v>
      </c>
      <c r="AK447" s="34">
        <f t="shared" si="235"/>
        <v>3.0689353512408104</v>
      </c>
      <c r="AL447" s="21">
        <f t="shared" si="212"/>
        <v>534.73129560019879</v>
      </c>
      <c r="AM447" s="42">
        <v>307.14999999999998</v>
      </c>
      <c r="AN447" s="35">
        <f t="shared" si="236"/>
        <v>0</v>
      </c>
      <c r="AO447" s="36">
        <f t="shared" si="222"/>
        <v>0</v>
      </c>
      <c r="AP447" s="23"/>
      <c r="AQ447" s="36">
        <f t="shared" si="242"/>
        <v>0</v>
      </c>
      <c r="AR447" s="53">
        <f t="shared" si="243"/>
        <v>0</v>
      </c>
      <c r="AS447" s="24">
        <f t="shared" si="237"/>
        <v>2.1606350562308521</v>
      </c>
      <c r="AT447" s="23">
        <f t="shared" si="213"/>
        <v>663.6390575213062</v>
      </c>
      <c r="AU447" s="25">
        <f t="shared" si="214"/>
        <v>5393.737006347661</v>
      </c>
      <c r="AV447" s="26">
        <f t="shared" si="223"/>
        <v>0</v>
      </c>
    </row>
    <row r="448" spans="1:48" x14ac:dyDescent="0.25">
      <c r="A448" s="37">
        <v>43174</v>
      </c>
      <c r="B448" s="43">
        <v>40.74</v>
      </c>
      <c r="C448" s="38">
        <v>99.73</v>
      </c>
      <c r="D448" s="38"/>
      <c r="E448" s="16">
        <f t="shared" si="224"/>
        <v>0</v>
      </c>
      <c r="F448" s="27">
        <f t="shared" si="215"/>
        <v>0</v>
      </c>
      <c r="G448" s="27">
        <f t="shared" si="225"/>
        <v>0</v>
      </c>
      <c r="H448" s="27"/>
      <c r="I448" s="27">
        <f t="shared" si="238"/>
        <v>0</v>
      </c>
      <c r="J448" s="47">
        <f t="shared" si="239"/>
        <v>0</v>
      </c>
      <c r="K448" s="15">
        <f t="shared" si="226"/>
        <v>15.421841783317793</v>
      </c>
      <c r="L448" s="16">
        <f t="shared" si="216"/>
        <v>1538.0202810502835</v>
      </c>
      <c r="M448" s="39">
        <v>10.1707</v>
      </c>
      <c r="N448" s="28">
        <f t="shared" si="227"/>
        <v>0</v>
      </c>
      <c r="O448" s="29">
        <f t="shared" si="217"/>
        <v>0</v>
      </c>
      <c r="P448" s="17"/>
      <c r="Q448" s="29">
        <f t="shared" si="240"/>
        <v>0</v>
      </c>
      <c r="R448" s="49">
        <f t="shared" si="241"/>
        <v>0</v>
      </c>
      <c r="S448" s="18">
        <f t="shared" si="228"/>
        <v>148.69908390096026</v>
      </c>
      <c r="T448" s="17">
        <f t="shared" si="210"/>
        <v>1512.3737726314966</v>
      </c>
      <c r="U448" s="40">
        <v>9.08</v>
      </c>
      <c r="V448" s="30">
        <f t="shared" si="229"/>
        <v>0</v>
      </c>
      <c r="W448" s="31">
        <f t="shared" si="218"/>
        <v>0</v>
      </c>
      <c r="X448" s="19"/>
      <c r="Y448" s="31">
        <f t="shared" si="230"/>
        <v>0</v>
      </c>
      <c r="Z448" s="45">
        <f t="shared" si="219"/>
        <v>0</v>
      </c>
      <c r="AA448" s="20">
        <f t="shared" si="231"/>
        <v>126.60299016890133</v>
      </c>
      <c r="AB448" s="19">
        <f t="shared" si="211"/>
        <v>1149.555150733624</v>
      </c>
      <c r="AC448" s="41">
        <v>174.82</v>
      </c>
      <c r="AD448" s="41"/>
      <c r="AE448" s="32">
        <f t="shared" si="232"/>
        <v>0</v>
      </c>
      <c r="AF448" s="33">
        <f t="shared" si="220"/>
        <v>0</v>
      </c>
      <c r="AG448" s="33">
        <f t="shared" si="233"/>
        <v>0</v>
      </c>
      <c r="AH448" s="33"/>
      <c r="AI448" s="33">
        <f t="shared" si="234"/>
        <v>0</v>
      </c>
      <c r="AJ448" s="51">
        <f t="shared" si="221"/>
        <v>0</v>
      </c>
      <c r="AK448" s="34">
        <f t="shared" si="235"/>
        <v>3.0689353512408104</v>
      </c>
      <c r="AL448" s="21">
        <f t="shared" si="212"/>
        <v>536.51127810391847</v>
      </c>
      <c r="AM448" s="42">
        <v>309.10000000000002</v>
      </c>
      <c r="AN448" s="35">
        <f t="shared" si="236"/>
        <v>0</v>
      </c>
      <c r="AO448" s="36">
        <f t="shared" si="222"/>
        <v>0</v>
      </c>
      <c r="AP448" s="23"/>
      <c r="AQ448" s="36">
        <f t="shared" si="242"/>
        <v>0</v>
      </c>
      <c r="AR448" s="53">
        <f t="shared" si="243"/>
        <v>0</v>
      </c>
      <c r="AS448" s="24">
        <f t="shared" si="237"/>
        <v>2.1606350562308521</v>
      </c>
      <c r="AT448" s="23">
        <f t="shared" si="213"/>
        <v>667.85229588095638</v>
      </c>
      <c r="AU448" s="25">
        <f t="shared" si="214"/>
        <v>5404.3127784002791</v>
      </c>
      <c r="AV448" s="26">
        <f t="shared" si="223"/>
        <v>0</v>
      </c>
    </row>
    <row r="449" spans="1:48" x14ac:dyDescent="0.25">
      <c r="A449" s="37">
        <v>43175</v>
      </c>
      <c r="B449" s="43">
        <v>40.74</v>
      </c>
      <c r="C449" s="38">
        <v>99.92</v>
      </c>
      <c r="D449" s="38"/>
      <c r="E449" s="16">
        <f t="shared" si="224"/>
        <v>0</v>
      </c>
      <c r="F449" s="27">
        <f t="shared" si="215"/>
        <v>0</v>
      </c>
      <c r="G449" s="27">
        <f t="shared" si="225"/>
        <v>0</v>
      </c>
      <c r="H449" s="27"/>
      <c r="I449" s="27">
        <f t="shared" si="238"/>
        <v>0</v>
      </c>
      <c r="J449" s="47">
        <f t="shared" si="239"/>
        <v>0</v>
      </c>
      <c r="K449" s="15">
        <f t="shared" si="226"/>
        <v>15.421841783317793</v>
      </c>
      <c r="L449" s="16">
        <f t="shared" si="216"/>
        <v>1540.950430989114</v>
      </c>
      <c r="M449" s="39">
        <v>10.201599999999999</v>
      </c>
      <c r="N449" s="28">
        <f t="shared" si="227"/>
        <v>0</v>
      </c>
      <c r="O449" s="29">
        <f t="shared" si="217"/>
        <v>0</v>
      </c>
      <c r="P449" s="17"/>
      <c r="Q449" s="29">
        <f t="shared" si="240"/>
        <v>0</v>
      </c>
      <c r="R449" s="49">
        <f t="shared" si="241"/>
        <v>0</v>
      </c>
      <c r="S449" s="18">
        <f t="shared" si="228"/>
        <v>148.69908390096026</v>
      </c>
      <c r="T449" s="17">
        <f t="shared" si="210"/>
        <v>1516.9685743240361</v>
      </c>
      <c r="U449" s="40">
        <v>9.1300000000000008</v>
      </c>
      <c r="V449" s="30">
        <f t="shared" si="229"/>
        <v>0</v>
      </c>
      <c r="W449" s="31">
        <f t="shared" si="218"/>
        <v>0</v>
      </c>
      <c r="X449" s="19"/>
      <c r="Y449" s="31">
        <f t="shared" si="230"/>
        <v>0</v>
      </c>
      <c r="Z449" s="45">
        <f t="shared" si="219"/>
        <v>0</v>
      </c>
      <c r="AA449" s="20">
        <f t="shared" si="231"/>
        <v>126.60299016890133</v>
      </c>
      <c r="AB449" s="19">
        <f t="shared" si="211"/>
        <v>1155.8853002420692</v>
      </c>
      <c r="AC449" s="41">
        <v>175.37</v>
      </c>
      <c r="AD449" s="41"/>
      <c r="AE449" s="32">
        <f t="shared" si="232"/>
        <v>0</v>
      </c>
      <c r="AF449" s="33">
        <f t="shared" si="220"/>
        <v>0</v>
      </c>
      <c r="AG449" s="33">
        <f t="shared" si="233"/>
        <v>0</v>
      </c>
      <c r="AH449" s="33"/>
      <c r="AI449" s="33">
        <f t="shared" si="234"/>
        <v>0</v>
      </c>
      <c r="AJ449" s="51">
        <f t="shared" si="221"/>
        <v>0</v>
      </c>
      <c r="AK449" s="34">
        <f t="shared" si="235"/>
        <v>3.0689353512408104</v>
      </c>
      <c r="AL449" s="21">
        <f t="shared" si="212"/>
        <v>538.19919254710089</v>
      </c>
      <c r="AM449" s="42">
        <v>309.13</v>
      </c>
      <c r="AN449" s="35">
        <f t="shared" si="236"/>
        <v>0</v>
      </c>
      <c r="AO449" s="36">
        <f t="shared" si="222"/>
        <v>0</v>
      </c>
      <c r="AP449" s="23"/>
      <c r="AQ449" s="36">
        <f t="shared" si="242"/>
        <v>0</v>
      </c>
      <c r="AR449" s="53">
        <f t="shared" si="243"/>
        <v>0</v>
      </c>
      <c r="AS449" s="24">
        <f t="shared" si="237"/>
        <v>2.1606350562308521</v>
      </c>
      <c r="AT449" s="23">
        <f t="shared" si="213"/>
        <v>667.91711493264324</v>
      </c>
      <c r="AU449" s="25">
        <f t="shared" si="214"/>
        <v>5419.920613034963</v>
      </c>
      <c r="AV449" s="26">
        <f t="shared" si="223"/>
        <v>0</v>
      </c>
    </row>
    <row r="450" spans="1:48" x14ac:dyDescent="0.25">
      <c r="A450" s="37">
        <v>43178</v>
      </c>
      <c r="B450" s="43">
        <v>40.74</v>
      </c>
      <c r="C450" s="38">
        <v>99.98</v>
      </c>
      <c r="D450" s="38"/>
      <c r="E450" s="16">
        <f t="shared" si="224"/>
        <v>0</v>
      </c>
      <c r="F450" s="27">
        <f t="shared" si="215"/>
        <v>0</v>
      </c>
      <c r="G450" s="27">
        <f t="shared" si="225"/>
        <v>0</v>
      </c>
      <c r="H450" s="27"/>
      <c r="I450" s="27">
        <f t="shared" si="238"/>
        <v>0</v>
      </c>
      <c r="J450" s="47">
        <f t="shared" si="239"/>
        <v>0</v>
      </c>
      <c r="K450" s="15">
        <f t="shared" si="226"/>
        <v>15.421841783317793</v>
      </c>
      <c r="L450" s="16">
        <f t="shared" si="216"/>
        <v>1541.8757414961131</v>
      </c>
      <c r="M450" s="39">
        <v>10.088100000000001</v>
      </c>
      <c r="N450" s="28">
        <f t="shared" si="227"/>
        <v>0</v>
      </c>
      <c r="O450" s="29">
        <f t="shared" si="217"/>
        <v>0</v>
      </c>
      <c r="P450" s="17"/>
      <c r="Q450" s="29">
        <f t="shared" si="240"/>
        <v>0</v>
      </c>
      <c r="R450" s="49">
        <f t="shared" si="241"/>
        <v>0</v>
      </c>
      <c r="S450" s="18">
        <f t="shared" si="228"/>
        <v>148.69908390096026</v>
      </c>
      <c r="T450" s="17">
        <f t="shared" ref="T450:T513" si="244">M450*S450</f>
        <v>1500.0912283012774</v>
      </c>
      <c r="U450" s="40">
        <v>8.9600000000000009</v>
      </c>
      <c r="V450" s="30">
        <f t="shared" si="229"/>
        <v>0</v>
      </c>
      <c r="W450" s="31">
        <f t="shared" si="218"/>
        <v>0</v>
      </c>
      <c r="X450" s="19"/>
      <c r="Y450" s="31">
        <f t="shared" si="230"/>
        <v>0</v>
      </c>
      <c r="Z450" s="45">
        <f t="shared" si="219"/>
        <v>0</v>
      </c>
      <c r="AA450" s="20">
        <f t="shared" si="231"/>
        <v>126.60299016890133</v>
      </c>
      <c r="AB450" s="19">
        <f t="shared" ref="AB450:AB513" si="245">U450*AA450</f>
        <v>1134.362791913356</v>
      </c>
      <c r="AC450" s="41">
        <v>175.16</v>
      </c>
      <c r="AD450" s="41"/>
      <c r="AE450" s="32">
        <f t="shared" si="232"/>
        <v>0</v>
      </c>
      <c r="AF450" s="33">
        <f t="shared" si="220"/>
        <v>0</v>
      </c>
      <c r="AG450" s="33">
        <f t="shared" si="233"/>
        <v>0</v>
      </c>
      <c r="AH450" s="33"/>
      <c r="AI450" s="33">
        <f t="shared" si="234"/>
        <v>0</v>
      </c>
      <c r="AJ450" s="51">
        <f t="shared" si="221"/>
        <v>0</v>
      </c>
      <c r="AK450" s="34">
        <f t="shared" si="235"/>
        <v>3.0689353512408104</v>
      </c>
      <c r="AL450" s="21">
        <f t="shared" ref="AL450:AL513" si="246">AC450*AK450</f>
        <v>537.55471612334031</v>
      </c>
      <c r="AM450" s="42">
        <v>309.13</v>
      </c>
      <c r="AN450" s="35">
        <f t="shared" si="236"/>
        <v>0</v>
      </c>
      <c r="AO450" s="36">
        <f t="shared" si="222"/>
        <v>0</v>
      </c>
      <c r="AP450" s="23"/>
      <c r="AQ450" s="36">
        <f t="shared" si="242"/>
        <v>0</v>
      </c>
      <c r="AR450" s="53">
        <f t="shared" si="243"/>
        <v>0</v>
      </c>
      <c r="AS450" s="24">
        <f t="shared" si="237"/>
        <v>2.1606350562308521</v>
      </c>
      <c r="AT450" s="23">
        <f t="shared" ref="AT450:AT513" si="247">AM450*AS450</f>
        <v>667.91711493264324</v>
      </c>
      <c r="AU450" s="25">
        <f t="shared" ref="AU450:AU513" si="248">L450+T450+AB450+AL450+AT450</f>
        <v>5381.8015927667293</v>
      </c>
      <c r="AV450" s="26">
        <f t="shared" si="223"/>
        <v>0</v>
      </c>
    </row>
    <row r="451" spans="1:48" x14ac:dyDescent="0.25">
      <c r="A451" s="37">
        <v>43179</v>
      </c>
      <c r="B451" s="43">
        <v>40.74</v>
      </c>
      <c r="C451" s="38">
        <v>99.05</v>
      </c>
      <c r="D451" s="38"/>
      <c r="E451" s="16">
        <f t="shared" si="224"/>
        <v>0</v>
      </c>
      <c r="F451" s="27">
        <f t="shared" ref="F451:F514" si="249">IF(E451&gt;0,E451/C451,0)</f>
        <v>0</v>
      </c>
      <c r="G451" s="27">
        <f t="shared" si="225"/>
        <v>0</v>
      </c>
      <c r="H451" s="27"/>
      <c r="I451" s="27">
        <f t="shared" si="238"/>
        <v>0</v>
      </c>
      <c r="J451" s="47">
        <f t="shared" si="239"/>
        <v>0</v>
      </c>
      <c r="K451" s="15">
        <f t="shared" si="226"/>
        <v>15.421841783317793</v>
      </c>
      <c r="L451" s="16">
        <f t="shared" ref="L451:L514" si="250">C451*K451</f>
        <v>1527.5334286376274</v>
      </c>
      <c r="M451" s="39">
        <v>10.139799999999999</v>
      </c>
      <c r="N451" s="28">
        <f t="shared" si="227"/>
        <v>0</v>
      </c>
      <c r="O451" s="29">
        <f t="shared" ref="O451:O514" si="251">IF(N451&gt;0,N451/M451,0)</f>
        <v>0</v>
      </c>
      <c r="P451" s="17"/>
      <c r="Q451" s="29">
        <f t="shared" si="240"/>
        <v>0</v>
      </c>
      <c r="R451" s="49">
        <f t="shared" si="241"/>
        <v>0</v>
      </c>
      <c r="S451" s="18">
        <f t="shared" si="228"/>
        <v>148.69908390096026</v>
      </c>
      <c r="T451" s="17">
        <f t="shared" si="244"/>
        <v>1507.7789709389567</v>
      </c>
      <c r="U451" s="40">
        <v>9.01</v>
      </c>
      <c r="V451" s="30">
        <f t="shared" si="229"/>
        <v>0</v>
      </c>
      <c r="W451" s="31">
        <f t="shared" ref="W451:W514" si="252">IF(V451&gt;0,V451/U451,0)</f>
        <v>0</v>
      </c>
      <c r="X451" s="19"/>
      <c r="Y451" s="31">
        <f t="shared" si="230"/>
        <v>0</v>
      </c>
      <c r="Z451" s="45">
        <f t="shared" ref="Z451:Z496" si="253">Y451*U451</f>
        <v>0</v>
      </c>
      <c r="AA451" s="20">
        <f t="shared" si="231"/>
        <v>126.60299016890133</v>
      </c>
      <c r="AB451" s="19">
        <f t="shared" si="245"/>
        <v>1140.6929414218009</v>
      </c>
      <c r="AC451" s="41">
        <v>174</v>
      </c>
      <c r="AD451" s="41"/>
      <c r="AE451" s="32">
        <f t="shared" si="232"/>
        <v>0</v>
      </c>
      <c r="AF451" s="33">
        <f t="shared" ref="AF451:AF514" si="254">IF(AE451&gt;0,AE451/AC451,0)</f>
        <v>0</v>
      </c>
      <c r="AG451" s="33">
        <f t="shared" si="233"/>
        <v>0</v>
      </c>
      <c r="AH451" s="33"/>
      <c r="AI451" s="33">
        <f t="shared" si="234"/>
        <v>0</v>
      </c>
      <c r="AJ451" s="51">
        <f t="shared" ref="AJ451:AJ514" si="255">AI451*AC451</f>
        <v>0</v>
      </c>
      <c r="AK451" s="34">
        <f t="shared" si="235"/>
        <v>3.0689353512408104</v>
      </c>
      <c r="AL451" s="21">
        <f t="shared" si="246"/>
        <v>533.99475111590095</v>
      </c>
      <c r="AM451" s="42">
        <v>308.99</v>
      </c>
      <c r="AN451" s="35">
        <f t="shared" si="236"/>
        <v>0</v>
      </c>
      <c r="AO451" s="36">
        <f t="shared" ref="AO451:AO514" si="256">IF(AN451&gt;0,AN451/AM451,0)</f>
        <v>0</v>
      </c>
      <c r="AP451" s="23"/>
      <c r="AQ451" s="36">
        <f t="shared" si="242"/>
        <v>0</v>
      </c>
      <c r="AR451" s="53">
        <f t="shared" si="243"/>
        <v>0</v>
      </c>
      <c r="AS451" s="24">
        <f t="shared" si="237"/>
        <v>2.1606350562308521</v>
      </c>
      <c r="AT451" s="23">
        <f t="shared" si="247"/>
        <v>667.61462602477104</v>
      </c>
      <c r="AU451" s="25">
        <f t="shared" si="248"/>
        <v>5377.614718139057</v>
      </c>
      <c r="AV451" s="26">
        <f t="shared" ref="AV451:AV514" si="257">AR451+AJ451+Z451+R451+J451</f>
        <v>0</v>
      </c>
    </row>
    <row r="452" spans="1:48" x14ac:dyDescent="0.25">
      <c r="A452" s="37">
        <v>43180</v>
      </c>
      <c r="B452" s="43">
        <v>40.74</v>
      </c>
      <c r="C452" s="38">
        <v>99.24</v>
      </c>
      <c r="D452" s="38"/>
      <c r="E452" s="16">
        <f t="shared" ref="E452:E515" si="258">IF(OR(MONTH(A452)&gt;MONTH(A451),MONTH(A451)-MONTH(A452) = 11),B452*0.3,0)</f>
        <v>0</v>
      </c>
      <c r="F452" s="27">
        <f t="shared" si="249"/>
        <v>0</v>
      </c>
      <c r="G452" s="27">
        <f t="shared" ref="G452:G515" si="259">IF(D452&gt;0,(K451*D452)/C452,0)</f>
        <v>0</v>
      </c>
      <c r="H452" s="27"/>
      <c r="I452" s="27">
        <f t="shared" si="238"/>
        <v>0</v>
      </c>
      <c r="J452" s="47">
        <f t="shared" si="239"/>
        <v>0</v>
      </c>
      <c r="K452" s="15">
        <f t="shared" ref="K452:K515" si="260">K451+F452+G452+I452</f>
        <v>15.421841783317793</v>
      </c>
      <c r="L452" s="16">
        <f t="shared" si="250"/>
        <v>1530.4635785764578</v>
      </c>
      <c r="M452" s="39">
        <v>10.1151</v>
      </c>
      <c r="N452" s="28">
        <f t="shared" ref="N452:N515" si="261">IF(OR(MONTH(A452)&gt;MONTH(A451),MONTH(A451)-MONTH(A452) = 11),B452*0.3,0)</f>
        <v>0</v>
      </c>
      <c r="O452" s="29">
        <f t="shared" si="251"/>
        <v>0</v>
      </c>
      <c r="P452" s="17"/>
      <c r="Q452" s="29">
        <f t="shared" si="240"/>
        <v>0</v>
      </c>
      <c r="R452" s="49">
        <f t="shared" si="241"/>
        <v>0</v>
      </c>
      <c r="S452" s="18">
        <f t="shared" ref="S452:S515" si="262">S451+O452+Q452</f>
        <v>148.69908390096026</v>
      </c>
      <c r="T452" s="17">
        <f t="shared" si="244"/>
        <v>1504.1061035666032</v>
      </c>
      <c r="U452" s="40">
        <v>9.01</v>
      </c>
      <c r="V452" s="30">
        <f t="shared" ref="V452:V515" si="263">IF(OR(MONTH(A452)&gt;MONTH(A451),MONTH(A451)-MONTH(A452) = 11),B452*0.2,0)</f>
        <v>0</v>
      </c>
      <c r="W452" s="31">
        <f t="shared" si="252"/>
        <v>0</v>
      </c>
      <c r="X452" s="19"/>
      <c r="Y452" s="31">
        <f t="shared" ref="Y452:Y495" si="264">IF(X452&gt;0.1,AA451-X452,0)</f>
        <v>0</v>
      </c>
      <c r="Z452" s="45">
        <f t="shared" si="253"/>
        <v>0</v>
      </c>
      <c r="AA452" s="20">
        <f t="shared" ref="AA452:AA515" si="265">AA451+W452+Y452</f>
        <v>126.60299016890133</v>
      </c>
      <c r="AB452" s="19">
        <f t="shared" si="245"/>
        <v>1140.6929414218009</v>
      </c>
      <c r="AC452" s="41">
        <v>174.7</v>
      </c>
      <c r="AD452" s="41"/>
      <c r="AE452" s="32">
        <f t="shared" ref="AE452:AE515" si="266">IF(OR(MONTH(A452)&gt;MONTH(A451),MONTH(A451)-MONTH(A452) = 11),B452*0.1,0)</f>
        <v>0</v>
      </c>
      <c r="AF452" s="33">
        <f t="shared" si="254"/>
        <v>0</v>
      </c>
      <c r="AG452" s="33">
        <f t="shared" ref="AG452:AG515" si="267">IF(AD452&gt;0,(AK451*AD452)/AC452,0)</f>
        <v>0</v>
      </c>
      <c r="AH452" s="33"/>
      <c r="AI452" s="33">
        <f t="shared" ref="AI452:AI515" si="268">IF(AH452&gt;0.1,AK451-AH452,0)</f>
        <v>0</v>
      </c>
      <c r="AJ452" s="51">
        <f t="shared" si="255"/>
        <v>0</v>
      </c>
      <c r="AK452" s="34">
        <f t="shared" ref="AK452:AK515" si="269">AK451+AF452+AG452+AI452</f>
        <v>3.0689353512408104</v>
      </c>
      <c r="AL452" s="21">
        <f t="shared" si="246"/>
        <v>536.14300586176955</v>
      </c>
      <c r="AM452" s="42">
        <v>308.02</v>
      </c>
      <c r="AN452" s="35">
        <f t="shared" ref="AN452:AN515" si="270">IF(OR(MONTH(A452)&gt;MONTH(A451),MONTH(A451)-MONTH(A452) = 11),B452*0.1,0)</f>
        <v>0</v>
      </c>
      <c r="AO452" s="36">
        <f t="shared" si="256"/>
        <v>0</v>
      </c>
      <c r="AP452" s="23"/>
      <c r="AQ452" s="36">
        <f t="shared" si="242"/>
        <v>0</v>
      </c>
      <c r="AR452" s="53">
        <f t="shared" si="243"/>
        <v>0</v>
      </c>
      <c r="AS452" s="24">
        <f t="shared" ref="AS452:AS515" si="271">AS451+AO452+AQ452</f>
        <v>2.1606350562308521</v>
      </c>
      <c r="AT452" s="23">
        <f t="shared" si="247"/>
        <v>665.51881002022697</v>
      </c>
      <c r="AU452" s="25">
        <f t="shared" si="248"/>
        <v>5376.9244394468587</v>
      </c>
      <c r="AV452" s="26">
        <f t="shared" si="257"/>
        <v>0</v>
      </c>
    </row>
    <row r="453" spans="1:48" x14ac:dyDescent="0.25">
      <c r="A453" s="37">
        <v>43181</v>
      </c>
      <c r="B453" s="43">
        <v>40.74</v>
      </c>
      <c r="C453" s="38">
        <v>98.29</v>
      </c>
      <c r="D453" s="38"/>
      <c r="E453" s="16">
        <f t="shared" si="258"/>
        <v>0</v>
      </c>
      <c r="F453" s="27">
        <f t="shared" si="249"/>
        <v>0</v>
      </c>
      <c r="G453" s="27">
        <f t="shared" si="259"/>
        <v>0</v>
      </c>
      <c r="H453" s="27"/>
      <c r="I453" s="27">
        <f t="shared" si="238"/>
        <v>0</v>
      </c>
      <c r="J453" s="47">
        <f t="shared" si="239"/>
        <v>0</v>
      </c>
      <c r="K453" s="15">
        <f t="shared" si="260"/>
        <v>15.421841783317793</v>
      </c>
      <c r="L453" s="16">
        <f t="shared" si="250"/>
        <v>1515.8128288823061</v>
      </c>
      <c r="M453" s="39">
        <v>9.9404000000000003</v>
      </c>
      <c r="N453" s="28">
        <f t="shared" si="261"/>
        <v>0</v>
      </c>
      <c r="O453" s="29">
        <f t="shared" si="251"/>
        <v>0</v>
      </c>
      <c r="P453" s="17"/>
      <c r="Q453" s="29">
        <f t="shared" si="240"/>
        <v>0</v>
      </c>
      <c r="R453" s="49">
        <f t="shared" si="241"/>
        <v>0</v>
      </c>
      <c r="S453" s="18">
        <f t="shared" si="262"/>
        <v>148.69908390096026</v>
      </c>
      <c r="T453" s="17">
        <f t="shared" si="244"/>
        <v>1478.1283736091054</v>
      </c>
      <c r="U453" s="40">
        <v>8.76</v>
      </c>
      <c r="V453" s="30">
        <f t="shared" si="263"/>
        <v>0</v>
      </c>
      <c r="W453" s="31">
        <f t="shared" si="252"/>
        <v>0</v>
      </c>
      <c r="X453" s="19"/>
      <c r="Y453" s="31">
        <f t="shared" si="264"/>
        <v>0</v>
      </c>
      <c r="Z453" s="45">
        <f t="shared" si="253"/>
        <v>0</v>
      </c>
      <c r="AA453" s="20">
        <f t="shared" si="265"/>
        <v>126.60299016890133</v>
      </c>
      <c r="AB453" s="19">
        <f t="shared" si="245"/>
        <v>1109.0421938795755</v>
      </c>
      <c r="AC453" s="41">
        <v>173.06</v>
      </c>
      <c r="AD453" s="41"/>
      <c r="AE453" s="32">
        <f t="shared" si="266"/>
        <v>0</v>
      </c>
      <c r="AF453" s="33">
        <f t="shared" si="254"/>
        <v>0</v>
      </c>
      <c r="AG453" s="33">
        <f t="shared" si="267"/>
        <v>0</v>
      </c>
      <c r="AH453" s="33"/>
      <c r="AI453" s="33">
        <f t="shared" si="268"/>
        <v>0</v>
      </c>
      <c r="AJ453" s="51">
        <f t="shared" si="255"/>
        <v>0</v>
      </c>
      <c r="AK453" s="34">
        <f t="shared" si="269"/>
        <v>3.0689353512408104</v>
      </c>
      <c r="AL453" s="21">
        <f t="shared" si="246"/>
        <v>531.10995188573463</v>
      </c>
      <c r="AM453" s="42">
        <v>303.35000000000002</v>
      </c>
      <c r="AN453" s="35">
        <f t="shared" si="270"/>
        <v>0</v>
      </c>
      <c r="AO453" s="36">
        <f t="shared" si="256"/>
        <v>0</v>
      </c>
      <c r="AP453" s="23"/>
      <c r="AQ453" s="36">
        <f t="shared" si="242"/>
        <v>0</v>
      </c>
      <c r="AR453" s="53">
        <f t="shared" si="243"/>
        <v>0</v>
      </c>
      <c r="AS453" s="24">
        <f t="shared" si="271"/>
        <v>2.1606350562308521</v>
      </c>
      <c r="AT453" s="23">
        <f t="shared" si="247"/>
        <v>655.42864430762904</v>
      </c>
      <c r="AU453" s="25">
        <f t="shared" si="248"/>
        <v>5289.5219925643505</v>
      </c>
      <c r="AV453" s="26">
        <f t="shared" si="257"/>
        <v>0</v>
      </c>
    </row>
    <row r="454" spans="1:48" x14ac:dyDescent="0.25">
      <c r="A454" s="37">
        <v>43182</v>
      </c>
      <c r="B454" s="43">
        <v>40.74</v>
      </c>
      <c r="C454" s="38">
        <v>96.71</v>
      </c>
      <c r="D454" s="38"/>
      <c r="E454" s="16">
        <f t="shared" si="258"/>
        <v>0</v>
      </c>
      <c r="F454" s="27">
        <f t="shared" si="249"/>
        <v>0</v>
      </c>
      <c r="G454" s="27">
        <f t="shared" si="259"/>
        <v>0</v>
      </c>
      <c r="H454" s="27"/>
      <c r="I454" s="27">
        <f t="shared" si="238"/>
        <v>0</v>
      </c>
      <c r="J454" s="47">
        <f t="shared" si="239"/>
        <v>0</v>
      </c>
      <c r="K454" s="15">
        <f t="shared" si="260"/>
        <v>15.421841783317793</v>
      </c>
      <c r="L454" s="16">
        <f t="shared" si="250"/>
        <v>1491.4463188646637</v>
      </c>
      <c r="M454" s="39">
        <v>9.8536000000000001</v>
      </c>
      <c r="N454" s="28">
        <f t="shared" si="261"/>
        <v>0</v>
      </c>
      <c r="O454" s="29">
        <f t="shared" si="251"/>
        <v>0</v>
      </c>
      <c r="P454" s="17"/>
      <c r="Q454" s="29">
        <f t="shared" si="240"/>
        <v>0</v>
      </c>
      <c r="R454" s="49">
        <f t="shared" si="241"/>
        <v>0</v>
      </c>
      <c r="S454" s="18">
        <f t="shared" si="262"/>
        <v>148.69908390096026</v>
      </c>
      <c r="T454" s="17">
        <f t="shared" si="244"/>
        <v>1465.2212931265021</v>
      </c>
      <c r="U454" s="40">
        <v>8.56</v>
      </c>
      <c r="V454" s="30">
        <f t="shared" si="263"/>
        <v>0</v>
      </c>
      <c r="W454" s="31">
        <f t="shared" si="252"/>
        <v>0</v>
      </c>
      <c r="X454" s="19"/>
      <c r="Y454" s="31">
        <f t="shared" si="264"/>
        <v>0</v>
      </c>
      <c r="Z454" s="45">
        <f t="shared" si="253"/>
        <v>0</v>
      </c>
      <c r="AA454" s="20">
        <f t="shared" si="265"/>
        <v>126.60299016890133</v>
      </c>
      <c r="AB454" s="19">
        <f t="shared" si="245"/>
        <v>1083.7215958457955</v>
      </c>
      <c r="AC454" s="41">
        <v>167.85</v>
      </c>
      <c r="AD454" s="41"/>
      <c r="AE454" s="32">
        <f t="shared" si="266"/>
        <v>0</v>
      </c>
      <c r="AF454" s="33">
        <f t="shared" si="254"/>
        <v>0</v>
      </c>
      <c r="AG454" s="33">
        <f t="shared" si="267"/>
        <v>0</v>
      </c>
      <c r="AH454" s="33"/>
      <c r="AI454" s="33">
        <f t="shared" si="268"/>
        <v>0</v>
      </c>
      <c r="AJ454" s="51">
        <f t="shared" si="255"/>
        <v>0</v>
      </c>
      <c r="AK454" s="34">
        <f t="shared" si="269"/>
        <v>3.0689353512408104</v>
      </c>
      <c r="AL454" s="21">
        <f t="shared" si="246"/>
        <v>515.12079870576997</v>
      </c>
      <c r="AM454" s="42">
        <v>301.77</v>
      </c>
      <c r="AN454" s="35">
        <f t="shared" si="270"/>
        <v>0</v>
      </c>
      <c r="AO454" s="36">
        <f t="shared" si="256"/>
        <v>0</v>
      </c>
      <c r="AP454" s="23"/>
      <c r="AQ454" s="36">
        <f t="shared" si="242"/>
        <v>0</v>
      </c>
      <c r="AR454" s="53">
        <f t="shared" si="243"/>
        <v>0</v>
      </c>
      <c r="AS454" s="24">
        <f t="shared" si="271"/>
        <v>2.1606350562308521</v>
      </c>
      <c r="AT454" s="23">
        <f t="shared" si="247"/>
        <v>652.01484091878422</v>
      </c>
      <c r="AU454" s="25">
        <f t="shared" si="248"/>
        <v>5207.5248474615155</v>
      </c>
      <c r="AV454" s="26">
        <f t="shared" si="257"/>
        <v>0</v>
      </c>
    </row>
    <row r="455" spans="1:48" x14ac:dyDescent="0.25">
      <c r="A455" s="37">
        <v>43185</v>
      </c>
      <c r="B455" s="43">
        <v>40.74</v>
      </c>
      <c r="C455" s="38">
        <v>95.92</v>
      </c>
      <c r="D455" s="38"/>
      <c r="E455" s="16">
        <f t="shared" si="258"/>
        <v>0</v>
      </c>
      <c r="F455" s="27">
        <f t="shared" si="249"/>
        <v>0</v>
      </c>
      <c r="G455" s="27">
        <f t="shared" si="259"/>
        <v>0</v>
      </c>
      <c r="H455" s="27"/>
      <c r="I455" s="27">
        <f t="shared" si="238"/>
        <v>0</v>
      </c>
      <c r="J455" s="47">
        <f t="shared" si="239"/>
        <v>0</v>
      </c>
      <c r="K455" s="15">
        <f t="shared" si="260"/>
        <v>15.421841783317793</v>
      </c>
      <c r="L455" s="16">
        <f t="shared" si="250"/>
        <v>1479.2630638558428</v>
      </c>
      <c r="M455" s="39">
        <v>9.7735000000000003</v>
      </c>
      <c r="N455" s="28">
        <f t="shared" si="261"/>
        <v>0</v>
      </c>
      <c r="O455" s="29">
        <f t="shared" si="251"/>
        <v>0</v>
      </c>
      <c r="P455" s="17"/>
      <c r="Q455" s="29">
        <f t="shared" si="240"/>
        <v>0</v>
      </c>
      <c r="R455" s="49">
        <f t="shared" si="241"/>
        <v>0</v>
      </c>
      <c r="S455" s="18">
        <f t="shared" si="262"/>
        <v>148.69908390096026</v>
      </c>
      <c r="T455" s="17">
        <f t="shared" si="244"/>
        <v>1453.3104965060352</v>
      </c>
      <c r="U455" s="40">
        <v>8.75</v>
      </c>
      <c r="V455" s="30">
        <f t="shared" si="263"/>
        <v>0</v>
      </c>
      <c r="W455" s="31">
        <f t="shared" si="252"/>
        <v>0</v>
      </c>
      <c r="X455" s="19"/>
      <c r="Y455" s="31">
        <f t="shared" si="264"/>
        <v>0</v>
      </c>
      <c r="Z455" s="45">
        <f t="shared" si="253"/>
        <v>0</v>
      </c>
      <c r="AA455" s="20">
        <f t="shared" si="265"/>
        <v>126.60299016890133</v>
      </c>
      <c r="AB455" s="19">
        <f t="shared" si="245"/>
        <v>1107.7761639778867</v>
      </c>
      <c r="AC455" s="41">
        <v>167.35</v>
      </c>
      <c r="AD455" s="41"/>
      <c r="AE455" s="32">
        <f t="shared" si="266"/>
        <v>0</v>
      </c>
      <c r="AF455" s="33">
        <f t="shared" si="254"/>
        <v>0</v>
      </c>
      <c r="AG455" s="33">
        <f t="shared" si="267"/>
        <v>0</v>
      </c>
      <c r="AH455" s="33"/>
      <c r="AI455" s="33">
        <f t="shared" si="268"/>
        <v>0</v>
      </c>
      <c r="AJ455" s="51">
        <f t="shared" si="255"/>
        <v>0</v>
      </c>
      <c r="AK455" s="34">
        <f t="shared" si="269"/>
        <v>3.0689353512408104</v>
      </c>
      <c r="AL455" s="21">
        <f t="shared" si="246"/>
        <v>513.58633103014961</v>
      </c>
      <c r="AM455" s="42">
        <v>299.35000000000002</v>
      </c>
      <c r="AN455" s="35">
        <f t="shared" si="270"/>
        <v>0</v>
      </c>
      <c r="AO455" s="36">
        <f t="shared" si="256"/>
        <v>0</v>
      </c>
      <c r="AP455" s="23"/>
      <c r="AQ455" s="36">
        <f t="shared" si="242"/>
        <v>0</v>
      </c>
      <c r="AR455" s="53">
        <f t="shared" si="243"/>
        <v>0</v>
      </c>
      <c r="AS455" s="24">
        <f t="shared" si="271"/>
        <v>2.1606350562308521</v>
      </c>
      <c r="AT455" s="23">
        <f t="shared" si="247"/>
        <v>646.78610408270561</v>
      </c>
      <c r="AU455" s="25">
        <f t="shared" si="248"/>
        <v>5200.7221594526191</v>
      </c>
      <c r="AV455" s="26">
        <f t="shared" si="257"/>
        <v>0</v>
      </c>
    </row>
    <row r="456" spans="1:48" x14ac:dyDescent="0.25">
      <c r="A456" s="37">
        <v>43186</v>
      </c>
      <c r="B456" s="43">
        <v>40.74</v>
      </c>
      <c r="C456" s="38">
        <v>96.94</v>
      </c>
      <c r="D456" s="38"/>
      <c r="E456" s="16">
        <f t="shared" si="258"/>
        <v>0</v>
      </c>
      <c r="F456" s="27">
        <f t="shared" si="249"/>
        <v>0</v>
      </c>
      <c r="G456" s="27">
        <f t="shared" si="259"/>
        <v>0</v>
      </c>
      <c r="H456" s="27"/>
      <c r="I456" s="27">
        <f t="shared" si="238"/>
        <v>0</v>
      </c>
      <c r="J456" s="47">
        <f t="shared" si="239"/>
        <v>0</v>
      </c>
      <c r="K456" s="15">
        <f t="shared" si="260"/>
        <v>15.421841783317793</v>
      </c>
      <c r="L456" s="16">
        <f t="shared" si="250"/>
        <v>1494.9933424748269</v>
      </c>
      <c r="M456" s="39">
        <v>9.8956999999999997</v>
      </c>
      <c r="N456" s="28">
        <f t="shared" si="261"/>
        <v>0</v>
      </c>
      <c r="O456" s="29">
        <f t="shared" si="251"/>
        <v>0</v>
      </c>
      <c r="P456" s="17"/>
      <c r="Q456" s="29">
        <f t="shared" si="240"/>
        <v>0</v>
      </c>
      <c r="R456" s="49">
        <f t="shared" si="241"/>
        <v>0</v>
      </c>
      <c r="S456" s="18">
        <f t="shared" si="262"/>
        <v>148.69908390096026</v>
      </c>
      <c r="T456" s="17">
        <f t="shared" si="244"/>
        <v>1471.4815245587324</v>
      </c>
      <c r="U456" s="40">
        <v>8.6199999999999992</v>
      </c>
      <c r="V456" s="30">
        <f t="shared" si="263"/>
        <v>0</v>
      </c>
      <c r="W456" s="31">
        <f t="shared" si="252"/>
        <v>0</v>
      </c>
      <c r="X456" s="19"/>
      <c r="Y456" s="31">
        <f t="shared" si="264"/>
        <v>0</v>
      </c>
      <c r="Z456" s="45">
        <f t="shared" si="253"/>
        <v>0</v>
      </c>
      <c r="AA456" s="20">
        <f t="shared" si="265"/>
        <v>126.60299016890133</v>
      </c>
      <c r="AB456" s="19">
        <f t="shared" si="245"/>
        <v>1091.3177752559293</v>
      </c>
      <c r="AC456" s="41">
        <v>169.67</v>
      </c>
      <c r="AD456" s="41"/>
      <c r="AE456" s="32">
        <f t="shared" si="266"/>
        <v>0</v>
      </c>
      <c r="AF456" s="33">
        <f t="shared" si="254"/>
        <v>0</v>
      </c>
      <c r="AG456" s="33">
        <f t="shared" si="267"/>
        <v>0</v>
      </c>
      <c r="AH456" s="33"/>
      <c r="AI456" s="33">
        <f t="shared" si="268"/>
        <v>0</v>
      </c>
      <c r="AJ456" s="51">
        <f t="shared" si="255"/>
        <v>0</v>
      </c>
      <c r="AK456" s="34">
        <f t="shared" si="269"/>
        <v>3.0689353512408104</v>
      </c>
      <c r="AL456" s="21">
        <f t="shared" si="246"/>
        <v>520.70626104502821</v>
      </c>
      <c r="AM456" s="42">
        <v>302.04000000000002</v>
      </c>
      <c r="AN456" s="35">
        <f t="shared" si="270"/>
        <v>0</v>
      </c>
      <c r="AO456" s="36">
        <f t="shared" si="256"/>
        <v>0</v>
      </c>
      <c r="AP456" s="23"/>
      <c r="AQ456" s="36">
        <f t="shared" si="242"/>
        <v>0</v>
      </c>
      <c r="AR456" s="53">
        <f t="shared" si="243"/>
        <v>0</v>
      </c>
      <c r="AS456" s="24">
        <f t="shared" si="271"/>
        <v>2.1606350562308521</v>
      </c>
      <c r="AT456" s="23">
        <f t="shared" si="247"/>
        <v>652.5982123839666</v>
      </c>
      <c r="AU456" s="25">
        <f t="shared" si="248"/>
        <v>5231.097115718484</v>
      </c>
      <c r="AV456" s="26">
        <f t="shared" si="257"/>
        <v>0</v>
      </c>
    </row>
    <row r="457" spans="1:48" x14ac:dyDescent="0.25">
      <c r="A457" s="37">
        <v>43187</v>
      </c>
      <c r="B457" s="43">
        <v>40.74</v>
      </c>
      <c r="C457" s="38">
        <v>95.71</v>
      </c>
      <c r="D457" s="38"/>
      <c r="E457" s="16">
        <f t="shared" si="258"/>
        <v>0</v>
      </c>
      <c r="F457" s="27">
        <f t="shared" si="249"/>
        <v>0</v>
      </c>
      <c r="G457" s="27">
        <f t="shared" si="259"/>
        <v>0</v>
      </c>
      <c r="H457" s="27"/>
      <c r="I457" s="27">
        <f t="shared" ref="I457:I520" si="272">IF(H457&gt;0.1,(K456-H457)*-1,0)</f>
        <v>0</v>
      </c>
      <c r="J457" s="47">
        <f t="shared" ref="J457:J520" si="273">I457*C457</f>
        <v>0</v>
      </c>
      <c r="K457" s="15">
        <f t="shared" si="260"/>
        <v>15.421841783317793</v>
      </c>
      <c r="L457" s="16">
        <f t="shared" si="250"/>
        <v>1476.0244770813458</v>
      </c>
      <c r="M457" s="39">
        <v>9.8854000000000006</v>
      </c>
      <c r="N457" s="28">
        <f t="shared" si="261"/>
        <v>0</v>
      </c>
      <c r="O457" s="29">
        <f t="shared" si="251"/>
        <v>0</v>
      </c>
      <c r="P457" s="17"/>
      <c r="Q457" s="29">
        <f t="shared" ref="Q457:Q520" si="274">IF(P457&gt;0.1,(S456-P457)*-1,0)</f>
        <v>0</v>
      </c>
      <c r="R457" s="49">
        <f t="shared" ref="R457:R520" si="275">Q457*M457</f>
        <v>0</v>
      </c>
      <c r="S457" s="18">
        <f t="shared" si="262"/>
        <v>148.69908390096026</v>
      </c>
      <c r="T457" s="17">
        <f t="shared" si="244"/>
        <v>1469.9499239945526</v>
      </c>
      <c r="U457" s="40">
        <v>8.6199999999999992</v>
      </c>
      <c r="V457" s="30">
        <f t="shared" si="263"/>
        <v>0</v>
      </c>
      <c r="W457" s="31">
        <f t="shared" si="252"/>
        <v>0</v>
      </c>
      <c r="X457" s="19"/>
      <c r="Y457" s="31">
        <f t="shared" si="264"/>
        <v>0</v>
      </c>
      <c r="Z457" s="45">
        <f t="shared" si="253"/>
        <v>0</v>
      </c>
      <c r="AA457" s="20">
        <f t="shared" si="265"/>
        <v>126.60299016890133</v>
      </c>
      <c r="AB457" s="19">
        <f t="shared" si="245"/>
        <v>1091.3177752559293</v>
      </c>
      <c r="AC457" s="41">
        <v>166.5</v>
      </c>
      <c r="AD457" s="41"/>
      <c r="AE457" s="32">
        <f t="shared" si="266"/>
        <v>0</v>
      </c>
      <c r="AF457" s="33">
        <f t="shared" si="254"/>
        <v>0</v>
      </c>
      <c r="AG457" s="33">
        <f t="shared" si="267"/>
        <v>0</v>
      </c>
      <c r="AH457" s="33"/>
      <c r="AI457" s="33">
        <f t="shared" si="268"/>
        <v>0</v>
      </c>
      <c r="AJ457" s="51">
        <f t="shared" si="255"/>
        <v>0</v>
      </c>
      <c r="AK457" s="34">
        <f t="shared" si="269"/>
        <v>3.0689353512408104</v>
      </c>
      <c r="AL457" s="21">
        <f t="shared" si="246"/>
        <v>510.97773598159495</v>
      </c>
      <c r="AM457" s="42">
        <v>300.32</v>
      </c>
      <c r="AN457" s="35">
        <f t="shared" si="270"/>
        <v>0</v>
      </c>
      <c r="AO457" s="36">
        <f t="shared" si="256"/>
        <v>0</v>
      </c>
      <c r="AP457" s="23"/>
      <c r="AQ457" s="36">
        <f t="shared" ref="AQ457:AQ520" si="276">IF(AP457&gt;0.1,(AS456-AP457)*-1,0)</f>
        <v>0</v>
      </c>
      <c r="AR457" s="53">
        <f t="shared" ref="AR457:AR520" si="277">AQ457*AM457</f>
        <v>0</v>
      </c>
      <c r="AS457" s="24">
        <f t="shared" si="271"/>
        <v>2.1606350562308521</v>
      </c>
      <c r="AT457" s="23">
        <f t="shared" si="247"/>
        <v>648.88192008724945</v>
      </c>
      <c r="AU457" s="25">
        <f t="shared" si="248"/>
        <v>5197.1518324006729</v>
      </c>
      <c r="AV457" s="26">
        <f t="shared" si="257"/>
        <v>0</v>
      </c>
    </row>
    <row r="458" spans="1:48" x14ac:dyDescent="0.25">
      <c r="A458" s="37">
        <v>43188</v>
      </c>
      <c r="B458" s="43">
        <v>40.74</v>
      </c>
      <c r="C458" s="38">
        <v>96.31</v>
      </c>
      <c r="D458" s="38"/>
      <c r="E458" s="16">
        <f t="shared" si="258"/>
        <v>0</v>
      </c>
      <c r="F458" s="27">
        <f t="shared" si="249"/>
        <v>0</v>
      </c>
      <c r="G458" s="27">
        <f t="shared" si="259"/>
        <v>0</v>
      </c>
      <c r="H458" s="27"/>
      <c r="I458" s="27">
        <f t="shared" si="272"/>
        <v>0</v>
      </c>
      <c r="J458" s="47">
        <f t="shared" si="273"/>
        <v>0</v>
      </c>
      <c r="K458" s="15">
        <f t="shared" si="260"/>
        <v>15.421841783317793</v>
      </c>
      <c r="L458" s="16">
        <f t="shared" si="250"/>
        <v>1485.2775821513367</v>
      </c>
      <c r="M458" s="39">
        <v>9.9641999999999999</v>
      </c>
      <c r="N458" s="28">
        <f t="shared" si="261"/>
        <v>0</v>
      </c>
      <c r="O458" s="29">
        <f t="shared" si="251"/>
        <v>0</v>
      </c>
      <c r="P458" s="17"/>
      <c r="Q458" s="29">
        <f t="shared" si="274"/>
        <v>0</v>
      </c>
      <c r="R458" s="49">
        <f t="shared" si="275"/>
        <v>0</v>
      </c>
      <c r="S458" s="18">
        <f t="shared" si="262"/>
        <v>148.69908390096026</v>
      </c>
      <c r="T458" s="17">
        <f t="shared" si="244"/>
        <v>1481.6674118059482</v>
      </c>
      <c r="U458" s="40">
        <v>8.8000000000000007</v>
      </c>
      <c r="V458" s="30">
        <f t="shared" si="263"/>
        <v>0</v>
      </c>
      <c r="W458" s="31">
        <f t="shared" si="252"/>
        <v>0</v>
      </c>
      <c r="X458" s="19"/>
      <c r="Y458" s="31">
        <f t="shared" si="264"/>
        <v>0</v>
      </c>
      <c r="Z458" s="45">
        <f t="shared" si="253"/>
        <v>0</v>
      </c>
      <c r="AA458" s="20">
        <f t="shared" si="265"/>
        <v>126.60299016890133</v>
      </c>
      <c r="AB458" s="19">
        <f t="shared" si="245"/>
        <v>1114.1063134863318</v>
      </c>
      <c r="AC458" s="41">
        <v>167.29</v>
      </c>
      <c r="AD458" s="41"/>
      <c r="AE458" s="32">
        <f t="shared" si="266"/>
        <v>0</v>
      </c>
      <c r="AF458" s="33">
        <f t="shared" si="254"/>
        <v>0</v>
      </c>
      <c r="AG458" s="33">
        <f t="shared" si="267"/>
        <v>0</v>
      </c>
      <c r="AH458" s="33"/>
      <c r="AI458" s="33">
        <f t="shared" si="268"/>
        <v>0</v>
      </c>
      <c r="AJ458" s="51">
        <f t="shared" si="255"/>
        <v>0</v>
      </c>
      <c r="AK458" s="34">
        <f t="shared" si="269"/>
        <v>3.0689353512408104</v>
      </c>
      <c r="AL458" s="21">
        <f t="shared" si="246"/>
        <v>513.40219490907509</v>
      </c>
      <c r="AM458" s="42">
        <v>300.89999999999998</v>
      </c>
      <c r="AN458" s="35">
        <f t="shared" si="270"/>
        <v>0</v>
      </c>
      <c r="AO458" s="36">
        <f t="shared" si="256"/>
        <v>0</v>
      </c>
      <c r="AP458" s="23"/>
      <c r="AQ458" s="36">
        <f t="shared" si="276"/>
        <v>0</v>
      </c>
      <c r="AR458" s="53">
        <f t="shared" si="277"/>
        <v>0</v>
      </c>
      <c r="AS458" s="24">
        <f t="shared" si="271"/>
        <v>2.1606350562308521</v>
      </c>
      <c r="AT458" s="23">
        <f t="shared" si="247"/>
        <v>650.13508841986334</v>
      </c>
      <c r="AU458" s="25">
        <f t="shared" si="248"/>
        <v>5244.5885907725551</v>
      </c>
      <c r="AV458" s="26">
        <f t="shared" si="257"/>
        <v>0</v>
      </c>
    </row>
    <row r="459" spans="1:48" x14ac:dyDescent="0.25">
      <c r="A459" s="37">
        <v>43189</v>
      </c>
      <c r="B459" s="43">
        <v>40.74</v>
      </c>
      <c r="C459" s="38">
        <v>96.31</v>
      </c>
      <c r="D459" s="38"/>
      <c r="E459" s="16">
        <f t="shared" si="258"/>
        <v>0</v>
      </c>
      <c r="F459" s="27">
        <f t="shared" si="249"/>
        <v>0</v>
      </c>
      <c r="G459" s="27">
        <f t="shared" si="259"/>
        <v>0</v>
      </c>
      <c r="H459" s="27"/>
      <c r="I459" s="27">
        <f t="shared" si="272"/>
        <v>0</v>
      </c>
      <c r="J459" s="47">
        <f t="shared" si="273"/>
        <v>0</v>
      </c>
      <c r="K459" s="15">
        <f t="shared" si="260"/>
        <v>15.421841783317793</v>
      </c>
      <c r="L459" s="16">
        <f t="shared" si="250"/>
        <v>1485.2775821513367</v>
      </c>
      <c r="M459" s="39">
        <v>9.9641999999999999</v>
      </c>
      <c r="N459" s="28">
        <f t="shared" si="261"/>
        <v>0</v>
      </c>
      <c r="O459" s="29">
        <f t="shared" si="251"/>
        <v>0</v>
      </c>
      <c r="P459" s="17"/>
      <c r="Q459" s="29">
        <f t="shared" si="274"/>
        <v>0</v>
      </c>
      <c r="R459" s="49">
        <f t="shared" si="275"/>
        <v>0</v>
      </c>
      <c r="S459" s="18">
        <f t="shared" si="262"/>
        <v>148.69908390096026</v>
      </c>
      <c r="T459" s="17">
        <f t="shared" si="244"/>
        <v>1481.6674118059482</v>
      </c>
      <c r="U459" s="40">
        <v>8.8000000000000007</v>
      </c>
      <c r="V459" s="30">
        <f t="shared" si="263"/>
        <v>0</v>
      </c>
      <c r="W459" s="31">
        <f t="shared" si="252"/>
        <v>0</v>
      </c>
      <c r="X459" s="19"/>
      <c r="Y459" s="31">
        <f t="shared" si="264"/>
        <v>0</v>
      </c>
      <c r="Z459" s="45">
        <f t="shared" si="253"/>
        <v>0</v>
      </c>
      <c r="AA459" s="20">
        <f t="shared" si="265"/>
        <v>126.60299016890133</v>
      </c>
      <c r="AB459" s="19">
        <f t="shared" si="245"/>
        <v>1114.1063134863318</v>
      </c>
      <c r="AC459" s="41">
        <v>167.29</v>
      </c>
      <c r="AD459" s="41"/>
      <c r="AE459" s="32">
        <f t="shared" si="266"/>
        <v>0</v>
      </c>
      <c r="AF459" s="33">
        <f t="shared" si="254"/>
        <v>0</v>
      </c>
      <c r="AG459" s="33">
        <f t="shared" si="267"/>
        <v>0</v>
      </c>
      <c r="AH459" s="33"/>
      <c r="AI459" s="33">
        <f t="shared" si="268"/>
        <v>0</v>
      </c>
      <c r="AJ459" s="51">
        <f t="shared" si="255"/>
        <v>0</v>
      </c>
      <c r="AK459" s="34">
        <f t="shared" si="269"/>
        <v>3.0689353512408104</v>
      </c>
      <c r="AL459" s="21">
        <f t="shared" si="246"/>
        <v>513.40219490907509</v>
      </c>
      <c r="AM459" s="42">
        <v>300.89999999999998</v>
      </c>
      <c r="AN459" s="35">
        <f t="shared" si="270"/>
        <v>0</v>
      </c>
      <c r="AO459" s="36">
        <f t="shared" si="256"/>
        <v>0</v>
      </c>
      <c r="AP459" s="23"/>
      <c r="AQ459" s="36">
        <f t="shared" si="276"/>
        <v>0</v>
      </c>
      <c r="AR459" s="53">
        <f t="shared" si="277"/>
        <v>0</v>
      </c>
      <c r="AS459" s="24">
        <f t="shared" si="271"/>
        <v>2.1606350562308521</v>
      </c>
      <c r="AT459" s="23">
        <f t="shared" si="247"/>
        <v>650.13508841986334</v>
      </c>
      <c r="AU459" s="25">
        <f t="shared" si="248"/>
        <v>5244.5885907725551</v>
      </c>
      <c r="AV459" s="26">
        <f t="shared" si="257"/>
        <v>0</v>
      </c>
    </row>
    <row r="460" spans="1:48" x14ac:dyDescent="0.25">
      <c r="A460" s="37">
        <v>43192</v>
      </c>
      <c r="B460" s="43">
        <v>40.74</v>
      </c>
      <c r="C460" s="38">
        <v>96.31</v>
      </c>
      <c r="D460" s="38"/>
      <c r="E460" s="16">
        <f t="shared" si="258"/>
        <v>12.222</v>
      </c>
      <c r="F460" s="27">
        <f t="shared" si="249"/>
        <v>0.12690270999896167</v>
      </c>
      <c r="G460" s="27">
        <f t="shared" si="259"/>
        <v>0</v>
      </c>
      <c r="H460" s="27"/>
      <c r="I460" s="27">
        <f t="shared" si="272"/>
        <v>0</v>
      </c>
      <c r="J460" s="47">
        <f t="shared" si="273"/>
        <v>0</v>
      </c>
      <c r="K460" s="15">
        <f t="shared" si="260"/>
        <v>15.548744493316756</v>
      </c>
      <c r="L460" s="16">
        <f t="shared" si="250"/>
        <v>1497.4995821513367</v>
      </c>
      <c r="M460" s="39">
        <v>9.9641999999999999</v>
      </c>
      <c r="N460" s="28">
        <f t="shared" si="261"/>
        <v>12.222</v>
      </c>
      <c r="O460" s="29">
        <f t="shared" si="251"/>
        <v>1.2265911964834106</v>
      </c>
      <c r="P460" s="17"/>
      <c r="Q460" s="29">
        <f t="shared" si="274"/>
        <v>0</v>
      </c>
      <c r="R460" s="49">
        <f t="shared" si="275"/>
        <v>0</v>
      </c>
      <c r="S460" s="18">
        <f t="shared" si="262"/>
        <v>149.92567509744367</v>
      </c>
      <c r="T460" s="17">
        <f t="shared" si="244"/>
        <v>1493.8894118059482</v>
      </c>
      <c r="U460" s="40">
        <v>8.8000000000000007</v>
      </c>
      <c r="V460" s="30">
        <f t="shared" si="263"/>
        <v>8.1480000000000015</v>
      </c>
      <c r="W460" s="31">
        <f t="shared" si="252"/>
        <v>0.92590909090909101</v>
      </c>
      <c r="X460" s="19"/>
      <c r="Y460" s="31">
        <f t="shared" si="264"/>
        <v>0</v>
      </c>
      <c r="Z460" s="45">
        <f t="shared" si="253"/>
        <v>0</v>
      </c>
      <c r="AA460" s="20">
        <f t="shared" si="265"/>
        <v>127.52889925981042</v>
      </c>
      <c r="AB460" s="19">
        <f t="shared" si="245"/>
        <v>1122.2543134863317</v>
      </c>
      <c r="AC460" s="41">
        <v>167.29</v>
      </c>
      <c r="AD460" s="41"/>
      <c r="AE460" s="32">
        <f t="shared" si="266"/>
        <v>4.0740000000000007</v>
      </c>
      <c r="AF460" s="33">
        <f t="shared" si="254"/>
        <v>2.43529200789049E-2</v>
      </c>
      <c r="AG460" s="33">
        <f t="shared" si="267"/>
        <v>0</v>
      </c>
      <c r="AH460" s="33"/>
      <c r="AI460" s="33">
        <f t="shared" si="268"/>
        <v>0</v>
      </c>
      <c r="AJ460" s="51">
        <f t="shared" si="255"/>
        <v>0</v>
      </c>
      <c r="AK460" s="34">
        <f t="shared" si="269"/>
        <v>3.0932882713197154</v>
      </c>
      <c r="AL460" s="21">
        <f t="shared" si="246"/>
        <v>517.47619490907516</v>
      </c>
      <c r="AM460" s="42">
        <v>300.89999999999998</v>
      </c>
      <c r="AN460" s="35">
        <f t="shared" si="270"/>
        <v>4.0740000000000007</v>
      </c>
      <c r="AO460" s="36">
        <f t="shared" si="256"/>
        <v>1.3539381854436693E-2</v>
      </c>
      <c r="AP460" s="23"/>
      <c r="AQ460" s="36">
        <f t="shared" si="276"/>
        <v>0</v>
      </c>
      <c r="AR460" s="53">
        <f t="shared" si="277"/>
        <v>0</v>
      </c>
      <c r="AS460" s="24">
        <f t="shared" si="271"/>
        <v>2.1741744380852888</v>
      </c>
      <c r="AT460" s="23">
        <f t="shared" si="247"/>
        <v>654.20908841986329</v>
      </c>
      <c r="AU460" s="25">
        <f t="shared" si="248"/>
        <v>5285.3285907725549</v>
      </c>
      <c r="AV460" s="26">
        <f t="shared" si="257"/>
        <v>0</v>
      </c>
    </row>
    <row r="461" spans="1:48" x14ac:dyDescent="0.25">
      <c r="A461" s="37">
        <v>43193</v>
      </c>
      <c r="B461" s="43">
        <v>40.74</v>
      </c>
      <c r="C461" s="38">
        <v>95.83</v>
      </c>
      <c r="D461" s="38"/>
      <c r="E461" s="16">
        <f t="shared" si="258"/>
        <v>0</v>
      </c>
      <c r="F461" s="27">
        <f t="shared" si="249"/>
        <v>0</v>
      </c>
      <c r="G461" s="27">
        <f t="shared" si="259"/>
        <v>0</v>
      </c>
      <c r="H461" s="27"/>
      <c r="I461" s="27">
        <f t="shared" si="272"/>
        <v>0</v>
      </c>
      <c r="J461" s="47">
        <f t="shared" si="273"/>
        <v>0</v>
      </c>
      <c r="K461" s="15">
        <f t="shared" si="260"/>
        <v>15.548744493316756</v>
      </c>
      <c r="L461" s="16">
        <f t="shared" si="250"/>
        <v>1490.0361847945446</v>
      </c>
      <c r="M461" s="39">
        <v>9.9216999999999995</v>
      </c>
      <c r="N461" s="28">
        <f t="shared" si="261"/>
        <v>0</v>
      </c>
      <c r="O461" s="29">
        <f t="shared" si="251"/>
        <v>0</v>
      </c>
      <c r="P461" s="17"/>
      <c r="Q461" s="29">
        <f t="shared" si="274"/>
        <v>0</v>
      </c>
      <c r="R461" s="49">
        <f t="shared" si="275"/>
        <v>0</v>
      </c>
      <c r="S461" s="18">
        <f t="shared" si="262"/>
        <v>149.92567509744367</v>
      </c>
      <c r="T461" s="17">
        <f t="shared" si="244"/>
        <v>1487.5175706143068</v>
      </c>
      <c r="U461" s="40">
        <v>8.74</v>
      </c>
      <c r="V461" s="30">
        <f t="shared" si="263"/>
        <v>0</v>
      </c>
      <c r="W461" s="31">
        <f t="shared" si="252"/>
        <v>0</v>
      </c>
      <c r="X461" s="19"/>
      <c r="Y461" s="31">
        <f t="shared" si="264"/>
        <v>0</v>
      </c>
      <c r="Z461" s="45">
        <f t="shared" si="253"/>
        <v>0</v>
      </c>
      <c r="AA461" s="20">
        <f t="shared" si="265"/>
        <v>127.52889925981042</v>
      </c>
      <c r="AB461" s="19">
        <f t="shared" si="245"/>
        <v>1114.602579530743</v>
      </c>
      <c r="AC461" s="41">
        <v>167.56</v>
      </c>
      <c r="AD461" s="41"/>
      <c r="AE461" s="32">
        <f t="shared" si="266"/>
        <v>0</v>
      </c>
      <c r="AF461" s="33">
        <f t="shared" si="254"/>
        <v>0</v>
      </c>
      <c r="AG461" s="33">
        <f t="shared" si="267"/>
        <v>0</v>
      </c>
      <c r="AH461" s="33"/>
      <c r="AI461" s="33">
        <f t="shared" si="268"/>
        <v>0</v>
      </c>
      <c r="AJ461" s="51">
        <f t="shared" si="255"/>
        <v>0</v>
      </c>
      <c r="AK461" s="34">
        <f t="shared" si="269"/>
        <v>3.0932882713197154</v>
      </c>
      <c r="AL461" s="21">
        <f t="shared" si="246"/>
        <v>518.31138274233149</v>
      </c>
      <c r="AM461" s="42">
        <v>300.16000000000003</v>
      </c>
      <c r="AN461" s="35">
        <f t="shared" si="270"/>
        <v>0</v>
      </c>
      <c r="AO461" s="36">
        <f t="shared" si="256"/>
        <v>0</v>
      </c>
      <c r="AP461" s="23"/>
      <c r="AQ461" s="36">
        <f t="shared" si="276"/>
        <v>0</v>
      </c>
      <c r="AR461" s="53">
        <f t="shared" si="277"/>
        <v>0</v>
      </c>
      <c r="AS461" s="24">
        <f t="shared" si="271"/>
        <v>2.1741744380852888</v>
      </c>
      <c r="AT461" s="23">
        <f t="shared" si="247"/>
        <v>652.60019933568037</v>
      </c>
      <c r="AU461" s="25">
        <f t="shared" si="248"/>
        <v>5263.0679170176063</v>
      </c>
      <c r="AV461" s="26">
        <f t="shared" si="257"/>
        <v>0</v>
      </c>
    </row>
    <row r="462" spans="1:48" x14ac:dyDescent="0.25">
      <c r="A462" s="37">
        <v>43194</v>
      </c>
      <c r="B462" s="43">
        <v>40.74</v>
      </c>
      <c r="C462" s="38">
        <v>95.51</v>
      </c>
      <c r="D462" s="38"/>
      <c r="E462" s="16">
        <f t="shared" si="258"/>
        <v>0</v>
      </c>
      <c r="F462" s="27">
        <f t="shared" si="249"/>
        <v>0</v>
      </c>
      <c r="G462" s="27">
        <f t="shared" si="259"/>
        <v>0</v>
      </c>
      <c r="H462" s="27"/>
      <c r="I462" s="27">
        <f t="shared" si="272"/>
        <v>0</v>
      </c>
      <c r="J462" s="47">
        <f t="shared" si="273"/>
        <v>0</v>
      </c>
      <c r="K462" s="15">
        <f t="shared" si="260"/>
        <v>15.548744493316756</v>
      </c>
      <c r="L462" s="16">
        <f t="shared" si="250"/>
        <v>1485.0605865566833</v>
      </c>
      <c r="M462" s="39">
        <v>9.8673999999999999</v>
      </c>
      <c r="N462" s="28">
        <f t="shared" si="261"/>
        <v>0</v>
      </c>
      <c r="O462" s="29">
        <f t="shared" si="251"/>
        <v>0</v>
      </c>
      <c r="P462" s="17"/>
      <c r="Q462" s="29">
        <f t="shared" si="274"/>
        <v>0</v>
      </c>
      <c r="R462" s="49">
        <f t="shared" si="275"/>
        <v>0</v>
      </c>
      <c r="S462" s="18">
        <f t="shared" si="262"/>
        <v>149.92567509744367</v>
      </c>
      <c r="T462" s="17">
        <f t="shared" si="244"/>
        <v>1479.3766064565157</v>
      </c>
      <c r="U462" s="40">
        <v>8.83</v>
      </c>
      <c r="V462" s="30">
        <f t="shared" si="263"/>
        <v>0</v>
      </c>
      <c r="W462" s="31">
        <f t="shared" si="252"/>
        <v>0</v>
      </c>
      <c r="X462" s="19"/>
      <c r="Y462" s="31">
        <f t="shared" si="264"/>
        <v>0</v>
      </c>
      <c r="Z462" s="45">
        <f t="shared" si="253"/>
        <v>0</v>
      </c>
      <c r="AA462" s="20">
        <f t="shared" si="265"/>
        <v>127.52889925981042</v>
      </c>
      <c r="AB462" s="19">
        <f t="shared" si="245"/>
        <v>1126.080180464126</v>
      </c>
      <c r="AC462" s="41">
        <v>165.08</v>
      </c>
      <c r="AD462" s="41"/>
      <c r="AE462" s="32">
        <f t="shared" si="266"/>
        <v>0</v>
      </c>
      <c r="AF462" s="33">
        <f t="shared" si="254"/>
        <v>0</v>
      </c>
      <c r="AG462" s="33">
        <f t="shared" si="267"/>
        <v>0</v>
      </c>
      <c r="AH462" s="33"/>
      <c r="AI462" s="33">
        <f t="shared" si="268"/>
        <v>0</v>
      </c>
      <c r="AJ462" s="51">
        <f t="shared" si="255"/>
        <v>0</v>
      </c>
      <c r="AK462" s="34">
        <f t="shared" si="269"/>
        <v>3.0932882713197154</v>
      </c>
      <c r="AL462" s="21">
        <f t="shared" si="246"/>
        <v>510.64002782945863</v>
      </c>
      <c r="AM462" s="42">
        <v>297.64</v>
      </c>
      <c r="AN462" s="35">
        <f t="shared" si="270"/>
        <v>0</v>
      </c>
      <c r="AO462" s="36">
        <f t="shared" si="256"/>
        <v>0</v>
      </c>
      <c r="AP462" s="23"/>
      <c r="AQ462" s="36">
        <f t="shared" si="276"/>
        <v>0</v>
      </c>
      <c r="AR462" s="53">
        <f t="shared" si="277"/>
        <v>0</v>
      </c>
      <c r="AS462" s="24">
        <f t="shared" si="271"/>
        <v>2.1741744380852888</v>
      </c>
      <c r="AT462" s="23">
        <f t="shared" si="247"/>
        <v>647.12127975170529</v>
      </c>
      <c r="AU462" s="25">
        <f t="shared" si="248"/>
        <v>5248.2786810584894</v>
      </c>
      <c r="AV462" s="26">
        <f t="shared" si="257"/>
        <v>0</v>
      </c>
    </row>
    <row r="463" spans="1:48" x14ac:dyDescent="0.25">
      <c r="A463" s="37">
        <v>43195</v>
      </c>
      <c r="B463" s="43">
        <v>40.74</v>
      </c>
      <c r="C463" s="38">
        <v>97.81</v>
      </c>
      <c r="D463" s="38"/>
      <c r="E463" s="16">
        <f t="shared" si="258"/>
        <v>0</v>
      </c>
      <c r="F463" s="27">
        <f t="shared" si="249"/>
        <v>0</v>
      </c>
      <c r="G463" s="27">
        <f t="shared" si="259"/>
        <v>0</v>
      </c>
      <c r="H463" s="27"/>
      <c r="I463" s="27">
        <f t="shared" si="272"/>
        <v>0</v>
      </c>
      <c r="J463" s="47">
        <f t="shared" si="273"/>
        <v>0</v>
      </c>
      <c r="K463" s="15">
        <f t="shared" si="260"/>
        <v>15.548744493316756</v>
      </c>
      <c r="L463" s="16">
        <f t="shared" si="250"/>
        <v>1520.8226988913118</v>
      </c>
      <c r="M463" s="39">
        <v>10.0913</v>
      </c>
      <c r="N463" s="28">
        <f t="shared" si="261"/>
        <v>0</v>
      </c>
      <c r="O463" s="29">
        <f t="shared" si="251"/>
        <v>0</v>
      </c>
      <c r="P463" s="17"/>
      <c r="Q463" s="29">
        <f t="shared" si="274"/>
        <v>0</v>
      </c>
      <c r="R463" s="49">
        <f t="shared" si="275"/>
        <v>0</v>
      </c>
      <c r="S463" s="18">
        <f t="shared" si="262"/>
        <v>149.92567509744367</v>
      </c>
      <c r="T463" s="17">
        <f t="shared" si="244"/>
        <v>1512.9449651108334</v>
      </c>
      <c r="U463" s="40">
        <v>8.93</v>
      </c>
      <c r="V463" s="30">
        <f t="shared" si="263"/>
        <v>0</v>
      </c>
      <c r="W463" s="31">
        <f t="shared" si="252"/>
        <v>0</v>
      </c>
      <c r="X463" s="19"/>
      <c r="Y463" s="31">
        <f t="shared" si="264"/>
        <v>0</v>
      </c>
      <c r="Z463" s="45">
        <f t="shared" si="253"/>
        <v>0</v>
      </c>
      <c r="AA463" s="20">
        <f t="shared" si="265"/>
        <v>127.52889925981042</v>
      </c>
      <c r="AB463" s="19">
        <f t="shared" si="245"/>
        <v>1138.833070390107</v>
      </c>
      <c r="AC463" s="41">
        <v>166.09</v>
      </c>
      <c r="AD463" s="41"/>
      <c r="AE463" s="32">
        <f t="shared" si="266"/>
        <v>0</v>
      </c>
      <c r="AF463" s="33">
        <f t="shared" si="254"/>
        <v>0</v>
      </c>
      <c r="AG463" s="33">
        <f t="shared" si="267"/>
        <v>0</v>
      </c>
      <c r="AH463" s="33"/>
      <c r="AI463" s="33">
        <f t="shared" si="268"/>
        <v>0</v>
      </c>
      <c r="AJ463" s="51">
        <f t="shared" si="255"/>
        <v>0</v>
      </c>
      <c r="AK463" s="34">
        <f t="shared" si="269"/>
        <v>3.0932882713197154</v>
      </c>
      <c r="AL463" s="21">
        <f t="shared" si="246"/>
        <v>513.7642489834916</v>
      </c>
      <c r="AM463" s="42">
        <v>303.38</v>
      </c>
      <c r="AN463" s="35">
        <f t="shared" si="270"/>
        <v>0</v>
      </c>
      <c r="AO463" s="36">
        <f t="shared" si="256"/>
        <v>0</v>
      </c>
      <c r="AP463" s="23"/>
      <c r="AQ463" s="36">
        <f t="shared" si="276"/>
        <v>0</v>
      </c>
      <c r="AR463" s="53">
        <f t="shared" si="277"/>
        <v>0</v>
      </c>
      <c r="AS463" s="24">
        <f t="shared" si="271"/>
        <v>2.1741744380852888</v>
      </c>
      <c r="AT463" s="23">
        <f t="shared" si="247"/>
        <v>659.60104102631487</v>
      </c>
      <c r="AU463" s="25">
        <f t="shared" si="248"/>
        <v>5345.9660244020588</v>
      </c>
      <c r="AV463" s="26">
        <f t="shared" si="257"/>
        <v>0</v>
      </c>
    </row>
    <row r="464" spans="1:48" x14ac:dyDescent="0.25">
      <c r="A464" s="37">
        <v>43196</v>
      </c>
      <c r="B464" s="43">
        <v>40.74</v>
      </c>
      <c r="C464" s="38">
        <v>97.82</v>
      </c>
      <c r="D464" s="38"/>
      <c r="E464" s="16">
        <f t="shared" si="258"/>
        <v>0</v>
      </c>
      <c r="F464" s="27">
        <f t="shared" si="249"/>
        <v>0</v>
      </c>
      <c r="G464" s="27">
        <f t="shared" si="259"/>
        <v>0</v>
      </c>
      <c r="H464" s="27"/>
      <c r="I464" s="27">
        <f t="shared" si="272"/>
        <v>0</v>
      </c>
      <c r="J464" s="47">
        <f t="shared" si="273"/>
        <v>0</v>
      </c>
      <c r="K464" s="15">
        <f t="shared" si="260"/>
        <v>15.548744493316756</v>
      </c>
      <c r="L464" s="16">
        <f t="shared" si="250"/>
        <v>1520.978186336245</v>
      </c>
      <c r="M464" s="39">
        <v>10.0509</v>
      </c>
      <c r="N464" s="28">
        <f t="shared" si="261"/>
        <v>0</v>
      </c>
      <c r="O464" s="29">
        <f t="shared" si="251"/>
        <v>0</v>
      </c>
      <c r="P464" s="17"/>
      <c r="Q464" s="29">
        <f t="shared" si="274"/>
        <v>0</v>
      </c>
      <c r="R464" s="49">
        <f t="shared" si="275"/>
        <v>0</v>
      </c>
      <c r="S464" s="18">
        <f t="shared" si="262"/>
        <v>149.92567509744367</v>
      </c>
      <c r="T464" s="17">
        <f t="shared" si="244"/>
        <v>1506.8879678368967</v>
      </c>
      <c r="U464" s="40">
        <v>8.7100000000000009</v>
      </c>
      <c r="V464" s="30">
        <f t="shared" si="263"/>
        <v>0</v>
      </c>
      <c r="W464" s="31">
        <f t="shared" si="252"/>
        <v>0</v>
      </c>
      <c r="X464" s="19"/>
      <c r="Y464" s="31">
        <f t="shared" si="264"/>
        <v>0</v>
      </c>
      <c r="Z464" s="45">
        <f t="shared" si="253"/>
        <v>0</v>
      </c>
      <c r="AA464" s="20">
        <f t="shared" si="265"/>
        <v>127.52889925981042</v>
      </c>
      <c r="AB464" s="19">
        <f t="shared" si="245"/>
        <v>1110.7767125529488</v>
      </c>
      <c r="AC464" s="41">
        <v>166.76</v>
      </c>
      <c r="AD464" s="41"/>
      <c r="AE464" s="32">
        <f t="shared" si="266"/>
        <v>0</v>
      </c>
      <c r="AF464" s="33">
        <f t="shared" si="254"/>
        <v>0</v>
      </c>
      <c r="AG464" s="33">
        <f t="shared" si="267"/>
        <v>0</v>
      </c>
      <c r="AH464" s="33"/>
      <c r="AI464" s="33">
        <f t="shared" si="268"/>
        <v>0</v>
      </c>
      <c r="AJ464" s="51">
        <f t="shared" si="255"/>
        <v>0</v>
      </c>
      <c r="AK464" s="34">
        <f t="shared" si="269"/>
        <v>3.0932882713197154</v>
      </c>
      <c r="AL464" s="21">
        <f t="shared" si="246"/>
        <v>515.83675212527567</v>
      </c>
      <c r="AM464" s="42">
        <v>303.31</v>
      </c>
      <c r="AN464" s="35">
        <f t="shared" si="270"/>
        <v>0</v>
      </c>
      <c r="AO464" s="36">
        <f t="shared" si="256"/>
        <v>0</v>
      </c>
      <c r="AP464" s="23"/>
      <c r="AQ464" s="36">
        <f t="shared" si="276"/>
        <v>0</v>
      </c>
      <c r="AR464" s="53">
        <f t="shared" si="277"/>
        <v>0</v>
      </c>
      <c r="AS464" s="24">
        <f t="shared" si="271"/>
        <v>2.1741744380852888</v>
      </c>
      <c r="AT464" s="23">
        <f t="shared" si="247"/>
        <v>659.44884881564894</v>
      </c>
      <c r="AU464" s="25">
        <f t="shared" si="248"/>
        <v>5313.9284676670159</v>
      </c>
      <c r="AV464" s="26">
        <f t="shared" si="257"/>
        <v>0</v>
      </c>
    </row>
    <row r="465" spans="1:48" x14ac:dyDescent="0.25">
      <c r="A465" s="37">
        <v>43199</v>
      </c>
      <c r="B465" s="43">
        <v>40.74</v>
      </c>
      <c r="C465" s="38">
        <v>97.25</v>
      </c>
      <c r="D465" s="38"/>
      <c r="E465" s="16">
        <f t="shared" si="258"/>
        <v>0</v>
      </c>
      <c r="F465" s="27">
        <f t="shared" si="249"/>
        <v>0</v>
      </c>
      <c r="G465" s="27">
        <f t="shared" si="259"/>
        <v>0</v>
      </c>
      <c r="H465" s="27"/>
      <c r="I465" s="27">
        <f t="shared" si="272"/>
        <v>0</v>
      </c>
      <c r="J465" s="47">
        <f t="shared" si="273"/>
        <v>0</v>
      </c>
      <c r="K465" s="15">
        <f t="shared" si="260"/>
        <v>15.548744493316756</v>
      </c>
      <c r="L465" s="16">
        <f t="shared" si="250"/>
        <v>1512.1154019750545</v>
      </c>
      <c r="M465" s="39">
        <v>10.055999999999999</v>
      </c>
      <c r="N465" s="28">
        <f t="shared" si="261"/>
        <v>0</v>
      </c>
      <c r="O465" s="29">
        <f t="shared" si="251"/>
        <v>0</v>
      </c>
      <c r="P465" s="17"/>
      <c r="Q465" s="29">
        <f t="shared" si="274"/>
        <v>0</v>
      </c>
      <c r="R465" s="49">
        <f t="shared" si="275"/>
        <v>0</v>
      </c>
      <c r="S465" s="18">
        <f t="shared" si="262"/>
        <v>149.92567509744367</v>
      </c>
      <c r="T465" s="17">
        <f t="shared" si="244"/>
        <v>1507.6525887798934</v>
      </c>
      <c r="U465" s="40">
        <v>8.6999999999999993</v>
      </c>
      <c r="V465" s="30">
        <f t="shared" si="263"/>
        <v>0</v>
      </c>
      <c r="W465" s="31">
        <f t="shared" si="252"/>
        <v>0</v>
      </c>
      <c r="X465" s="19"/>
      <c r="Y465" s="31">
        <f t="shared" si="264"/>
        <v>0</v>
      </c>
      <c r="Z465" s="45">
        <f t="shared" si="253"/>
        <v>0</v>
      </c>
      <c r="AA465" s="20">
        <f t="shared" si="265"/>
        <v>127.52889925981042</v>
      </c>
      <c r="AB465" s="19">
        <f t="shared" si="245"/>
        <v>1109.5014235603505</v>
      </c>
      <c r="AC465" s="41">
        <v>166.75</v>
      </c>
      <c r="AD465" s="41"/>
      <c r="AE465" s="32">
        <f t="shared" si="266"/>
        <v>0</v>
      </c>
      <c r="AF465" s="33">
        <f t="shared" si="254"/>
        <v>0</v>
      </c>
      <c r="AG465" s="33">
        <f t="shared" si="267"/>
        <v>0</v>
      </c>
      <c r="AH465" s="33"/>
      <c r="AI465" s="33">
        <f t="shared" si="268"/>
        <v>0</v>
      </c>
      <c r="AJ465" s="51">
        <f t="shared" si="255"/>
        <v>0</v>
      </c>
      <c r="AK465" s="34">
        <f t="shared" si="269"/>
        <v>3.0932882713197154</v>
      </c>
      <c r="AL465" s="21">
        <f t="shared" si="246"/>
        <v>515.80581924256251</v>
      </c>
      <c r="AM465" s="42">
        <v>302.33</v>
      </c>
      <c r="AN465" s="35">
        <f t="shared" si="270"/>
        <v>0</v>
      </c>
      <c r="AO465" s="36">
        <f t="shared" si="256"/>
        <v>0</v>
      </c>
      <c r="AP465" s="23"/>
      <c r="AQ465" s="36">
        <f t="shared" si="276"/>
        <v>0</v>
      </c>
      <c r="AR465" s="53">
        <f t="shared" si="277"/>
        <v>0</v>
      </c>
      <c r="AS465" s="24">
        <f t="shared" si="271"/>
        <v>2.1741744380852888</v>
      </c>
      <c r="AT465" s="23">
        <f t="shared" si="247"/>
        <v>657.31815786632535</v>
      </c>
      <c r="AU465" s="25">
        <f t="shared" si="248"/>
        <v>5302.3933914241861</v>
      </c>
      <c r="AV465" s="26">
        <f t="shared" si="257"/>
        <v>0</v>
      </c>
    </row>
    <row r="466" spans="1:48" x14ac:dyDescent="0.25">
      <c r="A466" s="37">
        <v>43200</v>
      </c>
      <c r="B466" s="43">
        <v>40.74</v>
      </c>
      <c r="C466" s="38">
        <v>97.47</v>
      </c>
      <c r="D466" s="38"/>
      <c r="E466" s="16">
        <f t="shared" si="258"/>
        <v>0</v>
      </c>
      <c r="F466" s="27">
        <f t="shared" si="249"/>
        <v>0</v>
      </c>
      <c r="G466" s="27">
        <f t="shared" si="259"/>
        <v>0</v>
      </c>
      <c r="H466" s="27"/>
      <c r="I466" s="27">
        <f t="shared" si="272"/>
        <v>0</v>
      </c>
      <c r="J466" s="47">
        <f t="shared" si="273"/>
        <v>0</v>
      </c>
      <c r="K466" s="15">
        <f t="shared" si="260"/>
        <v>15.548744493316756</v>
      </c>
      <c r="L466" s="16">
        <f t="shared" si="250"/>
        <v>1515.5361257635841</v>
      </c>
      <c r="M466" s="39">
        <v>10.1426</v>
      </c>
      <c r="N466" s="28">
        <f t="shared" si="261"/>
        <v>0</v>
      </c>
      <c r="O466" s="29">
        <f t="shared" si="251"/>
        <v>0</v>
      </c>
      <c r="P466" s="17"/>
      <c r="Q466" s="29">
        <f t="shared" si="274"/>
        <v>0</v>
      </c>
      <c r="R466" s="49">
        <f t="shared" si="275"/>
        <v>0</v>
      </c>
      <c r="S466" s="18">
        <f t="shared" si="262"/>
        <v>149.92567509744367</v>
      </c>
      <c r="T466" s="17">
        <f t="shared" si="244"/>
        <v>1520.6361522433322</v>
      </c>
      <c r="U466" s="40">
        <v>8.82</v>
      </c>
      <c r="V466" s="30">
        <f t="shared" si="263"/>
        <v>0</v>
      </c>
      <c r="W466" s="31">
        <f t="shared" si="252"/>
        <v>0</v>
      </c>
      <c r="X466" s="19"/>
      <c r="Y466" s="31">
        <f t="shared" si="264"/>
        <v>0</v>
      </c>
      <c r="Z466" s="45">
        <f t="shared" si="253"/>
        <v>0</v>
      </c>
      <c r="AA466" s="20">
        <f t="shared" si="265"/>
        <v>127.52889925981042</v>
      </c>
      <c r="AB466" s="19">
        <f t="shared" si="245"/>
        <v>1124.804891471528</v>
      </c>
      <c r="AC466" s="41">
        <v>168.21</v>
      </c>
      <c r="AD466" s="41"/>
      <c r="AE466" s="32">
        <f t="shared" si="266"/>
        <v>0</v>
      </c>
      <c r="AF466" s="33">
        <f t="shared" si="254"/>
        <v>0</v>
      </c>
      <c r="AG466" s="33">
        <f t="shared" si="267"/>
        <v>0</v>
      </c>
      <c r="AH466" s="33"/>
      <c r="AI466" s="33">
        <f t="shared" si="268"/>
        <v>0</v>
      </c>
      <c r="AJ466" s="51">
        <f t="shared" si="255"/>
        <v>0</v>
      </c>
      <c r="AK466" s="34">
        <f t="shared" si="269"/>
        <v>3.0932882713197154</v>
      </c>
      <c r="AL466" s="21">
        <f t="shared" si="246"/>
        <v>520.32202011868935</v>
      </c>
      <c r="AM466" s="42">
        <v>305.97000000000003</v>
      </c>
      <c r="AN466" s="35">
        <f t="shared" si="270"/>
        <v>0</v>
      </c>
      <c r="AO466" s="36">
        <f t="shared" si="256"/>
        <v>0</v>
      </c>
      <c r="AP466" s="23"/>
      <c r="AQ466" s="36">
        <f t="shared" si="276"/>
        <v>0</v>
      </c>
      <c r="AR466" s="53">
        <f t="shared" si="277"/>
        <v>0</v>
      </c>
      <c r="AS466" s="24">
        <f t="shared" si="271"/>
        <v>2.1741744380852888</v>
      </c>
      <c r="AT466" s="23">
        <f t="shared" si="247"/>
        <v>665.23215282095589</v>
      </c>
      <c r="AU466" s="25">
        <f t="shared" si="248"/>
        <v>5346.5313424180895</v>
      </c>
      <c r="AV466" s="26">
        <f t="shared" si="257"/>
        <v>0</v>
      </c>
    </row>
    <row r="467" spans="1:48" x14ac:dyDescent="0.25">
      <c r="A467" s="37">
        <v>43201</v>
      </c>
      <c r="B467" s="43">
        <v>40.74</v>
      </c>
      <c r="C467" s="38">
        <v>96.94</v>
      </c>
      <c r="D467" s="38"/>
      <c r="E467" s="16">
        <f t="shared" si="258"/>
        <v>0</v>
      </c>
      <c r="F467" s="27">
        <f t="shared" si="249"/>
        <v>0</v>
      </c>
      <c r="G467" s="27">
        <f t="shared" si="259"/>
        <v>0</v>
      </c>
      <c r="H467" s="27"/>
      <c r="I467" s="27">
        <f t="shared" si="272"/>
        <v>0</v>
      </c>
      <c r="J467" s="47">
        <f t="shared" si="273"/>
        <v>0</v>
      </c>
      <c r="K467" s="15">
        <f t="shared" si="260"/>
        <v>15.548744493316756</v>
      </c>
      <c r="L467" s="16">
        <f t="shared" si="250"/>
        <v>1507.2952911821262</v>
      </c>
      <c r="M467" s="39">
        <v>10.0655</v>
      </c>
      <c r="N467" s="28">
        <f t="shared" si="261"/>
        <v>0</v>
      </c>
      <c r="O467" s="29">
        <f t="shared" si="251"/>
        <v>0</v>
      </c>
      <c r="P467" s="17"/>
      <c r="Q467" s="29">
        <f t="shared" si="274"/>
        <v>0</v>
      </c>
      <c r="R467" s="49">
        <f t="shared" si="275"/>
        <v>0</v>
      </c>
      <c r="S467" s="18">
        <f t="shared" si="262"/>
        <v>149.92567509744367</v>
      </c>
      <c r="T467" s="17">
        <f t="shared" si="244"/>
        <v>1509.0768826933192</v>
      </c>
      <c r="U467" s="40">
        <v>8.74</v>
      </c>
      <c r="V467" s="30">
        <f t="shared" si="263"/>
        <v>0</v>
      </c>
      <c r="W467" s="31">
        <f t="shared" si="252"/>
        <v>0</v>
      </c>
      <c r="X467" s="19"/>
      <c r="Y467" s="31">
        <f t="shared" si="264"/>
        <v>0</v>
      </c>
      <c r="Z467" s="45">
        <f t="shared" si="253"/>
        <v>0</v>
      </c>
      <c r="AA467" s="20">
        <f t="shared" si="265"/>
        <v>127.52889925981042</v>
      </c>
      <c r="AB467" s="19">
        <f t="shared" si="245"/>
        <v>1114.602579530743</v>
      </c>
      <c r="AC467" s="41">
        <v>169.04</v>
      </c>
      <c r="AD467" s="41"/>
      <c r="AE467" s="32">
        <f t="shared" si="266"/>
        <v>0</v>
      </c>
      <c r="AF467" s="33">
        <f t="shared" si="254"/>
        <v>0</v>
      </c>
      <c r="AG467" s="33">
        <f t="shared" si="267"/>
        <v>0</v>
      </c>
      <c r="AH467" s="33"/>
      <c r="AI467" s="33">
        <f t="shared" si="268"/>
        <v>0</v>
      </c>
      <c r="AJ467" s="51">
        <f t="shared" si="255"/>
        <v>0</v>
      </c>
      <c r="AK467" s="34">
        <f t="shared" si="269"/>
        <v>3.0932882713197154</v>
      </c>
      <c r="AL467" s="21">
        <f t="shared" si="246"/>
        <v>522.88944938388465</v>
      </c>
      <c r="AM467" s="42">
        <v>304.99</v>
      </c>
      <c r="AN467" s="35">
        <f t="shared" si="270"/>
        <v>0</v>
      </c>
      <c r="AO467" s="36">
        <f t="shared" si="256"/>
        <v>0</v>
      </c>
      <c r="AP467" s="23"/>
      <c r="AQ467" s="36">
        <f t="shared" si="276"/>
        <v>0</v>
      </c>
      <c r="AR467" s="53">
        <f t="shared" si="277"/>
        <v>0</v>
      </c>
      <c r="AS467" s="24">
        <f t="shared" si="271"/>
        <v>2.1741744380852888</v>
      </c>
      <c r="AT467" s="23">
        <f t="shared" si="247"/>
        <v>663.1014618716323</v>
      </c>
      <c r="AU467" s="25">
        <f t="shared" si="248"/>
        <v>5316.9656646617059</v>
      </c>
      <c r="AV467" s="26">
        <f t="shared" si="257"/>
        <v>0</v>
      </c>
    </row>
    <row r="468" spans="1:48" x14ac:dyDescent="0.25">
      <c r="A468" s="37">
        <v>43202</v>
      </c>
      <c r="B468" s="43">
        <v>40.74</v>
      </c>
      <c r="C468" s="38">
        <v>97.12</v>
      </c>
      <c r="D468" s="38"/>
      <c r="E468" s="16">
        <f t="shared" si="258"/>
        <v>0</v>
      </c>
      <c r="F468" s="27">
        <f t="shared" si="249"/>
        <v>0</v>
      </c>
      <c r="G468" s="27">
        <f t="shared" si="259"/>
        <v>0</v>
      </c>
      <c r="H468" s="27"/>
      <c r="I468" s="27">
        <f t="shared" si="272"/>
        <v>0</v>
      </c>
      <c r="J468" s="47">
        <f t="shared" si="273"/>
        <v>0</v>
      </c>
      <c r="K468" s="15">
        <f t="shared" si="260"/>
        <v>15.548744493316756</v>
      </c>
      <c r="L468" s="16">
        <f t="shared" si="250"/>
        <v>1510.0940651909234</v>
      </c>
      <c r="M468" s="39">
        <v>10.1144</v>
      </c>
      <c r="N468" s="28">
        <f t="shared" si="261"/>
        <v>0</v>
      </c>
      <c r="O468" s="29">
        <f t="shared" si="251"/>
        <v>0</v>
      </c>
      <c r="P468" s="17"/>
      <c r="Q468" s="29">
        <f t="shared" si="274"/>
        <v>0</v>
      </c>
      <c r="R468" s="49">
        <f t="shared" si="275"/>
        <v>0</v>
      </c>
      <c r="S468" s="18">
        <f t="shared" si="262"/>
        <v>149.92567509744367</v>
      </c>
      <c r="T468" s="17">
        <f t="shared" si="244"/>
        <v>1516.4082482055842</v>
      </c>
      <c r="U468" s="40">
        <v>8.8800000000000008</v>
      </c>
      <c r="V468" s="30">
        <f t="shared" si="263"/>
        <v>0</v>
      </c>
      <c r="W468" s="31">
        <f t="shared" si="252"/>
        <v>0</v>
      </c>
      <c r="X468" s="19"/>
      <c r="Y468" s="31">
        <f t="shared" si="264"/>
        <v>0</v>
      </c>
      <c r="Z468" s="45">
        <f t="shared" si="253"/>
        <v>0</v>
      </c>
      <c r="AA468" s="20">
        <f t="shared" si="265"/>
        <v>127.52889925981042</v>
      </c>
      <c r="AB468" s="19">
        <f t="shared" si="245"/>
        <v>1132.4566254271167</v>
      </c>
      <c r="AC468" s="41">
        <v>168.29</v>
      </c>
      <c r="AD468" s="41"/>
      <c r="AE468" s="32">
        <f t="shared" si="266"/>
        <v>0</v>
      </c>
      <c r="AF468" s="33">
        <f t="shared" si="254"/>
        <v>0</v>
      </c>
      <c r="AG468" s="33">
        <f t="shared" si="267"/>
        <v>0</v>
      </c>
      <c r="AH468" s="33"/>
      <c r="AI468" s="33">
        <f t="shared" si="268"/>
        <v>0</v>
      </c>
      <c r="AJ468" s="51">
        <f t="shared" si="255"/>
        <v>0</v>
      </c>
      <c r="AK468" s="34">
        <f t="shared" si="269"/>
        <v>3.0932882713197154</v>
      </c>
      <c r="AL468" s="21">
        <f t="shared" si="246"/>
        <v>520.56948318039485</v>
      </c>
      <c r="AM468" s="42">
        <v>309.27999999999997</v>
      </c>
      <c r="AN468" s="35">
        <f t="shared" si="270"/>
        <v>0</v>
      </c>
      <c r="AO468" s="36">
        <f t="shared" si="256"/>
        <v>0</v>
      </c>
      <c r="AP468" s="23"/>
      <c r="AQ468" s="36">
        <f t="shared" si="276"/>
        <v>0</v>
      </c>
      <c r="AR468" s="53">
        <f t="shared" si="277"/>
        <v>0</v>
      </c>
      <c r="AS468" s="24">
        <f t="shared" si="271"/>
        <v>2.1741744380852888</v>
      </c>
      <c r="AT468" s="23">
        <f t="shared" si="247"/>
        <v>672.42867021101802</v>
      </c>
      <c r="AU468" s="25">
        <f t="shared" si="248"/>
        <v>5351.9570922150378</v>
      </c>
      <c r="AV468" s="26">
        <f t="shared" si="257"/>
        <v>0</v>
      </c>
    </row>
    <row r="469" spans="1:48" x14ac:dyDescent="0.25">
      <c r="A469" s="37">
        <v>43203</v>
      </c>
      <c r="B469" s="43">
        <v>40.74</v>
      </c>
      <c r="C469" s="38">
        <v>97.87</v>
      </c>
      <c r="D469" s="38"/>
      <c r="E469" s="16">
        <f t="shared" si="258"/>
        <v>0</v>
      </c>
      <c r="F469" s="27">
        <f t="shared" si="249"/>
        <v>0</v>
      </c>
      <c r="G469" s="27">
        <f t="shared" si="259"/>
        <v>0</v>
      </c>
      <c r="H469" s="27"/>
      <c r="I469" s="27">
        <f t="shared" si="272"/>
        <v>0</v>
      </c>
      <c r="J469" s="47">
        <f t="shared" si="273"/>
        <v>0</v>
      </c>
      <c r="K469" s="15">
        <f t="shared" si="260"/>
        <v>15.548744493316756</v>
      </c>
      <c r="L469" s="16">
        <f t="shared" si="250"/>
        <v>1521.7556235609109</v>
      </c>
      <c r="M469" s="39">
        <v>10.132899999999999</v>
      </c>
      <c r="N469" s="28">
        <f t="shared" si="261"/>
        <v>0</v>
      </c>
      <c r="O469" s="29">
        <f t="shared" si="251"/>
        <v>0</v>
      </c>
      <c r="P469" s="17"/>
      <c r="Q469" s="29">
        <f t="shared" si="274"/>
        <v>0</v>
      </c>
      <c r="R469" s="49">
        <f t="shared" si="275"/>
        <v>0</v>
      </c>
      <c r="S469" s="18">
        <f t="shared" si="262"/>
        <v>149.92567509744367</v>
      </c>
      <c r="T469" s="17">
        <f t="shared" si="244"/>
        <v>1519.181873194887</v>
      </c>
      <c r="U469" s="40">
        <v>8.84</v>
      </c>
      <c r="V469" s="30">
        <f t="shared" si="263"/>
        <v>0</v>
      </c>
      <c r="W469" s="31">
        <f t="shared" si="252"/>
        <v>0</v>
      </c>
      <c r="X469" s="19"/>
      <c r="Y469" s="31">
        <f t="shared" si="264"/>
        <v>0</v>
      </c>
      <c r="Z469" s="45">
        <f t="shared" si="253"/>
        <v>0</v>
      </c>
      <c r="AA469" s="20">
        <f t="shared" si="265"/>
        <v>127.52889925981042</v>
      </c>
      <c r="AB469" s="19">
        <f t="shared" si="245"/>
        <v>1127.355469456724</v>
      </c>
      <c r="AC469" s="41">
        <v>168.74</v>
      </c>
      <c r="AD469" s="41"/>
      <c r="AE469" s="32">
        <f t="shared" si="266"/>
        <v>0</v>
      </c>
      <c r="AF469" s="33">
        <f t="shared" si="254"/>
        <v>0</v>
      </c>
      <c r="AG469" s="33">
        <f t="shared" si="267"/>
        <v>0</v>
      </c>
      <c r="AH469" s="33"/>
      <c r="AI469" s="33">
        <f t="shared" si="268"/>
        <v>0</v>
      </c>
      <c r="AJ469" s="51">
        <f t="shared" si="255"/>
        <v>0</v>
      </c>
      <c r="AK469" s="34">
        <f t="shared" si="269"/>
        <v>3.0932882713197154</v>
      </c>
      <c r="AL469" s="21">
        <f t="shared" si="246"/>
        <v>521.96146290248885</v>
      </c>
      <c r="AM469" s="42">
        <v>308.85000000000002</v>
      </c>
      <c r="AN469" s="35">
        <f t="shared" si="270"/>
        <v>0</v>
      </c>
      <c r="AO469" s="36">
        <f t="shared" si="256"/>
        <v>0</v>
      </c>
      <c r="AP469" s="23"/>
      <c r="AQ469" s="36">
        <f t="shared" si="276"/>
        <v>0</v>
      </c>
      <c r="AR469" s="53">
        <f t="shared" si="277"/>
        <v>0</v>
      </c>
      <c r="AS469" s="24">
        <f t="shared" si="271"/>
        <v>2.1741744380852888</v>
      </c>
      <c r="AT469" s="23">
        <f t="shared" si="247"/>
        <v>671.49377520264147</v>
      </c>
      <c r="AU469" s="25">
        <f t="shared" si="248"/>
        <v>5361.7482043176524</v>
      </c>
      <c r="AV469" s="26">
        <f t="shared" si="257"/>
        <v>0</v>
      </c>
    </row>
    <row r="470" spans="1:48" x14ac:dyDescent="0.25">
      <c r="A470" s="37">
        <v>43206</v>
      </c>
      <c r="B470" s="43">
        <v>40.74</v>
      </c>
      <c r="C470" s="38">
        <v>97.54</v>
      </c>
      <c r="D470" s="38"/>
      <c r="E470" s="16">
        <f t="shared" si="258"/>
        <v>0</v>
      </c>
      <c r="F470" s="27">
        <f t="shared" si="249"/>
        <v>0</v>
      </c>
      <c r="G470" s="27">
        <f t="shared" si="259"/>
        <v>0</v>
      </c>
      <c r="H470" s="27"/>
      <c r="I470" s="27">
        <f t="shared" si="272"/>
        <v>0</v>
      </c>
      <c r="J470" s="47">
        <f t="shared" si="273"/>
        <v>0</v>
      </c>
      <c r="K470" s="15">
        <f t="shared" si="260"/>
        <v>15.548744493316756</v>
      </c>
      <c r="L470" s="16">
        <f t="shared" si="250"/>
        <v>1516.6245378781164</v>
      </c>
      <c r="M470" s="39">
        <v>10.1089</v>
      </c>
      <c r="N470" s="28">
        <f t="shared" si="261"/>
        <v>0</v>
      </c>
      <c r="O470" s="29">
        <f t="shared" si="251"/>
        <v>0</v>
      </c>
      <c r="P470" s="17"/>
      <c r="Q470" s="29">
        <f t="shared" si="274"/>
        <v>0</v>
      </c>
      <c r="R470" s="49">
        <f t="shared" si="275"/>
        <v>0</v>
      </c>
      <c r="S470" s="18">
        <f t="shared" si="262"/>
        <v>149.92567509744367</v>
      </c>
      <c r="T470" s="17">
        <f t="shared" si="244"/>
        <v>1515.5836569925484</v>
      </c>
      <c r="U470" s="40">
        <v>8.8699999999999992</v>
      </c>
      <c r="V470" s="30">
        <f t="shared" si="263"/>
        <v>0</v>
      </c>
      <c r="W470" s="31">
        <f t="shared" si="252"/>
        <v>0</v>
      </c>
      <c r="X470" s="19"/>
      <c r="Y470" s="31">
        <f t="shared" si="264"/>
        <v>0</v>
      </c>
      <c r="Z470" s="45">
        <f t="shared" si="253"/>
        <v>0</v>
      </c>
      <c r="AA470" s="20">
        <f t="shared" si="265"/>
        <v>127.52889925981042</v>
      </c>
      <c r="AB470" s="19">
        <f t="shared" si="245"/>
        <v>1131.1813364345182</v>
      </c>
      <c r="AC470" s="41">
        <v>166.95</v>
      </c>
      <c r="AD470" s="41"/>
      <c r="AE470" s="32">
        <f t="shared" si="266"/>
        <v>0</v>
      </c>
      <c r="AF470" s="33">
        <f t="shared" si="254"/>
        <v>0</v>
      </c>
      <c r="AG470" s="33">
        <f t="shared" si="267"/>
        <v>0</v>
      </c>
      <c r="AH470" s="33"/>
      <c r="AI470" s="33">
        <f t="shared" si="268"/>
        <v>0</v>
      </c>
      <c r="AJ470" s="51">
        <f t="shared" si="255"/>
        <v>0</v>
      </c>
      <c r="AK470" s="34">
        <f t="shared" si="269"/>
        <v>3.0932882713197154</v>
      </c>
      <c r="AL470" s="21">
        <f t="shared" si="246"/>
        <v>516.42447689682649</v>
      </c>
      <c r="AM470" s="42">
        <v>308.56</v>
      </c>
      <c r="AN470" s="35">
        <f t="shared" si="270"/>
        <v>0</v>
      </c>
      <c r="AO470" s="36">
        <f t="shared" si="256"/>
        <v>0</v>
      </c>
      <c r="AP470" s="23"/>
      <c r="AQ470" s="36">
        <f t="shared" si="276"/>
        <v>0</v>
      </c>
      <c r="AR470" s="53">
        <f t="shared" si="277"/>
        <v>0</v>
      </c>
      <c r="AS470" s="24">
        <f t="shared" si="271"/>
        <v>2.1741744380852888</v>
      </c>
      <c r="AT470" s="23">
        <f t="shared" si="247"/>
        <v>670.86326461559668</v>
      </c>
      <c r="AU470" s="25">
        <f t="shared" si="248"/>
        <v>5350.6772728176056</v>
      </c>
      <c r="AV470" s="26">
        <f t="shared" si="257"/>
        <v>0</v>
      </c>
    </row>
    <row r="471" spans="1:48" x14ac:dyDescent="0.25">
      <c r="A471" s="37">
        <v>43207</v>
      </c>
      <c r="B471" s="43">
        <v>40.74</v>
      </c>
      <c r="C471" s="38">
        <v>97.4</v>
      </c>
      <c r="D471" s="38"/>
      <c r="E471" s="16">
        <f t="shared" si="258"/>
        <v>0</v>
      </c>
      <c r="F471" s="27">
        <f t="shared" si="249"/>
        <v>0</v>
      </c>
      <c r="G471" s="27">
        <f t="shared" si="259"/>
        <v>0</v>
      </c>
      <c r="H471" s="27"/>
      <c r="I471" s="27">
        <f t="shared" si="272"/>
        <v>0</v>
      </c>
      <c r="J471" s="47">
        <f t="shared" si="273"/>
        <v>0</v>
      </c>
      <c r="K471" s="15">
        <f t="shared" si="260"/>
        <v>15.548744493316756</v>
      </c>
      <c r="L471" s="16">
        <f t="shared" si="250"/>
        <v>1514.447713649052</v>
      </c>
      <c r="M471" s="39">
        <v>10.189399999999999</v>
      </c>
      <c r="N471" s="28">
        <f t="shared" si="261"/>
        <v>0</v>
      </c>
      <c r="O471" s="29">
        <f t="shared" si="251"/>
        <v>0</v>
      </c>
      <c r="P471" s="17"/>
      <c r="Q471" s="29">
        <f t="shared" si="274"/>
        <v>0</v>
      </c>
      <c r="R471" s="49">
        <f t="shared" si="275"/>
        <v>0</v>
      </c>
      <c r="S471" s="18">
        <f t="shared" si="262"/>
        <v>149.92567509744367</v>
      </c>
      <c r="T471" s="17">
        <f t="shared" si="244"/>
        <v>1527.6526738378925</v>
      </c>
      <c r="U471" s="40">
        <v>8.9700000000000006</v>
      </c>
      <c r="V471" s="30">
        <f t="shared" si="263"/>
        <v>0</v>
      </c>
      <c r="W471" s="31">
        <f t="shared" si="252"/>
        <v>0</v>
      </c>
      <c r="X471" s="19"/>
      <c r="Y471" s="31">
        <f t="shared" si="264"/>
        <v>0</v>
      </c>
      <c r="Z471" s="45">
        <f t="shared" si="253"/>
        <v>0</v>
      </c>
      <c r="AA471" s="20">
        <f t="shared" si="265"/>
        <v>127.52889925981042</v>
      </c>
      <c r="AB471" s="19">
        <f t="shared" si="245"/>
        <v>1143.9342263604995</v>
      </c>
      <c r="AC471" s="41">
        <v>166.13</v>
      </c>
      <c r="AD471" s="41"/>
      <c r="AE471" s="32">
        <f t="shared" si="266"/>
        <v>0</v>
      </c>
      <c r="AF471" s="33">
        <f t="shared" si="254"/>
        <v>0</v>
      </c>
      <c r="AG471" s="33">
        <f t="shared" si="267"/>
        <v>0</v>
      </c>
      <c r="AH471" s="33"/>
      <c r="AI471" s="33">
        <f t="shared" si="268"/>
        <v>0</v>
      </c>
      <c r="AJ471" s="51">
        <f t="shared" si="255"/>
        <v>0</v>
      </c>
      <c r="AK471" s="34">
        <f t="shared" si="269"/>
        <v>3.0932882713197154</v>
      </c>
      <c r="AL471" s="21">
        <f t="shared" si="246"/>
        <v>513.88798051434435</v>
      </c>
      <c r="AM471" s="42">
        <v>310.89999999999998</v>
      </c>
      <c r="AN471" s="35">
        <f t="shared" si="270"/>
        <v>0</v>
      </c>
      <c r="AO471" s="36">
        <f t="shared" si="256"/>
        <v>0</v>
      </c>
      <c r="AP471" s="23"/>
      <c r="AQ471" s="36">
        <f t="shared" si="276"/>
        <v>0</v>
      </c>
      <c r="AR471" s="53">
        <f t="shared" si="277"/>
        <v>0</v>
      </c>
      <c r="AS471" s="24">
        <f t="shared" si="271"/>
        <v>2.1741744380852888</v>
      </c>
      <c r="AT471" s="23">
        <f t="shared" si="247"/>
        <v>675.95083280071617</v>
      </c>
      <c r="AU471" s="25">
        <f t="shared" si="248"/>
        <v>5375.8734271625044</v>
      </c>
      <c r="AV471" s="26">
        <f t="shared" si="257"/>
        <v>0</v>
      </c>
    </row>
    <row r="472" spans="1:48" x14ac:dyDescent="0.25">
      <c r="A472" s="37">
        <v>43208</v>
      </c>
      <c r="B472" s="43">
        <v>40.74</v>
      </c>
      <c r="C472" s="38">
        <v>98.21</v>
      </c>
      <c r="D472" s="38"/>
      <c r="E472" s="16">
        <f t="shared" si="258"/>
        <v>0</v>
      </c>
      <c r="F472" s="27">
        <f t="shared" si="249"/>
        <v>0</v>
      </c>
      <c r="G472" s="27">
        <f t="shared" si="259"/>
        <v>0</v>
      </c>
      <c r="H472" s="27"/>
      <c r="I472" s="27">
        <f t="shared" si="272"/>
        <v>0</v>
      </c>
      <c r="J472" s="47">
        <f t="shared" si="273"/>
        <v>0</v>
      </c>
      <c r="K472" s="15">
        <f t="shared" si="260"/>
        <v>15.548744493316756</v>
      </c>
      <c r="L472" s="16">
        <f t="shared" si="250"/>
        <v>1527.0421966886386</v>
      </c>
      <c r="M472" s="39">
        <v>10.198700000000001</v>
      </c>
      <c r="N472" s="28">
        <f t="shared" si="261"/>
        <v>0</v>
      </c>
      <c r="O472" s="29">
        <f t="shared" si="251"/>
        <v>0</v>
      </c>
      <c r="P472" s="17"/>
      <c r="Q472" s="29">
        <f t="shared" si="274"/>
        <v>0</v>
      </c>
      <c r="R472" s="49">
        <f t="shared" si="275"/>
        <v>0</v>
      </c>
      <c r="S472" s="18">
        <f t="shared" si="262"/>
        <v>149.92567509744367</v>
      </c>
      <c r="T472" s="17">
        <f t="shared" si="244"/>
        <v>1529.0469826162989</v>
      </c>
      <c r="U472" s="40">
        <v>8.9499999999999993</v>
      </c>
      <c r="V472" s="30">
        <f t="shared" si="263"/>
        <v>0</v>
      </c>
      <c r="W472" s="31">
        <f t="shared" si="252"/>
        <v>0</v>
      </c>
      <c r="X472" s="19"/>
      <c r="Y472" s="31">
        <f t="shared" si="264"/>
        <v>0</v>
      </c>
      <c r="Z472" s="45">
        <f t="shared" si="253"/>
        <v>0</v>
      </c>
      <c r="AA472" s="20">
        <f t="shared" si="265"/>
        <v>127.52889925981042</v>
      </c>
      <c r="AB472" s="19">
        <f t="shared" si="245"/>
        <v>1141.3836483753032</v>
      </c>
      <c r="AC472" s="41">
        <v>168.61</v>
      </c>
      <c r="AD472" s="41"/>
      <c r="AE472" s="32">
        <f t="shared" si="266"/>
        <v>0</v>
      </c>
      <c r="AF472" s="33">
        <f t="shared" si="254"/>
        <v>0</v>
      </c>
      <c r="AG472" s="33">
        <f t="shared" si="267"/>
        <v>0</v>
      </c>
      <c r="AH472" s="33"/>
      <c r="AI472" s="33">
        <f t="shared" si="268"/>
        <v>0</v>
      </c>
      <c r="AJ472" s="51">
        <f t="shared" si="255"/>
        <v>0</v>
      </c>
      <c r="AK472" s="34">
        <f t="shared" si="269"/>
        <v>3.0932882713197154</v>
      </c>
      <c r="AL472" s="21">
        <f t="shared" si="246"/>
        <v>521.55933542721721</v>
      </c>
      <c r="AM472" s="42">
        <v>312.27999999999997</v>
      </c>
      <c r="AN472" s="35">
        <f t="shared" si="270"/>
        <v>0</v>
      </c>
      <c r="AO472" s="36">
        <f t="shared" si="256"/>
        <v>0</v>
      </c>
      <c r="AP472" s="23"/>
      <c r="AQ472" s="36">
        <f t="shared" si="276"/>
        <v>0</v>
      </c>
      <c r="AR472" s="53">
        <f t="shared" si="277"/>
        <v>0</v>
      </c>
      <c r="AS472" s="24">
        <f t="shared" si="271"/>
        <v>2.1741744380852888</v>
      </c>
      <c r="AT472" s="23">
        <f t="shared" si="247"/>
        <v>678.95119352527388</v>
      </c>
      <c r="AU472" s="25">
        <f t="shared" si="248"/>
        <v>5397.9833566327316</v>
      </c>
      <c r="AV472" s="26">
        <f t="shared" si="257"/>
        <v>0</v>
      </c>
    </row>
    <row r="473" spans="1:48" x14ac:dyDescent="0.25">
      <c r="A473" s="37">
        <v>43209</v>
      </c>
      <c r="B473" s="43">
        <v>40.74</v>
      </c>
      <c r="C473" s="38">
        <v>98.46</v>
      </c>
      <c r="D473" s="38"/>
      <c r="E473" s="16">
        <f t="shared" si="258"/>
        <v>0</v>
      </c>
      <c r="F473" s="27">
        <f t="shared" si="249"/>
        <v>0</v>
      </c>
      <c r="G473" s="27">
        <f t="shared" si="259"/>
        <v>0</v>
      </c>
      <c r="H473" s="27"/>
      <c r="I473" s="27">
        <f t="shared" si="272"/>
        <v>0</v>
      </c>
      <c r="J473" s="47">
        <f t="shared" si="273"/>
        <v>0</v>
      </c>
      <c r="K473" s="15">
        <f t="shared" si="260"/>
        <v>15.548744493316756</v>
      </c>
      <c r="L473" s="16">
        <f t="shared" si="250"/>
        <v>1530.9293828119676</v>
      </c>
      <c r="M473" s="39">
        <v>10.204499999999999</v>
      </c>
      <c r="N473" s="28">
        <f t="shared" si="261"/>
        <v>0</v>
      </c>
      <c r="O473" s="29">
        <f t="shared" si="251"/>
        <v>0</v>
      </c>
      <c r="P473" s="17"/>
      <c r="Q473" s="29">
        <f t="shared" si="274"/>
        <v>0</v>
      </c>
      <c r="R473" s="49">
        <f t="shared" si="275"/>
        <v>0</v>
      </c>
      <c r="S473" s="18">
        <f t="shared" si="262"/>
        <v>149.92567509744367</v>
      </c>
      <c r="T473" s="17">
        <f t="shared" si="244"/>
        <v>1529.9165515318639</v>
      </c>
      <c r="U473" s="40">
        <v>8.9</v>
      </c>
      <c r="V473" s="30">
        <f t="shared" si="263"/>
        <v>0</v>
      </c>
      <c r="W473" s="31">
        <f t="shared" si="252"/>
        <v>0</v>
      </c>
      <c r="X473" s="19"/>
      <c r="Y473" s="31">
        <f t="shared" si="264"/>
        <v>0</v>
      </c>
      <c r="Z473" s="45">
        <f t="shared" si="253"/>
        <v>0</v>
      </c>
      <c r="AA473" s="20">
        <f t="shared" si="265"/>
        <v>127.52889925981042</v>
      </c>
      <c r="AB473" s="19">
        <f t="shared" si="245"/>
        <v>1135.0072034123127</v>
      </c>
      <c r="AC473" s="41">
        <v>170.32</v>
      </c>
      <c r="AD473" s="41"/>
      <c r="AE473" s="32">
        <f t="shared" si="266"/>
        <v>0</v>
      </c>
      <c r="AF473" s="33">
        <f t="shared" si="254"/>
        <v>0</v>
      </c>
      <c r="AG473" s="33">
        <f t="shared" si="267"/>
        <v>0</v>
      </c>
      <c r="AH473" s="33"/>
      <c r="AI473" s="33">
        <f t="shared" si="268"/>
        <v>0</v>
      </c>
      <c r="AJ473" s="51">
        <f t="shared" si="255"/>
        <v>0</v>
      </c>
      <c r="AK473" s="34">
        <f t="shared" si="269"/>
        <v>3.0932882713197154</v>
      </c>
      <c r="AL473" s="21">
        <f t="shared" si="246"/>
        <v>526.84885837117395</v>
      </c>
      <c r="AM473" s="42">
        <v>313.77</v>
      </c>
      <c r="AN473" s="35">
        <f t="shared" si="270"/>
        <v>0</v>
      </c>
      <c r="AO473" s="36">
        <f t="shared" si="256"/>
        <v>0</v>
      </c>
      <c r="AP473" s="23"/>
      <c r="AQ473" s="36">
        <f t="shared" si="276"/>
        <v>0</v>
      </c>
      <c r="AR473" s="53">
        <f t="shared" si="277"/>
        <v>0</v>
      </c>
      <c r="AS473" s="24">
        <f t="shared" si="271"/>
        <v>2.1741744380852888</v>
      </c>
      <c r="AT473" s="23">
        <f t="shared" si="247"/>
        <v>682.19071343802102</v>
      </c>
      <c r="AU473" s="25">
        <f t="shared" si="248"/>
        <v>5404.8927095653398</v>
      </c>
      <c r="AV473" s="26">
        <f t="shared" si="257"/>
        <v>0</v>
      </c>
    </row>
    <row r="474" spans="1:48" x14ac:dyDescent="0.25">
      <c r="A474" s="37">
        <v>43210</v>
      </c>
      <c r="B474" s="43">
        <v>40.74</v>
      </c>
      <c r="C474" s="38">
        <v>98.03</v>
      </c>
      <c r="D474" s="38"/>
      <c r="E474" s="16">
        <f t="shared" si="258"/>
        <v>0</v>
      </c>
      <c r="F474" s="27">
        <f t="shared" si="249"/>
        <v>0</v>
      </c>
      <c r="G474" s="27">
        <f t="shared" si="259"/>
        <v>0</v>
      </c>
      <c r="H474" s="27"/>
      <c r="I474" s="27">
        <f t="shared" si="272"/>
        <v>0</v>
      </c>
      <c r="J474" s="47">
        <f t="shared" si="273"/>
        <v>0</v>
      </c>
      <c r="K474" s="15">
        <f t="shared" si="260"/>
        <v>15.548744493316756</v>
      </c>
      <c r="L474" s="16">
        <f t="shared" si="250"/>
        <v>1524.2434226798416</v>
      </c>
      <c r="M474" s="39">
        <v>10.183199999999999</v>
      </c>
      <c r="N474" s="28">
        <f t="shared" si="261"/>
        <v>0</v>
      </c>
      <c r="O474" s="29">
        <f t="shared" si="251"/>
        <v>0</v>
      </c>
      <c r="P474" s="17"/>
      <c r="Q474" s="29">
        <f t="shared" si="274"/>
        <v>0</v>
      </c>
      <c r="R474" s="49">
        <f t="shared" si="275"/>
        <v>0</v>
      </c>
      <c r="S474" s="18">
        <f t="shared" si="262"/>
        <v>149.92567509744367</v>
      </c>
      <c r="T474" s="17">
        <f t="shared" si="244"/>
        <v>1526.7231346522883</v>
      </c>
      <c r="U474" s="40">
        <v>8.9</v>
      </c>
      <c r="V474" s="30">
        <f t="shared" si="263"/>
        <v>0</v>
      </c>
      <c r="W474" s="31">
        <f t="shared" si="252"/>
        <v>0</v>
      </c>
      <c r="X474" s="19"/>
      <c r="Y474" s="31">
        <f t="shared" si="264"/>
        <v>0</v>
      </c>
      <c r="Z474" s="45">
        <f t="shared" si="253"/>
        <v>0</v>
      </c>
      <c r="AA474" s="20">
        <f t="shared" si="265"/>
        <v>127.52889925981042</v>
      </c>
      <c r="AB474" s="19">
        <f t="shared" si="245"/>
        <v>1135.0072034123127</v>
      </c>
      <c r="AC474" s="41">
        <v>168.61</v>
      </c>
      <c r="AD474" s="41"/>
      <c r="AE474" s="32">
        <f t="shared" si="266"/>
        <v>0</v>
      </c>
      <c r="AF474" s="33">
        <f t="shared" si="254"/>
        <v>0</v>
      </c>
      <c r="AG474" s="33">
        <f t="shared" si="267"/>
        <v>0</v>
      </c>
      <c r="AH474" s="33"/>
      <c r="AI474" s="33">
        <f t="shared" si="268"/>
        <v>0</v>
      </c>
      <c r="AJ474" s="51">
        <f t="shared" si="255"/>
        <v>0</v>
      </c>
      <c r="AK474" s="34">
        <f t="shared" si="269"/>
        <v>3.0932882713197154</v>
      </c>
      <c r="AL474" s="21">
        <f t="shared" si="246"/>
        <v>521.55933542721721</v>
      </c>
      <c r="AM474" s="42">
        <v>312.7</v>
      </c>
      <c r="AN474" s="35">
        <f t="shared" si="270"/>
        <v>0</v>
      </c>
      <c r="AO474" s="36">
        <f t="shared" si="256"/>
        <v>0</v>
      </c>
      <c r="AP474" s="23"/>
      <c r="AQ474" s="36">
        <f t="shared" si="276"/>
        <v>0</v>
      </c>
      <c r="AR474" s="53">
        <f t="shared" si="277"/>
        <v>0</v>
      </c>
      <c r="AS474" s="24">
        <f t="shared" si="271"/>
        <v>2.1741744380852888</v>
      </c>
      <c r="AT474" s="23">
        <f t="shared" si="247"/>
        <v>679.8643467892698</v>
      </c>
      <c r="AU474" s="25">
        <f t="shared" si="248"/>
        <v>5387.3974429609289</v>
      </c>
      <c r="AV474" s="26">
        <f t="shared" si="257"/>
        <v>0</v>
      </c>
    </row>
    <row r="475" spans="1:48" x14ac:dyDescent="0.25">
      <c r="A475" s="37">
        <v>43213</v>
      </c>
      <c r="B475" s="43">
        <v>40.74</v>
      </c>
      <c r="C475" s="38">
        <v>97.85</v>
      </c>
      <c r="D475" s="38"/>
      <c r="E475" s="16">
        <f t="shared" si="258"/>
        <v>0</v>
      </c>
      <c r="F475" s="27">
        <f t="shared" si="249"/>
        <v>0</v>
      </c>
      <c r="G475" s="27">
        <f t="shared" si="259"/>
        <v>0</v>
      </c>
      <c r="H475" s="27"/>
      <c r="I475" s="27">
        <f t="shared" si="272"/>
        <v>0</v>
      </c>
      <c r="J475" s="47">
        <f t="shared" si="273"/>
        <v>0</v>
      </c>
      <c r="K475" s="15">
        <f t="shared" si="260"/>
        <v>15.548744493316756</v>
      </c>
      <c r="L475" s="16">
        <f t="shared" si="250"/>
        <v>1521.4446486710444</v>
      </c>
      <c r="M475" s="39">
        <v>10.2323</v>
      </c>
      <c r="N475" s="28">
        <f t="shared" si="261"/>
        <v>0</v>
      </c>
      <c r="O475" s="29">
        <f t="shared" si="251"/>
        <v>0</v>
      </c>
      <c r="P475" s="17"/>
      <c r="Q475" s="29">
        <f t="shared" si="274"/>
        <v>0</v>
      </c>
      <c r="R475" s="49">
        <f t="shared" si="275"/>
        <v>0</v>
      </c>
      <c r="S475" s="18">
        <f t="shared" si="262"/>
        <v>149.92567509744367</v>
      </c>
      <c r="T475" s="17">
        <f t="shared" si="244"/>
        <v>1534.0844852995729</v>
      </c>
      <c r="U475" s="40">
        <v>8.93</v>
      </c>
      <c r="V475" s="30">
        <f t="shared" si="263"/>
        <v>0</v>
      </c>
      <c r="W475" s="31">
        <f t="shared" si="252"/>
        <v>0</v>
      </c>
      <c r="X475" s="19"/>
      <c r="Y475" s="31">
        <f t="shared" si="264"/>
        <v>0</v>
      </c>
      <c r="Z475" s="45">
        <f t="shared" si="253"/>
        <v>0</v>
      </c>
      <c r="AA475" s="20">
        <f t="shared" si="265"/>
        <v>127.52889925981042</v>
      </c>
      <c r="AB475" s="19">
        <f t="shared" si="245"/>
        <v>1138.833070390107</v>
      </c>
      <c r="AC475" s="41">
        <v>168.65</v>
      </c>
      <c r="AD475" s="41"/>
      <c r="AE475" s="32">
        <f t="shared" si="266"/>
        <v>0</v>
      </c>
      <c r="AF475" s="33">
        <f t="shared" si="254"/>
        <v>0</v>
      </c>
      <c r="AG475" s="33">
        <f t="shared" si="267"/>
        <v>0</v>
      </c>
      <c r="AH475" s="33"/>
      <c r="AI475" s="33">
        <f t="shared" si="268"/>
        <v>0</v>
      </c>
      <c r="AJ475" s="51">
        <f t="shared" si="255"/>
        <v>0</v>
      </c>
      <c r="AK475" s="34">
        <f t="shared" si="269"/>
        <v>3.0932882713197154</v>
      </c>
      <c r="AL475" s="21">
        <f t="shared" si="246"/>
        <v>521.68306695807007</v>
      </c>
      <c r="AM475" s="42">
        <v>315.23</v>
      </c>
      <c r="AN475" s="35">
        <f t="shared" si="270"/>
        <v>0</v>
      </c>
      <c r="AO475" s="36">
        <f t="shared" si="256"/>
        <v>0</v>
      </c>
      <c r="AP475" s="23"/>
      <c r="AQ475" s="36">
        <f t="shared" si="276"/>
        <v>0</v>
      </c>
      <c r="AR475" s="53">
        <f t="shared" si="277"/>
        <v>0</v>
      </c>
      <c r="AS475" s="24">
        <f t="shared" si="271"/>
        <v>2.1741744380852888</v>
      </c>
      <c r="AT475" s="23">
        <f t="shared" si="247"/>
        <v>685.36500811762562</v>
      </c>
      <c r="AU475" s="25">
        <f t="shared" si="248"/>
        <v>5401.4102794364208</v>
      </c>
      <c r="AV475" s="26">
        <f t="shared" si="257"/>
        <v>0</v>
      </c>
    </row>
    <row r="476" spans="1:48" x14ac:dyDescent="0.25">
      <c r="A476" s="37">
        <v>43214</v>
      </c>
      <c r="B476" s="43">
        <v>40.74</v>
      </c>
      <c r="C476" s="38">
        <v>98.04</v>
      </c>
      <c r="D476" s="38"/>
      <c r="E476" s="16">
        <f t="shared" si="258"/>
        <v>0</v>
      </c>
      <c r="F476" s="27">
        <f t="shared" si="249"/>
        <v>0</v>
      </c>
      <c r="G476" s="27">
        <f t="shared" si="259"/>
        <v>0</v>
      </c>
      <c r="H476" s="27"/>
      <c r="I476" s="27">
        <f t="shared" si="272"/>
        <v>0</v>
      </c>
      <c r="J476" s="47">
        <f t="shared" si="273"/>
        <v>0</v>
      </c>
      <c r="K476" s="15">
        <f t="shared" si="260"/>
        <v>15.548744493316756</v>
      </c>
      <c r="L476" s="16">
        <f t="shared" si="250"/>
        <v>1524.3989101247748</v>
      </c>
      <c r="M476" s="39">
        <v>10.2211</v>
      </c>
      <c r="N476" s="28">
        <f t="shared" si="261"/>
        <v>0</v>
      </c>
      <c r="O476" s="29">
        <f t="shared" si="251"/>
        <v>0</v>
      </c>
      <c r="P476" s="17"/>
      <c r="Q476" s="29">
        <f t="shared" si="274"/>
        <v>0</v>
      </c>
      <c r="R476" s="49">
        <f t="shared" si="275"/>
        <v>0</v>
      </c>
      <c r="S476" s="18">
        <f t="shared" si="262"/>
        <v>149.92567509744367</v>
      </c>
      <c r="T476" s="17">
        <f t="shared" si="244"/>
        <v>1532.4053177384815</v>
      </c>
      <c r="U476" s="40">
        <v>8.82</v>
      </c>
      <c r="V476" s="30">
        <f t="shared" si="263"/>
        <v>0</v>
      </c>
      <c r="W476" s="31">
        <f t="shared" si="252"/>
        <v>0</v>
      </c>
      <c r="X476" s="19"/>
      <c r="Y476" s="31">
        <f t="shared" si="264"/>
        <v>0</v>
      </c>
      <c r="Z476" s="45">
        <f t="shared" si="253"/>
        <v>0</v>
      </c>
      <c r="AA476" s="20">
        <f t="shared" si="265"/>
        <v>127.52889925981042</v>
      </c>
      <c r="AB476" s="19">
        <f t="shared" si="245"/>
        <v>1124.804891471528</v>
      </c>
      <c r="AC476" s="41">
        <v>169.41</v>
      </c>
      <c r="AD476" s="41"/>
      <c r="AE476" s="32">
        <f t="shared" si="266"/>
        <v>0</v>
      </c>
      <c r="AF476" s="33">
        <f t="shared" si="254"/>
        <v>0</v>
      </c>
      <c r="AG476" s="33">
        <f t="shared" si="267"/>
        <v>0</v>
      </c>
      <c r="AH476" s="33"/>
      <c r="AI476" s="33">
        <f t="shared" si="268"/>
        <v>0</v>
      </c>
      <c r="AJ476" s="51">
        <f t="shared" si="255"/>
        <v>0</v>
      </c>
      <c r="AK476" s="34">
        <f t="shared" si="269"/>
        <v>3.0932882713197154</v>
      </c>
      <c r="AL476" s="21">
        <f t="shared" si="246"/>
        <v>524.03396604427303</v>
      </c>
      <c r="AM476" s="42">
        <v>313.11</v>
      </c>
      <c r="AN476" s="35">
        <f t="shared" si="270"/>
        <v>0</v>
      </c>
      <c r="AO476" s="36">
        <f t="shared" si="256"/>
        <v>0</v>
      </c>
      <c r="AP476" s="23"/>
      <c r="AQ476" s="36">
        <f t="shared" si="276"/>
        <v>0</v>
      </c>
      <c r="AR476" s="53">
        <f t="shared" si="277"/>
        <v>0</v>
      </c>
      <c r="AS476" s="24">
        <f t="shared" si="271"/>
        <v>2.1741744380852888</v>
      </c>
      <c r="AT476" s="23">
        <f t="shared" si="247"/>
        <v>680.75575830888477</v>
      </c>
      <c r="AU476" s="25">
        <f t="shared" si="248"/>
        <v>5386.3988436879426</v>
      </c>
      <c r="AV476" s="26">
        <f t="shared" si="257"/>
        <v>0</v>
      </c>
    </row>
    <row r="477" spans="1:48" x14ac:dyDescent="0.25">
      <c r="A477" s="37">
        <v>43215</v>
      </c>
      <c r="B477" s="43">
        <v>40.74</v>
      </c>
      <c r="C477" s="38">
        <v>96.85</v>
      </c>
      <c r="D477" s="38"/>
      <c r="E477" s="16">
        <f t="shared" si="258"/>
        <v>0</v>
      </c>
      <c r="F477" s="27">
        <f t="shared" si="249"/>
        <v>0</v>
      </c>
      <c r="G477" s="27">
        <f t="shared" si="259"/>
        <v>0</v>
      </c>
      <c r="H477" s="27"/>
      <c r="I477" s="27">
        <f t="shared" si="272"/>
        <v>0</v>
      </c>
      <c r="J477" s="47">
        <f t="shared" si="273"/>
        <v>0</v>
      </c>
      <c r="K477" s="15">
        <f t="shared" si="260"/>
        <v>15.548744493316756</v>
      </c>
      <c r="L477" s="16">
        <f t="shared" si="250"/>
        <v>1505.8959041777277</v>
      </c>
      <c r="M477" s="39">
        <v>10.111499999999999</v>
      </c>
      <c r="N477" s="28">
        <f t="shared" si="261"/>
        <v>0</v>
      </c>
      <c r="O477" s="29">
        <f t="shared" si="251"/>
        <v>0</v>
      </c>
      <c r="P477" s="17"/>
      <c r="Q477" s="29">
        <f t="shared" si="274"/>
        <v>0</v>
      </c>
      <c r="R477" s="49">
        <f t="shared" si="275"/>
        <v>0</v>
      </c>
      <c r="S477" s="18">
        <f t="shared" si="262"/>
        <v>149.92567509744367</v>
      </c>
      <c r="T477" s="17">
        <f t="shared" si="244"/>
        <v>1515.9734637478016</v>
      </c>
      <c r="U477" s="40">
        <v>8.85</v>
      </c>
      <c r="V477" s="30">
        <f t="shared" si="263"/>
        <v>0</v>
      </c>
      <c r="W477" s="31">
        <f t="shared" si="252"/>
        <v>0</v>
      </c>
      <c r="X477" s="19"/>
      <c r="Y477" s="31">
        <f t="shared" si="264"/>
        <v>0</v>
      </c>
      <c r="Z477" s="45">
        <f t="shared" si="253"/>
        <v>0</v>
      </c>
      <c r="AA477" s="20">
        <f t="shared" si="265"/>
        <v>127.52889925981042</v>
      </c>
      <c r="AB477" s="19">
        <f t="shared" si="245"/>
        <v>1128.6307584493222</v>
      </c>
      <c r="AC477" s="41">
        <v>167.81</v>
      </c>
      <c r="AD477" s="41"/>
      <c r="AE477" s="32">
        <f t="shared" si="266"/>
        <v>0</v>
      </c>
      <c r="AF477" s="33">
        <f t="shared" si="254"/>
        <v>0</v>
      </c>
      <c r="AG477" s="33">
        <f t="shared" si="267"/>
        <v>0</v>
      </c>
      <c r="AH477" s="33"/>
      <c r="AI477" s="33">
        <f t="shared" si="268"/>
        <v>0</v>
      </c>
      <c r="AJ477" s="51">
        <f t="shared" si="255"/>
        <v>0</v>
      </c>
      <c r="AK477" s="34">
        <f t="shared" si="269"/>
        <v>3.0932882713197154</v>
      </c>
      <c r="AL477" s="21">
        <f t="shared" si="246"/>
        <v>519.0847048101615</v>
      </c>
      <c r="AM477" s="42">
        <v>309.94</v>
      </c>
      <c r="AN477" s="35">
        <f t="shared" si="270"/>
        <v>0</v>
      </c>
      <c r="AO477" s="36">
        <f t="shared" si="256"/>
        <v>0</v>
      </c>
      <c r="AP477" s="23"/>
      <c r="AQ477" s="36">
        <f t="shared" si="276"/>
        <v>0</v>
      </c>
      <c r="AR477" s="53">
        <f t="shared" si="277"/>
        <v>0</v>
      </c>
      <c r="AS477" s="24">
        <f t="shared" si="271"/>
        <v>2.1741744380852888</v>
      </c>
      <c r="AT477" s="23">
        <f t="shared" si="247"/>
        <v>673.86362534015439</v>
      </c>
      <c r="AU477" s="25">
        <f t="shared" si="248"/>
        <v>5343.4484565251678</v>
      </c>
      <c r="AV477" s="26">
        <f t="shared" si="257"/>
        <v>0</v>
      </c>
    </row>
    <row r="478" spans="1:48" x14ac:dyDescent="0.25">
      <c r="A478" s="37">
        <v>43216</v>
      </c>
      <c r="B478" s="43">
        <v>40.74</v>
      </c>
      <c r="C478" s="38">
        <v>97.55</v>
      </c>
      <c r="D478" s="38"/>
      <c r="E478" s="16">
        <f t="shared" si="258"/>
        <v>0</v>
      </c>
      <c r="F478" s="27">
        <f t="shared" si="249"/>
        <v>0</v>
      </c>
      <c r="G478" s="27">
        <f t="shared" si="259"/>
        <v>0</v>
      </c>
      <c r="H478" s="27"/>
      <c r="I478" s="27">
        <f t="shared" si="272"/>
        <v>0</v>
      </c>
      <c r="J478" s="47">
        <f t="shared" si="273"/>
        <v>0</v>
      </c>
      <c r="K478" s="15">
        <f t="shared" si="260"/>
        <v>15.548744493316756</v>
      </c>
      <c r="L478" s="16">
        <f t="shared" si="250"/>
        <v>1516.7800253230494</v>
      </c>
      <c r="M478" s="39">
        <v>10.2216</v>
      </c>
      <c r="N478" s="28">
        <f t="shared" si="261"/>
        <v>0</v>
      </c>
      <c r="O478" s="29">
        <f t="shared" si="251"/>
        <v>0</v>
      </c>
      <c r="P478" s="17"/>
      <c r="Q478" s="29">
        <f t="shared" si="274"/>
        <v>0</v>
      </c>
      <c r="R478" s="49">
        <f t="shared" si="275"/>
        <v>0</v>
      </c>
      <c r="S478" s="18">
        <f t="shared" si="262"/>
        <v>149.92567509744367</v>
      </c>
      <c r="T478" s="17">
        <f t="shared" si="244"/>
        <v>1532.4802805760303</v>
      </c>
      <c r="U478" s="40">
        <v>8.9700000000000006</v>
      </c>
      <c r="V478" s="30">
        <f t="shared" si="263"/>
        <v>0</v>
      </c>
      <c r="W478" s="31">
        <f t="shared" si="252"/>
        <v>0</v>
      </c>
      <c r="X478" s="19"/>
      <c r="Y478" s="31">
        <f t="shared" si="264"/>
        <v>0</v>
      </c>
      <c r="Z478" s="45">
        <f t="shared" si="253"/>
        <v>0</v>
      </c>
      <c r="AA478" s="20">
        <f t="shared" si="265"/>
        <v>127.52889925981042</v>
      </c>
      <c r="AB478" s="19">
        <f t="shared" si="245"/>
        <v>1143.9342263604995</v>
      </c>
      <c r="AC478" s="41">
        <v>167.54</v>
      </c>
      <c r="AD478" s="41"/>
      <c r="AE478" s="32">
        <f t="shared" si="266"/>
        <v>0</v>
      </c>
      <c r="AF478" s="33">
        <f t="shared" si="254"/>
        <v>0</v>
      </c>
      <c r="AG478" s="33">
        <f t="shared" si="267"/>
        <v>0</v>
      </c>
      <c r="AH478" s="33"/>
      <c r="AI478" s="33">
        <f t="shared" si="268"/>
        <v>0</v>
      </c>
      <c r="AJ478" s="51">
        <f t="shared" si="255"/>
        <v>0</v>
      </c>
      <c r="AK478" s="34">
        <f t="shared" si="269"/>
        <v>3.0932882713197154</v>
      </c>
      <c r="AL478" s="21">
        <f t="shared" si="246"/>
        <v>518.24951697690506</v>
      </c>
      <c r="AM478" s="42">
        <v>313.11</v>
      </c>
      <c r="AN478" s="35">
        <f t="shared" si="270"/>
        <v>0</v>
      </c>
      <c r="AO478" s="36">
        <f t="shared" si="256"/>
        <v>0</v>
      </c>
      <c r="AP478" s="23"/>
      <c r="AQ478" s="36">
        <f t="shared" si="276"/>
        <v>0</v>
      </c>
      <c r="AR478" s="53">
        <f t="shared" si="277"/>
        <v>0</v>
      </c>
      <c r="AS478" s="24">
        <f t="shared" si="271"/>
        <v>2.1741744380852888</v>
      </c>
      <c r="AT478" s="23">
        <f t="shared" si="247"/>
        <v>680.75575830888477</v>
      </c>
      <c r="AU478" s="25">
        <f t="shared" si="248"/>
        <v>5392.1998075453694</v>
      </c>
      <c r="AV478" s="26">
        <f t="shared" si="257"/>
        <v>0</v>
      </c>
    </row>
    <row r="479" spans="1:48" x14ac:dyDescent="0.25">
      <c r="A479" s="37">
        <v>43217</v>
      </c>
      <c r="B479" s="43">
        <v>40.74</v>
      </c>
      <c r="C479" s="38">
        <v>98.92</v>
      </c>
      <c r="D479" s="38"/>
      <c r="E479" s="16">
        <f t="shared" si="258"/>
        <v>0</v>
      </c>
      <c r="F479" s="27">
        <f t="shared" si="249"/>
        <v>0</v>
      </c>
      <c r="G479" s="27">
        <f t="shared" si="259"/>
        <v>0</v>
      </c>
      <c r="H479" s="27"/>
      <c r="I479" s="27">
        <f t="shared" si="272"/>
        <v>0</v>
      </c>
      <c r="J479" s="47">
        <f t="shared" si="273"/>
        <v>0</v>
      </c>
      <c r="K479" s="15">
        <f t="shared" si="260"/>
        <v>15.548744493316756</v>
      </c>
      <c r="L479" s="16">
        <f t="shared" si="250"/>
        <v>1538.0818052788934</v>
      </c>
      <c r="M479" s="39">
        <v>10.241400000000001</v>
      </c>
      <c r="N479" s="28">
        <f t="shared" si="261"/>
        <v>0</v>
      </c>
      <c r="O479" s="29">
        <f t="shared" si="251"/>
        <v>0</v>
      </c>
      <c r="P479" s="17"/>
      <c r="Q479" s="29">
        <f t="shared" si="274"/>
        <v>0</v>
      </c>
      <c r="R479" s="49">
        <f t="shared" si="275"/>
        <v>0</v>
      </c>
      <c r="S479" s="18">
        <f t="shared" si="262"/>
        <v>149.92567509744367</v>
      </c>
      <c r="T479" s="17">
        <f t="shared" si="244"/>
        <v>1535.4488089429597</v>
      </c>
      <c r="U479" s="40">
        <v>8.98</v>
      </c>
      <c r="V479" s="30">
        <f t="shared" si="263"/>
        <v>0</v>
      </c>
      <c r="W479" s="31">
        <f t="shared" si="252"/>
        <v>0</v>
      </c>
      <c r="X479" s="19"/>
      <c r="Y479" s="31">
        <f t="shared" si="264"/>
        <v>0</v>
      </c>
      <c r="Z479" s="45">
        <f t="shared" si="253"/>
        <v>0</v>
      </c>
      <c r="AA479" s="20">
        <f t="shared" si="265"/>
        <v>127.52889925981042</v>
      </c>
      <c r="AB479" s="19">
        <f t="shared" si="245"/>
        <v>1145.2095153530977</v>
      </c>
      <c r="AC479" s="41">
        <v>170.1</v>
      </c>
      <c r="AD479" s="41"/>
      <c r="AE479" s="32">
        <f t="shared" si="266"/>
        <v>0</v>
      </c>
      <c r="AF479" s="33">
        <f t="shared" si="254"/>
        <v>0</v>
      </c>
      <c r="AG479" s="33">
        <f t="shared" si="267"/>
        <v>0</v>
      </c>
      <c r="AH479" s="33"/>
      <c r="AI479" s="33">
        <f t="shared" si="268"/>
        <v>0</v>
      </c>
      <c r="AJ479" s="51">
        <f t="shared" si="255"/>
        <v>0</v>
      </c>
      <c r="AK479" s="34">
        <f t="shared" si="269"/>
        <v>3.0932882713197154</v>
      </c>
      <c r="AL479" s="21">
        <f t="shared" si="246"/>
        <v>526.16833495148353</v>
      </c>
      <c r="AM479" s="42">
        <v>312.48</v>
      </c>
      <c r="AN479" s="35">
        <f t="shared" si="270"/>
        <v>0</v>
      </c>
      <c r="AO479" s="36">
        <f t="shared" si="256"/>
        <v>0</v>
      </c>
      <c r="AP479" s="23"/>
      <c r="AQ479" s="36">
        <f t="shared" si="276"/>
        <v>0</v>
      </c>
      <c r="AR479" s="53">
        <f t="shared" si="277"/>
        <v>0</v>
      </c>
      <c r="AS479" s="24">
        <f t="shared" si="271"/>
        <v>2.1741744380852888</v>
      </c>
      <c r="AT479" s="23">
        <f t="shared" si="247"/>
        <v>679.38602841289105</v>
      </c>
      <c r="AU479" s="25">
        <f t="shared" si="248"/>
        <v>5424.2944929393261</v>
      </c>
      <c r="AV479" s="26">
        <f t="shared" si="257"/>
        <v>0</v>
      </c>
    </row>
    <row r="480" spans="1:48" x14ac:dyDescent="0.25">
      <c r="A480" s="37">
        <v>43220</v>
      </c>
      <c r="B480" s="43">
        <v>40.74</v>
      </c>
      <c r="C480" s="38">
        <v>98.99</v>
      </c>
      <c r="D480" s="38"/>
      <c r="E480" s="16">
        <f t="shared" si="258"/>
        <v>0</v>
      </c>
      <c r="F480" s="27">
        <f t="shared" si="249"/>
        <v>0</v>
      </c>
      <c r="G480" s="27">
        <f t="shared" si="259"/>
        <v>0</v>
      </c>
      <c r="H480" s="27"/>
      <c r="I480" s="27">
        <f t="shared" si="272"/>
        <v>0</v>
      </c>
      <c r="J480" s="47">
        <f t="shared" si="273"/>
        <v>0</v>
      </c>
      <c r="K480" s="15">
        <f t="shared" si="260"/>
        <v>15.548744493316756</v>
      </c>
      <c r="L480" s="16">
        <f t="shared" si="250"/>
        <v>1539.1702173934254</v>
      </c>
      <c r="M480" s="39">
        <v>10.2399</v>
      </c>
      <c r="N480" s="28">
        <f t="shared" si="261"/>
        <v>0</v>
      </c>
      <c r="O480" s="29">
        <f t="shared" si="251"/>
        <v>0</v>
      </c>
      <c r="P480" s="17"/>
      <c r="Q480" s="29">
        <f t="shared" si="274"/>
        <v>0</v>
      </c>
      <c r="R480" s="49">
        <f t="shared" si="275"/>
        <v>0</v>
      </c>
      <c r="S480" s="18">
        <f t="shared" si="262"/>
        <v>149.92567509744367</v>
      </c>
      <c r="T480" s="17">
        <f t="shared" si="244"/>
        <v>1535.2239204303135</v>
      </c>
      <c r="U480" s="40">
        <v>8.93</v>
      </c>
      <c r="V480" s="30">
        <f t="shared" si="263"/>
        <v>0</v>
      </c>
      <c r="W480" s="31">
        <f t="shared" si="252"/>
        <v>0</v>
      </c>
      <c r="X480" s="19"/>
      <c r="Y480" s="31">
        <f t="shared" si="264"/>
        <v>0</v>
      </c>
      <c r="Z480" s="45">
        <f t="shared" si="253"/>
        <v>0</v>
      </c>
      <c r="AA480" s="20">
        <f t="shared" si="265"/>
        <v>127.52889925981042</v>
      </c>
      <c r="AB480" s="19">
        <f t="shared" si="245"/>
        <v>1138.833070390107</v>
      </c>
      <c r="AC480" s="41">
        <v>171.48</v>
      </c>
      <c r="AD480" s="41"/>
      <c r="AE480" s="32">
        <f t="shared" si="266"/>
        <v>0</v>
      </c>
      <c r="AF480" s="33">
        <f t="shared" si="254"/>
        <v>0</v>
      </c>
      <c r="AG480" s="33">
        <f t="shared" si="267"/>
        <v>0</v>
      </c>
      <c r="AH480" s="33"/>
      <c r="AI480" s="33">
        <f t="shared" si="268"/>
        <v>0</v>
      </c>
      <c r="AJ480" s="51">
        <f t="shared" si="255"/>
        <v>0</v>
      </c>
      <c r="AK480" s="34">
        <f t="shared" si="269"/>
        <v>3.0932882713197154</v>
      </c>
      <c r="AL480" s="21">
        <f t="shared" si="246"/>
        <v>530.43707276590476</v>
      </c>
      <c r="AM480" s="42">
        <v>314.26</v>
      </c>
      <c r="AN480" s="35">
        <f t="shared" si="270"/>
        <v>0</v>
      </c>
      <c r="AO480" s="36">
        <f t="shared" si="256"/>
        <v>0</v>
      </c>
      <c r="AP480" s="23"/>
      <c r="AQ480" s="36">
        <f t="shared" si="276"/>
        <v>0</v>
      </c>
      <c r="AR480" s="53">
        <f t="shared" si="277"/>
        <v>0</v>
      </c>
      <c r="AS480" s="24">
        <f t="shared" si="271"/>
        <v>2.1741744380852888</v>
      </c>
      <c r="AT480" s="23">
        <f t="shared" si="247"/>
        <v>683.25605891268287</v>
      </c>
      <c r="AU480" s="25">
        <f t="shared" si="248"/>
        <v>5426.9203398924328</v>
      </c>
      <c r="AV480" s="26">
        <f t="shared" si="257"/>
        <v>0</v>
      </c>
    </row>
    <row r="481" spans="1:48" x14ac:dyDescent="0.25">
      <c r="A481" s="37">
        <v>43221</v>
      </c>
      <c r="B481" s="43">
        <v>40.74</v>
      </c>
      <c r="C481" s="38">
        <v>98.99</v>
      </c>
      <c r="D481" s="38"/>
      <c r="E481" s="16">
        <f t="shared" si="258"/>
        <v>12.222</v>
      </c>
      <c r="F481" s="27">
        <f t="shared" si="249"/>
        <v>0.12346701687039095</v>
      </c>
      <c r="G481" s="27">
        <f t="shared" si="259"/>
        <v>0</v>
      </c>
      <c r="H481" s="27"/>
      <c r="I481" s="27">
        <f t="shared" si="272"/>
        <v>0</v>
      </c>
      <c r="J481" s="47">
        <f t="shared" si="273"/>
        <v>0</v>
      </c>
      <c r="K481" s="15">
        <f t="shared" si="260"/>
        <v>15.672211510187147</v>
      </c>
      <c r="L481" s="16">
        <f t="shared" si="250"/>
        <v>1551.3922173934257</v>
      </c>
      <c r="M481" s="39">
        <v>10.2399</v>
      </c>
      <c r="N481" s="28">
        <f t="shared" si="261"/>
        <v>12.222</v>
      </c>
      <c r="O481" s="29">
        <f t="shared" si="251"/>
        <v>1.1935663434213224</v>
      </c>
      <c r="P481" s="17"/>
      <c r="Q481" s="29">
        <f t="shared" si="274"/>
        <v>0</v>
      </c>
      <c r="R481" s="49">
        <f t="shared" si="275"/>
        <v>0</v>
      </c>
      <c r="S481" s="18">
        <f t="shared" si="262"/>
        <v>151.11924144086498</v>
      </c>
      <c r="T481" s="17">
        <f t="shared" si="244"/>
        <v>1547.4459204303134</v>
      </c>
      <c r="U481" s="40">
        <v>8.93</v>
      </c>
      <c r="V481" s="30">
        <f t="shared" si="263"/>
        <v>8.1480000000000015</v>
      </c>
      <c r="W481" s="31">
        <f t="shared" si="252"/>
        <v>0.91243001119820843</v>
      </c>
      <c r="X481" s="19"/>
      <c r="Y481" s="31">
        <f t="shared" si="264"/>
        <v>0</v>
      </c>
      <c r="Z481" s="45">
        <f t="shared" si="253"/>
        <v>0</v>
      </c>
      <c r="AA481" s="20">
        <f t="shared" si="265"/>
        <v>128.44132927100861</v>
      </c>
      <c r="AB481" s="19">
        <f t="shared" si="245"/>
        <v>1146.9810703901069</v>
      </c>
      <c r="AC481" s="41">
        <v>171.48</v>
      </c>
      <c r="AD481" s="41"/>
      <c r="AE481" s="32">
        <f t="shared" si="266"/>
        <v>4.0740000000000007</v>
      </c>
      <c r="AF481" s="33">
        <f t="shared" si="254"/>
        <v>2.3757872638208544E-2</v>
      </c>
      <c r="AG481" s="33">
        <f t="shared" si="267"/>
        <v>0</v>
      </c>
      <c r="AH481" s="33"/>
      <c r="AI481" s="33">
        <f t="shared" si="268"/>
        <v>0</v>
      </c>
      <c r="AJ481" s="51">
        <f t="shared" si="255"/>
        <v>0</v>
      </c>
      <c r="AK481" s="34">
        <f t="shared" si="269"/>
        <v>3.117046143957924</v>
      </c>
      <c r="AL481" s="21">
        <f t="shared" si="246"/>
        <v>534.51107276590483</v>
      </c>
      <c r="AM481" s="42">
        <v>314.26</v>
      </c>
      <c r="AN481" s="35">
        <f t="shared" si="270"/>
        <v>4.0740000000000007</v>
      </c>
      <c r="AO481" s="36">
        <f t="shared" si="256"/>
        <v>1.2963787946286517E-2</v>
      </c>
      <c r="AP481" s="23"/>
      <c r="AQ481" s="36">
        <f t="shared" si="276"/>
        <v>0</v>
      </c>
      <c r="AR481" s="53">
        <f t="shared" si="277"/>
        <v>0</v>
      </c>
      <c r="AS481" s="24">
        <f t="shared" si="271"/>
        <v>2.1871382260315753</v>
      </c>
      <c r="AT481" s="23">
        <f t="shared" si="247"/>
        <v>687.33005891268283</v>
      </c>
      <c r="AU481" s="25">
        <f t="shared" si="248"/>
        <v>5467.6603398924335</v>
      </c>
      <c r="AV481" s="26">
        <f t="shared" si="257"/>
        <v>0</v>
      </c>
    </row>
    <row r="482" spans="1:48" x14ac:dyDescent="0.25">
      <c r="A482" s="37">
        <v>43222</v>
      </c>
      <c r="B482" s="43">
        <v>40.74</v>
      </c>
      <c r="C482" s="38">
        <v>99.15</v>
      </c>
      <c r="D482" s="38"/>
      <c r="E482" s="16">
        <f t="shared" si="258"/>
        <v>0</v>
      </c>
      <c r="F482" s="27">
        <f t="shared" si="249"/>
        <v>0</v>
      </c>
      <c r="G482" s="27">
        <f t="shared" si="259"/>
        <v>0</v>
      </c>
      <c r="H482" s="27"/>
      <c r="I482" s="27">
        <f t="shared" si="272"/>
        <v>0</v>
      </c>
      <c r="J482" s="47">
        <f t="shared" si="273"/>
        <v>0</v>
      </c>
      <c r="K482" s="15">
        <f t="shared" si="260"/>
        <v>15.672211510187147</v>
      </c>
      <c r="L482" s="16">
        <f t="shared" si="250"/>
        <v>1553.8997712350556</v>
      </c>
      <c r="M482" s="39">
        <v>10.334899999999999</v>
      </c>
      <c r="N482" s="28">
        <f t="shared" si="261"/>
        <v>0</v>
      </c>
      <c r="O482" s="29">
        <f t="shared" si="251"/>
        <v>0</v>
      </c>
      <c r="P482" s="17"/>
      <c r="Q482" s="29">
        <f t="shared" si="274"/>
        <v>0</v>
      </c>
      <c r="R482" s="49">
        <f t="shared" si="275"/>
        <v>0</v>
      </c>
      <c r="S482" s="18">
        <f t="shared" si="262"/>
        <v>151.11924144086498</v>
      </c>
      <c r="T482" s="17">
        <f t="shared" si="244"/>
        <v>1561.8022483671955</v>
      </c>
      <c r="U482" s="40">
        <v>8.9700000000000006</v>
      </c>
      <c r="V482" s="30">
        <f t="shared" si="263"/>
        <v>0</v>
      </c>
      <c r="W482" s="31">
        <f t="shared" si="252"/>
        <v>0</v>
      </c>
      <c r="X482" s="19"/>
      <c r="Y482" s="31">
        <f t="shared" si="264"/>
        <v>0</v>
      </c>
      <c r="Z482" s="45">
        <f t="shared" si="253"/>
        <v>0</v>
      </c>
      <c r="AA482" s="20">
        <f t="shared" si="265"/>
        <v>128.44132927100861</v>
      </c>
      <c r="AB482" s="19">
        <f t="shared" si="245"/>
        <v>1152.1187235609473</v>
      </c>
      <c r="AC482" s="41">
        <v>172.13</v>
      </c>
      <c r="AD482" s="41"/>
      <c r="AE482" s="32">
        <f t="shared" si="266"/>
        <v>0</v>
      </c>
      <c r="AF482" s="33">
        <f t="shared" si="254"/>
        <v>0</v>
      </c>
      <c r="AG482" s="33">
        <f t="shared" si="267"/>
        <v>0</v>
      </c>
      <c r="AH482" s="33"/>
      <c r="AI482" s="33">
        <f t="shared" si="268"/>
        <v>0</v>
      </c>
      <c r="AJ482" s="51">
        <f t="shared" si="255"/>
        <v>0</v>
      </c>
      <c r="AK482" s="34">
        <f t="shared" si="269"/>
        <v>3.117046143957924</v>
      </c>
      <c r="AL482" s="21">
        <f t="shared" si="246"/>
        <v>536.53715275947741</v>
      </c>
      <c r="AM482" s="42">
        <v>317.58</v>
      </c>
      <c r="AN482" s="35">
        <f t="shared" si="270"/>
        <v>0</v>
      </c>
      <c r="AO482" s="36">
        <f t="shared" si="256"/>
        <v>0</v>
      </c>
      <c r="AP482" s="23"/>
      <c r="AQ482" s="36">
        <f t="shared" si="276"/>
        <v>0</v>
      </c>
      <c r="AR482" s="53">
        <f t="shared" si="277"/>
        <v>0</v>
      </c>
      <c r="AS482" s="24">
        <f t="shared" si="271"/>
        <v>2.1871382260315753</v>
      </c>
      <c r="AT482" s="23">
        <f t="shared" si="247"/>
        <v>694.59135782310761</v>
      </c>
      <c r="AU482" s="25">
        <f t="shared" si="248"/>
        <v>5498.9492537457827</v>
      </c>
      <c r="AV482" s="26">
        <f t="shared" si="257"/>
        <v>0</v>
      </c>
    </row>
    <row r="483" spans="1:48" x14ac:dyDescent="0.25">
      <c r="A483" s="37">
        <v>43223</v>
      </c>
      <c r="B483" s="43">
        <v>40.74</v>
      </c>
      <c r="C483" s="38">
        <v>98.56</v>
      </c>
      <c r="D483" s="38"/>
      <c r="E483" s="16">
        <f t="shared" si="258"/>
        <v>0</v>
      </c>
      <c r="F483" s="27">
        <f t="shared" si="249"/>
        <v>0</v>
      </c>
      <c r="G483" s="27">
        <f t="shared" si="259"/>
        <v>0</v>
      </c>
      <c r="H483" s="27"/>
      <c r="I483" s="27">
        <f t="shared" si="272"/>
        <v>0</v>
      </c>
      <c r="J483" s="47">
        <f t="shared" si="273"/>
        <v>0</v>
      </c>
      <c r="K483" s="15">
        <f t="shared" si="260"/>
        <v>15.672211510187147</v>
      </c>
      <c r="L483" s="16">
        <f t="shared" si="250"/>
        <v>1544.6531664440452</v>
      </c>
      <c r="M483" s="39">
        <v>10.2706</v>
      </c>
      <c r="N483" s="28">
        <f t="shared" si="261"/>
        <v>0</v>
      </c>
      <c r="O483" s="29">
        <f t="shared" si="251"/>
        <v>0</v>
      </c>
      <c r="P483" s="17"/>
      <c r="Q483" s="29">
        <f t="shared" si="274"/>
        <v>0</v>
      </c>
      <c r="R483" s="49">
        <f t="shared" si="275"/>
        <v>0</v>
      </c>
      <c r="S483" s="18">
        <f t="shared" si="262"/>
        <v>151.11924144086498</v>
      </c>
      <c r="T483" s="17">
        <f t="shared" si="244"/>
        <v>1552.085281142548</v>
      </c>
      <c r="U483" s="40">
        <v>8.9700000000000006</v>
      </c>
      <c r="V483" s="30">
        <f t="shared" si="263"/>
        <v>0</v>
      </c>
      <c r="W483" s="31">
        <f t="shared" si="252"/>
        <v>0</v>
      </c>
      <c r="X483" s="19"/>
      <c r="Y483" s="31">
        <f t="shared" si="264"/>
        <v>0</v>
      </c>
      <c r="Z483" s="45">
        <f t="shared" si="253"/>
        <v>0</v>
      </c>
      <c r="AA483" s="20">
        <f t="shared" si="265"/>
        <v>128.44132927100861</v>
      </c>
      <c r="AB483" s="19">
        <f t="shared" si="245"/>
        <v>1152.1187235609473</v>
      </c>
      <c r="AC483" s="41">
        <v>171.28</v>
      </c>
      <c r="AD483" s="41"/>
      <c r="AE483" s="32">
        <f t="shared" si="266"/>
        <v>0</v>
      </c>
      <c r="AF483" s="33">
        <f t="shared" si="254"/>
        <v>0</v>
      </c>
      <c r="AG483" s="33">
        <f t="shared" si="267"/>
        <v>0</v>
      </c>
      <c r="AH483" s="33"/>
      <c r="AI483" s="33">
        <f t="shared" si="268"/>
        <v>0</v>
      </c>
      <c r="AJ483" s="51">
        <f t="shared" si="255"/>
        <v>0</v>
      </c>
      <c r="AK483" s="34">
        <f t="shared" si="269"/>
        <v>3.117046143957924</v>
      </c>
      <c r="AL483" s="21">
        <f t="shared" si="246"/>
        <v>533.88766353711321</v>
      </c>
      <c r="AM483" s="42">
        <v>316.77</v>
      </c>
      <c r="AN483" s="35">
        <f t="shared" si="270"/>
        <v>0</v>
      </c>
      <c r="AO483" s="36">
        <f t="shared" si="256"/>
        <v>0</v>
      </c>
      <c r="AP483" s="23"/>
      <c r="AQ483" s="36">
        <f t="shared" si="276"/>
        <v>0</v>
      </c>
      <c r="AR483" s="53">
        <f t="shared" si="277"/>
        <v>0</v>
      </c>
      <c r="AS483" s="24">
        <f t="shared" si="271"/>
        <v>2.1871382260315753</v>
      </c>
      <c r="AT483" s="23">
        <f t="shared" si="247"/>
        <v>692.81977586002211</v>
      </c>
      <c r="AU483" s="25">
        <f t="shared" si="248"/>
        <v>5475.5646105446749</v>
      </c>
      <c r="AV483" s="26">
        <f t="shared" si="257"/>
        <v>0</v>
      </c>
    </row>
    <row r="484" spans="1:48" x14ac:dyDescent="0.25">
      <c r="A484" s="37">
        <v>43224</v>
      </c>
      <c r="B484" s="43">
        <v>40.74</v>
      </c>
      <c r="C484" s="38">
        <v>98.43</v>
      </c>
      <c r="D484" s="38"/>
      <c r="E484" s="16">
        <f t="shared" si="258"/>
        <v>0</v>
      </c>
      <c r="F484" s="27">
        <f t="shared" si="249"/>
        <v>0</v>
      </c>
      <c r="G484" s="27">
        <f t="shared" si="259"/>
        <v>0</v>
      </c>
      <c r="H484" s="27"/>
      <c r="I484" s="27">
        <f t="shared" si="272"/>
        <v>0</v>
      </c>
      <c r="J484" s="47">
        <f t="shared" si="273"/>
        <v>0</v>
      </c>
      <c r="K484" s="15">
        <f t="shared" si="260"/>
        <v>15.672211510187147</v>
      </c>
      <c r="L484" s="16">
        <f t="shared" si="250"/>
        <v>1542.6157789477209</v>
      </c>
      <c r="M484" s="39">
        <v>10.353999999999999</v>
      </c>
      <c r="N484" s="28">
        <f t="shared" si="261"/>
        <v>0</v>
      </c>
      <c r="O484" s="29">
        <f t="shared" si="251"/>
        <v>0</v>
      </c>
      <c r="P484" s="17"/>
      <c r="Q484" s="29">
        <f t="shared" si="274"/>
        <v>0</v>
      </c>
      <c r="R484" s="49">
        <f t="shared" si="275"/>
        <v>0</v>
      </c>
      <c r="S484" s="18">
        <f t="shared" si="262"/>
        <v>151.11924144086498</v>
      </c>
      <c r="T484" s="17">
        <f t="shared" si="244"/>
        <v>1564.6886258787158</v>
      </c>
      <c r="U484" s="40">
        <v>9.11</v>
      </c>
      <c r="V484" s="30">
        <f t="shared" si="263"/>
        <v>0</v>
      </c>
      <c r="W484" s="31">
        <f t="shared" si="252"/>
        <v>0</v>
      </c>
      <c r="X484" s="19"/>
      <c r="Y484" s="31">
        <f t="shared" si="264"/>
        <v>0</v>
      </c>
      <c r="Z484" s="45">
        <f t="shared" si="253"/>
        <v>0</v>
      </c>
      <c r="AA484" s="20">
        <f t="shared" si="265"/>
        <v>128.44132927100861</v>
      </c>
      <c r="AB484" s="19">
        <f t="shared" si="245"/>
        <v>1170.1005096588883</v>
      </c>
      <c r="AC484" s="41">
        <v>170.88</v>
      </c>
      <c r="AD484" s="41"/>
      <c r="AE484" s="32">
        <f t="shared" si="266"/>
        <v>0</v>
      </c>
      <c r="AF484" s="33">
        <f t="shared" si="254"/>
        <v>0</v>
      </c>
      <c r="AG484" s="33">
        <f t="shared" si="267"/>
        <v>0</v>
      </c>
      <c r="AH484" s="33"/>
      <c r="AI484" s="33">
        <f t="shared" si="268"/>
        <v>0</v>
      </c>
      <c r="AJ484" s="51">
        <f t="shared" si="255"/>
        <v>0</v>
      </c>
      <c r="AK484" s="34">
        <f t="shared" si="269"/>
        <v>3.117046143957924</v>
      </c>
      <c r="AL484" s="21">
        <f t="shared" si="246"/>
        <v>532.6408450795301</v>
      </c>
      <c r="AM484" s="42">
        <v>317.68</v>
      </c>
      <c r="AN484" s="35">
        <f t="shared" si="270"/>
        <v>0</v>
      </c>
      <c r="AO484" s="36">
        <f t="shared" si="256"/>
        <v>0</v>
      </c>
      <c r="AP484" s="23"/>
      <c r="AQ484" s="36">
        <f t="shared" si="276"/>
        <v>0</v>
      </c>
      <c r="AR484" s="53">
        <f t="shared" si="277"/>
        <v>0</v>
      </c>
      <c r="AS484" s="24">
        <f t="shared" si="271"/>
        <v>2.1871382260315753</v>
      </c>
      <c r="AT484" s="23">
        <f t="shared" si="247"/>
        <v>694.81007164571088</v>
      </c>
      <c r="AU484" s="25">
        <f t="shared" si="248"/>
        <v>5504.8558312105661</v>
      </c>
      <c r="AV484" s="26">
        <f t="shared" si="257"/>
        <v>0</v>
      </c>
    </row>
    <row r="485" spans="1:48" x14ac:dyDescent="0.25">
      <c r="A485" s="37">
        <v>43227</v>
      </c>
      <c r="B485" s="43">
        <v>40.74</v>
      </c>
      <c r="C485" s="38">
        <v>99.64</v>
      </c>
      <c r="D485" s="38"/>
      <c r="E485" s="16">
        <f t="shared" si="258"/>
        <v>0</v>
      </c>
      <c r="F485" s="27">
        <f t="shared" si="249"/>
        <v>0</v>
      </c>
      <c r="G485" s="27">
        <f t="shared" si="259"/>
        <v>0</v>
      </c>
      <c r="H485" s="27"/>
      <c r="I485" s="27">
        <f t="shared" si="272"/>
        <v>0</v>
      </c>
      <c r="J485" s="47">
        <f t="shared" si="273"/>
        <v>0</v>
      </c>
      <c r="K485" s="15">
        <f t="shared" si="260"/>
        <v>15.672211510187147</v>
      </c>
      <c r="L485" s="16">
        <f t="shared" si="250"/>
        <v>1561.5791548750474</v>
      </c>
      <c r="M485" s="39">
        <v>10.4254</v>
      </c>
      <c r="N485" s="28">
        <f t="shared" si="261"/>
        <v>0</v>
      </c>
      <c r="O485" s="29">
        <f t="shared" si="251"/>
        <v>0</v>
      </c>
      <c r="P485" s="17"/>
      <c r="Q485" s="29">
        <f t="shared" si="274"/>
        <v>0</v>
      </c>
      <c r="R485" s="49">
        <f t="shared" si="275"/>
        <v>0</v>
      </c>
      <c r="S485" s="18">
        <f t="shared" si="262"/>
        <v>151.11924144086498</v>
      </c>
      <c r="T485" s="17">
        <f t="shared" si="244"/>
        <v>1575.4785397175938</v>
      </c>
      <c r="U485" s="40">
        <v>9.14</v>
      </c>
      <c r="V485" s="30">
        <f t="shared" si="263"/>
        <v>0</v>
      </c>
      <c r="W485" s="31">
        <f t="shared" si="252"/>
        <v>0</v>
      </c>
      <c r="X485" s="19"/>
      <c r="Y485" s="31">
        <f t="shared" si="264"/>
        <v>0</v>
      </c>
      <c r="Z485" s="45">
        <f t="shared" si="253"/>
        <v>0</v>
      </c>
      <c r="AA485" s="20">
        <f t="shared" si="265"/>
        <v>128.44132927100861</v>
      </c>
      <c r="AB485" s="19">
        <f t="shared" si="245"/>
        <v>1173.9537495370189</v>
      </c>
      <c r="AC485" s="41">
        <v>171.25</v>
      </c>
      <c r="AD485" s="41"/>
      <c r="AE485" s="32">
        <f t="shared" si="266"/>
        <v>0</v>
      </c>
      <c r="AF485" s="33">
        <f t="shared" si="254"/>
        <v>0</v>
      </c>
      <c r="AG485" s="33">
        <f t="shared" si="267"/>
        <v>0</v>
      </c>
      <c r="AH485" s="33"/>
      <c r="AI485" s="33">
        <f t="shared" si="268"/>
        <v>0</v>
      </c>
      <c r="AJ485" s="51">
        <f t="shared" si="255"/>
        <v>0</v>
      </c>
      <c r="AK485" s="34">
        <f t="shared" si="269"/>
        <v>3.117046143957924</v>
      </c>
      <c r="AL485" s="21">
        <f t="shared" si="246"/>
        <v>533.79415215279448</v>
      </c>
      <c r="AM485" s="42">
        <v>317.68</v>
      </c>
      <c r="AN485" s="35">
        <f t="shared" si="270"/>
        <v>0</v>
      </c>
      <c r="AO485" s="36">
        <f t="shared" si="256"/>
        <v>0</v>
      </c>
      <c r="AP485" s="23"/>
      <c r="AQ485" s="36">
        <f t="shared" si="276"/>
        <v>0</v>
      </c>
      <c r="AR485" s="53">
        <f t="shared" si="277"/>
        <v>0</v>
      </c>
      <c r="AS485" s="24">
        <f t="shared" si="271"/>
        <v>2.1871382260315753</v>
      </c>
      <c r="AT485" s="23">
        <f t="shared" si="247"/>
        <v>694.81007164571088</v>
      </c>
      <c r="AU485" s="25">
        <f t="shared" si="248"/>
        <v>5539.6156679281657</v>
      </c>
      <c r="AV485" s="26">
        <f t="shared" si="257"/>
        <v>0</v>
      </c>
    </row>
    <row r="486" spans="1:48" x14ac:dyDescent="0.25">
      <c r="A486" s="37">
        <v>43228</v>
      </c>
      <c r="B486" s="43">
        <v>40.74</v>
      </c>
      <c r="C486" s="38">
        <v>100.09</v>
      </c>
      <c r="D486" s="38"/>
      <c r="E486" s="16">
        <f t="shared" si="258"/>
        <v>0</v>
      </c>
      <c r="F486" s="27">
        <f t="shared" si="249"/>
        <v>0</v>
      </c>
      <c r="G486" s="27">
        <f t="shared" si="259"/>
        <v>0</v>
      </c>
      <c r="H486" s="27"/>
      <c r="I486" s="27">
        <f t="shared" si="272"/>
        <v>0</v>
      </c>
      <c r="J486" s="47">
        <f t="shared" si="273"/>
        <v>0</v>
      </c>
      <c r="K486" s="15">
        <f t="shared" si="260"/>
        <v>15.672211510187147</v>
      </c>
      <c r="L486" s="16">
        <f t="shared" si="250"/>
        <v>1568.6316500546316</v>
      </c>
      <c r="M486" s="39">
        <v>10.432700000000001</v>
      </c>
      <c r="N486" s="28">
        <f t="shared" si="261"/>
        <v>0</v>
      </c>
      <c r="O486" s="29">
        <f t="shared" si="251"/>
        <v>0</v>
      </c>
      <c r="P486" s="17"/>
      <c r="Q486" s="29">
        <f t="shared" si="274"/>
        <v>0</v>
      </c>
      <c r="R486" s="49">
        <f t="shared" si="275"/>
        <v>0</v>
      </c>
      <c r="S486" s="18">
        <f t="shared" si="262"/>
        <v>151.11924144086498</v>
      </c>
      <c r="T486" s="17">
        <f t="shared" si="244"/>
        <v>1576.5817101801122</v>
      </c>
      <c r="U486" s="40">
        <v>9.1999999999999993</v>
      </c>
      <c r="V486" s="30">
        <f t="shared" si="263"/>
        <v>0</v>
      </c>
      <c r="W486" s="31">
        <f t="shared" si="252"/>
        <v>0</v>
      </c>
      <c r="X486" s="19"/>
      <c r="Y486" s="31">
        <f t="shared" si="264"/>
        <v>0</v>
      </c>
      <c r="Z486" s="45">
        <f t="shared" si="253"/>
        <v>0</v>
      </c>
      <c r="AA486" s="20">
        <f t="shared" si="265"/>
        <v>128.44132927100861</v>
      </c>
      <c r="AB486" s="19">
        <f t="shared" si="245"/>
        <v>1181.6602292932791</v>
      </c>
      <c r="AC486" s="41">
        <v>173.82</v>
      </c>
      <c r="AD486" s="41"/>
      <c r="AE486" s="32">
        <f t="shared" si="266"/>
        <v>0</v>
      </c>
      <c r="AF486" s="33">
        <f t="shared" si="254"/>
        <v>0</v>
      </c>
      <c r="AG486" s="33">
        <f t="shared" si="267"/>
        <v>0</v>
      </c>
      <c r="AH486" s="33"/>
      <c r="AI486" s="33">
        <f t="shared" si="268"/>
        <v>0</v>
      </c>
      <c r="AJ486" s="51">
        <f t="shared" si="255"/>
        <v>0</v>
      </c>
      <c r="AK486" s="34">
        <f t="shared" si="269"/>
        <v>3.117046143957924</v>
      </c>
      <c r="AL486" s="21">
        <f t="shared" si="246"/>
        <v>541.8049607427663</v>
      </c>
      <c r="AM486" s="42">
        <v>322.58</v>
      </c>
      <c r="AN486" s="35">
        <f t="shared" si="270"/>
        <v>0</v>
      </c>
      <c r="AO486" s="36">
        <f t="shared" si="256"/>
        <v>0</v>
      </c>
      <c r="AP486" s="23"/>
      <c r="AQ486" s="36">
        <f t="shared" si="276"/>
        <v>0</v>
      </c>
      <c r="AR486" s="53">
        <f t="shared" si="277"/>
        <v>0</v>
      </c>
      <c r="AS486" s="24">
        <f t="shared" si="271"/>
        <v>2.1871382260315753</v>
      </c>
      <c r="AT486" s="23">
        <f t="shared" si="247"/>
        <v>705.52704895326553</v>
      </c>
      <c r="AU486" s="25">
        <f t="shared" si="248"/>
        <v>5574.2055992240557</v>
      </c>
      <c r="AV486" s="26">
        <f t="shared" si="257"/>
        <v>0</v>
      </c>
    </row>
    <row r="487" spans="1:48" x14ac:dyDescent="0.25">
      <c r="A487" s="37">
        <v>43229</v>
      </c>
      <c r="B487" s="43">
        <v>40.74</v>
      </c>
      <c r="C487" s="38">
        <v>100.29</v>
      </c>
      <c r="D487" s="38"/>
      <c r="E487" s="16">
        <f t="shared" si="258"/>
        <v>0</v>
      </c>
      <c r="F487" s="27">
        <f t="shared" si="249"/>
        <v>0</v>
      </c>
      <c r="G487" s="27">
        <f t="shared" si="259"/>
        <v>0</v>
      </c>
      <c r="H487" s="27"/>
      <c r="I487" s="27">
        <f t="shared" si="272"/>
        <v>0</v>
      </c>
      <c r="J487" s="47">
        <f t="shared" si="273"/>
        <v>0</v>
      </c>
      <c r="K487" s="15">
        <f t="shared" si="260"/>
        <v>15.672211510187147</v>
      </c>
      <c r="L487" s="16">
        <f t="shared" si="250"/>
        <v>1571.7660923566691</v>
      </c>
      <c r="M487" s="39">
        <v>10.432700000000001</v>
      </c>
      <c r="N487" s="28">
        <f t="shared" si="261"/>
        <v>0</v>
      </c>
      <c r="O487" s="29">
        <f t="shared" si="251"/>
        <v>0</v>
      </c>
      <c r="P487" s="17"/>
      <c r="Q487" s="29">
        <f t="shared" si="274"/>
        <v>0</v>
      </c>
      <c r="R487" s="49">
        <f t="shared" si="275"/>
        <v>0</v>
      </c>
      <c r="S487" s="18">
        <f t="shared" si="262"/>
        <v>151.11924144086498</v>
      </c>
      <c r="T487" s="17">
        <f t="shared" si="244"/>
        <v>1576.5817101801122</v>
      </c>
      <c r="U487" s="40">
        <v>9.2899999999999991</v>
      </c>
      <c r="V487" s="30">
        <f t="shared" si="263"/>
        <v>0</v>
      </c>
      <c r="W487" s="31">
        <f t="shared" si="252"/>
        <v>0</v>
      </c>
      <c r="X487" s="19"/>
      <c r="Y487" s="31">
        <f t="shared" si="264"/>
        <v>0</v>
      </c>
      <c r="Z487" s="45">
        <f t="shared" si="253"/>
        <v>0</v>
      </c>
      <c r="AA487" s="20">
        <f t="shared" si="265"/>
        <v>128.44132927100861</v>
      </c>
      <c r="AB487" s="19">
        <f t="shared" si="245"/>
        <v>1193.21994892767</v>
      </c>
      <c r="AC487" s="41">
        <v>173.76</v>
      </c>
      <c r="AD487" s="41"/>
      <c r="AE487" s="32">
        <f t="shared" si="266"/>
        <v>0</v>
      </c>
      <c r="AF487" s="33">
        <f t="shared" si="254"/>
        <v>0</v>
      </c>
      <c r="AG487" s="33">
        <f t="shared" si="267"/>
        <v>0</v>
      </c>
      <c r="AH487" s="33"/>
      <c r="AI487" s="33">
        <f t="shared" si="268"/>
        <v>0</v>
      </c>
      <c r="AJ487" s="51">
        <f t="shared" si="255"/>
        <v>0</v>
      </c>
      <c r="AK487" s="34">
        <f t="shared" si="269"/>
        <v>3.117046143957924</v>
      </c>
      <c r="AL487" s="21">
        <f t="shared" si="246"/>
        <v>541.61793797412884</v>
      </c>
      <c r="AM487" s="42">
        <v>323.98</v>
      </c>
      <c r="AN487" s="35">
        <f t="shared" si="270"/>
        <v>0</v>
      </c>
      <c r="AO487" s="36">
        <f t="shared" si="256"/>
        <v>0</v>
      </c>
      <c r="AP487" s="23"/>
      <c r="AQ487" s="36">
        <f t="shared" si="276"/>
        <v>0</v>
      </c>
      <c r="AR487" s="53">
        <f t="shared" si="277"/>
        <v>0</v>
      </c>
      <c r="AS487" s="24">
        <f t="shared" si="271"/>
        <v>2.1871382260315753</v>
      </c>
      <c r="AT487" s="23">
        <f t="shared" si="247"/>
        <v>708.58904246970974</v>
      </c>
      <c r="AU487" s="25">
        <f t="shared" si="248"/>
        <v>5591.7747319082901</v>
      </c>
      <c r="AV487" s="26">
        <f t="shared" si="257"/>
        <v>0</v>
      </c>
    </row>
    <row r="488" spans="1:48" x14ac:dyDescent="0.25">
      <c r="A488" s="37">
        <v>43230</v>
      </c>
      <c r="B488" s="43">
        <v>40.74</v>
      </c>
      <c r="C488" s="38">
        <v>100.29</v>
      </c>
      <c r="D488" s="38"/>
      <c r="E488" s="16">
        <f t="shared" si="258"/>
        <v>0</v>
      </c>
      <c r="F488" s="27">
        <f t="shared" si="249"/>
        <v>0</v>
      </c>
      <c r="G488" s="27">
        <f t="shared" si="259"/>
        <v>0</v>
      </c>
      <c r="H488" s="27"/>
      <c r="I488" s="27">
        <f t="shared" si="272"/>
        <v>0</v>
      </c>
      <c r="J488" s="47">
        <f t="shared" si="273"/>
        <v>0</v>
      </c>
      <c r="K488" s="15">
        <f t="shared" si="260"/>
        <v>15.672211510187147</v>
      </c>
      <c r="L488" s="16">
        <f t="shared" si="250"/>
        <v>1571.7660923566691</v>
      </c>
      <c r="M488" s="39">
        <v>10.432700000000001</v>
      </c>
      <c r="N488" s="28">
        <f t="shared" si="261"/>
        <v>0</v>
      </c>
      <c r="O488" s="29">
        <f t="shared" si="251"/>
        <v>0</v>
      </c>
      <c r="P488" s="17"/>
      <c r="Q488" s="29">
        <f t="shared" si="274"/>
        <v>0</v>
      </c>
      <c r="R488" s="49">
        <f t="shared" si="275"/>
        <v>0</v>
      </c>
      <c r="S488" s="18">
        <f t="shared" si="262"/>
        <v>151.11924144086498</v>
      </c>
      <c r="T488" s="17">
        <f t="shared" si="244"/>
        <v>1576.5817101801122</v>
      </c>
      <c r="U488" s="40">
        <v>9.2899999999999991</v>
      </c>
      <c r="V488" s="30">
        <f t="shared" si="263"/>
        <v>0</v>
      </c>
      <c r="W488" s="31">
        <f t="shared" si="252"/>
        <v>0</v>
      </c>
      <c r="X488" s="19"/>
      <c r="Y488" s="31">
        <f t="shared" si="264"/>
        <v>0</v>
      </c>
      <c r="Z488" s="45">
        <f t="shared" si="253"/>
        <v>0</v>
      </c>
      <c r="AA488" s="20">
        <f t="shared" si="265"/>
        <v>128.44132927100861</v>
      </c>
      <c r="AB488" s="19">
        <f t="shared" si="245"/>
        <v>1193.21994892767</v>
      </c>
      <c r="AC488" s="41">
        <v>173.76</v>
      </c>
      <c r="AD488" s="41"/>
      <c r="AE488" s="32">
        <f t="shared" si="266"/>
        <v>0</v>
      </c>
      <c r="AF488" s="33">
        <f t="shared" si="254"/>
        <v>0</v>
      </c>
      <c r="AG488" s="33">
        <f t="shared" si="267"/>
        <v>0</v>
      </c>
      <c r="AH488" s="33"/>
      <c r="AI488" s="33">
        <f t="shared" si="268"/>
        <v>0</v>
      </c>
      <c r="AJ488" s="51">
        <f t="shared" si="255"/>
        <v>0</v>
      </c>
      <c r="AK488" s="34">
        <f t="shared" si="269"/>
        <v>3.117046143957924</v>
      </c>
      <c r="AL488" s="21">
        <f t="shared" si="246"/>
        <v>541.61793797412884</v>
      </c>
      <c r="AM488" s="42">
        <v>323.98</v>
      </c>
      <c r="AN488" s="35">
        <f t="shared" si="270"/>
        <v>0</v>
      </c>
      <c r="AO488" s="36">
        <f t="shared" si="256"/>
        <v>0</v>
      </c>
      <c r="AP488" s="23"/>
      <c r="AQ488" s="36">
        <f t="shared" si="276"/>
        <v>0</v>
      </c>
      <c r="AR488" s="53">
        <f t="shared" si="277"/>
        <v>0</v>
      </c>
      <c r="AS488" s="24">
        <f t="shared" si="271"/>
        <v>2.1871382260315753</v>
      </c>
      <c r="AT488" s="23">
        <f t="shared" si="247"/>
        <v>708.58904246970974</v>
      </c>
      <c r="AU488" s="25">
        <f t="shared" si="248"/>
        <v>5591.7747319082901</v>
      </c>
      <c r="AV488" s="26">
        <f t="shared" si="257"/>
        <v>0</v>
      </c>
    </row>
    <row r="489" spans="1:48" x14ac:dyDescent="0.25">
      <c r="A489" s="37">
        <v>43231</v>
      </c>
      <c r="B489" s="43">
        <v>40.74</v>
      </c>
      <c r="C489" s="38">
        <v>101.18</v>
      </c>
      <c r="D489" s="38"/>
      <c r="E489" s="16">
        <f t="shared" si="258"/>
        <v>0</v>
      </c>
      <c r="F489" s="27">
        <f t="shared" si="249"/>
        <v>0</v>
      </c>
      <c r="G489" s="27">
        <f t="shared" si="259"/>
        <v>0</v>
      </c>
      <c r="H489" s="27"/>
      <c r="I489" s="27">
        <f t="shared" si="272"/>
        <v>0</v>
      </c>
      <c r="J489" s="47">
        <f t="shared" si="273"/>
        <v>0</v>
      </c>
      <c r="K489" s="15">
        <f t="shared" si="260"/>
        <v>15.672211510187147</v>
      </c>
      <c r="L489" s="16">
        <f t="shared" si="250"/>
        <v>1585.7143606007355</v>
      </c>
      <c r="M489" s="39">
        <v>10.498699999999999</v>
      </c>
      <c r="N489" s="28">
        <f t="shared" si="261"/>
        <v>0</v>
      </c>
      <c r="O489" s="29">
        <f t="shared" si="251"/>
        <v>0</v>
      </c>
      <c r="P489" s="17"/>
      <c r="Q489" s="29">
        <f t="shared" si="274"/>
        <v>0</v>
      </c>
      <c r="R489" s="49">
        <f t="shared" si="275"/>
        <v>0</v>
      </c>
      <c r="S489" s="18">
        <f t="shared" si="262"/>
        <v>151.11924144086498</v>
      </c>
      <c r="T489" s="17">
        <f t="shared" si="244"/>
        <v>1586.5555801152091</v>
      </c>
      <c r="U489" s="40">
        <v>9.32</v>
      </c>
      <c r="V489" s="30">
        <f t="shared" si="263"/>
        <v>0</v>
      </c>
      <c r="W489" s="31">
        <f t="shared" si="252"/>
        <v>0</v>
      </c>
      <c r="X489" s="19"/>
      <c r="Y489" s="31">
        <f t="shared" si="264"/>
        <v>0</v>
      </c>
      <c r="Z489" s="45">
        <f t="shared" si="253"/>
        <v>0</v>
      </c>
      <c r="AA489" s="20">
        <f t="shared" si="265"/>
        <v>128.44132927100861</v>
      </c>
      <c r="AB489" s="19">
        <f t="shared" si="245"/>
        <v>1197.0731888058003</v>
      </c>
      <c r="AC489" s="41">
        <v>175.88</v>
      </c>
      <c r="AD489" s="41"/>
      <c r="AE489" s="32">
        <f t="shared" si="266"/>
        <v>0</v>
      </c>
      <c r="AF489" s="33">
        <f t="shared" si="254"/>
        <v>0</v>
      </c>
      <c r="AG489" s="33">
        <f t="shared" si="267"/>
        <v>0</v>
      </c>
      <c r="AH489" s="33"/>
      <c r="AI489" s="33">
        <f t="shared" si="268"/>
        <v>0</v>
      </c>
      <c r="AJ489" s="51">
        <f t="shared" si="255"/>
        <v>0</v>
      </c>
      <c r="AK489" s="34">
        <f t="shared" si="269"/>
        <v>3.117046143957924</v>
      </c>
      <c r="AL489" s="21">
        <f t="shared" si="246"/>
        <v>548.22607579931969</v>
      </c>
      <c r="AM489" s="42">
        <v>323.54000000000002</v>
      </c>
      <c r="AN489" s="35">
        <f t="shared" si="270"/>
        <v>0</v>
      </c>
      <c r="AO489" s="36">
        <f t="shared" si="256"/>
        <v>0</v>
      </c>
      <c r="AP489" s="23"/>
      <c r="AQ489" s="36">
        <f t="shared" si="276"/>
        <v>0</v>
      </c>
      <c r="AR489" s="53">
        <f t="shared" si="277"/>
        <v>0</v>
      </c>
      <c r="AS489" s="24">
        <f t="shared" si="271"/>
        <v>2.1871382260315753</v>
      </c>
      <c r="AT489" s="23">
        <f t="shared" si="247"/>
        <v>707.62670165025588</v>
      </c>
      <c r="AU489" s="25">
        <f t="shared" si="248"/>
        <v>5625.1959069713212</v>
      </c>
      <c r="AV489" s="26">
        <f t="shared" si="257"/>
        <v>0</v>
      </c>
    </row>
    <row r="490" spans="1:48" x14ac:dyDescent="0.25">
      <c r="A490" s="37">
        <v>43234</v>
      </c>
      <c r="B490" s="43">
        <v>40.74</v>
      </c>
      <c r="C490" s="38">
        <v>100.87</v>
      </c>
      <c r="D490" s="38"/>
      <c r="E490" s="16">
        <f t="shared" si="258"/>
        <v>0</v>
      </c>
      <c r="F490" s="27">
        <f t="shared" si="249"/>
        <v>0</v>
      </c>
      <c r="G490" s="27">
        <f t="shared" si="259"/>
        <v>0</v>
      </c>
      <c r="H490" s="27"/>
      <c r="I490" s="27">
        <f t="shared" si="272"/>
        <v>0</v>
      </c>
      <c r="J490" s="47">
        <f t="shared" si="273"/>
        <v>0</v>
      </c>
      <c r="K490" s="15">
        <f t="shared" si="260"/>
        <v>15.672211510187147</v>
      </c>
      <c r="L490" s="16">
        <f t="shared" si="250"/>
        <v>1580.8559750325776</v>
      </c>
      <c r="M490" s="39">
        <v>10.4899</v>
      </c>
      <c r="N490" s="28">
        <f t="shared" si="261"/>
        <v>0</v>
      </c>
      <c r="O490" s="29">
        <f t="shared" si="251"/>
        <v>0</v>
      </c>
      <c r="P490" s="17"/>
      <c r="Q490" s="29">
        <f t="shared" si="274"/>
        <v>0</v>
      </c>
      <c r="R490" s="49">
        <f t="shared" si="275"/>
        <v>0</v>
      </c>
      <c r="S490" s="18">
        <f t="shared" si="262"/>
        <v>151.11924144086498</v>
      </c>
      <c r="T490" s="17">
        <f t="shared" si="244"/>
        <v>1585.2257307905297</v>
      </c>
      <c r="U490" s="40">
        <v>9.31</v>
      </c>
      <c r="V490" s="30">
        <f t="shared" si="263"/>
        <v>0</v>
      </c>
      <c r="W490" s="31">
        <f t="shared" si="252"/>
        <v>0</v>
      </c>
      <c r="X490" s="19"/>
      <c r="Y490" s="31">
        <f t="shared" si="264"/>
        <v>0</v>
      </c>
      <c r="Z490" s="45">
        <f t="shared" si="253"/>
        <v>0</v>
      </c>
      <c r="AA490" s="20">
        <f t="shared" si="265"/>
        <v>128.44132927100861</v>
      </c>
      <c r="AB490" s="19">
        <f t="shared" si="245"/>
        <v>1195.7887755130903</v>
      </c>
      <c r="AC490" s="41">
        <v>175.96</v>
      </c>
      <c r="AD490" s="41"/>
      <c r="AE490" s="32">
        <f t="shared" si="266"/>
        <v>0</v>
      </c>
      <c r="AF490" s="33">
        <f t="shared" si="254"/>
        <v>0</v>
      </c>
      <c r="AG490" s="33">
        <f t="shared" si="267"/>
        <v>0</v>
      </c>
      <c r="AH490" s="33"/>
      <c r="AI490" s="33">
        <f t="shared" si="268"/>
        <v>0</v>
      </c>
      <c r="AJ490" s="51">
        <f t="shared" si="255"/>
        <v>0</v>
      </c>
      <c r="AK490" s="34">
        <f t="shared" si="269"/>
        <v>3.117046143957924</v>
      </c>
      <c r="AL490" s="21">
        <f t="shared" si="246"/>
        <v>548.47543949083638</v>
      </c>
      <c r="AM490" s="42">
        <v>323.70999999999998</v>
      </c>
      <c r="AN490" s="35">
        <f t="shared" si="270"/>
        <v>0</v>
      </c>
      <c r="AO490" s="36">
        <f t="shared" si="256"/>
        <v>0</v>
      </c>
      <c r="AP490" s="23"/>
      <c r="AQ490" s="36">
        <f t="shared" si="276"/>
        <v>0</v>
      </c>
      <c r="AR490" s="53">
        <f t="shared" si="277"/>
        <v>0</v>
      </c>
      <c r="AS490" s="24">
        <f t="shared" si="271"/>
        <v>2.1871382260315753</v>
      </c>
      <c r="AT490" s="23">
        <f t="shared" si="247"/>
        <v>707.99851514868124</v>
      </c>
      <c r="AU490" s="25">
        <f t="shared" si="248"/>
        <v>5618.3444359757159</v>
      </c>
      <c r="AV490" s="26">
        <f t="shared" si="257"/>
        <v>0</v>
      </c>
    </row>
    <row r="491" spans="1:48" x14ac:dyDescent="0.25">
      <c r="A491" s="37">
        <v>43235</v>
      </c>
      <c r="B491" s="43">
        <v>40.74</v>
      </c>
      <c r="C491" s="38">
        <v>101.12</v>
      </c>
      <c r="D491" s="38"/>
      <c r="E491" s="16">
        <f t="shared" si="258"/>
        <v>0</v>
      </c>
      <c r="F491" s="27">
        <f t="shared" si="249"/>
        <v>0</v>
      </c>
      <c r="G491" s="27">
        <f t="shared" si="259"/>
        <v>0</v>
      </c>
      <c r="H491" s="27"/>
      <c r="I491" s="27">
        <f t="shared" si="272"/>
        <v>0</v>
      </c>
      <c r="J491" s="47">
        <f t="shared" si="273"/>
        <v>0</v>
      </c>
      <c r="K491" s="15">
        <f t="shared" si="260"/>
        <v>15.672211510187147</v>
      </c>
      <c r="L491" s="16">
        <f t="shared" si="250"/>
        <v>1584.7740279101242</v>
      </c>
      <c r="M491" s="39">
        <v>10.489000000000001</v>
      </c>
      <c r="N491" s="28">
        <f t="shared" si="261"/>
        <v>0</v>
      </c>
      <c r="O491" s="29">
        <f t="shared" si="251"/>
        <v>0</v>
      </c>
      <c r="P491" s="17"/>
      <c r="Q491" s="29">
        <f t="shared" si="274"/>
        <v>0</v>
      </c>
      <c r="R491" s="49">
        <f t="shared" si="275"/>
        <v>0</v>
      </c>
      <c r="S491" s="18">
        <f t="shared" si="262"/>
        <v>151.11924144086498</v>
      </c>
      <c r="T491" s="17">
        <f t="shared" si="244"/>
        <v>1585.0897234732329</v>
      </c>
      <c r="U491" s="40">
        <v>9.33</v>
      </c>
      <c r="V491" s="30">
        <f t="shared" si="263"/>
        <v>0</v>
      </c>
      <c r="W491" s="31">
        <f t="shared" si="252"/>
        <v>0</v>
      </c>
      <c r="X491" s="19"/>
      <c r="Y491" s="31">
        <f t="shared" si="264"/>
        <v>0</v>
      </c>
      <c r="Z491" s="45">
        <f t="shared" si="253"/>
        <v>0</v>
      </c>
      <c r="AA491" s="20">
        <f t="shared" si="265"/>
        <v>128.44132927100861</v>
      </c>
      <c r="AB491" s="19">
        <f t="shared" si="245"/>
        <v>1198.3576020985104</v>
      </c>
      <c r="AC491" s="41">
        <v>175.22</v>
      </c>
      <c r="AD491" s="41"/>
      <c r="AE491" s="32">
        <f t="shared" si="266"/>
        <v>0</v>
      </c>
      <c r="AF491" s="33">
        <f t="shared" si="254"/>
        <v>0</v>
      </c>
      <c r="AG491" s="33">
        <f t="shared" si="267"/>
        <v>0</v>
      </c>
      <c r="AH491" s="33"/>
      <c r="AI491" s="33">
        <f t="shared" si="268"/>
        <v>0</v>
      </c>
      <c r="AJ491" s="51">
        <f t="shared" si="255"/>
        <v>0</v>
      </c>
      <c r="AK491" s="34">
        <f t="shared" si="269"/>
        <v>3.117046143957924</v>
      </c>
      <c r="AL491" s="21">
        <f t="shared" si="246"/>
        <v>546.16882534430749</v>
      </c>
      <c r="AM491" s="42">
        <v>322.24</v>
      </c>
      <c r="AN491" s="35">
        <f t="shared" si="270"/>
        <v>0</v>
      </c>
      <c r="AO491" s="36">
        <f t="shared" si="256"/>
        <v>0</v>
      </c>
      <c r="AP491" s="23"/>
      <c r="AQ491" s="36">
        <f t="shared" si="276"/>
        <v>0</v>
      </c>
      <c r="AR491" s="53">
        <f t="shared" si="277"/>
        <v>0</v>
      </c>
      <c r="AS491" s="24">
        <f t="shared" si="271"/>
        <v>2.1871382260315753</v>
      </c>
      <c r="AT491" s="23">
        <f t="shared" si="247"/>
        <v>704.78342195641483</v>
      </c>
      <c r="AU491" s="25">
        <f t="shared" si="248"/>
        <v>5619.1736007825893</v>
      </c>
      <c r="AV491" s="26">
        <f t="shared" si="257"/>
        <v>0</v>
      </c>
    </row>
    <row r="492" spans="1:48" x14ac:dyDescent="0.25">
      <c r="A492" s="37">
        <v>43236</v>
      </c>
      <c r="B492" s="43">
        <v>40.74</v>
      </c>
      <c r="C492" s="38">
        <v>101.13</v>
      </c>
      <c r="D492" s="38"/>
      <c r="E492" s="16">
        <f t="shared" si="258"/>
        <v>0</v>
      </c>
      <c r="F492" s="27">
        <f t="shared" si="249"/>
        <v>0</v>
      </c>
      <c r="G492" s="27">
        <f t="shared" si="259"/>
        <v>0</v>
      </c>
      <c r="H492" s="27"/>
      <c r="I492" s="27">
        <f t="shared" si="272"/>
        <v>0</v>
      </c>
      <c r="J492" s="47">
        <f t="shared" si="273"/>
        <v>0</v>
      </c>
      <c r="K492" s="15">
        <f t="shared" si="260"/>
        <v>15.672211510187147</v>
      </c>
      <c r="L492" s="16">
        <f t="shared" si="250"/>
        <v>1584.930750025226</v>
      </c>
      <c r="M492" s="39">
        <v>10.491400000000001</v>
      </c>
      <c r="N492" s="28">
        <f t="shared" si="261"/>
        <v>0</v>
      </c>
      <c r="O492" s="29">
        <f t="shared" si="251"/>
        <v>0</v>
      </c>
      <c r="P492" s="17"/>
      <c r="Q492" s="29">
        <f t="shared" si="274"/>
        <v>0</v>
      </c>
      <c r="R492" s="49">
        <f t="shared" si="275"/>
        <v>0</v>
      </c>
      <c r="S492" s="18">
        <f t="shared" si="262"/>
        <v>151.11924144086498</v>
      </c>
      <c r="T492" s="17">
        <f t="shared" si="244"/>
        <v>1585.4524096526909</v>
      </c>
      <c r="U492" s="40">
        <v>9.41</v>
      </c>
      <c r="V492" s="30">
        <f t="shared" si="263"/>
        <v>0</v>
      </c>
      <c r="W492" s="31">
        <f t="shared" si="252"/>
        <v>0</v>
      </c>
      <c r="X492" s="19"/>
      <c r="Y492" s="31">
        <f t="shared" si="264"/>
        <v>0</v>
      </c>
      <c r="Z492" s="45">
        <f t="shared" si="253"/>
        <v>0</v>
      </c>
      <c r="AA492" s="20">
        <f t="shared" si="265"/>
        <v>128.44132927100861</v>
      </c>
      <c r="AB492" s="19">
        <f t="shared" si="245"/>
        <v>1208.6329084401912</v>
      </c>
      <c r="AC492" s="41">
        <v>176.07</v>
      </c>
      <c r="AD492" s="41"/>
      <c r="AE492" s="32">
        <f t="shared" si="266"/>
        <v>0</v>
      </c>
      <c r="AF492" s="33">
        <f t="shared" si="254"/>
        <v>0</v>
      </c>
      <c r="AG492" s="33">
        <f t="shared" si="267"/>
        <v>0</v>
      </c>
      <c r="AH492" s="33"/>
      <c r="AI492" s="33">
        <f t="shared" si="268"/>
        <v>0</v>
      </c>
      <c r="AJ492" s="51">
        <f t="shared" si="255"/>
        <v>0</v>
      </c>
      <c r="AK492" s="34">
        <f t="shared" si="269"/>
        <v>3.117046143957924</v>
      </c>
      <c r="AL492" s="21">
        <f t="shared" si="246"/>
        <v>548.81831456667169</v>
      </c>
      <c r="AM492" s="42">
        <v>323.73</v>
      </c>
      <c r="AN492" s="35">
        <f t="shared" si="270"/>
        <v>0</v>
      </c>
      <c r="AO492" s="36">
        <f t="shared" si="256"/>
        <v>0</v>
      </c>
      <c r="AP492" s="23"/>
      <c r="AQ492" s="36">
        <f t="shared" si="276"/>
        <v>0</v>
      </c>
      <c r="AR492" s="53">
        <f t="shared" si="277"/>
        <v>0</v>
      </c>
      <c r="AS492" s="24">
        <f t="shared" si="271"/>
        <v>2.1871382260315753</v>
      </c>
      <c r="AT492" s="23">
        <f t="shared" si="247"/>
        <v>708.04225791320187</v>
      </c>
      <c r="AU492" s="25">
        <f t="shared" si="248"/>
        <v>5635.8766405979813</v>
      </c>
      <c r="AV492" s="26">
        <f t="shared" si="257"/>
        <v>0</v>
      </c>
    </row>
    <row r="493" spans="1:48" x14ac:dyDescent="0.25">
      <c r="A493" s="37">
        <v>43237</v>
      </c>
      <c r="B493" s="43">
        <v>40.74</v>
      </c>
      <c r="C493" s="38">
        <v>101.49</v>
      </c>
      <c r="D493" s="38"/>
      <c r="E493" s="16">
        <f t="shared" si="258"/>
        <v>0</v>
      </c>
      <c r="F493" s="27">
        <f t="shared" si="249"/>
        <v>0</v>
      </c>
      <c r="G493" s="27">
        <f t="shared" si="259"/>
        <v>0</v>
      </c>
      <c r="H493" s="27"/>
      <c r="I493" s="27">
        <f t="shared" si="272"/>
        <v>0</v>
      </c>
      <c r="J493" s="47">
        <f t="shared" si="273"/>
        <v>0</v>
      </c>
      <c r="K493" s="15">
        <f t="shared" si="260"/>
        <v>15.672211510187147</v>
      </c>
      <c r="L493" s="16">
        <f t="shared" si="250"/>
        <v>1590.5727461688934</v>
      </c>
      <c r="M493" s="39">
        <v>10.557700000000001</v>
      </c>
      <c r="N493" s="28">
        <f t="shared" si="261"/>
        <v>0</v>
      </c>
      <c r="O493" s="29">
        <f t="shared" si="251"/>
        <v>0</v>
      </c>
      <c r="P493" s="17"/>
      <c r="Q493" s="29">
        <f t="shared" si="274"/>
        <v>0</v>
      </c>
      <c r="R493" s="49">
        <f t="shared" si="275"/>
        <v>0</v>
      </c>
      <c r="S493" s="18">
        <f t="shared" si="262"/>
        <v>151.11924144086498</v>
      </c>
      <c r="T493" s="17">
        <f t="shared" si="244"/>
        <v>1595.4716153602203</v>
      </c>
      <c r="U493" s="40">
        <v>9.4</v>
      </c>
      <c r="V493" s="30">
        <f t="shared" si="263"/>
        <v>0</v>
      </c>
      <c r="W493" s="31">
        <f t="shared" si="252"/>
        <v>0</v>
      </c>
      <c r="X493" s="19"/>
      <c r="Y493" s="31">
        <f t="shared" si="264"/>
        <v>0</v>
      </c>
      <c r="Z493" s="45">
        <f t="shared" si="253"/>
        <v>0</v>
      </c>
      <c r="AA493" s="20">
        <f t="shared" si="265"/>
        <v>128.44132927100861</v>
      </c>
      <c r="AB493" s="19">
        <f t="shared" si="245"/>
        <v>1207.3484951474811</v>
      </c>
      <c r="AC493" s="41">
        <v>176.2</v>
      </c>
      <c r="AD493" s="41"/>
      <c r="AE493" s="32">
        <f t="shared" si="266"/>
        <v>0</v>
      </c>
      <c r="AF493" s="33">
        <f t="shared" si="254"/>
        <v>0</v>
      </c>
      <c r="AG493" s="33">
        <f t="shared" si="267"/>
        <v>0</v>
      </c>
      <c r="AH493" s="33"/>
      <c r="AI493" s="33">
        <f t="shared" si="268"/>
        <v>0</v>
      </c>
      <c r="AJ493" s="51">
        <f t="shared" si="255"/>
        <v>0</v>
      </c>
      <c r="AK493" s="34">
        <f t="shared" si="269"/>
        <v>3.117046143957924</v>
      </c>
      <c r="AL493" s="21">
        <f t="shared" si="246"/>
        <v>549.22353056538623</v>
      </c>
      <c r="AM493" s="42">
        <v>326.01</v>
      </c>
      <c r="AN493" s="35">
        <f t="shared" si="270"/>
        <v>0</v>
      </c>
      <c r="AO493" s="36">
        <f t="shared" si="256"/>
        <v>0</v>
      </c>
      <c r="AP493" s="23"/>
      <c r="AQ493" s="36">
        <f t="shared" si="276"/>
        <v>0</v>
      </c>
      <c r="AR493" s="53">
        <f t="shared" si="277"/>
        <v>0</v>
      </c>
      <c r="AS493" s="24">
        <f t="shared" si="271"/>
        <v>2.1871382260315753</v>
      </c>
      <c r="AT493" s="23">
        <f t="shared" si="247"/>
        <v>713.02893306855378</v>
      </c>
      <c r="AU493" s="25">
        <f t="shared" si="248"/>
        <v>5655.6453203105357</v>
      </c>
      <c r="AV493" s="26">
        <f t="shared" si="257"/>
        <v>0</v>
      </c>
    </row>
    <row r="494" spans="1:48" x14ac:dyDescent="0.25">
      <c r="A494" s="37">
        <v>43238</v>
      </c>
      <c r="B494" s="43">
        <v>40.74</v>
      </c>
      <c r="C494" s="38">
        <v>101.54</v>
      </c>
      <c r="D494" s="38"/>
      <c r="E494" s="16">
        <f t="shared" si="258"/>
        <v>0</v>
      </c>
      <c r="F494" s="27">
        <f t="shared" si="249"/>
        <v>0</v>
      </c>
      <c r="G494" s="27">
        <f t="shared" si="259"/>
        <v>0</v>
      </c>
      <c r="H494" s="27"/>
      <c r="I494" s="27">
        <f t="shared" si="272"/>
        <v>0</v>
      </c>
      <c r="J494" s="47">
        <f t="shared" si="273"/>
        <v>0</v>
      </c>
      <c r="K494" s="15">
        <f t="shared" si="260"/>
        <v>15.672211510187147</v>
      </c>
      <c r="L494" s="16">
        <f t="shared" si="250"/>
        <v>1591.356356744403</v>
      </c>
      <c r="M494" s="39">
        <v>10.5557</v>
      </c>
      <c r="N494" s="28">
        <f t="shared" si="261"/>
        <v>0</v>
      </c>
      <c r="O494" s="29">
        <f t="shared" si="251"/>
        <v>0</v>
      </c>
      <c r="P494" s="17"/>
      <c r="Q494" s="29">
        <f t="shared" si="274"/>
        <v>0</v>
      </c>
      <c r="R494" s="49">
        <f t="shared" si="275"/>
        <v>0</v>
      </c>
      <c r="S494" s="18">
        <f t="shared" si="262"/>
        <v>151.11924144086498</v>
      </c>
      <c r="T494" s="17">
        <f t="shared" si="244"/>
        <v>1595.1693768773384</v>
      </c>
      <c r="U494" s="40">
        <v>9.4</v>
      </c>
      <c r="V494" s="30">
        <f t="shared" si="263"/>
        <v>0</v>
      </c>
      <c r="W494" s="31">
        <f t="shared" si="252"/>
        <v>0</v>
      </c>
      <c r="X494" s="19"/>
      <c r="Y494" s="31">
        <f t="shared" si="264"/>
        <v>0</v>
      </c>
      <c r="Z494" s="45">
        <f t="shared" si="253"/>
        <v>0</v>
      </c>
      <c r="AA494" s="20">
        <f t="shared" si="265"/>
        <v>128.44132927100861</v>
      </c>
      <c r="AB494" s="19">
        <f t="shared" si="245"/>
        <v>1207.3484951474811</v>
      </c>
      <c r="AC494" s="41">
        <v>176.25</v>
      </c>
      <c r="AD494" s="41"/>
      <c r="AE494" s="32">
        <f t="shared" si="266"/>
        <v>0</v>
      </c>
      <c r="AF494" s="33">
        <f t="shared" si="254"/>
        <v>0</v>
      </c>
      <c r="AG494" s="33">
        <f t="shared" si="267"/>
        <v>0</v>
      </c>
      <c r="AH494" s="33"/>
      <c r="AI494" s="33">
        <f t="shared" si="268"/>
        <v>0</v>
      </c>
      <c r="AJ494" s="51">
        <f t="shared" si="255"/>
        <v>0</v>
      </c>
      <c r="AK494" s="34">
        <f t="shared" si="269"/>
        <v>3.117046143957924</v>
      </c>
      <c r="AL494" s="21">
        <f t="shared" si="246"/>
        <v>549.37938287258407</v>
      </c>
      <c r="AM494" s="42">
        <v>324.98</v>
      </c>
      <c r="AN494" s="35">
        <f t="shared" si="270"/>
        <v>0</v>
      </c>
      <c r="AO494" s="36">
        <f t="shared" si="256"/>
        <v>0</v>
      </c>
      <c r="AP494" s="23"/>
      <c r="AQ494" s="36">
        <f t="shared" si="276"/>
        <v>0</v>
      </c>
      <c r="AR494" s="53">
        <f t="shared" si="277"/>
        <v>0</v>
      </c>
      <c r="AS494" s="24">
        <f t="shared" si="271"/>
        <v>2.1871382260315753</v>
      </c>
      <c r="AT494" s="23">
        <f t="shared" si="247"/>
        <v>710.77618069574135</v>
      </c>
      <c r="AU494" s="25">
        <f t="shared" si="248"/>
        <v>5654.0297923375474</v>
      </c>
      <c r="AV494" s="26">
        <f t="shared" si="257"/>
        <v>0</v>
      </c>
    </row>
    <row r="495" spans="1:48" x14ac:dyDescent="0.25">
      <c r="A495" s="37">
        <v>43241</v>
      </c>
      <c r="B495" s="43">
        <v>40.74</v>
      </c>
      <c r="C495" s="38">
        <v>101.54</v>
      </c>
      <c r="D495" s="38"/>
      <c r="E495" s="16">
        <f t="shared" si="258"/>
        <v>0</v>
      </c>
      <c r="F495" s="27">
        <f t="shared" si="249"/>
        <v>0</v>
      </c>
      <c r="G495" s="27">
        <f t="shared" si="259"/>
        <v>0</v>
      </c>
      <c r="H495" s="27"/>
      <c r="I495" s="27">
        <f t="shared" si="272"/>
        <v>0</v>
      </c>
      <c r="J495" s="47">
        <f t="shared" si="273"/>
        <v>0</v>
      </c>
      <c r="K495" s="15">
        <f t="shared" si="260"/>
        <v>15.672211510187147</v>
      </c>
      <c r="L495" s="16">
        <f t="shared" si="250"/>
        <v>1591.356356744403</v>
      </c>
      <c r="M495" s="39">
        <v>10.5557</v>
      </c>
      <c r="N495" s="28">
        <f t="shared" si="261"/>
        <v>0</v>
      </c>
      <c r="O495" s="29">
        <f t="shared" si="251"/>
        <v>0</v>
      </c>
      <c r="P495" s="17"/>
      <c r="Q495" s="29">
        <f t="shared" si="274"/>
        <v>0</v>
      </c>
      <c r="R495" s="49">
        <f t="shared" si="275"/>
        <v>0</v>
      </c>
      <c r="S495" s="18">
        <f t="shared" si="262"/>
        <v>151.11924144086498</v>
      </c>
      <c r="T495" s="17">
        <f t="shared" si="244"/>
        <v>1595.1693768773384</v>
      </c>
      <c r="U495" s="40">
        <v>9.4</v>
      </c>
      <c r="V495" s="30">
        <f t="shared" si="263"/>
        <v>0</v>
      </c>
      <c r="W495" s="31">
        <f t="shared" si="252"/>
        <v>0</v>
      </c>
      <c r="X495" s="19"/>
      <c r="Y495" s="31">
        <f t="shared" si="264"/>
        <v>0</v>
      </c>
      <c r="Z495" s="45">
        <f t="shared" si="253"/>
        <v>0</v>
      </c>
      <c r="AA495" s="20">
        <f t="shared" si="265"/>
        <v>128.44132927100861</v>
      </c>
      <c r="AB495" s="19">
        <f t="shared" si="245"/>
        <v>1207.3484951474811</v>
      </c>
      <c r="AC495" s="41">
        <v>176.25</v>
      </c>
      <c r="AD495" s="41"/>
      <c r="AE495" s="32">
        <f t="shared" si="266"/>
        <v>0</v>
      </c>
      <c r="AF495" s="33">
        <f t="shared" si="254"/>
        <v>0</v>
      </c>
      <c r="AG495" s="33">
        <f t="shared" si="267"/>
        <v>0</v>
      </c>
      <c r="AH495" s="33"/>
      <c r="AI495" s="33">
        <f t="shared" si="268"/>
        <v>0</v>
      </c>
      <c r="AJ495" s="51">
        <f t="shared" si="255"/>
        <v>0</v>
      </c>
      <c r="AK495" s="34">
        <f t="shared" si="269"/>
        <v>3.117046143957924</v>
      </c>
      <c r="AL495" s="21">
        <f t="shared" si="246"/>
        <v>549.37938287258407</v>
      </c>
      <c r="AM495" s="42">
        <v>324.98</v>
      </c>
      <c r="AN495" s="35">
        <f t="shared" si="270"/>
        <v>0</v>
      </c>
      <c r="AO495" s="36">
        <f t="shared" si="256"/>
        <v>0</v>
      </c>
      <c r="AP495" s="23"/>
      <c r="AQ495" s="36">
        <f t="shared" si="276"/>
        <v>0</v>
      </c>
      <c r="AR495" s="53">
        <f t="shared" si="277"/>
        <v>0</v>
      </c>
      <c r="AS495" s="24">
        <f t="shared" si="271"/>
        <v>2.1871382260315753</v>
      </c>
      <c r="AT495" s="23">
        <f t="shared" si="247"/>
        <v>710.77618069574135</v>
      </c>
      <c r="AU495" s="25">
        <f t="shared" si="248"/>
        <v>5654.0297923375474</v>
      </c>
      <c r="AV495" s="26">
        <f t="shared" si="257"/>
        <v>0</v>
      </c>
    </row>
    <row r="496" spans="1:48" x14ac:dyDescent="0.25">
      <c r="A496" s="37">
        <v>43242</v>
      </c>
      <c r="B496" s="43">
        <v>40.74</v>
      </c>
      <c r="C496" s="38">
        <v>101.9</v>
      </c>
      <c r="D496" s="38"/>
      <c r="E496" s="16">
        <f t="shared" si="258"/>
        <v>0</v>
      </c>
      <c r="F496" s="27">
        <f t="shared" si="249"/>
        <v>0</v>
      </c>
      <c r="G496" s="27">
        <f t="shared" si="259"/>
        <v>0</v>
      </c>
      <c r="H496" s="27"/>
      <c r="I496" s="27">
        <f t="shared" si="272"/>
        <v>0</v>
      </c>
      <c r="J496" s="47">
        <f t="shared" si="273"/>
        <v>0</v>
      </c>
      <c r="K496" s="15">
        <f t="shared" si="260"/>
        <v>15.672211510187147</v>
      </c>
      <c r="L496" s="16">
        <f t="shared" si="250"/>
        <v>1596.9983528880703</v>
      </c>
      <c r="M496" s="39">
        <v>10.6419</v>
      </c>
      <c r="N496" s="28">
        <f t="shared" si="261"/>
        <v>0</v>
      </c>
      <c r="O496" s="29">
        <f t="shared" si="251"/>
        <v>0</v>
      </c>
      <c r="P496" s="17"/>
      <c r="Q496" s="29">
        <f t="shared" si="274"/>
        <v>0</v>
      </c>
      <c r="R496" s="49">
        <f t="shared" si="275"/>
        <v>0</v>
      </c>
      <c r="S496" s="18">
        <f t="shared" si="262"/>
        <v>151.11924144086498</v>
      </c>
      <c r="T496" s="17">
        <f t="shared" si="244"/>
        <v>1608.1958554895409</v>
      </c>
      <c r="U496" s="40">
        <v>9.43</v>
      </c>
      <c r="V496" s="30">
        <f t="shared" si="263"/>
        <v>0</v>
      </c>
      <c r="W496" s="31">
        <f t="shared" si="252"/>
        <v>0</v>
      </c>
      <c r="X496" s="20">
        <v>126.34269999999999</v>
      </c>
      <c r="Y496" s="31">
        <f>IF(X496&gt;0.1,(AA495-X496)*-1,0)</f>
        <v>-2.098629271008619</v>
      </c>
      <c r="Z496" s="45">
        <f t="shared" si="253"/>
        <v>-19.790074025611275</v>
      </c>
      <c r="AA496" s="20">
        <f t="shared" si="265"/>
        <v>126.34269999999999</v>
      </c>
      <c r="AB496" s="19">
        <f t="shared" si="245"/>
        <v>1191.4116609999999</v>
      </c>
      <c r="AC496" s="41">
        <v>176.73</v>
      </c>
      <c r="AD496" s="41"/>
      <c r="AE496" s="32">
        <f t="shared" si="266"/>
        <v>0</v>
      </c>
      <c r="AF496" s="33">
        <f t="shared" si="254"/>
        <v>0</v>
      </c>
      <c r="AG496" s="33">
        <f t="shared" si="267"/>
        <v>0</v>
      </c>
      <c r="AH496" s="33"/>
      <c r="AI496" s="33">
        <f t="shared" si="268"/>
        <v>0</v>
      </c>
      <c r="AJ496" s="51">
        <f t="shared" si="255"/>
        <v>0</v>
      </c>
      <c r="AK496" s="34">
        <f t="shared" si="269"/>
        <v>3.117046143957924</v>
      </c>
      <c r="AL496" s="21">
        <f t="shared" si="246"/>
        <v>550.87556502168388</v>
      </c>
      <c r="AM496" s="42">
        <v>327.05</v>
      </c>
      <c r="AN496" s="35">
        <f t="shared" si="270"/>
        <v>0</v>
      </c>
      <c r="AO496" s="36">
        <f t="shared" si="256"/>
        <v>0</v>
      </c>
      <c r="AP496" s="23"/>
      <c r="AQ496" s="36">
        <f t="shared" si="276"/>
        <v>0</v>
      </c>
      <c r="AR496" s="53">
        <f t="shared" si="277"/>
        <v>0</v>
      </c>
      <c r="AS496" s="24">
        <f t="shared" si="271"/>
        <v>2.1871382260315753</v>
      </c>
      <c r="AT496" s="23">
        <f t="shared" si="247"/>
        <v>715.30355682362676</v>
      </c>
      <c r="AU496" s="25">
        <f t="shared" si="248"/>
        <v>5662.7849912229212</v>
      </c>
      <c r="AV496" s="26">
        <f t="shared" si="257"/>
        <v>-19.790074025611275</v>
      </c>
    </row>
    <row r="497" spans="1:48" x14ac:dyDescent="0.25">
      <c r="A497" s="37">
        <v>43243</v>
      </c>
      <c r="B497" s="43">
        <v>40.74</v>
      </c>
      <c r="C497" s="38">
        <v>101.66</v>
      </c>
      <c r="D497" s="38"/>
      <c r="E497" s="16">
        <f t="shared" si="258"/>
        <v>0</v>
      </c>
      <c r="F497" s="27">
        <f t="shared" si="249"/>
        <v>0</v>
      </c>
      <c r="G497" s="27">
        <f t="shared" si="259"/>
        <v>0</v>
      </c>
      <c r="H497" s="27"/>
      <c r="I497" s="27">
        <f t="shared" si="272"/>
        <v>0</v>
      </c>
      <c r="J497" s="47">
        <f t="shared" si="273"/>
        <v>0</v>
      </c>
      <c r="K497" s="15">
        <f t="shared" si="260"/>
        <v>15.672211510187147</v>
      </c>
      <c r="L497" s="16">
        <f t="shared" si="250"/>
        <v>1593.2370221256253</v>
      </c>
      <c r="M497" s="39">
        <v>10.5174</v>
      </c>
      <c r="N497" s="28">
        <f t="shared" si="261"/>
        <v>0</v>
      </c>
      <c r="O497" s="29">
        <f t="shared" si="251"/>
        <v>0</v>
      </c>
      <c r="P497" s="17"/>
      <c r="Q497" s="29">
        <f t="shared" si="274"/>
        <v>0</v>
      </c>
      <c r="R497" s="49">
        <f t="shared" si="275"/>
        <v>0</v>
      </c>
      <c r="S497" s="18">
        <f t="shared" si="262"/>
        <v>151.11924144086498</v>
      </c>
      <c r="T497" s="17">
        <f t="shared" si="244"/>
        <v>1589.3815099301535</v>
      </c>
      <c r="U497" s="40">
        <v>9.5399999999999991</v>
      </c>
      <c r="V497" s="30">
        <f t="shared" si="263"/>
        <v>0</v>
      </c>
      <c r="W497" s="31">
        <f t="shared" si="252"/>
        <v>0</v>
      </c>
      <c r="X497" s="19"/>
      <c r="Y497" s="31">
        <f t="shared" ref="Y497:Y560" si="278">IF(X497&gt;0.1,(AA496-X497)*-1,0)</f>
        <v>0</v>
      </c>
      <c r="Z497" s="45">
        <f t="shared" ref="Z497:Z560" si="279">Y497*U497</f>
        <v>0</v>
      </c>
      <c r="AA497" s="20">
        <f t="shared" si="265"/>
        <v>126.34269999999999</v>
      </c>
      <c r="AB497" s="19">
        <f t="shared" si="245"/>
        <v>1205.3093579999997</v>
      </c>
      <c r="AC497" s="41">
        <v>176.94</v>
      </c>
      <c r="AD497" s="41"/>
      <c r="AE497" s="32">
        <f t="shared" si="266"/>
        <v>0</v>
      </c>
      <c r="AF497" s="33">
        <f t="shared" si="254"/>
        <v>0</v>
      </c>
      <c r="AG497" s="33">
        <f t="shared" si="267"/>
        <v>0</v>
      </c>
      <c r="AH497" s="33"/>
      <c r="AI497" s="33">
        <f t="shared" si="268"/>
        <v>0</v>
      </c>
      <c r="AJ497" s="51">
        <f t="shared" si="255"/>
        <v>0</v>
      </c>
      <c r="AK497" s="34">
        <f t="shared" si="269"/>
        <v>3.117046143957924</v>
      </c>
      <c r="AL497" s="21">
        <f t="shared" si="246"/>
        <v>551.53014471191511</v>
      </c>
      <c r="AM497" s="42">
        <v>323.94</v>
      </c>
      <c r="AN497" s="35">
        <f t="shared" si="270"/>
        <v>0</v>
      </c>
      <c r="AO497" s="36">
        <f t="shared" si="256"/>
        <v>0</v>
      </c>
      <c r="AP497" s="23"/>
      <c r="AQ497" s="36">
        <f t="shared" si="276"/>
        <v>0</v>
      </c>
      <c r="AR497" s="53">
        <f t="shared" si="277"/>
        <v>0</v>
      </c>
      <c r="AS497" s="24">
        <f t="shared" si="271"/>
        <v>2.1871382260315753</v>
      </c>
      <c r="AT497" s="23">
        <f t="shared" si="247"/>
        <v>708.50155694066848</v>
      </c>
      <c r="AU497" s="25">
        <f t="shared" si="248"/>
        <v>5647.9595917083625</v>
      </c>
      <c r="AV497" s="26">
        <f t="shared" si="257"/>
        <v>0</v>
      </c>
    </row>
    <row r="498" spans="1:48" x14ac:dyDescent="0.25">
      <c r="A498" s="37">
        <v>43244</v>
      </c>
      <c r="B498" s="43">
        <v>40.74</v>
      </c>
      <c r="C498" s="38">
        <v>102.09</v>
      </c>
      <c r="D498" s="38"/>
      <c r="E498" s="16">
        <f t="shared" si="258"/>
        <v>0</v>
      </c>
      <c r="F498" s="27">
        <f t="shared" si="249"/>
        <v>0</v>
      </c>
      <c r="G498" s="27">
        <f t="shared" si="259"/>
        <v>0</v>
      </c>
      <c r="H498" s="27"/>
      <c r="I498" s="27">
        <f t="shared" si="272"/>
        <v>0</v>
      </c>
      <c r="J498" s="47">
        <f t="shared" si="273"/>
        <v>0</v>
      </c>
      <c r="K498" s="15">
        <f t="shared" si="260"/>
        <v>15.672211510187147</v>
      </c>
      <c r="L498" s="16">
        <f t="shared" si="250"/>
        <v>1599.9760730750058</v>
      </c>
      <c r="M498" s="39">
        <v>10.486000000000001</v>
      </c>
      <c r="N498" s="28">
        <f t="shared" si="261"/>
        <v>0</v>
      </c>
      <c r="O498" s="29">
        <f t="shared" si="251"/>
        <v>0</v>
      </c>
      <c r="P498" s="17"/>
      <c r="Q498" s="29">
        <f t="shared" si="274"/>
        <v>0</v>
      </c>
      <c r="R498" s="49">
        <f t="shared" si="275"/>
        <v>0</v>
      </c>
      <c r="S498" s="18">
        <f t="shared" si="262"/>
        <v>151.11924144086498</v>
      </c>
      <c r="T498" s="17">
        <f t="shared" si="244"/>
        <v>1584.6363657489103</v>
      </c>
      <c r="U498" s="40">
        <v>9.52</v>
      </c>
      <c r="V498" s="30">
        <f t="shared" si="263"/>
        <v>0</v>
      </c>
      <c r="W498" s="31">
        <f t="shared" si="252"/>
        <v>0</v>
      </c>
      <c r="X498" s="19"/>
      <c r="Y498" s="31">
        <f t="shared" si="278"/>
        <v>0</v>
      </c>
      <c r="Z498" s="45">
        <f t="shared" si="279"/>
        <v>0</v>
      </c>
      <c r="AA498" s="20">
        <f t="shared" si="265"/>
        <v>126.34269999999999</v>
      </c>
      <c r="AB498" s="19">
        <f t="shared" si="245"/>
        <v>1202.7825039999998</v>
      </c>
      <c r="AC498" s="41">
        <v>176.91</v>
      </c>
      <c r="AD498" s="41"/>
      <c r="AE498" s="32">
        <f t="shared" si="266"/>
        <v>0</v>
      </c>
      <c r="AF498" s="33">
        <f t="shared" si="254"/>
        <v>0</v>
      </c>
      <c r="AG498" s="33">
        <f t="shared" si="267"/>
        <v>0</v>
      </c>
      <c r="AH498" s="33"/>
      <c r="AI498" s="33">
        <f t="shared" si="268"/>
        <v>0</v>
      </c>
      <c r="AJ498" s="51">
        <f t="shared" si="255"/>
        <v>0</v>
      </c>
      <c r="AK498" s="34">
        <f t="shared" si="269"/>
        <v>3.117046143957924</v>
      </c>
      <c r="AL498" s="21">
        <f t="shared" si="246"/>
        <v>551.43663332759638</v>
      </c>
      <c r="AM498" s="42">
        <v>324.02999999999997</v>
      </c>
      <c r="AN498" s="35">
        <f t="shared" si="270"/>
        <v>0</v>
      </c>
      <c r="AO498" s="36">
        <f t="shared" si="256"/>
        <v>0</v>
      </c>
      <c r="AP498" s="23"/>
      <c r="AQ498" s="36">
        <f t="shared" si="276"/>
        <v>0</v>
      </c>
      <c r="AR498" s="53">
        <f t="shared" si="277"/>
        <v>0</v>
      </c>
      <c r="AS498" s="24">
        <f t="shared" si="271"/>
        <v>2.1871382260315753</v>
      </c>
      <c r="AT498" s="23">
        <f t="shared" si="247"/>
        <v>708.69839938101131</v>
      </c>
      <c r="AU498" s="25">
        <f t="shared" si="248"/>
        <v>5647.5299755325232</v>
      </c>
      <c r="AV498" s="26">
        <f t="shared" si="257"/>
        <v>0</v>
      </c>
    </row>
    <row r="499" spans="1:48" x14ac:dyDescent="0.25">
      <c r="A499" s="37">
        <v>43245</v>
      </c>
      <c r="B499" s="43">
        <v>40.74</v>
      </c>
      <c r="C499" s="38">
        <v>102.11</v>
      </c>
      <c r="D499" s="38"/>
      <c r="E499" s="16">
        <f t="shared" si="258"/>
        <v>0</v>
      </c>
      <c r="F499" s="27">
        <f t="shared" si="249"/>
        <v>0</v>
      </c>
      <c r="G499" s="27">
        <f t="shared" si="259"/>
        <v>0</v>
      </c>
      <c r="H499" s="27"/>
      <c r="I499" s="27">
        <f t="shared" si="272"/>
        <v>0</v>
      </c>
      <c r="J499" s="47">
        <f t="shared" si="273"/>
        <v>0</v>
      </c>
      <c r="K499" s="15">
        <f t="shared" si="260"/>
        <v>15.672211510187147</v>
      </c>
      <c r="L499" s="16">
        <f t="shared" si="250"/>
        <v>1600.2895173052095</v>
      </c>
      <c r="M499" s="39">
        <v>10.507</v>
      </c>
      <c r="N499" s="28">
        <f t="shared" si="261"/>
        <v>0</v>
      </c>
      <c r="O499" s="29">
        <f t="shared" si="251"/>
        <v>0</v>
      </c>
      <c r="P499" s="17"/>
      <c r="Q499" s="29">
        <f t="shared" si="274"/>
        <v>0</v>
      </c>
      <c r="R499" s="49">
        <f t="shared" si="275"/>
        <v>0</v>
      </c>
      <c r="S499" s="18">
        <f t="shared" si="262"/>
        <v>151.11924144086498</v>
      </c>
      <c r="T499" s="17">
        <f t="shared" si="244"/>
        <v>1587.8098698191684</v>
      </c>
      <c r="U499" s="40">
        <v>9.5399999999999991</v>
      </c>
      <c r="V499" s="30">
        <f t="shared" si="263"/>
        <v>0</v>
      </c>
      <c r="W499" s="31">
        <f t="shared" si="252"/>
        <v>0</v>
      </c>
      <c r="X499" s="19"/>
      <c r="Y499" s="31">
        <f t="shared" si="278"/>
        <v>0</v>
      </c>
      <c r="Z499" s="45">
        <f t="shared" si="279"/>
        <v>0</v>
      </c>
      <c r="AA499" s="20">
        <f t="shared" si="265"/>
        <v>126.34269999999999</v>
      </c>
      <c r="AB499" s="19">
        <f t="shared" si="245"/>
        <v>1205.3093579999997</v>
      </c>
      <c r="AC499" s="41">
        <v>177.09</v>
      </c>
      <c r="AD499" s="41"/>
      <c r="AE499" s="32">
        <f t="shared" si="266"/>
        <v>0</v>
      </c>
      <c r="AF499" s="33">
        <f t="shared" si="254"/>
        <v>0</v>
      </c>
      <c r="AG499" s="33">
        <f t="shared" si="267"/>
        <v>0</v>
      </c>
      <c r="AH499" s="33"/>
      <c r="AI499" s="33">
        <f t="shared" si="268"/>
        <v>0</v>
      </c>
      <c r="AJ499" s="51">
        <f t="shared" si="255"/>
        <v>0</v>
      </c>
      <c r="AK499" s="34">
        <f t="shared" si="269"/>
        <v>3.117046143957924</v>
      </c>
      <c r="AL499" s="21">
        <f t="shared" si="246"/>
        <v>551.99770163350877</v>
      </c>
      <c r="AM499" s="42">
        <v>325.56</v>
      </c>
      <c r="AN499" s="35">
        <f t="shared" si="270"/>
        <v>0</v>
      </c>
      <c r="AO499" s="36">
        <f t="shared" si="256"/>
        <v>0</v>
      </c>
      <c r="AP499" s="23"/>
      <c r="AQ499" s="36">
        <f t="shared" si="276"/>
        <v>0</v>
      </c>
      <c r="AR499" s="53">
        <f t="shared" si="277"/>
        <v>0</v>
      </c>
      <c r="AS499" s="24">
        <f t="shared" si="271"/>
        <v>2.1871382260315753</v>
      </c>
      <c r="AT499" s="23">
        <f t="shared" si="247"/>
        <v>712.04472086683961</v>
      </c>
      <c r="AU499" s="25">
        <f t="shared" si="248"/>
        <v>5657.4511676247257</v>
      </c>
      <c r="AV499" s="26">
        <f t="shared" si="257"/>
        <v>0</v>
      </c>
    </row>
    <row r="500" spans="1:48" x14ac:dyDescent="0.25">
      <c r="A500" s="37">
        <v>43248</v>
      </c>
      <c r="B500" s="43">
        <v>40.74</v>
      </c>
      <c r="C500" s="38">
        <v>102.29</v>
      </c>
      <c r="D500" s="38"/>
      <c r="E500" s="16">
        <f t="shared" si="258"/>
        <v>0</v>
      </c>
      <c r="F500" s="27">
        <f t="shared" si="249"/>
        <v>0</v>
      </c>
      <c r="G500" s="27">
        <f t="shared" si="259"/>
        <v>0</v>
      </c>
      <c r="H500" s="27"/>
      <c r="I500" s="27">
        <f t="shared" si="272"/>
        <v>0</v>
      </c>
      <c r="J500" s="47">
        <f t="shared" si="273"/>
        <v>0</v>
      </c>
      <c r="K500" s="15">
        <f t="shared" si="260"/>
        <v>15.672211510187147</v>
      </c>
      <c r="L500" s="16">
        <f t="shared" si="250"/>
        <v>1603.1105153770434</v>
      </c>
      <c r="M500" s="39">
        <v>10.4846</v>
      </c>
      <c r="N500" s="28">
        <f t="shared" si="261"/>
        <v>0</v>
      </c>
      <c r="O500" s="29">
        <f t="shared" si="251"/>
        <v>0</v>
      </c>
      <c r="P500" s="17"/>
      <c r="Q500" s="29">
        <f t="shared" si="274"/>
        <v>0</v>
      </c>
      <c r="R500" s="49">
        <f t="shared" si="275"/>
        <v>0</v>
      </c>
      <c r="S500" s="18">
        <f t="shared" si="262"/>
        <v>151.11924144086498</v>
      </c>
      <c r="T500" s="17">
        <f t="shared" si="244"/>
        <v>1584.424798810893</v>
      </c>
      <c r="U500" s="40">
        <v>9.57</v>
      </c>
      <c r="V500" s="30">
        <f t="shared" si="263"/>
        <v>0</v>
      </c>
      <c r="W500" s="31">
        <f t="shared" si="252"/>
        <v>0</v>
      </c>
      <c r="X500" s="19"/>
      <c r="Y500" s="31">
        <f t="shared" si="278"/>
        <v>0</v>
      </c>
      <c r="Z500" s="45">
        <f t="shared" si="279"/>
        <v>0</v>
      </c>
      <c r="AA500" s="20">
        <f t="shared" si="265"/>
        <v>126.34269999999999</v>
      </c>
      <c r="AB500" s="19">
        <f t="shared" si="245"/>
        <v>1209.099639</v>
      </c>
      <c r="AC500" s="41">
        <v>178.41</v>
      </c>
      <c r="AD500" s="41"/>
      <c r="AE500" s="32">
        <f t="shared" si="266"/>
        <v>0</v>
      </c>
      <c r="AF500" s="33">
        <f t="shared" si="254"/>
        <v>0</v>
      </c>
      <c r="AG500" s="33">
        <f t="shared" si="267"/>
        <v>0</v>
      </c>
      <c r="AH500" s="33"/>
      <c r="AI500" s="33">
        <f t="shared" si="268"/>
        <v>0</v>
      </c>
      <c r="AJ500" s="51">
        <f t="shared" si="255"/>
        <v>0</v>
      </c>
      <c r="AK500" s="34">
        <f t="shared" si="269"/>
        <v>3.117046143957924</v>
      </c>
      <c r="AL500" s="21">
        <f t="shared" si="246"/>
        <v>556.11220254353316</v>
      </c>
      <c r="AM500" s="42">
        <v>323.2</v>
      </c>
      <c r="AN500" s="35">
        <f t="shared" si="270"/>
        <v>0</v>
      </c>
      <c r="AO500" s="36">
        <f t="shared" si="256"/>
        <v>0</v>
      </c>
      <c r="AP500" s="23"/>
      <c r="AQ500" s="36">
        <f t="shared" si="276"/>
        <v>0</v>
      </c>
      <c r="AR500" s="53">
        <f t="shared" si="277"/>
        <v>0</v>
      </c>
      <c r="AS500" s="24">
        <f t="shared" si="271"/>
        <v>2.1871382260315753</v>
      </c>
      <c r="AT500" s="23">
        <f t="shared" si="247"/>
        <v>706.88307465340506</v>
      </c>
      <c r="AU500" s="25">
        <f t="shared" si="248"/>
        <v>5659.6302303848752</v>
      </c>
      <c r="AV500" s="26">
        <f t="shared" si="257"/>
        <v>0</v>
      </c>
    </row>
    <row r="501" spans="1:48" x14ac:dyDescent="0.25">
      <c r="A501" s="37">
        <v>43249</v>
      </c>
      <c r="B501" s="43">
        <v>40.74</v>
      </c>
      <c r="C501" s="38">
        <v>102.23</v>
      </c>
      <c r="D501" s="38"/>
      <c r="E501" s="16">
        <f t="shared" si="258"/>
        <v>0</v>
      </c>
      <c r="F501" s="27">
        <f t="shared" si="249"/>
        <v>0</v>
      </c>
      <c r="G501" s="27">
        <f t="shared" si="259"/>
        <v>0</v>
      </c>
      <c r="H501" s="27"/>
      <c r="I501" s="27">
        <f t="shared" si="272"/>
        <v>0</v>
      </c>
      <c r="J501" s="47">
        <f t="shared" si="273"/>
        <v>0</v>
      </c>
      <c r="K501" s="15">
        <f t="shared" si="260"/>
        <v>15.672211510187147</v>
      </c>
      <c r="L501" s="16">
        <f t="shared" si="250"/>
        <v>1602.1701826864321</v>
      </c>
      <c r="M501" s="39">
        <v>10.339499999999999</v>
      </c>
      <c r="N501" s="28">
        <f t="shared" si="261"/>
        <v>0</v>
      </c>
      <c r="O501" s="29">
        <f t="shared" si="251"/>
        <v>0</v>
      </c>
      <c r="P501" s="17"/>
      <c r="Q501" s="29">
        <f t="shared" si="274"/>
        <v>0</v>
      </c>
      <c r="R501" s="49">
        <f t="shared" si="275"/>
        <v>0</v>
      </c>
      <c r="S501" s="18">
        <f t="shared" si="262"/>
        <v>151.11924144086498</v>
      </c>
      <c r="T501" s="17">
        <f t="shared" si="244"/>
        <v>1562.4973968778233</v>
      </c>
      <c r="U501" s="40">
        <v>9.51</v>
      </c>
      <c r="V501" s="30">
        <f t="shared" si="263"/>
        <v>0</v>
      </c>
      <c r="W501" s="31">
        <f t="shared" si="252"/>
        <v>0</v>
      </c>
      <c r="X501" s="19"/>
      <c r="Y501" s="31">
        <f t="shared" si="278"/>
        <v>0</v>
      </c>
      <c r="Z501" s="45">
        <f t="shared" si="279"/>
        <v>0</v>
      </c>
      <c r="AA501" s="20">
        <f t="shared" si="265"/>
        <v>126.34269999999999</v>
      </c>
      <c r="AB501" s="19">
        <f t="shared" si="245"/>
        <v>1201.5190769999999</v>
      </c>
      <c r="AC501" s="41">
        <v>179.17</v>
      </c>
      <c r="AD501" s="41"/>
      <c r="AE501" s="32">
        <f t="shared" si="266"/>
        <v>0</v>
      </c>
      <c r="AF501" s="33">
        <f t="shared" si="254"/>
        <v>0</v>
      </c>
      <c r="AG501" s="33">
        <f t="shared" si="267"/>
        <v>0</v>
      </c>
      <c r="AH501" s="33"/>
      <c r="AI501" s="33">
        <f t="shared" si="268"/>
        <v>0</v>
      </c>
      <c r="AJ501" s="51">
        <f t="shared" si="255"/>
        <v>0</v>
      </c>
      <c r="AK501" s="34">
        <f t="shared" si="269"/>
        <v>3.117046143957924</v>
      </c>
      <c r="AL501" s="21">
        <f t="shared" si="246"/>
        <v>558.48115761294116</v>
      </c>
      <c r="AM501" s="42">
        <v>318.64999999999998</v>
      </c>
      <c r="AN501" s="35">
        <f t="shared" si="270"/>
        <v>0</v>
      </c>
      <c r="AO501" s="36">
        <f t="shared" si="256"/>
        <v>0</v>
      </c>
      <c r="AP501" s="23"/>
      <c r="AQ501" s="36">
        <f t="shared" si="276"/>
        <v>0</v>
      </c>
      <c r="AR501" s="53">
        <f t="shared" si="277"/>
        <v>0</v>
      </c>
      <c r="AS501" s="24">
        <f t="shared" si="271"/>
        <v>2.1871382260315753</v>
      </c>
      <c r="AT501" s="23">
        <f t="shared" si="247"/>
        <v>696.93159572496143</v>
      </c>
      <c r="AU501" s="25">
        <f t="shared" si="248"/>
        <v>5621.5994099021591</v>
      </c>
      <c r="AV501" s="26">
        <f t="shared" si="257"/>
        <v>0</v>
      </c>
    </row>
    <row r="502" spans="1:48" x14ac:dyDescent="0.25">
      <c r="A502" s="37">
        <v>43250</v>
      </c>
      <c r="B502" s="43">
        <v>40.74</v>
      </c>
      <c r="C502" s="38">
        <v>100.92</v>
      </c>
      <c r="D502" s="38"/>
      <c r="E502" s="16">
        <f t="shared" si="258"/>
        <v>0</v>
      </c>
      <c r="F502" s="27">
        <f t="shared" si="249"/>
        <v>0</v>
      </c>
      <c r="G502" s="27">
        <f t="shared" si="259"/>
        <v>0</v>
      </c>
      <c r="H502" s="27"/>
      <c r="I502" s="27">
        <f t="shared" si="272"/>
        <v>0</v>
      </c>
      <c r="J502" s="47">
        <f t="shared" si="273"/>
        <v>0</v>
      </c>
      <c r="K502" s="15">
        <f t="shared" si="260"/>
        <v>15.672211510187147</v>
      </c>
      <c r="L502" s="16">
        <f t="shared" si="250"/>
        <v>1581.6395856080869</v>
      </c>
      <c r="M502" s="39">
        <v>10.3782</v>
      </c>
      <c r="N502" s="28">
        <f t="shared" si="261"/>
        <v>0</v>
      </c>
      <c r="O502" s="29">
        <f t="shared" si="251"/>
        <v>0</v>
      </c>
      <c r="P502" s="17"/>
      <c r="Q502" s="29">
        <f t="shared" si="274"/>
        <v>0</v>
      </c>
      <c r="R502" s="49">
        <f t="shared" si="275"/>
        <v>0</v>
      </c>
      <c r="S502" s="18">
        <f t="shared" si="262"/>
        <v>151.11924144086498</v>
      </c>
      <c r="T502" s="17">
        <f t="shared" si="244"/>
        <v>1568.3457115215849</v>
      </c>
      <c r="U502" s="40">
        <v>9.59</v>
      </c>
      <c r="V502" s="30">
        <f t="shared" si="263"/>
        <v>0</v>
      </c>
      <c r="W502" s="31">
        <f t="shared" si="252"/>
        <v>0</v>
      </c>
      <c r="X502" s="19"/>
      <c r="Y502" s="31">
        <f t="shared" si="278"/>
        <v>0</v>
      </c>
      <c r="Z502" s="45">
        <f t="shared" si="279"/>
        <v>0</v>
      </c>
      <c r="AA502" s="20">
        <f t="shared" si="265"/>
        <v>126.34269999999999</v>
      </c>
      <c r="AB502" s="19">
        <f t="shared" si="245"/>
        <v>1211.626493</v>
      </c>
      <c r="AC502" s="41">
        <v>175.1</v>
      </c>
      <c r="AD502" s="41"/>
      <c r="AE502" s="32">
        <f t="shared" si="266"/>
        <v>0</v>
      </c>
      <c r="AF502" s="33">
        <f t="shared" si="254"/>
        <v>0</v>
      </c>
      <c r="AG502" s="33">
        <f t="shared" si="267"/>
        <v>0</v>
      </c>
      <c r="AH502" s="33"/>
      <c r="AI502" s="33">
        <f t="shared" si="268"/>
        <v>0</v>
      </c>
      <c r="AJ502" s="51">
        <f t="shared" si="255"/>
        <v>0</v>
      </c>
      <c r="AK502" s="34">
        <f t="shared" si="269"/>
        <v>3.117046143957924</v>
      </c>
      <c r="AL502" s="21">
        <f t="shared" si="246"/>
        <v>545.79477980703246</v>
      </c>
      <c r="AM502" s="42">
        <v>320.39</v>
      </c>
      <c r="AN502" s="35">
        <f t="shared" si="270"/>
        <v>0</v>
      </c>
      <c r="AO502" s="36">
        <f t="shared" si="256"/>
        <v>0</v>
      </c>
      <c r="AP502" s="23"/>
      <c r="AQ502" s="36">
        <f t="shared" si="276"/>
        <v>0</v>
      </c>
      <c r="AR502" s="53">
        <f t="shared" si="277"/>
        <v>0</v>
      </c>
      <c r="AS502" s="24">
        <f t="shared" si="271"/>
        <v>2.1871382260315753</v>
      </c>
      <c r="AT502" s="23">
        <f t="shared" si="247"/>
        <v>700.73721623825634</v>
      </c>
      <c r="AU502" s="25">
        <f t="shared" si="248"/>
        <v>5608.143786174961</v>
      </c>
      <c r="AV502" s="26">
        <f t="shared" si="257"/>
        <v>0</v>
      </c>
    </row>
    <row r="503" spans="1:48" x14ac:dyDescent="0.25">
      <c r="A503" s="37">
        <v>43251</v>
      </c>
      <c r="B503" s="43">
        <v>40.74</v>
      </c>
      <c r="C503" s="38">
        <v>100.92</v>
      </c>
      <c r="D503" s="38"/>
      <c r="E503" s="16">
        <f t="shared" si="258"/>
        <v>0</v>
      </c>
      <c r="F503" s="27">
        <f t="shared" si="249"/>
        <v>0</v>
      </c>
      <c r="G503" s="27">
        <f t="shared" si="259"/>
        <v>0</v>
      </c>
      <c r="H503" s="27"/>
      <c r="I503" s="27">
        <f t="shared" si="272"/>
        <v>0</v>
      </c>
      <c r="J503" s="47">
        <f t="shared" si="273"/>
        <v>0</v>
      </c>
      <c r="K503" s="15">
        <f t="shared" si="260"/>
        <v>15.672211510187147</v>
      </c>
      <c r="L503" s="16">
        <f t="shared" si="250"/>
        <v>1581.6395856080869</v>
      </c>
      <c r="M503" s="39">
        <v>10.3276</v>
      </c>
      <c r="N503" s="28">
        <f t="shared" si="261"/>
        <v>0</v>
      </c>
      <c r="O503" s="29">
        <f t="shared" si="251"/>
        <v>0</v>
      </c>
      <c r="P503" s="17"/>
      <c r="Q503" s="29">
        <f t="shared" si="274"/>
        <v>0</v>
      </c>
      <c r="R503" s="49">
        <f t="shared" si="275"/>
        <v>0</v>
      </c>
      <c r="S503" s="18">
        <f t="shared" si="262"/>
        <v>151.11924144086498</v>
      </c>
      <c r="T503" s="17">
        <f t="shared" si="244"/>
        <v>1560.6990779046773</v>
      </c>
      <c r="U503" s="40">
        <v>9.48</v>
      </c>
      <c r="V503" s="30">
        <f t="shared" si="263"/>
        <v>0</v>
      </c>
      <c r="W503" s="31">
        <f t="shared" si="252"/>
        <v>0</v>
      </c>
      <c r="X503" s="19"/>
      <c r="Y503" s="31">
        <f t="shared" si="278"/>
        <v>0</v>
      </c>
      <c r="Z503" s="45">
        <f t="shared" si="279"/>
        <v>0</v>
      </c>
      <c r="AA503" s="20">
        <f t="shared" si="265"/>
        <v>126.34269999999999</v>
      </c>
      <c r="AB503" s="19">
        <f t="shared" si="245"/>
        <v>1197.7287960000001</v>
      </c>
      <c r="AC503" s="41">
        <v>175.1</v>
      </c>
      <c r="AD503" s="41"/>
      <c r="AE503" s="32">
        <f t="shared" si="266"/>
        <v>0</v>
      </c>
      <c r="AF503" s="33">
        <f t="shared" si="254"/>
        <v>0</v>
      </c>
      <c r="AG503" s="33">
        <f t="shared" si="267"/>
        <v>0</v>
      </c>
      <c r="AH503" s="33"/>
      <c r="AI503" s="33">
        <f t="shared" si="268"/>
        <v>0</v>
      </c>
      <c r="AJ503" s="51">
        <f t="shared" si="255"/>
        <v>0</v>
      </c>
      <c r="AK503" s="34">
        <f t="shared" si="269"/>
        <v>3.117046143957924</v>
      </c>
      <c r="AL503" s="21">
        <f t="shared" si="246"/>
        <v>545.79477980703246</v>
      </c>
      <c r="AM503" s="42">
        <v>320.39</v>
      </c>
      <c r="AN503" s="35">
        <f t="shared" si="270"/>
        <v>0</v>
      </c>
      <c r="AO503" s="36">
        <f t="shared" si="256"/>
        <v>0</v>
      </c>
      <c r="AP503" s="23"/>
      <c r="AQ503" s="36">
        <f t="shared" si="276"/>
        <v>0</v>
      </c>
      <c r="AR503" s="53">
        <f t="shared" si="277"/>
        <v>0</v>
      </c>
      <c r="AS503" s="24">
        <f t="shared" si="271"/>
        <v>2.1871382260315753</v>
      </c>
      <c r="AT503" s="23">
        <f t="shared" si="247"/>
        <v>700.73721623825634</v>
      </c>
      <c r="AU503" s="25">
        <f t="shared" si="248"/>
        <v>5586.5994555580537</v>
      </c>
      <c r="AV503" s="26">
        <f t="shared" si="257"/>
        <v>0</v>
      </c>
    </row>
    <row r="504" spans="1:48" x14ac:dyDescent="0.25">
      <c r="A504" s="37">
        <v>43252</v>
      </c>
      <c r="B504" s="43">
        <v>40.74</v>
      </c>
      <c r="C504" s="38">
        <v>101.06</v>
      </c>
      <c r="D504" s="38"/>
      <c r="E504" s="16">
        <f t="shared" si="258"/>
        <v>12.222</v>
      </c>
      <c r="F504" s="27">
        <f t="shared" si="249"/>
        <v>0.12093805660003958</v>
      </c>
      <c r="G504" s="27">
        <f t="shared" si="259"/>
        <v>0</v>
      </c>
      <c r="H504" s="27"/>
      <c r="I504" s="27">
        <f t="shared" si="272"/>
        <v>0</v>
      </c>
      <c r="J504" s="47">
        <f t="shared" si="273"/>
        <v>0</v>
      </c>
      <c r="K504" s="15">
        <f t="shared" si="260"/>
        <v>15.793149566787186</v>
      </c>
      <c r="L504" s="16">
        <f t="shared" si="250"/>
        <v>1596.0556952195129</v>
      </c>
      <c r="M504" s="39">
        <v>10.4415</v>
      </c>
      <c r="N504" s="28">
        <f t="shared" si="261"/>
        <v>12.222</v>
      </c>
      <c r="O504" s="29">
        <f t="shared" si="251"/>
        <v>1.1705214767993104</v>
      </c>
      <c r="P504" s="17"/>
      <c r="Q504" s="29">
        <f t="shared" si="274"/>
        <v>0</v>
      </c>
      <c r="R504" s="49">
        <f t="shared" si="275"/>
        <v>0</v>
      </c>
      <c r="S504" s="18">
        <f t="shared" si="262"/>
        <v>152.28976291766429</v>
      </c>
      <c r="T504" s="17">
        <f t="shared" si="244"/>
        <v>1590.1335595047917</v>
      </c>
      <c r="U504" s="40">
        <v>9.6</v>
      </c>
      <c r="V504" s="30">
        <f t="shared" si="263"/>
        <v>8.1480000000000015</v>
      </c>
      <c r="W504" s="31">
        <f t="shared" si="252"/>
        <v>0.84875000000000023</v>
      </c>
      <c r="X504" s="19"/>
      <c r="Y504" s="31">
        <f t="shared" si="278"/>
        <v>0</v>
      </c>
      <c r="Z504" s="45">
        <f t="shared" si="279"/>
        <v>0</v>
      </c>
      <c r="AA504" s="20">
        <f t="shared" si="265"/>
        <v>127.19144999999999</v>
      </c>
      <c r="AB504" s="19">
        <f t="shared" si="245"/>
        <v>1221.0379199999998</v>
      </c>
      <c r="AC504" s="41">
        <v>175.98</v>
      </c>
      <c r="AD504" s="41"/>
      <c r="AE504" s="32">
        <f t="shared" si="266"/>
        <v>4.0740000000000007</v>
      </c>
      <c r="AF504" s="33">
        <f t="shared" si="254"/>
        <v>2.3150357995226734E-2</v>
      </c>
      <c r="AG504" s="33">
        <f t="shared" si="267"/>
        <v>0</v>
      </c>
      <c r="AH504" s="33"/>
      <c r="AI504" s="33">
        <f t="shared" si="268"/>
        <v>0</v>
      </c>
      <c r="AJ504" s="51">
        <f t="shared" si="255"/>
        <v>0</v>
      </c>
      <c r="AK504" s="34">
        <f t="shared" si="269"/>
        <v>3.1401965019531506</v>
      </c>
      <c r="AL504" s="21">
        <f t="shared" si="246"/>
        <v>552.61178041371545</v>
      </c>
      <c r="AM504" s="42">
        <v>323.82</v>
      </c>
      <c r="AN504" s="35">
        <f t="shared" si="270"/>
        <v>4.0740000000000007</v>
      </c>
      <c r="AO504" s="36">
        <f t="shared" si="256"/>
        <v>1.2581063553826202E-2</v>
      </c>
      <c r="AP504" s="23"/>
      <c r="AQ504" s="36">
        <f t="shared" si="276"/>
        <v>0</v>
      </c>
      <c r="AR504" s="53">
        <f t="shared" si="277"/>
        <v>0</v>
      </c>
      <c r="AS504" s="24">
        <f t="shared" si="271"/>
        <v>2.1997192895854014</v>
      </c>
      <c r="AT504" s="23">
        <f t="shared" si="247"/>
        <v>712.31310035354466</v>
      </c>
      <c r="AU504" s="25">
        <f t="shared" si="248"/>
        <v>5672.1520554915651</v>
      </c>
      <c r="AV504" s="26">
        <f t="shared" si="257"/>
        <v>0</v>
      </c>
    </row>
    <row r="505" spans="1:48" x14ac:dyDescent="0.25">
      <c r="A505" s="37">
        <v>43255</v>
      </c>
      <c r="B505" s="43">
        <v>40.74</v>
      </c>
      <c r="C505" s="38">
        <v>101.84</v>
      </c>
      <c r="D505" s="38"/>
      <c r="E505" s="16">
        <f t="shared" si="258"/>
        <v>0</v>
      </c>
      <c r="F505" s="27">
        <f t="shared" si="249"/>
        <v>0</v>
      </c>
      <c r="G505" s="27">
        <f t="shared" si="259"/>
        <v>0</v>
      </c>
      <c r="H505" s="27"/>
      <c r="I505" s="27">
        <f t="shared" si="272"/>
        <v>0</v>
      </c>
      <c r="J505" s="47">
        <f t="shared" si="273"/>
        <v>0</v>
      </c>
      <c r="K505" s="15">
        <f t="shared" si="260"/>
        <v>15.793149566787186</v>
      </c>
      <c r="L505" s="16">
        <f t="shared" si="250"/>
        <v>1608.374351881607</v>
      </c>
      <c r="M505" s="39">
        <v>10.483599999999999</v>
      </c>
      <c r="N505" s="28">
        <f t="shared" si="261"/>
        <v>0</v>
      </c>
      <c r="O505" s="29">
        <f t="shared" si="251"/>
        <v>0</v>
      </c>
      <c r="P505" s="17"/>
      <c r="Q505" s="29">
        <f t="shared" si="274"/>
        <v>0</v>
      </c>
      <c r="R505" s="49">
        <f t="shared" si="275"/>
        <v>0</v>
      </c>
      <c r="S505" s="18">
        <f t="shared" si="262"/>
        <v>152.28976291766429</v>
      </c>
      <c r="T505" s="17">
        <f t="shared" si="244"/>
        <v>1596.5449585236252</v>
      </c>
      <c r="U505" s="40">
        <v>9.61</v>
      </c>
      <c r="V505" s="30">
        <f t="shared" si="263"/>
        <v>0</v>
      </c>
      <c r="W505" s="31">
        <f t="shared" si="252"/>
        <v>0</v>
      </c>
      <c r="X505" s="19"/>
      <c r="Y505" s="31">
        <f t="shared" si="278"/>
        <v>0</v>
      </c>
      <c r="Z505" s="45">
        <f t="shared" si="279"/>
        <v>0</v>
      </c>
      <c r="AA505" s="20">
        <f t="shared" si="265"/>
        <v>127.19144999999999</v>
      </c>
      <c r="AB505" s="19">
        <f t="shared" si="245"/>
        <v>1222.3098344999999</v>
      </c>
      <c r="AC505" s="41">
        <v>178.12</v>
      </c>
      <c r="AD505" s="41"/>
      <c r="AE505" s="32">
        <f t="shared" si="266"/>
        <v>0</v>
      </c>
      <c r="AF505" s="33">
        <f t="shared" si="254"/>
        <v>0</v>
      </c>
      <c r="AG505" s="33">
        <f t="shared" si="267"/>
        <v>0</v>
      </c>
      <c r="AH505" s="33"/>
      <c r="AI505" s="33">
        <f t="shared" si="268"/>
        <v>0</v>
      </c>
      <c r="AJ505" s="51">
        <f t="shared" si="255"/>
        <v>0</v>
      </c>
      <c r="AK505" s="34">
        <f t="shared" si="269"/>
        <v>3.1401965019531506</v>
      </c>
      <c r="AL505" s="21">
        <f t="shared" si="246"/>
        <v>559.33180092789519</v>
      </c>
      <c r="AM505" s="42">
        <v>323.82</v>
      </c>
      <c r="AN505" s="35">
        <f t="shared" si="270"/>
        <v>0</v>
      </c>
      <c r="AO505" s="36">
        <f t="shared" si="256"/>
        <v>0</v>
      </c>
      <c r="AP505" s="23"/>
      <c r="AQ505" s="36">
        <f t="shared" si="276"/>
        <v>0</v>
      </c>
      <c r="AR505" s="53">
        <f t="shared" si="277"/>
        <v>0</v>
      </c>
      <c r="AS505" s="24">
        <f t="shared" si="271"/>
        <v>2.1997192895854014</v>
      </c>
      <c r="AT505" s="23">
        <f t="shared" si="247"/>
        <v>712.31310035354466</v>
      </c>
      <c r="AU505" s="25">
        <f t="shared" si="248"/>
        <v>5698.8740461866719</v>
      </c>
      <c r="AV505" s="26">
        <f t="shared" si="257"/>
        <v>0</v>
      </c>
    </row>
    <row r="506" spans="1:48" x14ac:dyDescent="0.25">
      <c r="A506" s="37">
        <v>43256</v>
      </c>
      <c r="B506" s="43">
        <v>40.74</v>
      </c>
      <c r="C506" s="38">
        <v>102.3</v>
      </c>
      <c r="D506" s="38"/>
      <c r="E506" s="16">
        <f t="shared" si="258"/>
        <v>0</v>
      </c>
      <c r="F506" s="27">
        <f t="shared" si="249"/>
        <v>0</v>
      </c>
      <c r="G506" s="27">
        <f t="shared" si="259"/>
        <v>0</v>
      </c>
      <c r="H506" s="27"/>
      <c r="I506" s="27">
        <f t="shared" si="272"/>
        <v>0</v>
      </c>
      <c r="J506" s="47">
        <f t="shared" si="273"/>
        <v>0</v>
      </c>
      <c r="K506" s="15">
        <f t="shared" si="260"/>
        <v>15.793149566787186</v>
      </c>
      <c r="L506" s="16">
        <f t="shared" si="250"/>
        <v>1615.6392006823291</v>
      </c>
      <c r="M506" s="39">
        <v>10.4535</v>
      </c>
      <c r="N506" s="28">
        <f t="shared" si="261"/>
        <v>0</v>
      </c>
      <c r="O506" s="29">
        <f t="shared" si="251"/>
        <v>0</v>
      </c>
      <c r="P506" s="17"/>
      <c r="Q506" s="29">
        <f t="shared" si="274"/>
        <v>0</v>
      </c>
      <c r="R506" s="49">
        <f t="shared" si="275"/>
        <v>0</v>
      </c>
      <c r="S506" s="18">
        <f t="shared" si="262"/>
        <v>152.28976291766429</v>
      </c>
      <c r="T506" s="17">
        <f t="shared" si="244"/>
        <v>1591.9610366598038</v>
      </c>
      <c r="U506" s="40">
        <v>9.6199999999999992</v>
      </c>
      <c r="V506" s="30">
        <f t="shared" si="263"/>
        <v>0</v>
      </c>
      <c r="W506" s="31">
        <f t="shared" si="252"/>
        <v>0</v>
      </c>
      <c r="X506" s="19"/>
      <c r="Y506" s="31">
        <f t="shared" si="278"/>
        <v>0</v>
      </c>
      <c r="Z506" s="45">
        <f t="shared" si="279"/>
        <v>0</v>
      </c>
      <c r="AA506" s="20">
        <f t="shared" si="265"/>
        <v>127.19144999999999</v>
      </c>
      <c r="AB506" s="19">
        <f t="shared" si="245"/>
        <v>1223.5817489999997</v>
      </c>
      <c r="AC506" s="41">
        <v>179</v>
      </c>
      <c r="AD506" s="41"/>
      <c r="AE506" s="32">
        <f t="shared" si="266"/>
        <v>0</v>
      </c>
      <c r="AF506" s="33">
        <f t="shared" si="254"/>
        <v>0</v>
      </c>
      <c r="AG506" s="33">
        <f t="shared" si="267"/>
        <v>0</v>
      </c>
      <c r="AH506" s="33"/>
      <c r="AI506" s="33">
        <f t="shared" si="268"/>
        <v>0</v>
      </c>
      <c r="AJ506" s="51">
        <f t="shared" si="255"/>
        <v>0</v>
      </c>
      <c r="AK506" s="34">
        <f t="shared" si="269"/>
        <v>3.1401965019531506</v>
      </c>
      <c r="AL506" s="21">
        <f t="shared" si="246"/>
        <v>562.09517384961396</v>
      </c>
      <c r="AM506" s="42">
        <v>325.99</v>
      </c>
      <c r="AN506" s="35">
        <f t="shared" si="270"/>
        <v>0</v>
      </c>
      <c r="AO506" s="36">
        <f t="shared" si="256"/>
        <v>0</v>
      </c>
      <c r="AP506" s="23"/>
      <c r="AQ506" s="36">
        <f t="shared" si="276"/>
        <v>0</v>
      </c>
      <c r="AR506" s="53">
        <f t="shared" si="277"/>
        <v>0</v>
      </c>
      <c r="AS506" s="24">
        <f t="shared" si="271"/>
        <v>2.1997192895854014</v>
      </c>
      <c r="AT506" s="23">
        <f t="shared" si="247"/>
        <v>717.08649121194503</v>
      </c>
      <c r="AU506" s="25">
        <f t="shared" si="248"/>
        <v>5710.3636514036916</v>
      </c>
      <c r="AV506" s="26">
        <f t="shared" si="257"/>
        <v>0</v>
      </c>
    </row>
    <row r="507" spans="1:48" x14ac:dyDescent="0.25">
      <c r="A507" s="37">
        <v>43257</v>
      </c>
      <c r="B507" s="43">
        <v>40.74</v>
      </c>
      <c r="C507" s="38">
        <v>101.94</v>
      </c>
      <c r="D507" s="38"/>
      <c r="E507" s="16">
        <f t="shared" si="258"/>
        <v>0</v>
      </c>
      <c r="F507" s="27">
        <f t="shared" si="249"/>
        <v>0</v>
      </c>
      <c r="G507" s="27">
        <f t="shared" si="259"/>
        <v>0</v>
      </c>
      <c r="H507" s="27"/>
      <c r="I507" s="27">
        <f t="shared" si="272"/>
        <v>0</v>
      </c>
      <c r="J507" s="47">
        <f t="shared" si="273"/>
        <v>0</v>
      </c>
      <c r="K507" s="15">
        <f t="shared" si="260"/>
        <v>15.793149566787186</v>
      </c>
      <c r="L507" s="16">
        <f t="shared" si="250"/>
        <v>1609.9536668382857</v>
      </c>
      <c r="M507" s="39">
        <v>10.460699999999999</v>
      </c>
      <c r="N507" s="28">
        <f t="shared" si="261"/>
        <v>0</v>
      </c>
      <c r="O507" s="29">
        <f t="shared" si="251"/>
        <v>0</v>
      </c>
      <c r="P507" s="17"/>
      <c r="Q507" s="29">
        <f t="shared" si="274"/>
        <v>0</v>
      </c>
      <c r="R507" s="49">
        <f t="shared" si="275"/>
        <v>0</v>
      </c>
      <c r="S507" s="18">
        <f t="shared" si="262"/>
        <v>152.28976291766429</v>
      </c>
      <c r="T507" s="17">
        <f t="shared" si="244"/>
        <v>1593.0575229528108</v>
      </c>
      <c r="U507" s="40">
        <v>9.61</v>
      </c>
      <c r="V507" s="30">
        <f t="shared" si="263"/>
        <v>0</v>
      </c>
      <c r="W507" s="31">
        <f t="shared" si="252"/>
        <v>0</v>
      </c>
      <c r="X507" s="19"/>
      <c r="Y507" s="31">
        <f t="shared" si="278"/>
        <v>0</v>
      </c>
      <c r="Z507" s="45">
        <f t="shared" si="279"/>
        <v>0</v>
      </c>
      <c r="AA507" s="20">
        <f t="shared" si="265"/>
        <v>127.19144999999999</v>
      </c>
      <c r="AB507" s="19">
        <f t="shared" si="245"/>
        <v>1222.3098344999999</v>
      </c>
      <c r="AC507" s="41">
        <v>178.79</v>
      </c>
      <c r="AD507" s="41"/>
      <c r="AE507" s="32">
        <f t="shared" si="266"/>
        <v>0</v>
      </c>
      <c r="AF507" s="33">
        <f t="shared" si="254"/>
        <v>0</v>
      </c>
      <c r="AG507" s="33">
        <f t="shared" si="267"/>
        <v>0</v>
      </c>
      <c r="AH507" s="33"/>
      <c r="AI507" s="33">
        <f t="shared" si="268"/>
        <v>0</v>
      </c>
      <c r="AJ507" s="51">
        <f t="shared" si="255"/>
        <v>0</v>
      </c>
      <c r="AK507" s="34">
        <f t="shared" si="269"/>
        <v>3.1401965019531506</v>
      </c>
      <c r="AL507" s="21">
        <f t="shared" si="246"/>
        <v>561.43573258420372</v>
      </c>
      <c r="AM507" s="42">
        <v>327.68</v>
      </c>
      <c r="AN507" s="35">
        <f t="shared" si="270"/>
        <v>0</v>
      </c>
      <c r="AO507" s="36">
        <f t="shared" si="256"/>
        <v>0</v>
      </c>
      <c r="AP507" s="23"/>
      <c r="AQ507" s="36">
        <f t="shared" si="276"/>
        <v>0</v>
      </c>
      <c r="AR507" s="53">
        <f t="shared" si="277"/>
        <v>0</v>
      </c>
      <c r="AS507" s="24">
        <f t="shared" si="271"/>
        <v>2.1997192895854014</v>
      </c>
      <c r="AT507" s="23">
        <f t="shared" si="247"/>
        <v>720.80401681134435</v>
      </c>
      <c r="AU507" s="25">
        <f t="shared" si="248"/>
        <v>5707.5607736866441</v>
      </c>
      <c r="AV507" s="26">
        <f t="shared" si="257"/>
        <v>0</v>
      </c>
    </row>
    <row r="508" spans="1:48" x14ac:dyDescent="0.25">
      <c r="A508" s="37">
        <v>43258</v>
      </c>
      <c r="B508" s="43">
        <v>40.74</v>
      </c>
      <c r="C508" s="38">
        <v>101.87</v>
      </c>
      <c r="D508" s="38"/>
      <c r="E508" s="16">
        <f t="shared" si="258"/>
        <v>0</v>
      </c>
      <c r="F508" s="27">
        <f t="shared" si="249"/>
        <v>0</v>
      </c>
      <c r="G508" s="27">
        <f t="shared" si="259"/>
        <v>0</v>
      </c>
      <c r="H508" s="27"/>
      <c r="I508" s="27">
        <f t="shared" si="272"/>
        <v>0</v>
      </c>
      <c r="J508" s="47">
        <f t="shared" si="273"/>
        <v>0</v>
      </c>
      <c r="K508" s="15">
        <f t="shared" si="260"/>
        <v>15.793149566787186</v>
      </c>
      <c r="L508" s="16">
        <f t="shared" si="250"/>
        <v>1608.8481463686107</v>
      </c>
      <c r="M508" s="39">
        <v>10.454599999999999</v>
      </c>
      <c r="N508" s="28">
        <f t="shared" si="261"/>
        <v>0</v>
      </c>
      <c r="O508" s="29">
        <f t="shared" si="251"/>
        <v>0</v>
      </c>
      <c r="P508" s="17"/>
      <c r="Q508" s="29">
        <f t="shared" si="274"/>
        <v>0</v>
      </c>
      <c r="R508" s="49">
        <f t="shared" si="275"/>
        <v>0</v>
      </c>
      <c r="S508" s="18">
        <f t="shared" si="262"/>
        <v>152.28976291766429</v>
      </c>
      <c r="T508" s="17">
        <f t="shared" si="244"/>
        <v>1592.1285553990131</v>
      </c>
      <c r="U508" s="40">
        <v>9.59</v>
      </c>
      <c r="V508" s="30">
        <f t="shared" si="263"/>
        <v>0</v>
      </c>
      <c r="W508" s="31">
        <f t="shared" si="252"/>
        <v>0</v>
      </c>
      <c r="X508" s="19"/>
      <c r="Y508" s="31">
        <f t="shared" si="278"/>
        <v>0</v>
      </c>
      <c r="Z508" s="45">
        <f t="shared" si="279"/>
        <v>0</v>
      </c>
      <c r="AA508" s="20">
        <f t="shared" si="265"/>
        <v>127.19144999999999</v>
      </c>
      <c r="AB508" s="19">
        <f t="shared" si="245"/>
        <v>1219.7660054999999</v>
      </c>
      <c r="AC508" s="41">
        <v>178.96</v>
      </c>
      <c r="AD508" s="41"/>
      <c r="AE508" s="32">
        <f t="shared" si="266"/>
        <v>0</v>
      </c>
      <c r="AF508" s="33">
        <f t="shared" si="254"/>
        <v>0</v>
      </c>
      <c r="AG508" s="33">
        <f t="shared" si="267"/>
        <v>0</v>
      </c>
      <c r="AH508" s="33"/>
      <c r="AI508" s="33">
        <f t="shared" si="268"/>
        <v>0</v>
      </c>
      <c r="AJ508" s="51">
        <f t="shared" si="255"/>
        <v>0</v>
      </c>
      <c r="AK508" s="34">
        <f t="shared" si="269"/>
        <v>3.1401965019531506</v>
      </c>
      <c r="AL508" s="21">
        <f t="shared" si="246"/>
        <v>561.96956598953591</v>
      </c>
      <c r="AM508" s="42">
        <v>326.75</v>
      </c>
      <c r="AN508" s="35">
        <f t="shared" si="270"/>
        <v>0</v>
      </c>
      <c r="AO508" s="36">
        <f t="shared" si="256"/>
        <v>0</v>
      </c>
      <c r="AP508" s="23"/>
      <c r="AQ508" s="36">
        <f t="shared" si="276"/>
        <v>0</v>
      </c>
      <c r="AR508" s="53">
        <f t="shared" si="277"/>
        <v>0</v>
      </c>
      <c r="AS508" s="24">
        <f t="shared" si="271"/>
        <v>2.1997192895854014</v>
      </c>
      <c r="AT508" s="23">
        <f t="shared" si="247"/>
        <v>718.75827787202991</v>
      </c>
      <c r="AU508" s="25">
        <f t="shared" si="248"/>
        <v>5701.4705511291895</v>
      </c>
      <c r="AV508" s="26">
        <f t="shared" si="257"/>
        <v>0</v>
      </c>
    </row>
    <row r="509" spans="1:48" x14ac:dyDescent="0.25">
      <c r="A509" s="37">
        <v>43259</v>
      </c>
      <c r="B509" s="43">
        <v>40.74</v>
      </c>
      <c r="C509" s="38">
        <v>101.83</v>
      </c>
      <c r="D509" s="38"/>
      <c r="E509" s="16">
        <f t="shared" si="258"/>
        <v>0</v>
      </c>
      <c r="F509" s="27">
        <f t="shared" si="249"/>
        <v>0</v>
      </c>
      <c r="G509" s="27">
        <f t="shared" si="259"/>
        <v>0</v>
      </c>
      <c r="H509" s="27"/>
      <c r="I509" s="27">
        <f t="shared" si="272"/>
        <v>0</v>
      </c>
      <c r="J509" s="47">
        <f t="shared" si="273"/>
        <v>0</v>
      </c>
      <c r="K509" s="15">
        <f t="shared" si="260"/>
        <v>15.793149566787186</v>
      </c>
      <c r="L509" s="16">
        <f t="shared" si="250"/>
        <v>1608.216420385939</v>
      </c>
      <c r="M509" s="39">
        <v>10.4398</v>
      </c>
      <c r="N509" s="28">
        <f t="shared" si="261"/>
        <v>0</v>
      </c>
      <c r="O509" s="29">
        <f t="shared" si="251"/>
        <v>0</v>
      </c>
      <c r="P509" s="17"/>
      <c r="Q509" s="29">
        <f t="shared" si="274"/>
        <v>0</v>
      </c>
      <c r="R509" s="49">
        <f t="shared" si="275"/>
        <v>0</v>
      </c>
      <c r="S509" s="18">
        <f t="shared" si="262"/>
        <v>152.28976291766429</v>
      </c>
      <c r="T509" s="17">
        <f t="shared" si="244"/>
        <v>1589.8746669078316</v>
      </c>
      <c r="U509" s="40">
        <v>9.66</v>
      </c>
      <c r="V509" s="30">
        <f t="shared" si="263"/>
        <v>0</v>
      </c>
      <c r="W509" s="31">
        <f t="shared" si="252"/>
        <v>0</v>
      </c>
      <c r="X509" s="19"/>
      <c r="Y509" s="31">
        <f t="shared" si="278"/>
        <v>0</v>
      </c>
      <c r="Z509" s="45">
        <f t="shared" si="279"/>
        <v>0</v>
      </c>
      <c r="AA509" s="20">
        <f t="shared" si="265"/>
        <v>127.19144999999999</v>
      </c>
      <c r="AB509" s="19">
        <f t="shared" si="245"/>
        <v>1228.6694069999999</v>
      </c>
      <c r="AC509" s="41">
        <v>177.42</v>
      </c>
      <c r="AD509" s="41"/>
      <c r="AE509" s="32">
        <f t="shared" si="266"/>
        <v>0</v>
      </c>
      <c r="AF509" s="33">
        <f t="shared" si="254"/>
        <v>0</v>
      </c>
      <c r="AG509" s="33">
        <f t="shared" si="267"/>
        <v>0</v>
      </c>
      <c r="AH509" s="33"/>
      <c r="AI509" s="33">
        <f t="shared" si="268"/>
        <v>0</v>
      </c>
      <c r="AJ509" s="51">
        <f t="shared" si="255"/>
        <v>0</v>
      </c>
      <c r="AK509" s="34">
        <f t="shared" si="269"/>
        <v>3.1401965019531506</v>
      </c>
      <c r="AL509" s="21">
        <f t="shared" si="246"/>
        <v>557.13366337652792</v>
      </c>
      <c r="AM509" s="42">
        <v>326.75</v>
      </c>
      <c r="AN509" s="35">
        <f t="shared" si="270"/>
        <v>0</v>
      </c>
      <c r="AO509" s="36">
        <f t="shared" si="256"/>
        <v>0</v>
      </c>
      <c r="AP509" s="23"/>
      <c r="AQ509" s="36">
        <f t="shared" si="276"/>
        <v>0</v>
      </c>
      <c r="AR509" s="53">
        <f t="shared" si="277"/>
        <v>0</v>
      </c>
      <c r="AS509" s="24">
        <f t="shared" si="271"/>
        <v>2.1997192895854014</v>
      </c>
      <c r="AT509" s="23">
        <f t="shared" si="247"/>
        <v>718.75827787202991</v>
      </c>
      <c r="AU509" s="25">
        <f t="shared" si="248"/>
        <v>5702.652435542328</v>
      </c>
      <c r="AV509" s="26">
        <f t="shared" si="257"/>
        <v>0</v>
      </c>
    </row>
    <row r="510" spans="1:48" x14ac:dyDescent="0.25">
      <c r="A510" s="37">
        <v>43262</v>
      </c>
      <c r="B510" s="43">
        <v>40.74</v>
      </c>
      <c r="C510" s="38">
        <v>102.19</v>
      </c>
      <c r="D510" s="38"/>
      <c r="E510" s="16">
        <f t="shared" si="258"/>
        <v>0</v>
      </c>
      <c r="F510" s="27">
        <f t="shared" si="249"/>
        <v>0</v>
      </c>
      <c r="G510" s="27">
        <f t="shared" si="259"/>
        <v>0</v>
      </c>
      <c r="H510" s="27"/>
      <c r="I510" s="27">
        <f t="shared" si="272"/>
        <v>0</v>
      </c>
      <c r="J510" s="47">
        <f t="shared" si="273"/>
        <v>0</v>
      </c>
      <c r="K510" s="15">
        <f t="shared" si="260"/>
        <v>15.793149566787186</v>
      </c>
      <c r="L510" s="16">
        <f t="shared" si="250"/>
        <v>1613.9019542299825</v>
      </c>
      <c r="M510" s="39">
        <v>10.512</v>
      </c>
      <c r="N510" s="28">
        <f t="shared" si="261"/>
        <v>0</v>
      </c>
      <c r="O510" s="29">
        <f t="shared" si="251"/>
        <v>0</v>
      </c>
      <c r="P510" s="17"/>
      <c r="Q510" s="29">
        <f t="shared" si="274"/>
        <v>0</v>
      </c>
      <c r="R510" s="49">
        <f t="shared" si="275"/>
        <v>0</v>
      </c>
      <c r="S510" s="18">
        <f t="shared" si="262"/>
        <v>152.28976291766429</v>
      </c>
      <c r="T510" s="17">
        <f t="shared" si="244"/>
        <v>1600.8699877904871</v>
      </c>
      <c r="U510" s="40">
        <v>9.64</v>
      </c>
      <c r="V510" s="30">
        <f t="shared" si="263"/>
        <v>0</v>
      </c>
      <c r="W510" s="31">
        <f t="shared" si="252"/>
        <v>0</v>
      </c>
      <c r="X510" s="19"/>
      <c r="Y510" s="31">
        <f t="shared" si="278"/>
        <v>0</v>
      </c>
      <c r="Z510" s="45">
        <f t="shared" si="279"/>
        <v>0</v>
      </c>
      <c r="AA510" s="20">
        <f t="shared" si="265"/>
        <v>127.19144999999999</v>
      </c>
      <c r="AB510" s="19">
        <f t="shared" si="245"/>
        <v>1226.1255779999999</v>
      </c>
      <c r="AC510" s="41">
        <v>177.74</v>
      </c>
      <c r="AD510" s="41"/>
      <c r="AE510" s="32">
        <f t="shared" si="266"/>
        <v>0</v>
      </c>
      <c r="AF510" s="33">
        <f t="shared" si="254"/>
        <v>0</v>
      </c>
      <c r="AG510" s="33">
        <f t="shared" si="267"/>
        <v>0</v>
      </c>
      <c r="AH510" s="33"/>
      <c r="AI510" s="33">
        <f t="shared" si="268"/>
        <v>0</v>
      </c>
      <c r="AJ510" s="51">
        <f t="shared" si="255"/>
        <v>0</v>
      </c>
      <c r="AK510" s="34">
        <f t="shared" si="269"/>
        <v>3.1401965019531506</v>
      </c>
      <c r="AL510" s="21">
        <f t="shared" si="246"/>
        <v>558.13852625715299</v>
      </c>
      <c r="AM510" s="42">
        <v>328.15</v>
      </c>
      <c r="AN510" s="35">
        <f t="shared" si="270"/>
        <v>0</v>
      </c>
      <c r="AO510" s="36">
        <f t="shared" si="256"/>
        <v>0</v>
      </c>
      <c r="AP510" s="23"/>
      <c r="AQ510" s="36">
        <f t="shared" si="276"/>
        <v>0</v>
      </c>
      <c r="AR510" s="53">
        <f t="shared" si="277"/>
        <v>0</v>
      </c>
      <c r="AS510" s="24">
        <f t="shared" si="271"/>
        <v>2.1997192895854014</v>
      </c>
      <c r="AT510" s="23">
        <f t="shared" si="247"/>
        <v>721.83788487744937</v>
      </c>
      <c r="AU510" s="25">
        <f t="shared" si="248"/>
        <v>5720.8739311550717</v>
      </c>
      <c r="AV510" s="26">
        <f t="shared" si="257"/>
        <v>0</v>
      </c>
    </row>
    <row r="511" spans="1:48" x14ac:dyDescent="0.25">
      <c r="A511" s="37">
        <v>43263</v>
      </c>
      <c r="B511" s="43">
        <v>40.74</v>
      </c>
      <c r="C511" s="38">
        <v>102.16</v>
      </c>
      <c r="D511" s="38"/>
      <c r="E511" s="16">
        <f t="shared" si="258"/>
        <v>0</v>
      </c>
      <c r="F511" s="27">
        <f t="shared" si="249"/>
        <v>0</v>
      </c>
      <c r="G511" s="27">
        <f t="shared" si="259"/>
        <v>0</v>
      </c>
      <c r="H511" s="27"/>
      <c r="I511" s="27">
        <f t="shared" si="272"/>
        <v>0</v>
      </c>
      <c r="J511" s="47">
        <f t="shared" si="273"/>
        <v>0</v>
      </c>
      <c r="K511" s="15">
        <f t="shared" si="260"/>
        <v>15.793149566787186</v>
      </c>
      <c r="L511" s="16">
        <f t="shared" si="250"/>
        <v>1613.4281597429788</v>
      </c>
      <c r="M511" s="39">
        <v>10.499700000000001</v>
      </c>
      <c r="N511" s="28">
        <f t="shared" si="261"/>
        <v>0</v>
      </c>
      <c r="O511" s="29">
        <f t="shared" si="251"/>
        <v>0</v>
      </c>
      <c r="P511" s="17"/>
      <c r="Q511" s="29">
        <f t="shared" si="274"/>
        <v>0</v>
      </c>
      <c r="R511" s="49">
        <f t="shared" si="275"/>
        <v>0</v>
      </c>
      <c r="S511" s="18">
        <f t="shared" si="262"/>
        <v>152.28976291766429</v>
      </c>
      <c r="T511" s="17">
        <f t="shared" si="244"/>
        <v>1598.9968237065998</v>
      </c>
      <c r="U511" s="40">
        <v>9.67</v>
      </c>
      <c r="V511" s="30">
        <f t="shared" si="263"/>
        <v>0</v>
      </c>
      <c r="W511" s="31">
        <f t="shared" si="252"/>
        <v>0</v>
      </c>
      <c r="X511" s="19"/>
      <c r="Y511" s="31">
        <f t="shared" si="278"/>
        <v>0</v>
      </c>
      <c r="Z511" s="45">
        <f t="shared" si="279"/>
        <v>0</v>
      </c>
      <c r="AA511" s="20">
        <f t="shared" si="265"/>
        <v>127.19144999999999</v>
      </c>
      <c r="AB511" s="19">
        <f t="shared" si="245"/>
        <v>1229.9413215</v>
      </c>
      <c r="AC511" s="41">
        <v>177.51</v>
      </c>
      <c r="AD511" s="41"/>
      <c r="AE511" s="32">
        <f t="shared" si="266"/>
        <v>0</v>
      </c>
      <c r="AF511" s="33">
        <f t="shared" si="254"/>
        <v>0</v>
      </c>
      <c r="AG511" s="33">
        <f t="shared" si="267"/>
        <v>0</v>
      </c>
      <c r="AH511" s="33"/>
      <c r="AI511" s="33">
        <f t="shared" si="268"/>
        <v>0</v>
      </c>
      <c r="AJ511" s="51">
        <f t="shared" si="255"/>
        <v>0</v>
      </c>
      <c r="AK511" s="34">
        <f t="shared" si="269"/>
        <v>3.1401965019531506</v>
      </c>
      <c r="AL511" s="21">
        <f t="shared" si="246"/>
        <v>557.41628106170378</v>
      </c>
      <c r="AM511" s="42">
        <v>329.2</v>
      </c>
      <c r="AN511" s="35">
        <f t="shared" si="270"/>
        <v>0</v>
      </c>
      <c r="AO511" s="36">
        <f t="shared" si="256"/>
        <v>0</v>
      </c>
      <c r="AP511" s="23"/>
      <c r="AQ511" s="36">
        <f t="shared" si="276"/>
        <v>0</v>
      </c>
      <c r="AR511" s="53">
        <f t="shared" si="277"/>
        <v>0</v>
      </c>
      <c r="AS511" s="24">
        <f t="shared" si="271"/>
        <v>2.1997192895854014</v>
      </c>
      <c r="AT511" s="23">
        <f t="shared" si="247"/>
        <v>724.14759013151411</v>
      </c>
      <c r="AU511" s="25">
        <f t="shared" si="248"/>
        <v>5723.9301761427969</v>
      </c>
      <c r="AV511" s="26">
        <f t="shared" si="257"/>
        <v>0</v>
      </c>
    </row>
    <row r="512" spans="1:48" x14ac:dyDescent="0.25">
      <c r="A512" s="37">
        <v>43264</v>
      </c>
      <c r="B512" s="43">
        <v>40.74</v>
      </c>
      <c r="C512" s="38">
        <v>102.63</v>
      </c>
      <c r="D512" s="38"/>
      <c r="E512" s="16">
        <f t="shared" si="258"/>
        <v>0</v>
      </c>
      <c r="F512" s="27">
        <f t="shared" si="249"/>
        <v>0</v>
      </c>
      <c r="G512" s="27">
        <f t="shared" si="259"/>
        <v>0</v>
      </c>
      <c r="H512" s="27"/>
      <c r="I512" s="27">
        <f t="shared" si="272"/>
        <v>0</v>
      </c>
      <c r="J512" s="47">
        <f t="shared" si="273"/>
        <v>0</v>
      </c>
      <c r="K512" s="15">
        <f t="shared" si="260"/>
        <v>15.793149566787186</v>
      </c>
      <c r="L512" s="16">
        <f t="shared" si="250"/>
        <v>1620.8509400393689</v>
      </c>
      <c r="M512" s="39">
        <v>10.5099</v>
      </c>
      <c r="N512" s="28">
        <f t="shared" si="261"/>
        <v>0</v>
      </c>
      <c r="O512" s="29">
        <f t="shared" si="251"/>
        <v>0</v>
      </c>
      <c r="P512" s="17"/>
      <c r="Q512" s="29">
        <f t="shared" si="274"/>
        <v>0</v>
      </c>
      <c r="R512" s="49">
        <f t="shared" si="275"/>
        <v>0</v>
      </c>
      <c r="S512" s="18">
        <f t="shared" si="262"/>
        <v>152.28976291766429</v>
      </c>
      <c r="T512" s="17">
        <f t="shared" si="244"/>
        <v>1600.5501792883599</v>
      </c>
      <c r="U512" s="40">
        <v>9.6199999999999992</v>
      </c>
      <c r="V512" s="30">
        <f t="shared" si="263"/>
        <v>0</v>
      </c>
      <c r="W512" s="31">
        <f t="shared" si="252"/>
        <v>0</v>
      </c>
      <c r="X512" s="19"/>
      <c r="Y512" s="31">
        <f t="shared" si="278"/>
        <v>0</v>
      </c>
      <c r="Z512" s="45">
        <f t="shared" si="279"/>
        <v>0</v>
      </c>
      <c r="AA512" s="20">
        <f t="shared" si="265"/>
        <v>127.19144999999999</v>
      </c>
      <c r="AB512" s="19">
        <f t="shared" si="245"/>
        <v>1223.5817489999997</v>
      </c>
      <c r="AC512" s="41">
        <v>177.56</v>
      </c>
      <c r="AD512" s="41"/>
      <c r="AE512" s="32">
        <f t="shared" si="266"/>
        <v>0</v>
      </c>
      <c r="AF512" s="33">
        <f t="shared" si="254"/>
        <v>0</v>
      </c>
      <c r="AG512" s="33">
        <f t="shared" si="267"/>
        <v>0</v>
      </c>
      <c r="AH512" s="33"/>
      <c r="AI512" s="33">
        <f t="shared" si="268"/>
        <v>0</v>
      </c>
      <c r="AJ512" s="51">
        <f t="shared" si="255"/>
        <v>0</v>
      </c>
      <c r="AK512" s="34">
        <f t="shared" si="269"/>
        <v>3.1401965019531506</v>
      </c>
      <c r="AL512" s="21">
        <f t="shared" si="246"/>
        <v>557.57329088680137</v>
      </c>
      <c r="AM512" s="42">
        <v>329.43</v>
      </c>
      <c r="AN512" s="35">
        <f t="shared" si="270"/>
        <v>0</v>
      </c>
      <c r="AO512" s="36">
        <f t="shared" si="256"/>
        <v>0</v>
      </c>
      <c r="AP512" s="23"/>
      <c r="AQ512" s="36">
        <f t="shared" si="276"/>
        <v>0</v>
      </c>
      <c r="AR512" s="53">
        <f t="shared" si="277"/>
        <v>0</v>
      </c>
      <c r="AS512" s="24">
        <f t="shared" si="271"/>
        <v>2.1997192895854014</v>
      </c>
      <c r="AT512" s="23">
        <f t="shared" si="247"/>
        <v>724.65352556811877</v>
      </c>
      <c r="AU512" s="25">
        <f t="shared" si="248"/>
        <v>5727.2096847826488</v>
      </c>
      <c r="AV512" s="26">
        <f t="shared" si="257"/>
        <v>0</v>
      </c>
    </row>
    <row r="513" spans="1:48" x14ac:dyDescent="0.25">
      <c r="A513" s="37">
        <v>43265</v>
      </c>
      <c r="B513" s="43">
        <v>40.74</v>
      </c>
      <c r="C513" s="38">
        <v>101.46</v>
      </c>
      <c r="D513" s="38"/>
      <c r="E513" s="16">
        <f t="shared" si="258"/>
        <v>0</v>
      </c>
      <c r="F513" s="27">
        <f t="shared" si="249"/>
        <v>0</v>
      </c>
      <c r="G513" s="27">
        <f t="shared" si="259"/>
        <v>0</v>
      </c>
      <c r="H513" s="27"/>
      <c r="I513" s="27">
        <f t="shared" si="272"/>
        <v>0</v>
      </c>
      <c r="J513" s="47">
        <f t="shared" si="273"/>
        <v>0</v>
      </c>
      <c r="K513" s="15">
        <f t="shared" si="260"/>
        <v>15.793149566787186</v>
      </c>
      <c r="L513" s="16">
        <f t="shared" si="250"/>
        <v>1602.3729550462278</v>
      </c>
      <c r="M513" s="39">
        <v>10.617100000000001</v>
      </c>
      <c r="N513" s="28">
        <f t="shared" si="261"/>
        <v>0</v>
      </c>
      <c r="O513" s="29">
        <f t="shared" si="251"/>
        <v>0</v>
      </c>
      <c r="P513" s="17"/>
      <c r="Q513" s="29">
        <f t="shared" si="274"/>
        <v>0</v>
      </c>
      <c r="R513" s="49">
        <f t="shared" si="275"/>
        <v>0</v>
      </c>
      <c r="S513" s="18">
        <f t="shared" si="262"/>
        <v>152.28976291766429</v>
      </c>
      <c r="T513" s="17">
        <f t="shared" si="244"/>
        <v>1616.8756418731336</v>
      </c>
      <c r="U513" s="40">
        <v>9.73</v>
      </c>
      <c r="V513" s="30">
        <f t="shared" si="263"/>
        <v>0</v>
      </c>
      <c r="W513" s="31">
        <f t="shared" si="252"/>
        <v>0</v>
      </c>
      <c r="X513" s="19"/>
      <c r="Y513" s="31">
        <f t="shared" si="278"/>
        <v>0</v>
      </c>
      <c r="Z513" s="45">
        <f t="shared" si="279"/>
        <v>0</v>
      </c>
      <c r="AA513" s="20">
        <f t="shared" si="265"/>
        <v>127.19144999999999</v>
      </c>
      <c r="AB513" s="19">
        <f t="shared" si="245"/>
        <v>1237.5728084999998</v>
      </c>
      <c r="AC513" s="41">
        <v>174.61</v>
      </c>
      <c r="AD513" s="41"/>
      <c r="AE513" s="32">
        <f t="shared" si="266"/>
        <v>0</v>
      </c>
      <c r="AF513" s="33">
        <f t="shared" si="254"/>
        <v>0</v>
      </c>
      <c r="AG513" s="33">
        <f t="shared" si="267"/>
        <v>0</v>
      </c>
      <c r="AH513" s="33"/>
      <c r="AI513" s="33">
        <f t="shared" si="268"/>
        <v>0</v>
      </c>
      <c r="AJ513" s="51">
        <f t="shared" si="255"/>
        <v>0</v>
      </c>
      <c r="AK513" s="34">
        <f t="shared" si="269"/>
        <v>3.1401965019531506</v>
      </c>
      <c r="AL513" s="21">
        <f t="shared" si="246"/>
        <v>548.30971120603965</v>
      </c>
      <c r="AM513" s="42">
        <v>330.96</v>
      </c>
      <c r="AN513" s="35">
        <f t="shared" si="270"/>
        <v>0</v>
      </c>
      <c r="AO513" s="36">
        <f t="shared" si="256"/>
        <v>0</v>
      </c>
      <c r="AP513" s="23"/>
      <c r="AQ513" s="36">
        <f t="shared" si="276"/>
        <v>0</v>
      </c>
      <c r="AR513" s="53">
        <f t="shared" si="277"/>
        <v>0</v>
      </c>
      <c r="AS513" s="24">
        <f t="shared" si="271"/>
        <v>2.1997192895854014</v>
      </c>
      <c r="AT513" s="23">
        <f t="shared" si="247"/>
        <v>728.01909608118444</v>
      </c>
      <c r="AU513" s="25">
        <f t="shared" si="248"/>
        <v>5733.1502127065851</v>
      </c>
      <c r="AV513" s="26">
        <f t="shared" si="257"/>
        <v>0</v>
      </c>
    </row>
    <row r="514" spans="1:48" x14ac:dyDescent="0.25">
      <c r="A514" s="37">
        <v>43266</v>
      </c>
      <c r="B514" s="43">
        <v>40.74</v>
      </c>
      <c r="C514" s="38">
        <v>103.32</v>
      </c>
      <c r="D514" s="38"/>
      <c r="E514" s="16">
        <f t="shared" si="258"/>
        <v>0</v>
      </c>
      <c r="F514" s="27">
        <f t="shared" si="249"/>
        <v>0</v>
      </c>
      <c r="G514" s="27">
        <f t="shared" si="259"/>
        <v>0</v>
      </c>
      <c r="H514" s="27"/>
      <c r="I514" s="27">
        <f t="shared" si="272"/>
        <v>0</v>
      </c>
      <c r="J514" s="47">
        <f t="shared" si="273"/>
        <v>0</v>
      </c>
      <c r="K514" s="15">
        <f t="shared" si="260"/>
        <v>15.793149566787186</v>
      </c>
      <c r="L514" s="16">
        <f t="shared" si="250"/>
        <v>1631.7482132404518</v>
      </c>
      <c r="M514" s="39">
        <v>10.562799999999999</v>
      </c>
      <c r="N514" s="28">
        <f t="shared" si="261"/>
        <v>0</v>
      </c>
      <c r="O514" s="29">
        <f t="shared" si="251"/>
        <v>0</v>
      </c>
      <c r="P514" s="17"/>
      <c r="Q514" s="29">
        <f t="shared" si="274"/>
        <v>0</v>
      </c>
      <c r="R514" s="49">
        <f t="shared" si="275"/>
        <v>0</v>
      </c>
      <c r="S514" s="18">
        <f t="shared" si="262"/>
        <v>152.28976291766429</v>
      </c>
      <c r="T514" s="17">
        <f t="shared" ref="T514:T577" si="280">M514*S514</f>
        <v>1608.6063077467043</v>
      </c>
      <c r="U514" s="40">
        <v>9.74</v>
      </c>
      <c r="V514" s="30">
        <f t="shared" si="263"/>
        <v>0</v>
      </c>
      <c r="W514" s="31">
        <f t="shared" si="252"/>
        <v>0</v>
      </c>
      <c r="X514" s="19"/>
      <c r="Y514" s="31">
        <f t="shared" si="278"/>
        <v>0</v>
      </c>
      <c r="Z514" s="45">
        <f t="shared" si="279"/>
        <v>0</v>
      </c>
      <c r="AA514" s="20">
        <f t="shared" si="265"/>
        <v>127.19144999999999</v>
      </c>
      <c r="AB514" s="19">
        <f t="shared" ref="AB514:AB577" si="281">U514*AA514</f>
        <v>1238.8447229999999</v>
      </c>
      <c r="AC514" s="41">
        <v>177.52</v>
      </c>
      <c r="AD514" s="41"/>
      <c r="AE514" s="32">
        <f t="shared" si="266"/>
        <v>0</v>
      </c>
      <c r="AF514" s="33">
        <f t="shared" si="254"/>
        <v>0</v>
      </c>
      <c r="AG514" s="33">
        <f t="shared" si="267"/>
        <v>0</v>
      </c>
      <c r="AH514" s="33"/>
      <c r="AI514" s="33">
        <f t="shared" si="268"/>
        <v>0</v>
      </c>
      <c r="AJ514" s="51">
        <f t="shared" si="255"/>
        <v>0</v>
      </c>
      <c r="AK514" s="34">
        <f t="shared" si="269"/>
        <v>3.1401965019531506</v>
      </c>
      <c r="AL514" s="21">
        <f t="shared" ref="AL514:AL577" si="282">AC514*AK514</f>
        <v>557.44768302672333</v>
      </c>
      <c r="AM514" s="42">
        <v>327</v>
      </c>
      <c r="AN514" s="35">
        <f t="shared" si="270"/>
        <v>0</v>
      </c>
      <c r="AO514" s="36">
        <f t="shared" si="256"/>
        <v>0</v>
      </c>
      <c r="AP514" s="23"/>
      <c r="AQ514" s="36">
        <f t="shared" si="276"/>
        <v>0</v>
      </c>
      <c r="AR514" s="53">
        <f t="shared" si="277"/>
        <v>0</v>
      </c>
      <c r="AS514" s="24">
        <f t="shared" si="271"/>
        <v>2.1997192895854014</v>
      </c>
      <c r="AT514" s="23">
        <f t="shared" ref="AT514:AT577" si="283">AM514*AS514</f>
        <v>719.3082076944263</v>
      </c>
      <c r="AU514" s="25">
        <f t="shared" ref="AU514:AU577" si="284">L514+T514+AB514+AL514+AT514</f>
        <v>5755.9551347083061</v>
      </c>
      <c r="AV514" s="26">
        <f t="shared" si="257"/>
        <v>0</v>
      </c>
    </row>
    <row r="515" spans="1:48" x14ac:dyDescent="0.25">
      <c r="A515" s="37">
        <v>43269</v>
      </c>
      <c r="B515" s="43">
        <v>40.74</v>
      </c>
      <c r="C515" s="38">
        <v>103.04</v>
      </c>
      <c r="D515" s="38"/>
      <c r="E515" s="16">
        <f t="shared" si="258"/>
        <v>0</v>
      </c>
      <c r="F515" s="27">
        <f t="shared" ref="F515:F578" si="285">IF(E515&gt;0,E515/C515,0)</f>
        <v>0</v>
      </c>
      <c r="G515" s="27">
        <f t="shared" si="259"/>
        <v>0</v>
      </c>
      <c r="H515" s="27"/>
      <c r="I515" s="27">
        <f t="shared" si="272"/>
        <v>0</v>
      </c>
      <c r="J515" s="47">
        <f t="shared" si="273"/>
        <v>0</v>
      </c>
      <c r="K515" s="15">
        <f t="shared" si="260"/>
        <v>15.793149566787186</v>
      </c>
      <c r="L515" s="16">
        <f t="shared" ref="L515:L578" si="286">C515*K515</f>
        <v>1627.3261313617518</v>
      </c>
      <c r="M515" s="39">
        <v>10.4733</v>
      </c>
      <c r="N515" s="28">
        <f t="shared" si="261"/>
        <v>0</v>
      </c>
      <c r="O515" s="29">
        <f t="shared" ref="O515:O578" si="287">IF(N515&gt;0,N515/M515,0)</f>
        <v>0</v>
      </c>
      <c r="P515" s="17"/>
      <c r="Q515" s="29">
        <f t="shared" si="274"/>
        <v>0</v>
      </c>
      <c r="R515" s="49">
        <f t="shared" si="275"/>
        <v>0</v>
      </c>
      <c r="S515" s="18">
        <f t="shared" si="262"/>
        <v>152.28976291766429</v>
      </c>
      <c r="T515" s="17">
        <f t="shared" si="280"/>
        <v>1594.9763739655734</v>
      </c>
      <c r="U515" s="40">
        <v>9.74</v>
      </c>
      <c r="V515" s="30">
        <f t="shared" si="263"/>
        <v>0</v>
      </c>
      <c r="W515" s="31">
        <f t="shared" ref="W515:W578" si="288">IF(V515&gt;0,V515/U515,0)</f>
        <v>0</v>
      </c>
      <c r="X515" s="19"/>
      <c r="Y515" s="31">
        <f t="shared" si="278"/>
        <v>0</v>
      </c>
      <c r="Z515" s="45">
        <f t="shared" si="279"/>
        <v>0</v>
      </c>
      <c r="AA515" s="20">
        <f t="shared" si="265"/>
        <v>127.19144999999999</v>
      </c>
      <c r="AB515" s="19">
        <f t="shared" si="281"/>
        <v>1238.8447229999999</v>
      </c>
      <c r="AC515" s="41">
        <v>176.09</v>
      </c>
      <c r="AD515" s="41"/>
      <c r="AE515" s="32">
        <f t="shared" si="266"/>
        <v>0</v>
      </c>
      <c r="AF515" s="33">
        <f t="shared" ref="AF515:AF578" si="289">IF(AE515&gt;0,AE515/AC515,0)</f>
        <v>0</v>
      </c>
      <c r="AG515" s="33">
        <f t="shared" si="267"/>
        <v>0</v>
      </c>
      <c r="AH515" s="33"/>
      <c r="AI515" s="33">
        <f t="shared" si="268"/>
        <v>0</v>
      </c>
      <c r="AJ515" s="51">
        <f t="shared" ref="AJ515:AJ524" si="290">AI515*AC515</f>
        <v>0</v>
      </c>
      <c r="AK515" s="34">
        <f t="shared" si="269"/>
        <v>3.1401965019531506</v>
      </c>
      <c r="AL515" s="21">
        <f t="shared" si="282"/>
        <v>552.95720202893028</v>
      </c>
      <c r="AM515" s="42">
        <v>325.74</v>
      </c>
      <c r="AN515" s="35">
        <f t="shared" si="270"/>
        <v>0</v>
      </c>
      <c r="AO515" s="36">
        <f t="shared" ref="AO515:AO578" si="291">IF(AN515&gt;0,AN515/AM515,0)</f>
        <v>0</v>
      </c>
      <c r="AP515" s="23"/>
      <c r="AQ515" s="36">
        <f t="shared" si="276"/>
        <v>0</v>
      </c>
      <c r="AR515" s="53">
        <f t="shared" si="277"/>
        <v>0</v>
      </c>
      <c r="AS515" s="24">
        <f t="shared" si="271"/>
        <v>2.1997192895854014</v>
      </c>
      <c r="AT515" s="23">
        <f t="shared" si="283"/>
        <v>716.53656138954864</v>
      </c>
      <c r="AU515" s="25">
        <f t="shared" si="284"/>
        <v>5730.6409917458041</v>
      </c>
      <c r="AV515" s="26">
        <f t="shared" ref="AV515:AV578" si="292">AR515+AJ515+Z515+R515+J515</f>
        <v>0</v>
      </c>
    </row>
    <row r="516" spans="1:48" x14ac:dyDescent="0.25">
      <c r="A516" s="37">
        <v>43270</v>
      </c>
      <c r="B516" s="43">
        <v>40.74</v>
      </c>
      <c r="C516" s="38">
        <v>102.13</v>
      </c>
      <c r="D516" s="38"/>
      <c r="E516" s="16">
        <f t="shared" ref="E516:E579" si="293">IF(OR(MONTH(A516)&gt;MONTH(A515),MONTH(A515)-MONTH(A516) = 11),B516*0.3,0)</f>
        <v>0</v>
      </c>
      <c r="F516" s="27">
        <f t="shared" si="285"/>
        <v>0</v>
      </c>
      <c r="G516" s="27">
        <f t="shared" ref="G516:G579" si="294">IF(D516&gt;0,(K515*D516)/C516,0)</f>
        <v>0</v>
      </c>
      <c r="H516" s="27"/>
      <c r="I516" s="27">
        <f t="shared" si="272"/>
        <v>0</v>
      </c>
      <c r="J516" s="47">
        <f t="shared" si="273"/>
        <v>0</v>
      </c>
      <c r="K516" s="15">
        <f t="shared" ref="K516:K579" si="295">K515+F516+G516+I516</f>
        <v>15.793149566787186</v>
      </c>
      <c r="L516" s="16">
        <f t="shared" si="286"/>
        <v>1612.9543652559753</v>
      </c>
      <c r="M516" s="39">
        <v>10.3767</v>
      </c>
      <c r="N516" s="28">
        <f t="shared" ref="N516:N579" si="296">IF(OR(MONTH(A516)&gt;MONTH(A515),MONTH(A515)-MONTH(A516) = 11),B516*0.3,0)</f>
        <v>0</v>
      </c>
      <c r="O516" s="29">
        <f t="shared" si="287"/>
        <v>0</v>
      </c>
      <c r="P516" s="17"/>
      <c r="Q516" s="29">
        <f t="shared" si="274"/>
        <v>0</v>
      </c>
      <c r="R516" s="49">
        <f t="shared" si="275"/>
        <v>0</v>
      </c>
      <c r="S516" s="18">
        <f t="shared" ref="S516:S579" si="297">S515+O516+Q516</f>
        <v>152.28976291766429</v>
      </c>
      <c r="T516" s="17">
        <f t="shared" si="280"/>
        <v>1580.2651828677269</v>
      </c>
      <c r="U516" s="40">
        <v>9.7200000000000006</v>
      </c>
      <c r="V516" s="30">
        <f t="shared" ref="V516:V579" si="298">IF(OR(MONTH(A516)&gt;MONTH(A515),MONTH(A515)-MONTH(A516) = 11),B516*0.2,0)</f>
        <v>0</v>
      </c>
      <c r="W516" s="31">
        <f t="shared" si="288"/>
        <v>0</v>
      </c>
      <c r="X516" s="19"/>
      <c r="Y516" s="31">
        <f t="shared" si="278"/>
        <v>0</v>
      </c>
      <c r="Z516" s="45">
        <f t="shared" si="279"/>
        <v>0</v>
      </c>
      <c r="AA516" s="20">
        <f t="shared" ref="AA516:AA579" si="299">AA515+W516+Y516</f>
        <v>127.19144999999999</v>
      </c>
      <c r="AB516" s="19">
        <f t="shared" si="281"/>
        <v>1236.300894</v>
      </c>
      <c r="AC516" s="41">
        <v>173.55</v>
      </c>
      <c r="AD516" s="41"/>
      <c r="AE516" s="32">
        <f t="shared" ref="AE516:AE579" si="300">IF(OR(MONTH(A516)&gt;MONTH(A515),MONTH(A515)-MONTH(A516) = 11),B516*0.1,0)</f>
        <v>0</v>
      </c>
      <c r="AF516" s="33">
        <f t="shared" si="289"/>
        <v>0</v>
      </c>
      <c r="AG516" s="33">
        <f t="shared" ref="AG516:AG579" si="301">IF(AD516&gt;0,(AK515*AD516)/AC516,0)</f>
        <v>0</v>
      </c>
      <c r="AH516" s="33"/>
      <c r="AI516" s="33">
        <f t="shared" ref="AI516:AI523" si="302">IF(AH516&gt;0.1,AK515-AH516,0)</f>
        <v>0</v>
      </c>
      <c r="AJ516" s="51">
        <f t="shared" si="290"/>
        <v>0</v>
      </c>
      <c r="AK516" s="34">
        <f t="shared" ref="AK516:AK579" si="303">AK515+AF516+AG516+AI516</f>
        <v>3.1401965019531506</v>
      </c>
      <c r="AL516" s="21">
        <f t="shared" si="282"/>
        <v>544.98110291396927</v>
      </c>
      <c r="AM516" s="42">
        <v>323.08999999999997</v>
      </c>
      <c r="AN516" s="35">
        <f t="shared" ref="AN516:AN579" si="304">IF(OR(MONTH(A516)&gt;MONTH(A515),MONTH(A515)-MONTH(A516) = 11),B516*0.1,0)</f>
        <v>0</v>
      </c>
      <c r="AO516" s="36">
        <f t="shared" si="291"/>
        <v>0</v>
      </c>
      <c r="AP516" s="23"/>
      <c r="AQ516" s="36">
        <f t="shared" si="276"/>
        <v>0</v>
      </c>
      <c r="AR516" s="53">
        <f t="shared" si="277"/>
        <v>0</v>
      </c>
      <c r="AS516" s="24">
        <f t="shared" ref="AS516:AS579" si="305">AS515+AO516+AQ516</f>
        <v>2.1997192895854014</v>
      </c>
      <c r="AT516" s="23">
        <f t="shared" si="283"/>
        <v>710.70730527214732</v>
      </c>
      <c r="AU516" s="25">
        <f t="shared" si="284"/>
        <v>5685.2088503098184</v>
      </c>
      <c r="AV516" s="26">
        <f t="shared" si="292"/>
        <v>0</v>
      </c>
    </row>
    <row r="517" spans="1:48" x14ac:dyDescent="0.25">
      <c r="A517" s="37">
        <v>43271</v>
      </c>
      <c r="B517" s="43">
        <v>40.74</v>
      </c>
      <c r="C517" s="38">
        <v>102.8</v>
      </c>
      <c r="D517" s="38"/>
      <c r="E517" s="16">
        <f t="shared" si="293"/>
        <v>0</v>
      </c>
      <c r="F517" s="27">
        <f t="shared" si="285"/>
        <v>0</v>
      </c>
      <c r="G517" s="27">
        <f t="shared" si="294"/>
        <v>0</v>
      </c>
      <c r="H517" s="27"/>
      <c r="I517" s="27">
        <f t="shared" si="272"/>
        <v>0</v>
      </c>
      <c r="J517" s="47">
        <f t="shared" si="273"/>
        <v>0</v>
      </c>
      <c r="K517" s="15">
        <f t="shared" si="295"/>
        <v>15.793149566787186</v>
      </c>
      <c r="L517" s="16">
        <f t="shared" si="286"/>
        <v>1623.5357754657227</v>
      </c>
      <c r="M517" s="39">
        <v>10.4153</v>
      </c>
      <c r="N517" s="28">
        <f t="shared" si="296"/>
        <v>0</v>
      </c>
      <c r="O517" s="29">
        <f t="shared" si="287"/>
        <v>0</v>
      </c>
      <c r="P517" s="17"/>
      <c r="Q517" s="29">
        <f t="shared" si="274"/>
        <v>0</v>
      </c>
      <c r="R517" s="49">
        <f t="shared" si="275"/>
        <v>0</v>
      </c>
      <c r="S517" s="18">
        <f t="shared" si="297"/>
        <v>152.28976291766429</v>
      </c>
      <c r="T517" s="17">
        <f t="shared" si="280"/>
        <v>1586.143567716349</v>
      </c>
      <c r="U517" s="40">
        <v>9.68</v>
      </c>
      <c r="V517" s="30">
        <f t="shared" si="298"/>
        <v>0</v>
      </c>
      <c r="W517" s="31">
        <f t="shared" si="288"/>
        <v>0</v>
      </c>
      <c r="X517" s="19"/>
      <c r="Y517" s="31">
        <f t="shared" si="278"/>
        <v>0</v>
      </c>
      <c r="Z517" s="45">
        <f t="shared" si="279"/>
        <v>0</v>
      </c>
      <c r="AA517" s="20">
        <f t="shared" si="299"/>
        <v>127.19144999999999</v>
      </c>
      <c r="AB517" s="19">
        <f t="shared" si="281"/>
        <v>1231.2132359999998</v>
      </c>
      <c r="AC517" s="41">
        <v>173.55</v>
      </c>
      <c r="AD517" s="41"/>
      <c r="AE517" s="32">
        <f t="shared" si="300"/>
        <v>0</v>
      </c>
      <c r="AF517" s="33">
        <f t="shared" si="289"/>
        <v>0</v>
      </c>
      <c r="AG517" s="33">
        <f t="shared" si="301"/>
        <v>0</v>
      </c>
      <c r="AH517" s="33"/>
      <c r="AI517" s="33">
        <f t="shared" si="302"/>
        <v>0</v>
      </c>
      <c r="AJ517" s="51">
        <f t="shared" si="290"/>
        <v>0</v>
      </c>
      <c r="AK517" s="34">
        <f t="shared" si="303"/>
        <v>3.1401965019531506</v>
      </c>
      <c r="AL517" s="21">
        <f t="shared" si="282"/>
        <v>544.98110291396927</v>
      </c>
      <c r="AM517" s="42">
        <v>324.5</v>
      </c>
      <c r="AN517" s="35">
        <f t="shared" si="304"/>
        <v>0</v>
      </c>
      <c r="AO517" s="36">
        <f t="shared" si="291"/>
        <v>0</v>
      </c>
      <c r="AP517" s="23"/>
      <c r="AQ517" s="36">
        <f t="shared" si="276"/>
        <v>0</v>
      </c>
      <c r="AR517" s="53">
        <f t="shared" si="277"/>
        <v>0</v>
      </c>
      <c r="AS517" s="24">
        <f t="shared" si="305"/>
        <v>2.1997192895854014</v>
      </c>
      <c r="AT517" s="23">
        <f t="shared" si="283"/>
        <v>713.80890947046271</v>
      </c>
      <c r="AU517" s="25">
        <f t="shared" si="284"/>
        <v>5699.6825915665031</v>
      </c>
      <c r="AV517" s="26">
        <f t="shared" si="292"/>
        <v>0</v>
      </c>
    </row>
    <row r="518" spans="1:48" x14ac:dyDescent="0.25">
      <c r="A518" s="37">
        <v>43272</v>
      </c>
      <c r="B518" s="43">
        <v>40.74</v>
      </c>
      <c r="C518" s="38">
        <v>102.85</v>
      </c>
      <c r="D518" s="38"/>
      <c r="E518" s="16">
        <f t="shared" si="293"/>
        <v>0</v>
      </c>
      <c r="F518" s="27">
        <f t="shared" si="285"/>
        <v>0</v>
      </c>
      <c r="G518" s="27">
        <f t="shared" si="294"/>
        <v>0</v>
      </c>
      <c r="H518" s="27"/>
      <c r="I518" s="27">
        <f t="shared" si="272"/>
        <v>0</v>
      </c>
      <c r="J518" s="47">
        <f t="shared" si="273"/>
        <v>0</v>
      </c>
      <c r="K518" s="15">
        <f t="shared" si="295"/>
        <v>15.793149566787186</v>
      </c>
      <c r="L518" s="16">
        <f t="shared" si="286"/>
        <v>1624.325432944062</v>
      </c>
      <c r="M518" s="39">
        <v>10.337899999999999</v>
      </c>
      <c r="N518" s="28">
        <f t="shared" si="296"/>
        <v>0</v>
      </c>
      <c r="O518" s="29">
        <f t="shared" si="287"/>
        <v>0</v>
      </c>
      <c r="P518" s="17"/>
      <c r="Q518" s="29">
        <f t="shared" si="274"/>
        <v>0</v>
      </c>
      <c r="R518" s="49">
        <f t="shared" si="275"/>
        <v>0</v>
      </c>
      <c r="S518" s="18">
        <f t="shared" si="297"/>
        <v>152.28976291766429</v>
      </c>
      <c r="T518" s="17">
        <f t="shared" si="280"/>
        <v>1574.3563400665216</v>
      </c>
      <c r="U518" s="40">
        <v>9.6</v>
      </c>
      <c r="V518" s="30">
        <f t="shared" si="298"/>
        <v>0</v>
      </c>
      <c r="W518" s="31">
        <f t="shared" si="288"/>
        <v>0</v>
      </c>
      <c r="X518" s="19"/>
      <c r="Y518" s="31">
        <f t="shared" si="278"/>
        <v>0</v>
      </c>
      <c r="Z518" s="45">
        <f t="shared" si="279"/>
        <v>0</v>
      </c>
      <c r="AA518" s="20">
        <f t="shared" si="299"/>
        <v>127.19144999999999</v>
      </c>
      <c r="AB518" s="19">
        <f t="shared" si="281"/>
        <v>1221.0379199999998</v>
      </c>
      <c r="AC518" s="41">
        <v>173.24</v>
      </c>
      <c r="AD518" s="41"/>
      <c r="AE518" s="32">
        <f t="shared" si="300"/>
        <v>0</v>
      </c>
      <c r="AF518" s="33">
        <f t="shared" si="289"/>
        <v>0</v>
      </c>
      <c r="AG518" s="33">
        <f t="shared" si="301"/>
        <v>0</v>
      </c>
      <c r="AH518" s="33"/>
      <c r="AI518" s="33">
        <f t="shared" si="302"/>
        <v>0</v>
      </c>
      <c r="AJ518" s="51">
        <f t="shared" si="290"/>
        <v>0</v>
      </c>
      <c r="AK518" s="34">
        <f t="shared" si="303"/>
        <v>3.1401965019531506</v>
      </c>
      <c r="AL518" s="21">
        <f t="shared" si="282"/>
        <v>544.00764199836385</v>
      </c>
      <c r="AM518" s="42">
        <v>322.55</v>
      </c>
      <c r="AN518" s="35">
        <f t="shared" si="304"/>
        <v>0</v>
      </c>
      <c r="AO518" s="36">
        <f t="shared" si="291"/>
        <v>0</v>
      </c>
      <c r="AP518" s="23"/>
      <c r="AQ518" s="36">
        <f t="shared" si="276"/>
        <v>0</v>
      </c>
      <c r="AR518" s="53">
        <f t="shared" si="277"/>
        <v>0</v>
      </c>
      <c r="AS518" s="24">
        <f t="shared" si="305"/>
        <v>2.1997192895854014</v>
      </c>
      <c r="AT518" s="23">
        <f t="shared" si="283"/>
        <v>709.5194568557713</v>
      </c>
      <c r="AU518" s="25">
        <f t="shared" si="284"/>
        <v>5673.246791864718</v>
      </c>
      <c r="AV518" s="26">
        <f t="shared" si="292"/>
        <v>0</v>
      </c>
    </row>
    <row r="519" spans="1:48" x14ac:dyDescent="0.25">
      <c r="A519" s="37">
        <v>43273</v>
      </c>
      <c r="B519" s="43">
        <v>40.74</v>
      </c>
      <c r="C519" s="38">
        <v>101.5</v>
      </c>
      <c r="D519" s="38"/>
      <c r="E519" s="16">
        <f t="shared" si="293"/>
        <v>0</v>
      </c>
      <c r="F519" s="27">
        <f t="shared" si="285"/>
        <v>0</v>
      </c>
      <c r="G519" s="27">
        <f t="shared" si="294"/>
        <v>0</v>
      </c>
      <c r="H519" s="27"/>
      <c r="I519" s="27">
        <f t="shared" si="272"/>
        <v>0</v>
      </c>
      <c r="J519" s="47">
        <f t="shared" si="273"/>
        <v>0</v>
      </c>
      <c r="K519" s="15">
        <f t="shared" si="295"/>
        <v>15.793149566787186</v>
      </c>
      <c r="L519" s="16">
        <f t="shared" si="286"/>
        <v>1603.0046810288993</v>
      </c>
      <c r="M519" s="39">
        <v>10.406499999999999</v>
      </c>
      <c r="N519" s="28">
        <f t="shared" si="296"/>
        <v>0</v>
      </c>
      <c r="O519" s="29">
        <f t="shared" si="287"/>
        <v>0</v>
      </c>
      <c r="P519" s="17"/>
      <c r="Q519" s="29">
        <f t="shared" si="274"/>
        <v>0</v>
      </c>
      <c r="R519" s="49">
        <f t="shared" si="275"/>
        <v>0</v>
      </c>
      <c r="S519" s="18">
        <f t="shared" si="297"/>
        <v>152.28976291766429</v>
      </c>
      <c r="T519" s="17">
        <f t="shared" si="280"/>
        <v>1584.8034178026733</v>
      </c>
      <c r="U519" s="40">
        <v>9.6</v>
      </c>
      <c r="V519" s="30">
        <f t="shared" si="298"/>
        <v>0</v>
      </c>
      <c r="W519" s="31">
        <f t="shared" si="288"/>
        <v>0</v>
      </c>
      <c r="X519" s="19"/>
      <c r="Y519" s="31">
        <f t="shared" si="278"/>
        <v>0</v>
      </c>
      <c r="Z519" s="45">
        <f t="shared" si="279"/>
        <v>0</v>
      </c>
      <c r="AA519" s="20">
        <f t="shared" si="299"/>
        <v>127.19144999999999</v>
      </c>
      <c r="AB519" s="19">
        <f t="shared" si="281"/>
        <v>1221.0379199999998</v>
      </c>
      <c r="AC519" s="41">
        <v>171.1</v>
      </c>
      <c r="AD519" s="41"/>
      <c r="AE519" s="32">
        <f t="shared" si="300"/>
        <v>0</v>
      </c>
      <c r="AF519" s="33">
        <f t="shared" si="289"/>
        <v>0</v>
      </c>
      <c r="AG519" s="33">
        <f t="shared" si="301"/>
        <v>0</v>
      </c>
      <c r="AH519" s="33"/>
      <c r="AI519" s="33">
        <f t="shared" si="302"/>
        <v>0</v>
      </c>
      <c r="AJ519" s="51">
        <f t="shared" si="290"/>
        <v>0</v>
      </c>
      <c r="AK519" s="34">
        <f t="shared" si="303"/>
        <v>3.1401965019531506</v>
      </c>
      <c r="AL519" s="21">
        <f t="shared" si="282"/>
        <v>537.287621484184</v>
      </c>
      <c r="AM519" s="42">
        <v>324.85000000000002</v>
      </c>
      <c r="AN519" s="35">
        <f t="shared" si="304"/>
        <v>0</v>
      </c>
      <c r="AO519" s="36">
        <f t="shared" si="291"/>
        <v>0</v>
      </c>
      <c r="AP519" s="23"/>
      <c r="AQ519" s="36">
        <f t="shared" si="276"/>
        <v>0</v>
      </c>
      <c r="AR519" s="53">
        <f t="shared" si="277"/>
        <v>0</v>
      </c>
      <c r="AS519" s="24">
        <f t="shared" si="305"/>
        <v>2.1997192895854014</v>
      </c>
      <c r="AT519" s="23">
        <f t="shared" si="283"/>
        <v>714.57881122181766</v>
      </c>
      <c r="AU519" s="25">
        <f t="shared" si="284"/>
        <v>5660.7124515375745</v>
      </c>
      <c r="AV519" s="26">
        <f t="shared" si="292"/>
        <v>0</v>
      </c>
    </row>
    <row r="520" spans="1:48" x14ac:dyDescent="0.25">
      <c r="A520" s="37">
        <v>43276</v>
      </c>
      <c r="B520" s="43">
        <v>40.74</v>
      </c>
      <c r="C520" s="38">
        <v>100.96</v>
      </c>
      <c r="D520" s="38"/>
      <c r="E520" s="16">
        <f t="shared" si="293"/>
        <v>0</v>
      </c>
      <c r="F520" s="27">
        <f t="shared" si="285"/>
        <v>0</v>
      </c>
      <c r="G520" s="27">
        <f t="shared" si="294"/>
        <v>0</v>
      </c>
      <c r="H520" s="27"/>
      <c r="I520" s="27">
        <f t="shared" si="272"/>
        <v>0</v>
      </c>
      <c r="J520" s="47">
        <f t="shared" si="273"/>
        <v>0</v>
      </c>
      <c r="K520" s="15">
        <f t="shared" si="295"/>
        <v>15.793149566787186</v>
      </c>
      <c r="L520" s="16">
        <f t="shared" si="286"/>
        <v>1594.4763802628343</v>
      </c>
      <c r="M520" s="39">
        <v>10.2433</v>
      </c>
      <c r="N520" s="28">
        <f t="shared" si="296"/>
        <v>0</v>
      </c>
      <c r="O520" s="29">
        <f t="shared" si="287"/>
        <v>0</v>
      </c>
      <c r="P520" s="17"/>
      <c r="Q520" s="29">
        <f t="shared" si="274"/>
        <v>0</v>
      </c>
      <c r="R520" s="49">
        <f t="shared" si="275"/>
        <v>0</v>
      </c>
      <c r="S520" s="18">
        <f t="shared" si="297"/>
        <v>152.28976291766429</v>
      </c>
      <c r="T520" s="17">
        <f t="shared" si="280"/>
        <v>1559.9497284945105</v>
      </c>
      <c r="U520" s="40">
        <v>9.44</v>
      </c>
      <c r="V520" s="30">
        <f t="shared" si="298"/>
        <v>0</v>
      </c>
      <c r="W520" s="31">
        <f t="shared" si="288"/>
        <v>0</v>
      </c>
      <c r="X520" s="19"/>
      <c r="Y520" s="31">
        <f t="shared" si="278"/>
        <v>0</v>
      </c>
      <c r="Z520" s="45">
        <f t="shared" si="279"/>
        <v>0</v>
      </c>
      <c r="AA520" s="20">
        <f t="shared" si="299"/>
        <v>127.19144999999999</v>
      </c>
      <c r="AB520" s="19">
        <f t="shared" si="281"/>
        <v>1200.6872879999999</v>
      </c>
      <c r="AC520" s="41">
        <v>169.66</v>
      </c>
      <c r="AD520" s="41"/>
      <c r="AE520" s="32">
        <f t="shared" si="300"/>
        <v>0</v>
      </c>
      <c r="AF520" s="33">
        <f t="shared" si="289"/>
        <v>0</v>
      </c>
      <c r="AG520" s="33">
        <f t="shared" si="301"/>
        <v>0</v>
      </c>
      <c r="AH520" s="33"/>
      <c r="AI520" s="33">
        <f t="shared" si="302"/>
        <v>0</v>
      </c>
      <c r="AJ520" s="51">
        <f t="shared" si="290"/>
        <v>0</v>
      </c>
      <c r="AK520" s="34">
        <f t="shared" si="303"/>
        <v>3.1401965019531506</v>
      </c>
      <c r="AL520" s="21">
        <f t="shared" si="282"/>
        <v>532.76573852137153</v>
      </c>
      <c r="AM520" s="42">
        <v>319.97000000000003</v>
      </c>
      <c r="AN520" s="35">
        <f t="shared" si="304"/>
        <v>0</v>
      </c>
      <c r="AO520" s="36">
        <f t="shared" si="291"/>
        <v>0</v>
      </c>
      <c r="AP520" s="23"/>
      <c r="AQ520" s="36">
        <f t="shared" si="276"/>
        <v>0</v>
      </c>
      <c r="AR520" s="53">
        <f t="shared" si="277"/>
        <v>0</v>
      </c>
      <c r="AS520" s="24">
        <f t="shared" si="305"/>
        <v>2.1997192895854014</v>
      </c>
      <c r="AT520" s="23">
        <f t="shared" si="283"/>
        <v>703.84418108864099</v>
      </c>
      <c r="AU520" s="25">
        <f t="shared" si="284"/>
        <v>5591.7233163673573</v>
      </c>
      <c r="AV520" s="26">
        <f t="shared" si="292"/>
        <v>0</v>
      </c>
    </row>
    <row r="521" spans="1:48" x14ac:dyDescent="0.25">
      <c r="A521" s="37">
        <v>43277</v>
      </c>
      <c r="B521" s="43">
        <v>40.74</v>
      </c>
      <c r="C521" s="38">
        <v>100.39</v>
      </c>
      <c r="D521" s="38"/>
      <c r="E521" s="16">
        <f t="shared" si="293"/>
        <v>0</v>
      </c>
      <c r="F521" s="27">
        <f t="shared" si="285"/>
        <v>0</v>
      </c>
      <c r="G521" s="27">
        <f t="shared" si="294"/>
        <v>0</v>
      </c>
      <c r="H521" s="27"/>
      <c r="I521" s="27">
        <f t="shared" ref="I521:I584" si="306">IF(H521&gt;0.1,(K520-H521)*-1,0)</f>
        <v>0</v>
      </c>
      <c r="J521" s="47">
        <f t="shared" ref="J521:J584" si="307">I521*C521</f>
        <v>0</v>
      </c>
      <c r="K521" s="15">
        <f t="shared" si="295"/>
        <v>15.793149566787186</v>
      </c>
      <c r="L521" s="16">
        <f t="shared" si="286"/>
        <v>1585.4742850097655</v>
      </c>
      <c r="M521" s="39">
        <v>10.2363</v>
      </c>
      <c r="N521" s="28">
        <f t="shared" si="296"/>
        <v>0</v>
      </c>
      <c r="O521" s="29">
        <f t="shared" si="287"/>
        <v>0</v>
      </c>
      <c r="P521" s="17"/>
      <c r="Q521" s="29">
        <f t="shared" ref="Q521:Q584" si="308">IF(P521&gt;0.1,(S520-P521)*-1,0)</f>
        <v>0</v>
      </c>
      <c r="R521" s="49">
        <f t="shared" ref="R521:R584" si="309">Q521*M521</f>
        <v>0</v>
      </c>
      <c r="S521" s="18">
        <f t="shared" si="297"/>
        <v>152.28976291766429</v>
      </c>
      <c r="T521" s="17">
        <f t="shared" si="280"/>
        <v>1558.8837001540869</v>
      </c>
      <c r="U521" s="40">
        <v>9.4700000000000006</v>
      </c>
      <c r="V521" s="30">
        <f t="shared" si="298"/>
        <v>0</v>
      </c>
      <c r="W521" s="31">
        <f t="shared" si="288"/>
        <v>0</v>
      </c>
      <c r="X521" s="19"/>
      <c r="Y521" s="31">
        <f t="shared" si="278"/>
        <v>0</v>
      </c>
      <c r="Z521" s="45">
        <f t="shared" si="279"/>
        <v>0</v>
      </c>
      <c r="AA521" s="20">
        <f t="shared" si="299"/>
        <v>127.19144999999999</v>
      </c>
      <c r="AB521" s="19">
        <f t="shared" si="281"/>
        <v>1204.5030314999999</v>
      </c>
      <c r="AC521" s="41">
        <v>168</v>
      </c>
      <c r="AD521" s="41"/>
      <c r="AE521" s="32">
        <f t="shared" si="300"/>
        <v>0</v>
      </c>
      <c r="AF521" s="33">
        <f t="shared" si="289"/>
        <v>0</v>
      </c>
      <c r="AG521" s="33">
        <f t="shared" si="301"/>
        <v>0</v>
      </c>
      <c r="AH521" s="33"/>
      <c r="AI521" s="33">
        <f t="shared" si="302"/>
        <v>0</v>
      </c>
      <c r="AJ521" s="51">
        <f t="shared" si="290"/>
        <v>0</v>
      </c>
      <c r="AK521" s="34">
        <f t="shared" si="303"/>
        <v>3.1401965019531506</v>
      </c>
      <c r="AL521" s="21">
        <f t="shared" si="282"/>
        <v>527.55301232812928</v>
      </c>
      <c r="AM521" s="42">
        <v>319.95</v>
      </c>
      <c r="AN521" s="35">
        <f t="shared" si="304"/>
        <v>0</v>
      </c>
      <c r="AO521" s="36">
        <f t="shared" si="291"/>
        <v>0</v>
      </c>
      <c r="AP521" s="23"/>
      <c r="AQ521" s="36">
        <f t="shared" ref="AQ521:AQ584" si="310">IF(AP521&gt;0.1,(AS520-AP521)*-1,0)</f>
        <v>0</v>
      </c>
      <c r="AR521" s="53">
        <f t="shared" ref="AR521:AR584" si="311">AQ521*AM521</f>
        <v>0</v>
      </c>
      <c r="AS521" s="24">
        <f t="shared" si="305"/>
        <v>2.1997192895854014</v>
      </c>
      <c r="AT521" s="23">
        <f t="shared" si="283"/>
        <v>703.80018670284915</v>
      </c>
      <c r="AU521" s="25">
        <f t="shared" si="284"/>
        <v>5580.2142156948303</v>
      </c>
      <c r="AV521" s="26">
        <f t="shared" si="292"/>
        <v>0</v>
      </c>
    </row>
    <row r="522" spans="1:48" x14ac:dyDescent="0.25">
      <c r="A522" s="37">
        <v>43278</v>
      </c>
      <c r="B522" s="43">
        <v>40.74</v>
      </c>
      <c r="C522" s="38">
        <v>100.64</v>
      </c>
      <c r="D522" s="38"/>
      <c r="E522" s="16">
        <f t="shared" si="293"/>
        <v>0</v>
      </c>
      <c r="F522" s="27">
        <f t="shared" si="285"/>
        <v>0</v>
      </c>
      <c r="G522" s="27">
        <f t="shared" si="294"/>
        <v>0</v>
      </c>
      <c r="H522" s="27"/>
      <c r="I522" s="27">
        <f t="shared" si="306"/>
        <v>0</v>
      </c>
      <c r="J522" s="47">
        <f t="shared" si="307"/>
        <v>0</v>
      </c>
      <c r="K522" s="15">
        <f t="shared" si="295"/>
        <v>15.793149566787186</v>
      </c>
      <c r="L522" s="16">
        <f t="shared" si="286"/>
        <v>1589.4225724014623</v>
      </c>
      <c r="M522" s="39">
        <v>10.2658</v>
      </c>
      <c r="N522" s="28">
        <f t="shared" si="296"/>
        <v>0</v>
      </c>
      <c r="O522" s="29">
        <f t="shared" si="287"/>
        <v>0</v>
      </c>
      <c r="P522" s="17"/>
      <c r="Q522" s="29">
        <f t="shared" si="308"/>
        <v>0</v>
      </c>
      <c r="R522" s="49">
        <f t="shared" si="309"/>
        <v>0</v>
      </c>
      <c r="S522" s="18">
        <f t="shared" si="297"/>
        <v>152.28976291766429</v>
      </c>
      <c r="T522" s="17">
        <f t="shared" si="280"/>
        <v>1563.3762481601582</v>
      </c>
      <c r="U522" s="40">
        <v>9.44</v>
      </c>
      <c r="V522" s="30">
        <f t="shared" si="298"/>
        <v>0</v>
      </c>
      <c r="W522" s="31">
        <f t="shared" si="288"/>
        <v>0</v>
      </c>
      <c r="X522" s="19"/>
      <c r="Y522" s="31">
        <f t="shared" si="278"/>
        <v>0</v>
      </c>
      <c r="Z522" s="45">
        <f t="shared" si="279"/>
        <v>0</v>
      </c>
      <c r="AA522" s="20">
        <f t="shared" si="299"/>
        <v>127.19144999999999</v>
      </c>
      <c r="AB522" s="19">
        <f t="shared" si="281"/>
        <v>1200.6872879999999</v>
      </c>
      <c r="AC522" s="41">
        <v>167.32</v>
      </c>
      <c r="AD522" s="41"/>
      <c r="AE522" s="32">
        <f t="shared" si="300"/>
        <v>0</v>
      </c>
      <c r="AF522" s="33">
        <f t="shared" si="289"/>
        <v>0</v>
      </c>
      <c r="AG522" s="33">
        <f t="shared" si="301"/>
        <v>0</v>
      </c>
      <c r="AH522" s="33"/>
      <c r="AI522" s="33">
        <f t="shared" si="302"/>
        <v>0</v>
      </c>
      <c r="AJ522" s="51">
        <f t="shared" si="290"/>
        <v>0</v>
      </c>
      <c r="AK522" s="34">
        <f t="shared" si="303"/>
        <v>3.1401965019531506</v>
      </c>
      <c r="AL522" s="21">
        <f t="shared" si="282"/>
        <v>525.4176787068011</v>
      </c>
      <c r="AM522" s="42">
        <v>319.99</v>
      </c>
      <c r="AN522" s="35">
        <f t="shared" si="304"/>
        <v>0</v>
      </c>
      <c r="AO522" s="36">
        <f t="shared" si="291"/>
        <v>0</v>
      </c>
      <c r="AP522" s="23"/>
      <c r="AQ522" s="36">
        <f t="shared" si="310"/>
        <v>0</v>
      </c>
      <c r="AR522" s="53">
        <f t="shared" si="311"/>
        <v>0</v>
      </c>
      <c r="AS522" s="24">
        <f t="shared" si="305"/>
        <v>2.1997192895854014</v>
      </c>
      <c r="AT522" s="23">
        <f t="shared" si="283"/>
        <v>703.88817547443261</v>
      </c>
      <c r="AU522" s="25">
        <f t="shared" si="284"/>
        <v>5582.7919627428537</v>
      </c>
      <c r="AV522" s="26">
        <f t="shared" si="292"/>
        <v>0</v>
      </c>
    </row>
    <row r="523" spans="1:48" x14ac:dyDescent="0.25">
      <c r="A523" s="37">
        <v>43279</v>
      </c>
      <c r="B523" s="43">
        <v>40.74</v>
      </c>
      <c r="C523" s="38">
        <v>100.44</v>
      </c>
      <c r="D523" s="38"/>
      <c r="E523" s="16">
        <f t="shared" si="293"/>
        <v>0</v>
      </c>
      <c r="F523" s="27">
        <f t="shared" si="285"/>
        <v>0</v>
      </c>
      <c r="G523" s="27">
        <f t="shared" si="294"/>
        <v>0</v>
      </c>
      <c r="H523" s="27"/>
      <c r="I523" s="27">
        <f t="shared" si="306"/>
        <v>0</v>
      </c>
      <c r="J523" s="47">
        <f t="shared" si="307"/>
        <v>0</v>
      </c>
      <c r="K523" s="15">
        <f t="shared" si="295"/>
        <v>15.793149566787186</v>
      </c>
      <c r="L523" s="16">
        <f t="shared" si="286"/>
        <v>1586.2639424881049</v>
      </c>
      <c r="M523" s="39">
        <v>10.146800000000001</v>
      </c>
      <c r="N523" s="28">
        <f t="shared" si="296"/>
        <v>0</v>
      </c>
      <c r="O523" s="29">
        <f t="shared" si="287"/>
        <v>0</v>
      </c>
      <c r="P523" s="17"/>
      <c r="Q523" s="29">
        <f t="shared" si="308"/>
        <v>0</v>
      </c>
      <c r="R523" s="49">
        <f t="shared" si="309"/>
        <v>0</v>
      </c>
      <c r="S523" s="18">
        <f t="shared" si="297"/>
        <v>152.28976291766429</v>
      </c>
      <c r="T523" s="17">
        <f t="shared" si="280"/>
        <v>1545.2537663729561</v>
      </c>
      <c r="U523" s="40">
        <v>9.49</v>
      </c>
      <c r="V523" s="30">
        <f t="shared" si="298"/>
        <v>0</v>
      </c>
      <c r="W523" s="31">
        <f t="shared" si="288"/>
        <v>0</v>
      </c>
      <c r="X523" s="19"/>
      <c r="Y523" s="31">
        <f t="shared" si="278"/>
        <v>0</v>
      </c>
      <c r="Z523" s="45">
        <f t="shared" si="279"/>
        <v>0</v>
      </c>
      <c r="AA523" s="20">
        <f t="shared" si="299"/>
        <v>127.19144999999999</v>
      </c>
      <c r="AB523" s="19">
        <f t="shared" si="281"/>
        <v>1207.0468604999999</v>
      </c>
      <c r="AC523" s="41">
        <v>166.84</v>
      </c>
      <c r="AD523" s="41"/>
      <c r="AE523" s="32">
        <f t="shared" si="300"/>
        <v>0</v>
      </c>
      <c r="AF523" s="33">
        <f t="shared" si="289"/>
        <v>0</v>
      </c>
      <c r="AG523" s="33">
        <f t="shared" si="301"/>
        <v>0</v>
      </c>
      <c r="AH523" s="33"/>
      <c r="AI523" s="33">
        <f t="shared" si="302"/>
        <v>0</v>
      </c>
      <c r="AJ523" s="51">
        <f t="shared" si="290"/>
        <v>0</v>
      </c>
      <c r="AK523" s="34">
        <f t="shared" si="303"/>
        <v>3.1401965019531506</v>
      </c>
      <c r="AL523" s="21">
        <f t="shared" si="282"/>
        <v>523.91038438586361</v>
      </c>
      <c r="AM523" s="42">
        <v>316.35000000000002</v>
      </c>
      <c r="AN523" s="35">
        <f t="shared" si="304"/>
        <v>0</v>
      </c>
      <c r="AO523" s="36">
        <f t="shared" si="291"/>
        <v>0</v>
      </c>
      <c r="AP523" s="23"/>
      <c r="AQ523" s="36">
        <f t="shared" si="310"/>
        <v>0</v>
      </c>
      <c r="AR523" s="53">
        <f t="shared" si="311"/>
        <v>0</v>
      </c>
      <c r="AS523" s="24">
        <f t="shared" si="305"/>
        <v>2.1997192895854014</v>
      </c>
      <c r="AT523" s="23">
        <f t="shared" si="283"/>
        <v>695.88119726034176</v>
      </c>
      <c r="AU523" s="25">
        <f t="shared" si="284"/>
        <v>5558.3561510072659</v>
      </c>
      <c r="AV523" s="26">
        <f t="shared" si="292"/>
        <v>0</v>
      </c>
    </row>
    <row r="524" spans="1:48" x14ac:dyDescent="0.25">
      <c r="A524" s="37">
        <v>43280</v>
      </c>
      <c r="B524" s="43">
        <v>40.74</v>
      </c>
      <c r="C524" s="46">
        <v>100.51</v>
      </c>
      <c r="D524" s="38"/>
      <c r="E524" s="16">
        <f t="shared" si="293"/>
        <v>0</v>
      </c>
      <c r="F524" s="27">
        <f t="shared" si="285"/>
        <v>0</v>
      </c>
      <c r="G524" s="27">
        <f t="shared" si="294"/>
        <v>0</v>
      </c>
      <c r="H524" s="27">
        <v>15.4001</v>
      </c>
      <c r="I524" s="27">
        <f t="shared" si="306"/>
        <v>-0.39304956678718561</v>
      </c>
      <c r="J524" s="47">
        <f t="shared" si="307"/>
        <v>-39.505411957780026</v>
      </c>
      <c r="K524" s="15">
        <f t="shared" si="295"/>
        <v>15.4001</v>
      </c>
      <c r="L524" s="16">
        <f t="shared" si="286"/>
        <v>1547.864051</v>
      </c>
      <c r="M524" s="48">
        <v>10.2552</v>
      </c>
      <c r="N524" s="28">
        <f t="shared" si="296"/>
        <v>0</v>
      </c>
      <c r="O524" s="29">
        <f t="shared" si="287"/>
        <v>0</v>
      </c>
      <c r="P524" s="18">
        <v>148.55260000000001</v>
      </c>
      <c r="Q524" s="29">
        <f t="shared" si="308"/>
        <v>-3.7371629176642784</v>
      </c>
      <c r="R524" s="49">
        <f t="shared" si="309"/>
        <v>-38.325353153230708</v>
      </c>
      <c r="S524" s="18">
        <f t="shared" si="297"/>
        <v>148.55260000000001</v>
      </c>
      <c r="T524" s="17">
        <f t="shared" si="280"/>
        <v>1523.4366235200002</v>
      </c>
      <c r="U524" s="40">
        <v>9.41</v>
      </c>
      <c r="V524" s="30">
        <f t="shared" si="298"/>
        <v>0</v>
      </c>
      <c r="W524" s="31">
        <f t="shared" si="288"/>
        <v>0</v>
      </c>
      <c r="X524" s="19"/>
      <c r="Y524" s="31">
        <f t="shared" si="278"/>
        <v>0</v>
      </c>
      <c r="Z524" s="45">
        <f t="shared" si="279"/>
        <v>0</v>
      </c>
      <c r="AA524" s="20">
        <f t="shared" si="299"/>
        <v>127.19144999999999</v>
      </c>
      <c r="AB524" s="19">
        <f t="shared" si="281"/>
        <v>1196.8715445</v>
      </c>
      <c r="AC524" s="50">
        <v>167.75</v>
      </c>
      <c r="AD524" s="41"/>
      <c r="AE524" s="32">
        <f t="shared" si="300"/>
        <v>0</v>
      </c>
      <c r="AF524" s="33">
        <f t="shared" si="289"/>
        <v>0</v>
      </c>
      <c r="AG524" s="33">
        <f t="shared" si="301"/>
        <v>0</v>
      </c>
      <c r="AH524" s="34">
        <v>3.0638999999999998</v>
      </c>
      <c r="AI524" s="33">
        <f>IF(AH524&gt;0.1,(AK523-AH524)*-1,0)</f>
        <v>-7.6296501953150742E-2</v>
      </c>
      <c r="AJ524" s="51">
        <f t="shared" si="290"/>
        <v>-12.798738202641037</v>
      </c>
      <c r="AK524" s="34">
        <f t="shared" si="303"/>
        <v>3.0638999999999998</v>
      </c>
      <c r="AL524" s="21">
        <f t="shared" si="282"/>
        <v>513.96922499999994</v>
      </c>
      <c r="AM524" s="52">
        <v>319.3</v>
      </c>
      <c r="AN524" s="35">
        <f t="shared" si="304"/>
        <v>0</v>
      </c>
      <c r="AO524" s="36">
        <f t="shared" si="291"/>
        <v>0</v>
      </c>
      <c r="AP524" s="24">
        <v>2.1577999999999999</v>
      </c>
      <c r="AQ524" s="36">
        <f t="shared" si="310"/>
        <v>-4.1919289585401476E-2</v>
      </c>
      <c r="AR524" s="53">
        <f t="shared" si="311"/>
        <v>-13.384829164618692</v>
      </c>
      <c r="AS524" s="24">
        <f t="shared" si="305"/>
        <v>2.1577999999999999</v>
      </c>
      <c r="AT524" s="23">
        <f t="shared" si="283"/>
        <v>688.98554000000001</v>
      </c>
      <c r="AU524" s="25">
        <f t="shared" si="284"/>
        <v>5471.1269840199993</v>
      </c>
      <c r="AV524" s="26">
        <f t="shared" si="292"/>
        <v>-104.01433247827046</v>
      </c>
    </row>
    <row r="525" spans="1:48" x14ac:dyDescent="0.25">
      <c r="A525" s="37">
        <v>43283</v>
      </c>
      <c r="B525" s="43">
        <v>40.74</v>
      </c>
      <c r="C525" s="38">
        <v>99.73</v>
      </c>
      <c r="D525" s="38"/>
      <c r="E525" s="16">
        <f t="shared" si="293"/>
        <v>12.222</v>
      </c>
      <c r="F525" s="27">
        <f t="shared" si="285"/>
        <v>0.1225508873959691</v>
      </c>
      <c r="G525" s="27">
        <f t="shared" si="294"/>
        <v>0</v>
      </c>
      <c r="H525" s="27"/>
      <c r="I525" s="27">
        <f t="shared" si="306"/>
        <v>0</v>
      </c>
      <c r="J525" s="47">
        <f t="shared" si="307"/>
        <v>0</v>
      </c>
      <c r="K525" s="15">
        <f t="shared" si="295"/>
        <v>15.522650887395969</v>
      </c>
      <c r="L525" s="16">
        <f t="shared" si="286"/>
        <v>1548.073973</v>
      </c>
      <c r="M525" s="39">
        <v>10.1874</v>
      </c>
      <c r="N525" s="28">
        <f t="shared" si="296"/>
        <v>12.222</v>
      </c>
      <c r="O525" s="29">
        <f t="shared" si="287"/>
        <v>1.1997172978385062</v>
      </c>
      <c r="P525" s="17"/>
      <c r="Q525" s="29">
        <f t="shared" si="308"/>
        <v>0</v>
      </c>
      <c r="R525" s="49">
        <f t="shared" si="309"/>
        <v>0</v>
      </c>
      <c r="S525" s="18">
        <f t="shared" si="297"/>
        <v>149.75231729783852</v>
      </c>
      <c r="T525" s="17">
        <f t="shared" si="280"/>
        <v>1525.5867572400002</v>
      </c>
      <c r="U525" s="40">
        <v>9.51</v>
      </c>
      <c r="V525" s="30">
        <f t="shared" si="298"/>
        <v>8.1480000000000015</v>
      </c>
      <c r="W525" s="31">
        <f t="shared" si="288"/>
        <v>0.85678233438485818</v>
      </c>
      <c r="X525" s="19"/>
      <c r="Y525" s="31">
        <f t="shared" si="278"/>
        <v>0</v>
      </c>
      <c r="Z525" s="45">
        <f t="shared" si="279"/>
        <v>0</v>
      </c>
      <c r="AA525" s="20">
        <f t="shared" si="299"/>
        <v>128.04823233438483</v>
      </c>
      <c r="AB525" s="19">
        <f t="shared" si="281"/>
        <v>1217.7386894999997</v>
      </c>
      <c r="AC525" s="41">
        <v>166.2</v>
      </c>
      <c r="AD525" s="41"/>
      <c r="AE525" s="32">
        <f t="shared" si="300"/>
        <v>4.0740000000000007</v>
      </c>
      <c r="AF525" s="33">
        <f t="shared" si="289"/>
        <v>2.4512635379061377E-2</v>
      </c>
      <c r="AG525" s="33">
        <f t="shared" si="301"/>
        <v>0</v>
      </c>
      <c r="AH525" s="33"/>
      <c r="AI525" s="33">
        <f t="shared" ref="AI525:AI588" si="312">IF(AH525&gt;0.1,(AK524-AH525)*-1,0)</f>
        <v>0</v>
      </c>
      <c r="AJ525" s="51">
        <f t="shared" ref="AJ525:AJ588" si="313">AI525*AC525</f>
        <v>0</v>
      </c>
      <c r="AK525" s="34">
        <f t="shared" si="303"/>
        <v>3.0884126353790613</v>
      </c>
      <c r="AL525" s="21">
        <f t="shared" si="282"/>
        <v>513.29417999999998</v>
      </c>
      <c r="AM525" s="42">
        <v>314.20999999999998</v>
      </c>
      <c r="AN525" s="35">
        <f t="shared" si="304"/>
        <v>4.0740000000000007</v>
      </c>
      <c r="AO525" s="36">
        <f t="shared" si="291"/>
        <v>1.2965850864071803E-2</v>
      </c>
      <c r="AP525" s="23"/>
      <c r="AQ525" s="36">
        <f t="shared" si="310"/>
        <v>0</v>
      </c>
      <c r="AR525" s="53">
        <f t="shared" si="311"/>
        <v>0</v>
      </c>
      <c r="AS525" s="24">
        <f t="shared" si="305"/>
        <v>2.1707658508640719</v>
      </c>
      <c r="AT525" s="23">
        <f t="shared" si="283"/>
        <v>682.07633799999996</v>
      </c>
      <c r="AU525" s="25">
        <f t="shared" si="284"/>
        <v>5486.7699377399995</v>
      </c>
      <c r="AV525" s="26">
        <f t="shared" si="292"/>
        <v>0</v>
      </c>
    </row>
    <row r="526" spans="1:48" x14ac:dyDescent="0.25">
      <c r="A526" s="37">
        <v>43284</v>
      </c>
      <c r="B526" s="43">
        <v>40.74</v>
      </c>
      <c r="C526" s="38">
        <v>100.46</v>
      </c>
      <c r="D526" s="38"/>
      <c r="E526" s="16">
        <f t="shared" si="293"/>
        <v>0</v>
      </c>
      <c r="F526" s="27">
        <f t="shared" si="285"/>
        <v>0</v>
      </c>
      <c r="G526" s="27">
        <f t="shared" si="294"/>
        <v>0</v>
      </c>
      <c r="H526" s="27"/>
      <c r="I526" s="27">
        <f t="shared" si="306"/>
        <v>0</v>
      </c>
      <c r="J526" s="47">
        <f t="shared" si="307"/>
        <v>0</v>
      </c>
      <c r="K526" s="15">
        <f t="shared" si="295"/>
        <v>15.522650887395969</v>
      </c>
      <c r="L526" s="16">
        <f t="shared" si="286"/>
        <v>1559.4055081477989</v>
      </c>
      <c r="M526" s="39">
        <v>10.2677</v>
      </c>
      <c r="N526" s="28">
        <f t="shared" si="296"/>
        <v>0</v>
      </c>
      <c r="O526" s="29">
        <f t="shared" si="287"/>
        <v>0</v>
      </c>
      <c r="P526" s="17"/>
      <c r="Q526" s="29">
        <f t="shared" si="308"/>
        <v>0</v>
      </c>
      <c r="R526" s="49">
        <f t="shared" si="309"/>
        <v>0</v>
      </c>
      <c r="S526" s="18">
        <f t="shared" si="297"/>
        <v>149.75231729783852</v>
      </c>
      <c r="T526" s="17">
        <f t="shared" si="280"/>
        <v>1537.6118683190164</v>
      </c>
      <c r="U526" s="40">
        <v>9.41</v>
      </c>
      <c r="V526" s="30">
        <f t="shared" si="298"/>
        <v>0</v>
      </c>
      <c r="W526" s="31">
        <f t="shared" si="288"/>
        <v>0</v>
      </c>
      <c r="X526" s="19"/>
      <c r="Y526" s="31">
        <f t="shared" si="278"/>
        <v>0</v>
      </c>
      <c r="Z526" s="45">
        <f t="shared" si="279"/>
        <v>0</v>
      </c>
      <c r="AA526" s="20">
        <f t="shared" si="299"/>
        <v>128.04823233438483</v>
      </c>
      <c r="AB526" s="19">
        <f t="shared" si="281"/>
        <v>1204.9338662665614</v>
      </c>
      <c r="AC526" s="41">
        <v>165.35</v>
      </c>
      <c r="AD526" s="41"/>
      <c r="AE526" s="32">
        <f t="shared" si="300"/>
        <v>0</v>
      </c>
      <c r="AF526" s="33">
        <f t="shared" si="289"/>
        <v>0</v>
      </c>
      <c r="AG526" s="33">
        <f t="shared" si="301"/>
        <v>0</v>
      </c>
      <c r="AH526" s="33"/>
      <c r="AI526" s="33">
        <f t="shared" si="312"/>
        <v>0</v>
      </c>
      <c r="AJ526" s="51">
        <f t="shared" si="313"/>
        <v>0</v>
      </c>
      <c r="AK526" s="34">
        <f t="shared" si="303"/>
        <v>3.0884126353790613</v>
      </c>
      <c r="AL526" s="21">
        <f t="shared" si="282"/>
        <v>510.66902925992775</v>
      </c>
      <c r="AM526" s="42">
        <v>314.73</v>
      </c>
      <c r="AN526" s="35">
        <f t="shared" si="304"/>
        <v>0</v>
      </c>
      <c r="AO526" s="36">
        <f t="shared" si="291"/>
        <v>0</v>
      </c>
      <c r="AP526" s="23"/>
      <c r="AQ526" s="36">
        <f t="shared" si="310"/>
        <v>0</v>
      </c>
      <c r="AR526" s="53">
        <f t="shared" si="311"/>
        <v>0</v>
      </c>
      <c r="AS526" s="24">
        <f t="shared" si="305"/>
        <v>2.1707658508640719</v>
      </c>
      <c r="AT526" s="23">
        <f t="shared" si="283"/>
        <v>683.20513624244938</v>
      </c>
      <c r="AU526" s="25">
        <f t="shared" si="284"/>
        <v>5495.8254082357535</v>
      </c>
      <c r="AV526" s="26">
        <f t="shared" si="292"/>
        <v>0</v>
      </c>
    </row>
    <row r="527" spans="1:48" x14ac:dyDescent="0.25">
      <c r="A527" s="37">
        <v>43285</v>
      </c>
      <c r="B527" s="43">
        <v>40.74</v>
      </c>
      <c r="C527" s="38">
        <v>100.23</v>
      </c>
      <c r="D527" s="38"/>
      <c r="E527" s="16">
        <f t="shared" si="293"/>
        <v>0</v>
      </c>
      <c r="F527" s="27">
        <f t="shared" si="285"/>
        <v>0</v>
      </c>
      <c r="G527" s="27">
        <f t="shared" si="294"/>
        <v>0</v>
      </c>
      <c r="H527" s="27"/>
      <c r="I527" s="27">
        <f t="shared" si="306"/>
        <v>0</v>
      </c>
      <c r="J527" s="47">
        <f t="shared" si="307"/>
        <v>0</v>
      </c>
      <c r="K527" s="15">
        <f t="shared" si="295"/>
        <v>15.522650887395969</v>
      </c>
      <c r="L527" s="16">
        <f t="shared" si="286"/>
        <v>1555.8352984436981</v>
      </c>
      <c r="M527" s="39">
        <v>10.2729</v>
      </c>
      <c r="N527" s="28">
        <f t="shared" si="296"/>
        <v>0</v>
      </c>
      <c r="O527" s="29">
        <f t="shared" si="287"/>
        <v>0</v>
      </c>
      <c r="P527" s="17"/>
      <c r="Q527" s="29">
        <f t="shared" si="308"/>
        <v>0</v>
      </c>
      <c r="R527" s="49">
        <f t="shared" si="309"/>
        <v>0</v>
      </c>
      <c r="S527" s="18">
        <f t="shared" si="297"/>
        <v>149.75231729783852</v>
      </c>
      <c r="T527" s="17">
        <f t="shared" si="280"/>
        <v>1538.3905803689652</v>
      </c>
      <c r="U527" s="40">
        <v>9.41</v>
      </c>
      <c r="V527" s="30">
        <f t="shared" si="298"/>
        <v>0</v>
      </c>
      <c r="W527" s="31">
        <f t="shared" si="288"/>
        <v>0</v>
      </c>
      <c r="X527" s="19"/>
      <c r="Y527" s="31">
        <f t="shared" si="278"/>
        <v>0</v>
      </c>
      <c r="Z527" s="45">
        <f t="shared" si="279"/>
        <v>0</v>
      </c>
      <c r="AA527" s="20">
        <f t="shared" si="299"/>
        <v>128.04823233438483</v>
      </c>
      <c r="AB527" s="19">
        <f t="shared" si="281"/>
        <v>1204.9338662665614</v>
      </c>
      <c r="AC527" s="41">
        <v>164.75</v>
      </c>
      <c r="AD527" s="41"/>
      <c r="AE527" s="32">
        <f t="shared" si="300"/>
        <v>0</v>
      </c>
      <c r="AF527" s="33">
        <f t="shared" si="289"/>
        <v>0</v>
      </c>
      <c r="AG527" s="33">
        <f t="shared" si="301"/>
        <v>0</v>
      </c>
      <c r="AH527" s="33"/>
      <c r="AI527" s="33">
        <f t="shared" si="312"/>
        <v>0</v>
      </c>
      <c r="AJ527" s="51">
        <f t="shared" si="313"/>
        <v>0</v>
      </c>
      <c r="AK527" s="34">
        <f t="shared" si="303"/>
        <v>3.0884126353790613</v>
      </c>
      <c r="AL527" s="21">
        <f t="shared" si="282"/>
        <v>508.81598167870033</v>
      </c>
      <c r="AM527" s="42">
        <v>313.05</v>
      </c>
      <c r="AN527" s="35">
        <f t="shared" si="304"/>
        <v>0</v>
      </c>
      <c r="AO527" s="36">
        <f t="shared" si="291"/>
        <v>0</v>
      </c>
      <c r="AP527" s="23"/>
      <c r="AQ527" s="36">
        <f t="shared" si="310"/>
        <v>0</v>
      </c>
      <c r="AR527" s="53">
        <f t="shared" si="311"/>
        <v>0</v>
      </c>
      <c r="AS527" s="24">
        <f t="shared" si="305"/>
        <v>2.1707658508640719</v>
      </c>
      <c r="AT527" s="23">
        <f t="shared" si="283"/>
        <v>679.55824961299777</v>
      </c>
      <c r="AU527" s="25">
        <f t="shared" si="284"/>
        <v>5487.5339763709235</v>
      </c>
      <c r="AV527" s="26">
        <f t="shared" si="292"/>
        <v>0</v>
      </c>
    </row>
    <row r="528" spans="1:48" x14ac:dyDescent="0.25">
      <c r="A528" s="37">
        <v>43286</v>
      </c>
      <c r="B528" s="43">
        <v>40.74</v>
      </c>
      <c r="C528" s="38">
        <v>100.28</v>
      </c>
      <c r="D528" s="38"/>
      <c r="E528" s="16">
        <f t="shared" si="293"/>
        <v>0</v>
      </c>
      <c r="F528" s="27">
        <f t="shared" si="285"/>
        <v>0</v>
      </c>
      <c r="G528" s="27">
        <f t="shared" si="294"/>
        <v>0</v>
      </c>
      <c r="H528" s="27"/>
      <c r="I528" s="27">
        <f t="shared" si="306"/>
        <v>0</v>
      </c>
      <c r="J528" s="47">
        <f t="shared" si="307"/>
        <v>0</v>
      </c>
      <c r="K528" s="15">
        <f t="shared" si="295"/>
        <v>15.522650887395969</v>
      </c>
      <c r="L528" s="16">
        <f t="shared" si="286"/>
        <v>1556.6114309880677</v>
      </c>
      <c r="M528" s="39">
        <v>10.305199999999999</v>
      </c>
      <c r="N528" s="28">
        <f t="shared" si="296"/>
        <v>0</v>
      </c>
      <c r="O528" s="29">
        <f t="shared" si="287"/>
        <v>0</v>
      </c>
      <c r="P528" s="17"/>
      <c r="Q528" s="29">
        <f t="shared" si="308"/>
        <v>0</v>
      </c>
      <c r="R528" s="49">
        <f t="shared" si="309"/>
        <v>0</v>
      </c>
      <c r="S528" s="18">
        <f t="shared" si="297"/>
        <v>149.75231729783852</v>
      </c>
      <c r="T528" s="17">
        <f t="shared" si="280"/>
        <v>1543.2275802176853</v>
      </c>
      <c r="U528" s="40">
        <v>9.4499999999999993</v>
      </c>
      <c r="V528" s="30">
        <f t="shared" si="298"/>
        <v>0</v>
      </c>
      <c r="W528" s="31">
        <f t="shared" si="288"/>
        <v>0</v>
      </c>
      <c r="X528" s="19"/>
      <c r="Y528" s="31">
        <f t="shared" si="278"/>
        <v>0</v>
      </c>
      <c r="Z528" s="45">
        <f t="shared" si="279"/>
        <v>0</v>
      </c>
      <c r="AA528" s="20">
        <f t="shared" si="299"/>
        <v>128.04823233438483</v>
      </c>
      <c r="AB528" s="19">
        <f t="shared" si="281"/>
        <v>1210.0557955599365</v>
      </c>
      <c r="AC528" s="41">
        <v>163.38</v>
      </c>
      <c r="AD528" s="41"/>
      <c r="AE528" s="32">
        <f t="shared" si="300"/>
        <v>0</v>
      </c>
      <c r="AF528" s="33">
        <f t="shared" si="289"/>
        <v>0</v>
      </c>
      <c r="AG528" s="33">
        <f t="shared" si="301"/>
        <v>0</v>
      </c>
      <c r="AH528" s="33"/>
      <c r="AI528" s="33">
        <f t="shared" si="312"/>
        <v>0</v>
      </c>
      <c r="AJ528" s="51">
        <f t="shared" si="313"/>
        <v>0</v>
      </c>
      <c r="AK528" s="34">
        <f t="shared" si="303"/>
        <v>3.0884126353790613</v>
      </c>
      <c r="AL528" s="21">
        <f t="shared" si="282"/>
        <v>504.58485636823104</v>
      </c>
      <c r="AM528" s="42">
        <v>314.13</v>
      </c>
      <c r="AN528" s="35">
        <f t="shared" si="304"/>
        <v>0</v>
      </c>
      <c r="AO528" s="36">
        <f t="shared" si="291"/>
        <v>0</v>
      </c>
      <c r="AP528" s="23"/>
      <c r="AQ528" s="36">
        <f t="shared" si="310"/>
        <v>0</v>
      </c>
      <c r="AR528" s="53">
        <f t="shared" si="311"/>
        <v>0</v>
      </c>
      <c r="AS528" s="24">
        <f t="shared" si="305"/>
        <v>2.1707658508640719</v>
      </c>
      <c r="AT528" s="23">
        <f t="shared" si="283"/>
        <v>681.90267673193091</v>
      </c>
      <c r="AU528" s="25">
        <f t="shared" si="284"/>
        <v>5496.3823398658515</v>
      </c>
      <c r="AV528" s="26">
        <f t="shared" si="292"/>
        <v>0</v>
      </c>
    </row>
    <row r="529" spans="1:48" x14ac:dyDescent="0.25">
      <c r="A529" s="37">
        <v>43287</v>
      </c>
      <c r="B529" s="43">
        <v>40.74</v>
      </c>
      <c r="C529" s="38">
        <v>100.25</v>
      </c>
      <c r="D529" s="38"/>
      <c r="E529" s="16">
        <f t="shared" si="293"/>
        <v>0</v>
      </c>
      <c r="F529" s="27">
        <f t="shared" si="285"/>
        <v>0</v>
      </c>
      <c r="G529" s="27">
        <f t="shared" si="294"/>
        <v>0</v>
      </c>
      <c r="H529" s="27"/>
      <c r="I529" s="27">
        <f t="shared" si="306"/>
        <v>0</v>
      </c>
      <c r="J529" s="47">
        <f t="shared" si="307"/>
        <v>0</v>
      </c>
      <c r="K529" s="15">
        <f t="shared" si="295"/>
        <v>15.522650887395969</v>
      </c>
      <c r="L529" s="16">
        <f t="shared" si="286"/>
        <v>1556.1457514614458</v>
      </c>
      <c r="M529" s="39">
        <v>10.313800000000001</v>
      </c>
      <c r="N529" s="28">
        <f t="shared" si="296"/>
        <v>0</v>
      </c>
      <c r="O529" s="29">
        <f t="shared" si="287"/>
        <v>0</v>
      </c>
      <c r="P529" s="17"/>
      <c r="Q529" s="29">
        <f t="shared" si="308"/>
        <v>0</v>
      </c>
      <c r="R529" s="49">
        <f t="shared" si="309"/>
        <v>0</v>
      </c>
      <c r="S529" s="18">
        <f t="shared" si="297"/>
        <v>149.75231729783852</v>
      </c>
      <c r="T529" s="17">
        <f t="shared" si="280"/>
        <v>1544.5154501464469</v>
      </c>
      <c r="U529" s="40">
        <v>9.4700000000000006</v>
      </c>
      <c r="V529" s="30">
        <f t="shared" si="298"/>
        <v>0</v>
      </c>
      <c r="W529" s="31">
        <f t="shared" si="288"/>
        <v>0</v>
      </c>
      <c r="X529" s="19"/>
      <c r="Y529" s="31">
        <f t="shared" si="278"/>
        <v>0</v>
      </c>
      <c r="Z529" s="45">
        <f t="shared" si="279"/>
        <v>0</v>
      </c>
      <c r="AA529" s="20">
        <f t="shared" si="299"/>
        <v>128.04823233438483</v>
      </c>
      <c r="AB529" s="19">
        <f t="shared" si="281"/>
        <v>1212.6167602066246</v>
      </c>
      <c r="AC529" s="41">
        <v>163.65</v>
      </c>
      <c r="AD529" s="41"/>
      <c r="AE529" s="32">
        <f t="shared" si="300"/>
        <v>0</v>
      </c>
      <c r="AF529" s="33">
        <f t="shared" si="289"/>
        <v>0</v>
      </c>
      <c r="AG529" s="33">
        <f t="shared" si="301"/>
        <v>0</v>
      </c>
      <c r="AH529" s="33"/>
      <c r="AI529" s="33">
        <f t="shared" si="312"/>
        <v>0</v>
      </c>
      <c r="AJ529" s="51">
        <f t="shared" si="313"/>
        <v>0</v>
      </c>
      <c r="AK529" s="34">
        <f t="shared" si="303"/>
        <v>3.0884126353790613</v>
      </c>
      <c r="AL529" s="21">
        <f t="shared" si="282"/>
        <v>505.41872777978341</v>
      </c>
      <c r="AM529" s="42">
        <v>314.04000000000002</v>
      </c>
      <c r="AN529" s="35">
        <f t="shared" si="304"/>
        <v>0</v>
      </c>
      <c r="AO529" s="36">
        <f t="shared" si="291"/>
        <v>0</v>
      </c>
      <c r="AP529" s="23"/>
      <c r="AQ529" s="36">
        <f t="shared" si="310"/>
        <v>0</v>
      </c>
      <c r="AR529" s="53">
        <f t="shared" si="311"/>
        <v>0</v>
      </c>
      <c r="AS529" s="24">
        <f t="shared" si="305"/>
        <v>2.1707658508640719</v>
      </c>
      <c r="AT529" s="23">
        <f t="shared" si="283"/>
        <v>681.70730780535314</v>
      </c>
      <c r="AU529" s="25">
        <f t="shared" si="284"/>
        <v>5500.4039973996532</v>
      </c>
      <c r="AV529" s="26">
        <f t="shared" si="292"/>
        <v>0</v>
      </c>
    </row>
    <row r="530" spans="1:48" x14ac:dyDescent="0.25">
      <c r="A530" s="37">
        <v>43290</v>
      </c>
      <c r="B530" s="43">
        <v>40.74</v>
      </c>
      <c r="C530" s="38">
        <v>100.68</v>
      </c>
      <c r="D530" s="38"/>
      <c r="E530" s="16">
        <f t="shared" si="293"/>
        <v>0</v>
      </c>
      <c r="F530" s="27">
        <f t="shared" si="285"/>
        <v>0</v>
      </c>
      <c r="G530" s="27">
        <f t="shared" si="294"/>
        <v>0</v>
      </c>
      <c r="H530" s="27"/>
      <c r="I530" s="27">
        <f t="shared" si="306"/>
        <v>0</v>
      </c>
      <c r="J530" s="47">
        <f t="shared" si="307"/>
        <v>0</v>
      </c>
      <c r="K530" s="15">
        <f t="shared" si="295"/>
        <v>15.522650887395969</v>
      </c>
      <c r="L530" s="16">
        <f t="shared" si="286"/>
        <v>1562.8204913430263</v>
      </c>
      <c r="M530" s="39">
        <v>10.3887</v>
      </c>
      <c r="N530" s="28">
        <f t="shared" si="296"/>
        <v>0</v>
      </c>
      <c r="O530" s="29">
        <f t="shared" si="287"/>
        <v>0</v>
      </c>
      <c r="P530" s="17"/>
      <c r="Q530" s="29">
        <f t="shared" si="308"/>
        <v>0</v>
      </c>
      <c r="R530" s="49">
        <f t="shared" si="309"/>
        <v>0</v>
      </c>
      <c r="S530" s="18">
        <f t="shared" si="297"/>
        <v>149.75231729783852</v>
      </c>
      <c r="T530" s="17">
        <f t="shared" si="280"/>
        <v>1555.731898712055</v>
      </c>
      <c r="U530" s="40">
        <v>9.56</v>
      </c>
      <c r="V530" s="30">
        <f t="shared" si="298"/>
        <v>0</v>
      </c>
      <c r="W530" s="31">
        <f t="shared" si="288"/>
        <v>0</v>
      </c>
      <c r="X530" s="19"/>
      <c r="Y530" s="31">
        <f t="shared" si="278"/>
        <v>0</v>
      </c>
      <c r="Z530" s="45">
        <f t="shared" si="279"/>
        <v>0</v>
      </c>
      <c r="AA530" s="20">
        <f t="shared" si="299"/>
        <v>128.04823233438483</v>
      </c>
      <c r="AB530" s="19">
        <f t="shared" si="281"/>
        <v>1224.141101116719</v>
      </c>
      <c r="AC530" s="41">
        <v>165.51</v>
      </c>
      <c r="AD530" s="41"/>
      <c r="AE530" s="32">
        <f t="shared" si="300"/>
        <v>0</v>
      </c>
      <c r="AF530" s="33">
        <f t="shared" si="289"/>
        <v>0</v>
      </c>
      <c r="AG530" s="33">
        <f t="shared" si="301"/>
        <v>0</v>
      </c>
      <c r="AH530" s="33"/>
      <c r="AI530" s="33">
        <f t="shared" si="312"/>
        <v>0</v>
      </c>
      <c r="AJ530" s="51">
        <f t="shared" si="313"/>
        <v>0</v>
      </c>
      <c r="AK530" s="34">
        <f t="shared" si="303"/>
        <v>3.0884126353790613</v>
      </c>
      <c r="AL530" s="21">
        <f t="shared" si="282"/>
        <v>511.16317528158839</v>
      </c>
      <c r="AM530" s="42">
        <v>317.19</v>
      </c>
      <c r="AN530" s="35">
        <f t="shared" si="304"/>
        <v>0</v>
      </c>
      <c r="AO530" s="36">
        <f t="shared" si="291"/>
        <v>0</v>
      </c>
      <c r="AP530" s="23"/>
      <c r="AQ530" s="36">
        <f t="shared" si="310"/>
        <v>0</v>
      </c>
      <c r="AR530" s="53">
        <f t="shared" si="311"/>
        <v>0</v>
      </c>
      <c r="AS530" s="24">
        <f t="shared" si="305"/>
        <v>2.1707658508640719</v>
      </c>
      <c r="AT530" s="23">
        <f t="shared" si="283"/>
        <v>688.54522023557502</v>
      </c>
      <c r="AU530" s="25">
        <f t="shared" si="284"/>
        <v>5542.4018866889637</v>
      </c>
      <c r="AV530" s="26">
        <f t="shared" si="292"/>
        <v>0</v>
      </c>
    </row>
    <row r="531" spans="1:48" x14ac:dyDescent="0.25">
      <c r="A531" s="37">
        <v>43291</v>
      </c>
      <c r="B531" s="43">
        <v>40.74</v>
      </c>
      <c r="C531" s="38">
        <v>101.68</v>
      </c>
      <c r="D531" s="38"/>
      <c r="E531" s="16">
        <f t="shared" si="293"/>
        <v>0</v>
      </c>
      <c r="F531" s="27">
        <f t="shared" si="285"/>
        <v>0</v>
      </c>
      <c r="G531" s="27">
        <f t="shared" si="294"/>
        <v>0</v>
      </c>
      <c r="H531" s="27"/>
      <c r="I531" s="27">
        <f t="shared" si="306"/>
        <v>0</v>
      </c>
      <c r="J531" s="47">
        <f t="shared" si="307"/>
        <v>0</v>
      </c>
      <c r="K531" s="15">
        <f t="shared" si="295"/>
        <v>15.522650887395969</v>
      </c>
      <c r="L531" s="16">
        <f t="shared" si="286"/>
        <v>1578.3431422304222</v>
      </c>
      <c r="M531" s="39">
        <v>10.4429</v>
      </c>
      <c r="N531" s="28">
        <f t="shared" si="296"/>
        <v>0</v>
      </c>
      <c r="O531" s="29">
        <f t="shared" si="287"/>
        <v>0</v>
      </c>
      <c r="P531" s="17"/>
      <c r="Q531" s="29">
        <f t="shared" si="308"/>
        <v>0</v>
      </c>
      <c r="R531" s="49">
        <f t="shared" si="309"/>
        <v>0</v>
      </c>
      <c r="S531" s="18">
        <f t="shared" si="297"/>
        <v>149.75231729783852</v>
      </c>
      <c r="T531" s="17">
        <f t="shared" si="280"/>
        <v>1563.8484743095978</v>
      </c>
      <c r="U531" s="40">
        <v>9.64</v>
      </c>
      <c r="V531" s="30">
        <f t="shared" si="298"/>
        <v>0</v>
      </c>
      <c r="W531" s="31">
        <f t="shared" si="288"/>
        <v>0</v>
      </c>
      <c r="X531" s="19"/>
      <c r="Y531" s="31">
        <f t="shared" si="278"/>
        <v>0</v>
      </c>
      <c r="Z531" s="45">
        <f t="shared" si="279"/>
        <v>0</v>
      </c>
      <c r="AA531" s="20">
        <f t="shared" si="299"/>
        <v>128.04823233438483</v>
      </c>
      <c r="AB531" s="19">
        <f t="shared" si="281"/>
        <v>1234.3849597034698</v>
      </c>
      <c r="AC531" s="41">
        <v>166.54</v>
      </c>
      <c r="AD531" s="41"/>
      <c r="AE531" s="32">
        <f t="shared" si="300"/>
        <v>0</v>
      </c>
      <c r="AF531" s="33">
        <f t="shared" si="289"/>
        <v>0</v>
      </c>
      <c r="AG531" s="33">
        <f t="shared" si="301"/>
        <v>0</v>
      </c>
      <c r="AH531" s="33"/>
      <c r="AI531" s="33">
        <f t="shared" si="312"/>
        <v>0</v>
      </c>
      <c r="AJ531" s="51">
        <f t="shared" si="313"/>
        <v>0</v>
      </c>
      <c r="AK531" s="34">
        <f t="shared" si="303"/>
        <v>3.0884126353790613</v>
      </c>
      <c r="AL531" s="21">
        <f t="shared" si="282"/>
        <v>514.34424029602883</v>
      </c>
      <c r="AM531" s="42">
        <v>320.14</v>
      </c>
      <c r="AN531" s="35">
        <f t="shared" si="304"/>
        <v>0</v>
      </c>
      <c r="AO531" s="36">
        <f t="shared" si="291"/>
        <v>0</v>
      </c>
      <c r="AP531" s="23"/>
      <c r="AQ531" s="36">
        <f t="shared" si="310"/>
        <v>0</v>
      </c>
      <c r="AR531" s="53">
        <f t="shared" si="311"/>
        <v>0</v>
      </c>
      <c r="AS531" s="24">
        <f t="shared" si="305"/>
        <v>2.1707658508640719</v>
      </c>
      <c r="AT531" s="23">
        <f t="shared" si="283"/>
        <v>694.94897949562392</v>
      </c>
      <c r="AU531" s="25">
        <f t="shared" si="284"/>
        <v>5585.8697960351419</v>
      </c>
      <c r="AV531" s="26">
        <f t="shared" si="292"/>
        <v>0</v>
      </c>
    </row>
    <row r="532" spans="1:48" x14ac:dyDescent="0.25">
      <c r="A532" s="37">
        <v>43292</v>
      </c>
      <c r="B532" s="43">
        <v>40.74</v>
      </c>
      <c r="C532" s="38">
        <v>101.35</v>
      </c>
      <c r="D532" s="38"/>
      <c r="E532" s="16">
        <f t="shared" si="293"/>
        <v>0</v>
      </c>
      <c r="F532" s="27">
        <f t="shared" si="285"/>
        <v>0</v>
      </c>
      <c r="G532" s="27">
        <f t="shared" si="294"/>
        <v>0</v>
      </c>
      <c r="H532" s="27"/>
      <c r="I532" s="27">
        <f t="shared" si="306"/>
        <v>0</v>
      </c>
      <c r="J532" s="47">
        <f t="shared" si="307"/>
        <v>0</v>
      </c>
      <c r="K532" s="15">
        <f t="shared" si="295"/>
        <v>15.522650887395969</v>
      </c>
      <c r="L532" s="16">
        <f t="shared" si="286"/>
        <v>1573.2206674375814</v>
      </c>
      <c r="M532" s="39">
        <v>10.3398</v>
      </c>
      <c r="N532" s="28">
        <f t="shared" si="296"/>
        <v>0</v>
      </c>
      <c r="O532" s="29">
        <f t="shared" si="287"/>
        <v>0</v>
      </c>
      <c r="P532" s="17"/>
      <c r="Q532" s="29">
        <f t="shared" si="308"/>
        <v>0</v>
      </c>
      <c r="R532" s="49">
        <f t="shared" si="309"/>
        <v>0</v>
      </c>
      <c r="S532" s="18">
        <f t="shared" si="297"/>
        <v>149.75231729783852</v>
      </c>
      <c r="T532" s="17">
        <f t="shared" si="280"/>
        <v>1548.4090103961908</v>
      </c>
      <c r="U532" s="40">
        <v>9.57</v>
      </c>
      <c r="V532" s="30">
        <f t="shared" si="298"/>
        <v>0</v>
      </c>
      <c r="W532" s="31">
        <f t="shared" si="288"/>
        <v>0</v>
      </c>
      <c r="X532" s="19"/>
      <c r="Y532" s="31">
        <f t="shared" si="278"/>
        <v>0</v>
      </c>
      <c r="Z532" s="45">
        <f t="shared" si="279"/>
        <v>0</v>
      </c>
      <c r="AA532" s="20">
        <f t="shared" si="299"/>
        <v>128.04823233438483</v>
      </c>
      <c r="AB532" s="19">
        <f t="shared" si="281"/>
        <v>1225.4215834400629</v>
      </c>
      <c r="AC532" s="41">
        <v>164.84</v>
      </c>
      <c r="AD532" s="41"/>
      <c r="AE532" s="32">
        <f t="shared" si="300"/>
        <v>0</v>
      </c>
      <c r="AF532" s="33">
        <f t="shared" si="289"/>
        <v>0</v>
      </c>
      <c r="AG532" s="33">
        <f t="shared" si="301"/>
        <v>0</v>
      </c>
      <c r="AH532" s="33"/>
      <c r="AI532" s="33">
        <f t="shared" si="312"/>
        <v>0</v>
      </c>
      <c r="AJ532" s="51">
        <f t="shared" si="313"/>
        <v>0</v>
      </c>
      <c r="AK532" s="34">
        <f t="shared" si="303"/>
        <v>3.0884126353790613</v>
      </c>
      <c r="AL532" s="21">
        <f t="shared" si="282"/>
        <v>509.09393881588448</v>
      </c>
      <c r="AM532" s="42">
        <v>317.17</v>
      </c>
      <c r="AN532" s="35">
        <f t="shared" si="304"/>
        <v>0</v>
      </c>
      <c r="AO532" s="36">
        <f t="shared" si="291"/>
        <v>0</v>
      </c>
      <c r="AP532" s="23"/>
      <c r="AQ532" s="36">
        <f t="shared" si="310"/>
        <v>0</v>
      </c>
      <c r="AR532" s="53">
        <f t="shared" si="311"/>
        <v>0</v>
      </c>
      <c r="AS532" s="24">
        <f t="shared" si="305"/>
        <v>2.1707658508640719</v>
      </c>
      <c r="AT532" s="23">
        <f t="shared" si="283"/>
        <v>688.5018049185577</v>
      </c>
      <c r="AU532" s="25">
        <f t="shared" si="284"/>
        <v>5544.6470050082762</v>
      </c>
      <c r="AV532" s="26">
        <f t="shared" si="292"/>
        <v>0</v>
      </c>
    </row>
    <row r="533" spans="1:48" x14ac:dyDescent="0.25">
      <c r="A533" s="37">
        <v>43293</v>
      </c>
      <c r="B533" s="43">
        <v>40.74</v>
      </c>
      <c r="C533" s="38">
        <v>101.8</v>
      </c>
      <c r="D533" s="38"/>
      <c r="E533" s="16">
        <f t="shared" si="293"/>
        <v>0</v>
      </c>
      <c r="F533" s="27">
        <f t="shared" si="285"/>
        <v>0</v>
      </c>
      <c r="G533" s="27">
        <f t="shared" si="294"/>
        <v>0</v>
      </c>
      <c r="H533" s="27"/>
      <c r="I533" s="27">
        <f t="shared" si="306"/>
        <v>0</v>
      </c>
      <c r="J533" s="47">
        <f t="shared" si="307"/>
        <v>0</v>
      </c>
      <c r="K533" s="15">
        <f t="shared" si="295"/>
        <v>15.522650887395969</v>
      </c>
      <c r="L533" s="16">
        <f t="shared" si="286"/>
        <v>1580.2058603369096</v>
      </c>
      <c r="M533" s="39">
        <v>10.387600000000001</v>
      </c>
      <c r="N533" s="28">
        <f t="shared" si="296"/>
        <v>0</v>
      </c>
      <c r="O533" s="29">
        <f t="shared" si="287"/>
        <v>0</v>
      </c>
      <c r="P533" s="17"/>
      <c r="Q533" s="29">
        <f t="shared" si="308"/>
        <v>0</v>
      </c>
      <c r="R533" s="49">
        <f t="shared" si="309"/>
        <v>0</v>
      </c>
      <c r="S533" s="18">
        <f t="shared" si="297"/>
        <v>149.75231729783852</v>
      </c>
      <c r="T533" s="17">
        <f t="shared" si="280"/>
        <v>1555.5671711630275</v>
      </c>
      <c r="U533" s="40">
        <v>9.68</v>
      </c>
      <c r="V533" s="30">
        <f t="shared" si="298"/>
        <v>0</v>
      </c>
      <c r="W533" s="31">
        <f t="shared" si="288"/>
        <v>0</v>
      </c>
      <c r="X533" s="19"/>
      <c r="Y533" s="31">
        <f t="shared" si="278"/>
        <v>0</v>
      </c>
      <c r="Z533" s="45">
        <f t="shared" si="279"/>
        <v>0</v>
      </c>
      <c r="AA533" s="20">
        <f t="shared" si="299"/>
        <v>128.04823233438483</v>
      </c>
      <c r="AB533" s="19">
        <f t="shared" si="281"/>
        <v>1239.5068889968452</v>
      </c>
      <c r="AC533" s="41">
        <v>164.89</v>
      </c>
      <c r="AD533" s="41"/>
      <c r="AE533" s="32">
        <f t="shared" si="300"/>
        <v>0</v>
      </c>
      <c r="AF533" s="33">
        <f t="shared" si="289"/>
        <v>0</v>
      </c>
      <c r="AG533" s="33">
        <f t="shared" si="301"/>
        <v>0</v>
      </c>
      <c r="AH533" s="33"/>
      <c r="AI533" s="33">
        <f t="shared" si="312"/>
        <v>0</v>
      </c>
      <c r="AJ533" s="51">
        <f t="shared" si="313"/>
        <v>0</v>
      </c>
      <c r="AK533" s="34">
        <f t="shared" si="303"/>
        <v>3.0884126353790613</v>
      </c>
      <c r="AL533" s="21">
        <f t="shared" si="282"/>
        <v>509.2483594476534</v>
      </c>
      <c r="AM533" s="42">
        <v>319.19</v>
      </c>
      <c r="AN533" s="35">
        <f t="shared" si="304"/>
        <v>0</v>
      </c>
      <c r="AO533" s="36">
        <f t="shared" si="291"/>
        <v>0</v>
      </c>
      <c r="AP533" s="23"/>
      <c r="AQ533" s="36">
        <f t="shared" si="310"/>
        <v>0</v>
      </c>
      <c r="AR533" s="53">
        <f t="shared" si="311"/>
        <v>0</v>
      </c>
      <c r="AS533" s="24">
        <f t="shared" si="305"/>
        <v>2.1707658508640719</v>
      </c>
      <c r="AT533" s="23">
        <f t="shared" si="283"/>
        <v>692.88675193730307</v>
      </c>
      <c r="AU533" s="25">
        <f t="shared" si="284"/>
        <v>5577.4150318817392</v>
      </c>
      <c r="AV533" s="26">
        <f t="shared" si="292"/>
        <v>0</v>
      </c>
    </row>
    <row r="534" spans="1:48" x14ac:dyDescent="0.25">
      <c r="A534" s="37">
        <v>43294</v>
      </c>
      <c r="B534" s="43">
        <v>40.74</v>
      </c>
      <c r="C534" s="38">
        <v>102.96</v>
      </c>
      <c r="D534" s="38"/>
      <c r="E534" s="16">
        <f t="shared" si="293"/>
        <v>0</v>
      </c>
      <c r="F534" s="27">
        <f t="shared" si="285"/>
        <v>0</v>
      </c>
      <c r="G534" s="27">
        <f t="shared" si="294"/>
        <v>0</v>
      </c>
      <c r="H534" s="27"/>
      <c r="I534" s="27">
        <f t="shared" si="306"/>
        <v>0</v>
      </c>
      <c r="J534" s="47">
        <f t="shared" si="307"/>
        <v>0</v>
      </c>
      <c r="K534" s="15">
        <f t="shared" si="295"/>
        <v>15.522650887395969</v>
      </c>
      <c r="L534" s="16">
        <f t="shared" si="286"/>
        <v>1598.2121353662887</v>
      </c>
      <c r="M534" s="39">
        <v>10.419600000000001</v>
      </c>
      <c r="N534" s="28">
        <f t="shared" si="296"/>
        <v>0</v>
      </c>
      <c r="O534" s="29">
        <f t="shared" si="287"/>
        <v>0</v>
      </c>
      <c r="P534" s="17"/>
      <c r="Q534" s="29">
        <f t="shared" si="308"/>
        <v>0</v>
      </c>
      <c r="R534" s="49">
        <f t="shared" si="309"/>
        <v>0</v>
      </c>
      <c r="S534" s="18">
        <f t="shared" si="297"/>
        <v>149.75231729783852</v>
      </c>
      <c r="T534" s="17">
        <f t="shared" si="280"/>
        <v>1560.3592453165584</v>
      </c>
      <c r="U534" s="40">
        <v>9.7200000000000006</v>
      </c>
      <c r="V534" s="30">
        <f t="shared" si="298"/>
        <v>0</v>
      </c>
      <c r="W534" s="31">
        <f t="shared" si="288"/>
        <v>0</v>
      </c>
      <c r="X534" s="19"/>
      <c r="Y534" s="31">
        <f t="shared" si="278"/>
        <v>0</v>
      </c>
      <c r="Z534" s="45">
        <f t="shared" si="279"/>
        <v>0</v>
      </c>
      <c r="AA534" s="20">
        <f t="shared" si="299"/>
        <v>128.04823233438483</v>
      </c>
      <c r="AB534" s="19">
        <f t="shared" si="281"/>
        <v>1244.6288182902206</v>
      </c>
      <c r="AC534" s="41">
        <v>166.9</v>
      </c>
      <c r="AD534" s="41"/>
      <c r="AE534" s="32">
        <f t="shared" si="300"/>
        <v>0</v>
      </c>
      <c r="AF534" s="33">
        <f t="shared" si="289"/>
        <v>0</v>
      </c>
      <c r="AG534" s="33">
        <f t="shared" si="301"/>
        <v>0</v>
      </c>
      <c r="AH534" s="33"/>
      <c r="AI534" s="33">
        <f t="shared" si="312"/>
        <v>0</v>
      </c>
      <c r="AJ534" s="51">
        <f t="shared" si="313"/>
        <v>0</v>
      </c>
      <c r="AK534" s="34">
        <f t="shared" si="303"/>
        <v>3.0884126353790613</v>
      </c>
      <c r="AL534" s="21">
        <f t="shared" si="282"/>
        <v>515.45606884476535</v>
      </c>
      <c r="AM534" s="42">
        <v>319.27</v>
      </c>
      <c r="AN534" s="35">
        <f t="shared" si="304"/>
        <v>0</v>
      </c>
      <c r="AO534" s="36">
        <f t="shared" si="291"/>
        <v>0</v>
      </c>
      <c r="AP534" s="23"/>
      <c r="AQ534" s="36">
        <f t="shared" si="310"/>
        <v>0</v>
      </c>
      <c r="AR534" s="53">
        <f t="shared" si="311"/>
        <v>0</v>
      </c>
      <c r="AS534" s="24">
        <f t="shared" si="305"/>
        <v>2.1707658508640719</v>
      </c>
      <c r="AT534" s="23">
        <f t="shared" si="283"/>
        <v>693.06041320537224</v>
      </c>
      <c r="AU534" s="25">
        <f t="shared" si="284"/>
        <v>5611.7166810232056</v>
      </c>
      <c r="AV534" s="26">
        <f t="shared" si="292"/>
        <v>0</v>
      </c>
    </row>
    <row r="535" spans="1:48" x14ac:dyDescent="0.25">
      <c r="A535" s="37">
        <v>43297</v>
      </c>
      <c r="B535" s="43">
        <v>40.74</v>
      </c>
      <c r="C535" s="38">
        <v>102.44</v>
      </c>
      <c r="D535" s="38"/>
      <c r="E535" s="16">
        <f t="shared" si="293"/>
        <v>0</v>
      </c>
      <c r="F535" s="27">
        <f t="shared" si="285"/>
        <v>0</v>
      </c>
      <c r="G535" s="27">
        <f t="shared" si="294"/>
        <v>0</v>
      </c>
      <c r="H535" s="27"/>
      <c r="I535" s="27">
        <f t="shared" si="306"/>
        <v>0</v>
      </c>
      <c r="J535" s="47">
        <f t="shared" si="307"/>
        <v>0</v>
      </c>
      <c r="K535" s="15">
        <f t="shared" si="295"/>
        <v>15.522650887395969</v>
      </c>
      <c r="L535" s="16">
        <f t="shared" si="286"/>
        <v>1590.140356904843</v>
      </c>
      <c r="M535" s="39">
        <v>10.436500000000001</v>
      </c>
      <c r="N535" s="28">
        <f t="shared" si="296"/>
        <v>0</v>
      </c>
      <c r="O535" s="29">
        <f t="shared" si="287"/>
        <v>0</v>
      </c>
      <c r="P535" s="17"/>
      <c r="Q535" s="29">
        <f t="shared" si="308"/>
        <v>0</v>
      </c>
      <c r="R535" s="49">
        <f t="shared" si="309"/>
        <v>0</v>
      </c>
      <c r="S535" s="18">
        <f t="shared" si="297"/>
        <v>149.75231729783852</v>
      </c>
      <c r="T535" s="17">
        <f t="shared" si="280"/>
        <v>1562.8900594788918</v>
      </c>
      <c r="U535" s="40">
        <v>9.68</v>
      </c>
      <c r="V535" s="30">
        <f t="shared" si="298"/>
        <v>0</v>
      </c>
      <c r="W535" s="31">
        <f t="shared" si="288"/>
        <v>0</v>
      </c>
      <c r="X535" s="19"/>
      <c r="Y535" s="31">
        <f t="shared" si="278"/>
        <v>0</v>
      </c>
      <c r="Z535" s="45">
        <f t="shared" si="279"/>
        <v>0</v>
      </c>
      <c r="AA535" s="20">
        <f t="shared" si="299"/>
        <v>128.04823233438483</v>
      </c>
      <c r="AB535" s="19">
        <f t="shared" si="281"/>
        <v>1239.5068889968452</v>
      </c>
      <c r="AC535" s="41">
        <v>165.68</v>
      </c>
      <c r="AD535" s="41"/>
      <c r="AE535" s="32">
        <f t="shared" si="300"/>
        <v>0</v>
      </c>
      <c r="AF535" s="33">
        <f t="shared" si="289"/>
        <v>0</v>
      </c>
      <c r="AG535" s="33">
        <f t="shared" si="301"/>
        <v>0</v>
      </c>
      <c r="AH535" s="33"/>
      <c r="AI535" s="33">
        <f t="shared" si="312"/>
        <v>0</v>
      </c>
      <c r="AJ535" s="51">
        <f t="shared" si="313"/>
        <v>0</v>
      </c>
      <c r="AK535" s="34">
        <f t="shared" si="303"/>
        <v>3.0884126353790613</v>
      </c>
      <c r="AL535" s="21">
        <f t="shared" si="282"/>
        <v>511.68820542960287</v>
      </c>
      <c r="AM535" s="42">
        <v>319.3</v>
      </c>
      <c r="AN535" s="35">
        <f t="shared" si="304"/>
        <v>0</v>
      </c>
      <c r="AO535" s="36">
        <f t="shared" si="291"/>
        <v>0</v>
      </c>
      <c r="AP535" s="23"/>
      <c r="AQ535" s="36">
        <f t="shared" si="310"/>
        <v>0</v>
      </c>
      <c r="AR535" s="53">
        <f t="shared" si="311"/>
        <v>0</v>
      </c>
      <c r="AS535" s="24">
        <f t="shared" si="305"/>
        <v>2.1707658508640719</v>
      </c>
      <c r="AT535" s="23">
        <f t="shared" si="283"/>
        <v>693.12553618089817</v>
      </c>
      <c r="AU535" s="25">
        <f t="shared" si="284"/>
        <v>5597.3510469910807</v>
      </c>
      <c r="AV535" s="26">
        <f t="shared" si="292"/>
        <v>0</v>
      </c>
    </row>
    <row r="536" spans="1:48" x14ac:dyDescent="0.25">
      <c r="A536" s="37">
        <v>43298</v>
      </c>
      <c r="B536" s="43">
        <v>40.74</v>
      </c>
      <c r="C536" s="38">
        <v>102.13</v>
      </c>
      <c r="D536" s="38"/>
      <c r="E536" s="16">
        <f t="shared" si="293"/>
        <v>0</v>
      </c>
      <c r="F536" s="27">
        <f t="shared" si="285"/>
        <v>0</v>
      </c>
      <c r="G536" s="27">
        <f t="shared" si="294"/>
        <v>0</v>
      </c>
      <c r="H536" s="27"/>
      <c r="I536" s="27">
        <f t="shared" si="306"/>
        <v>0</v>
      </c>
      <c r="J536" s="47">
        <f t="shared" si="307"/>
        <v>0</v>
      </c>
      <c r="K536" s="15">
        <f t="shared" si="295"/>
        <v>15.522650887395969</v>
      </c>
      <c r="L536" s="16">
        <f t="shared" si="286"/>
        <v>1585.3283351297503</v>
      </c>
      <c r="M536" s="39">
        <v>10.462899999999999</v>
      </c>
      <c r="N536" s="28">
        <f t="shared" si="296"/>
        <v>0</v>
      </c>
      <c r="O536" s="29">
        <f t="shared" si="287"/>
        <v>0</v>
      </c>
      <c r="P536" s="17"/>
      <c r="Q536" s="29">
        <f t="shared" si="308"/>
        <v>0</v>
      </c>
      <c r="R536" s="49">
        <f t="shared" si="309"/>
        <v>0</v>
      </c>
      <c r="S536" s="18">
        <f t="shared" si="297"/>
        <v>149.75231729783852</v>
      </c>
      <c r="T536" s="17">
        <f t="shared" si="280"/>
        <v>1566.8435206555546</v>
      </c>
      <c r="U536" s="40">
        <v>9.74</v>
      </c>
      <c r="V536" s="30">
        <f t="shared" si="298"/>
        <v>0</v>
      </c>
      <c r="W536" s="31">
        <f t="shared" si="288"/>
        <v>0</v>
      </c>
      <c r="X536" s="19"/>
      <c r="Y536" s="31">
        <f t="shared" si="278"/>
        <v>0</v>
      </c>
      <c r="Z536" s="45">
        <f t="shared" si="279"/>
        <v>0</v>
      </c>
      <c r="AA536" s="20">
        <f t="shared" si="299"/>
        <v>128.04823233438483</v>
      </c>
      <c r="AB536" s="19">
        <f t="shared" si="281"/>
        <v>1247.1897829369084</v>
      </c>
      <c r="AC536" s="41">
        <v>164.12</v>
      </c>
      <c r="AD536" s="41"/>
      <c r="AE536" s="32">
        <f t="shared" si="300"/>
        <v>0</v>
      </c>
      <c r="AF536" s="33">
        <f t="shared" si="289"/>
        <v>0</v>
      </c>
      <c r="AG536" s="33">
        <f t="shared" si="301"/>
        <v>0</v>
      </c>
      <c r="AH536" s="33"/>
      <c r="AI536" s="33">
        <f t="shared" si="312"/>
        <v>0</v>
      </c>
      <c r="AJ536" s="51">
        <f t="shared" si="313"/>
        <v>0</v>
      </c>
      <c r="AK536" s="34">
        <f t="shared" si="303"/>
        <v>3.0884126353790613</v>
      </c>
      <c r="AL536" s="21">
        <f t="shared" si="282"/>
        <v>506.87028171841155</v>
      </c>
      <c r="AM536" s="42">
        <v>321.82</v>
      </c>
      <c r="AN536" s="35">
        <f t="shared" si="304"/>
        <v>0</v>
      </c>
      <c r="AO536" s="36">
        <f t="shared" si="291"/>
        <v>0</v>
      </c>
      <c r="AP536" s="23"/>
      <c r="AQ536" s="36">
        <f t="shared" si="310"/>
        <v>0</v>
      </c>
      <c r="AR536" s="53">
        <f t="shared" si="311"/>
        <v>0</v>
      </c>
      <c r="AS536" s="24">
        <f t="shared" si="305"/>
        <v>2.1707658508640719</v>
      </c>
      <c r="AT536" s="23">
        <f t="shared" si="283"/>
        <v>698.59586612507564</v>
      </c>
      <c r="AU536" s="25">
        <f t="shared" si="284"/>
        <v>5604.8277865657001</v>
      </c>
      <c r="AV536" s="26">
        <f t="shared" si="292"/>
        <v>0</v>
      </c>
    </row>
    <row r="537" spans="1:48" x14ac:dyDescent="0.25">
      <c r="A537" s="37">
        <v>43299</v>
      </c>
      <c r="B537" s="43">
        <v>40.74</v>
      </c>
      <c r="C537" s="38">
        <v>103.53</v>
      </c>
      <c r="D537" s="38"/>
      <c r="E537" s="16">
        <f t="shared" si="293"/>
        <v>0</v>
      </c>
      <c r="F537" s="27">
        <f t="shared" si="285"/>
        <v>0</v>
      </c>
      <c r="G537" s="27">
        <f t="shared" si="294"/>
        <v>0</v>
      </c>
      <c r="H537" s="27"/>
      <c r="I537" s="27">
        <f t="shared" si="306"/>
        <v>0</v>
      </c>
      <c r="J537" s="47">
        <f t="shared" si="307"/>
        <v>0</v>
      </c>
      <c r="K537" s="15">
        <f t="shared" si="295"/>
        <v>15.522650887395969</v>
      </c>
      <c r="L537" s="16">
        <f t="shared" si="286"/>
        <v>1607.0600463721046</v>
      </c>
      <c r="M537" s="39">
        <v>10.538500000000001</v>
      </c>
      <c r="N537" s="28">
        <f t="shared" si="296"/>
        <v>0</v>
      </c>
      <c r="O537" s="29">
        <f t="shared" si="287"/>
        <v>0</v>
      </c>
      <c r="P537" s="17"/>
      <c r="Q537" s="29">
        <f t="shared" si="308"/>
        <v>0</v>
      </c>
      <c r="R537" s="49">
        <f t="shared" si="309"/>
        <v>0</v>
      </c>
      <c r="S537" s="18">
        <f t="shared" si="297"/>
        <v>149.75231729783852</v>
      </c>
      <c r="T537" s="17">
        <f t="shared" si="280"/>
        <v>1578.1647958432713</v>
      </c>
      <c r="U537" s="40">
        <v>9.81</v>
      </c>
      <c r="V537" s="30">
        <f t="shared" si="298"/>
        <v>0</v>
      </c>
      <c r="W537" s="31">
        <f t="shared" si="288"/>
        <v>0</v>
      </c>
      <c r="X537" s="19"/>
      <c r="Y537" s="31">
        <f t="shared" si="278"/>
        <v>0</v>
      </c>
      <c r="Z537" s="45">
        <f t="shared" si="279"/>
        <v>0</v>
      </c>
      <c r="AA537" s="20">
        <f t="shared" si="299"/>
        <v>128.04823233438483</v>
      </c>
      <c r="AB537" s="19">
        <f t="shared" si="281"/>
        <v>1256.1531592003153</v>
      </c>
      <c r="AC537" s="41">
        <v>165.88</v>
      </c>
      <c r="AD537" s="41"/>
      <c r="AE537" s="32">
        <f t="shared" si="300"/>
        <v>0</v>
      </c>
      <c r="AF537" s="33">
        <f t="shared" si="289"/>
        <v>0</v>
      </c>
      <c r="AG537" s="33">
        <f t="shared" si="301"/>
        <v>0</v>
      </c>
      <c r="AH537" s="33"/>
      <c r="AI537" s="33">
        <f t="shared" si="312"/>
        <v>0</v>
      </c>
      <c r="AJ537" s="51">
        <f t="shared" si="313"/>
        <v>0</v>
      </c>
      <c r="AK537" s="34">
        <f t="shared" si="303"/>
        <v>3.0884126353790613</v>
      </c>
      <c r="AL537" s="21">
        <f t="shared" si="282"/>
        <v>512.3058879566787</v>
      </c>
      <c r="AM537" s="42">
        <v>322.38</v>
      </c>
      <c r="AN537" s="35">
        <f t="shared" si="304"/>
        <v>0</v>
      </c>
      <c r="AO537" s="36">
        <f t="shared" si="291"/>
        <v>0</v>
      </c>
      <c r="AP537" s="23"/>
      <c r="AQ537" s="36">
        <f t="shared" si="310"/>
        <v>0</v>
      </c>
      <c r="AR537" s="53">
        <f t="shared" si="311"/>
        <v>0</v>
      </c>
      <c r="AS537" s="24">
        <f t="shared" si="305"/>
        <v>2.1707658508640719</v>
      </c>
      <c r="AT537" s="23">
        <f t="shared" si="283"/>
        <v>699.81149500155948</v>
      </c>
      <c r="AU537" s="25">
        <f t="shared" si="284"/>
        <v>5653.4953843739295</v>
      </c>
      <c r="AV537" s="26">
        <f t="shared" si="292"/>
        <v>0</v>
      </c>
    </row>
    <row r="538" spans="1:48" x14ac:dyDescent="0.25">
      <c r="A538" s="37">
        <v>43300</v>
      </c>
      <c r="B538" s="43">
        <v>40.74</v>
      </c>
      <c r="C538" s="38">
        <v>103.66</v>
      </c>
      <c r="D538" s="38"/>
      <c r="E538" s="16">
        <f t="shared" si="293"/>
        <v>0</v>
      </c>
      <c r="F538" s="27">
        <f t="shared" si="285"/>
        <v>0</v>
      </c>
      <c r="G538" s="27">
        <f t="shared" si="294"/>
        <v>0</v>
      </c>
      <c r="H538" s="27"/>
      <c r="I538" s="27">
        <f t="shared" si="306"/>
        <v>0</v>
      </c>
      <c r="J538" s="47">
        <f t="shared" si="307"/>
        <v>0</v>
      </c>
      <c r="K538" s="15">
        <f t="shared" si="295"/>
        <v>15.522650887395969</v>
      </c>
      <c r="L538" s="16">
        <f t="shared" si="286"/>
        <v>1609.0779909874661</v>
      </c>
      <c r="M538" s="39">
        <v>10.5031</v>
      </c>
      <c r="N538" s="28">
        <f t="shared" si="296"/>
        <v>0</v>
      </c>
      <c r="O538" s="29">
        <f t="shared" si="287"/>
        <v>0</v>
      </c>
      <c r="P538" s="17"/>
      <c r="Q538" s="29">
        <f t="shared" si="308"/>
        <v>0</v>
      </c>
      <c r="R538" s="49">
        <f t="shared" si="309"/>
        <v>0</v>
      </c>
      <c r="S538" s="18">
        <f t="shared" si="297"/>
        <v>149.75231729783852</v>
      </c>
      <c r="T538" s="17">
        <f t="shared" si="280"/>
        <v>1572.8635638109276</v>
      </c>
      <c r="U538" s="40">
        <v>9.8000000000000007</v>
      </c>
      <c r="V538" s="30">
        <f t="shared" si="298"/>
        <v>0</v>
      </c>
      <c r="W538" s="31">
        <f t="shared" si="288"/>
        <v>0</v>
      </c>
      <c r="X538" s="19"/>
      <c r="Y538" s="31">
        <f t="shared" si="278"/>
        <v>0</v>
      </c>
      <c r="Z538" s="45">
        <f t="shared" si="279"/>
        <v>0</v>
      </c>
      <c r="AA538" s="20">
        <f t="shared" si="299"/>
        <v>128.04823233438483</v>
      </c>
      <c r="AB538" s="19">
        <f t="shared" si="281"/>
        <v>1254.8726768769716</v>
      </c>
      <c r="AC538" s="41">
        <v>165.58</v>
      </c>
      <c r="AD538" s="41"/>
      <c r="AE538" s="32">
        <f t="shared" si="300"/>
        <v>0</v>
      </c>
      <c r="AF538" s="33">
        <f t="shared" si="289"/>
        <v>0</v>
      </c>
      <c r="AG538" s="33">
        <f t="shared" si="301"/>
        <v>0</v>
      </c>
      <c r="AH538" s="33"/>
      <c r="AI538" s="33">
        <f t="shared" si="312"/>
        <v>0</v>
      </c>
      <c r="AJ538" s="51">
        <f t="shared" si="313"/>
        <v>0</v>
      </c>
      <c r="AK538" s="34">
        <f t="shared" si="303"/>
        <v>3.0884126353790613</v>
      </c>
      <c r="AL538" s="21">
        <f t="shared" si="282"/>
        <v>511.37936416606499</v>
      </c>
      <c r="AM538" s="42">
        <v>319.69</v>
      </c>
      <c r="AN538" s="35">
        <f t="shared" si="304"/>
        <v>0</v>
      </c>
      <c r="AO538" s="36">
        <f t="shared" si="291"/>
        <v>0</v>
      </c>
      <c r="AP538" s="23"/>
      <c r="AQ538" s="36">
        <f t="shared" si="310"/>
        <v>0</v>
      </c>
      <c r="AR538" s="53">
        <f t="shared" si="311"/>
        <v>0</v>
      </c>
      <c r="AS538" s="24">
        <f t="shared" si="305"/>
        <v>2.1707658508640719</v>
      </c>
      <c r="AT538" s="23">
        <f t="shared" si="283"/>
        <v>693.97213486273517</v>
      </c>
      <c r="AU538" s="25">
        <f t="shared" si="284"/>
        <v>5642.165730704166</v>
      </c>
      <c r="AV538" s="26">
        <f t="shared" si="292"/>
        <v>0</v>
      </c>
    </row>
    <row r="539" spans="1:48" x14ac:dyDescent="0.25">
      <c r="A539" s="37">
        <v>43301</v>
      </c>
      <c r="B539" s="43">
        <v>40.74</v>
      </c>
      <c r="C539" s="38">
        <v>103.46</v>
      </c>
      <c r="D539" s="38"/>
      <c r="E539" s="16">
        <f t="shared" si="293"/>
        <v>0</v>
      </c>
      <c r="F539" s="27">
        <f t="shared" si="285"/>
        <v>0</v>
      </c>
      <c r="G539" s="27">
        <f t="shared" si="294"/>
        <v>0</v>
      </c>
      <c r="H539" s="27"/>
      <c r="I539" s="27">
        <f t="shared" si="306"/>
        <v>0</v>
      </c>
      <c r="J539" s="47">
        <f t="shared" si="307"/>
        <v>0</v>
      </c>
      <c r="K539" s="15">
        <f t="shared" si="295"/>
        <v>15.522650887395969</v>
      </c>
      <c r="L539" s="16">
        <f t="shared" si="286"/>
        <v>1605.9734608099868</v>
      </c>
      <c r="M539" s="39">
        <v>10.4709</v>
      </c>
      <c r="N539" s="28">
        <f t="shared" si="296"/>
        <v>0</v>
      </c>
      <c r="O539" s="29">
        <f t="shared" si="287"/>
        <v>0</v>
      </c>
      <c r="P539" s="17"/>
      <c r="Q539" s="29">
        <f t="shared" si="308"/>
        <v>0</v>
      </c>
      <c r="R539" s="49">
        <f t="shared" si="309"/>
        <v>0</v>
      </c>
      <c r="S539" s="18">
        <f t="shared" si="297"/>
        <v>149.75231729783852</v>
      </c>
      <c r="T539" s="17">
        <f t="shared" si="280"/>
        <v>1568.0415391939373</v>
      </c>
      <c r="U539" s="40">
        <v>9.73</v>
      </c>
      <c r="V539" s="30">
        <f t="shared" si="298"/>
        <v>0</v>
      </c>
      <c r="W539" s="31">
        <f t="shared" si="288"/>
        <v>0</v>
      </c>
      <c r="X539" s="19"/>
      <c r="Y539" s="31">
        <f t="shared" si="278"/>
        <v>0</v>
      </c>
      <c r="Z539" s="45">
        <f t="shared" si="279"/>
        <v>0</v>
      </c>
      <c r="AA539" s="20">
        <f t="shared" si="299"/>
        <v>128.04823233438483</v>
      </c>
      <c r="AB539" s="19">
        <f t="shared" si="281"/>
        <v>1245.9093006135645</v>
      </c>
      <c r="AC539" s="41">
        <v>166.15</v>
      </c>
      <c r="AD539" s="41"/>
      <c r="AE539" s="32">
        <f t="shared" si="300"/>
        <v>0</v>
      </c>
      <c r="AF539" s="33">
        <f t="shared" si="289"/>
        <v>0</v>
      </c>
      <c r="AG539" s="33">
        <f t="shared" si="301"/>
        <v>0</v>
      </c>
      <c r="AH539" s="33"/>
      <c r="AI539" s="33">
        <f t="shared" si="312"/>
        <v>0</v>
      </c>
      <c r="AJ539" s="51">
        <f t="shared" si="313"/>
        <v>0</v>
      </c>
      <c r="AK539" s="34">
        <f t="shared" si="303"/>
        <v>3.0884126353790613</v>
      </c>
      <c r="AL539" s="21">
        <f t="shared" si="282"/>
        <v>513.13975936823101</v>
      </c>
      <c r="AM539" s="42">
        <v>318.99</v>
      </c>
      <c r="AN539" s="35">
        <f t="shared" si="304"/>
        <v>0</v>
      </c>
      <c r="AO539" s="36">
        <f t="shared" si="291"/>
        <v>0</v>
      </c>
      <c r="AP539" s="23"/>
      <c r="AQ539" s="36">
        <f t="shared" si="310"/>
        <v>0</v>
      </c>
      <c r="AR539" s="53">
        <f t="shared" si="311"/>
        <v>0</v>
      </c>
      <c r="AS539" s="24">
        <f t="shared" si="305"/>
        <v>2.1707658508640719</v>
      </c>
      <c r="AT539" s="23">
        <f t="shared" si="283"/>
        <v>692.45259876713033</v>
      </c>
      <c r="AU539" s="25">
        <f t="shared" si="284"/>
        <v>5625.5166587528502</v>
      </c>
      <c r="AV539" s="26">
        <f t="shared" si="292"/>
        <v>0</v>
      </c>
    </row>
    <row r="540" spans="1:48" x14ac:dyDescent="0.25">
      <c r="A540" s="37">
        <v>43304</v>
      </c>
      <c r="B540" s="43">
        <v>40.74</v>
      </c>
      <c r="C540" s="38">
        <v>103.07</v>
      </c>
      <c r="D540" s="38"/>
      <c r="E540" s="16">
        <f t="shared" si="293"/>
        <v>0</v>
      </c>
      <c r="F540" s="27">
        <f t="shared" si="285"/>
        <v>0</v>
      </c>
      <c r="G540" s="27">
        <f t="shared" si="294"/>
        <v>0</v>
      </c>
      <c r="H540" s="27"/>
      <c r="I540" s="27">
        <f t="shared" si="306"/>
        <v>0</v>
      </c>
      <c r="J540" s="47">
        <f t="shared" si="307"/>
        <v>0</v>
      </c>
      <c r="K540" s="15">
        <f t="shared" si="295"/>
        <v>15.522650887395969</v>
      </c>
      <c r="L540" s="16">
        <f t="shared" si="286"/>
        <v>1599.9196269639024</v>
      </c>
      <c r="M540" s="39">
        <v>10.431100000000001</v>
      </c>
      <c r="N540" s="28">
        <f t="shared" si="296"/>
        <v>0</v>
      </c>
      <c r="O540" s="29">
        <f t="shared" si="287"/>
        <v>0</v>
      </c>
      <c r="P540" s="17"/>
      <c r="Q540" s="29">
        <f t="shared" si="308"/>
        <v>0</v>
      </c>
      <c r="R540" s="49">
        <f t="shared" si="309"/>
        <v>0</v>
      </c>
      <c r="S540" s="18">
        <f t="shared" si="297"/>
        <v>149.75231729783852</v>
      </c>
      <c r="T540" s="17">
        <f t="shared" si="280"/>
        <v>1562.0813969654835</v>
      </c>
      <c r="U540" s="40">
        <v>9.74</v>
      </c>
      <c r="V540" s="30">
        <f t="shared" si="298"/>
        <v>0</v>
      </c>
      <c r="W540" s="31">
        <f t="shared" si="288"/>
        <v>0</v>
      </c>
      <c r="X540" s="19"/>
      <c r="Y540" s="31">
        <f t="shared" si="278"/>
        <v>0</v>
      </c>
      <c r="Z540" s="45">
        <f t="shared" si="279"/>
        <v>0</v>
      </c>
      <c r="AA540" s="20">
        <f t="shared" si="299"/>
        <v>128.04823233438483</v>
      </c>
      <c r="AB540" s="19">
        <f t="shared" si="281"/>
        <v>1247.1897829369084</v>
      </c>
      <c r="AC540" s="41">
        <v>165.83</v>
      </c>
      <c r="AD540" s="41"/>
      <c r="AE540" s="32">
        <f t="shared" si="300"/>
        <v>0</v>
      </c>
      <c r="AF540" s="33">
        <f t="shared" si="289"/>
        <v>0</v>
      </c>
      <c r="AG540" s="33">
        <f t="shared" si="301"/>
        <v>0</v>
      </c>
      <c r="AH540" s="33"/>
      <c r="AI540" s="33">
        <f t="shared" si="312"/>
        <v>0</v>
      </c>
      <c r="AJ540" s="51">
        <f t="shared" si="313"/>
        <v>0</v>
      </c>
      <c r="AK540" s="34">
        <f t="shared" si="303"/>
        <v>3.0884126353790613</v>
      </c>
      <c r="AL540" s="21">
        <f t="shared" si="282"/>
        <v>512.15146732490973</v>
      </c>
      <c r="AM540" s="42">
        <v>318.93</v>
      </c>
      <c r="AN540" s="35">
        <f t="shared" si="304"/>
        <v>0</v>
      </c>
      <c r="AO540" s="36">
        <f t="shared" si="291"/>
        <v>0</v>
      </c>
      <c r="AP540" s="23"/>
      <c r="AQ540" s="36">
        <f t="shared" si="310"/>
        <v>0</v>
      </c>
      <c r="AR540" s="53">
        <f t="shared" si="311"/>
        <v>0</v>
      </c>
      <c r="AS540" s="24">
        <f t="shared" si="305"/>
        <v>2.1707658508640719</v>
      </c>
      <c r="AT540" s="23">
        <f t="shared" si="283"/>
        <v>692.32235281607848</v>
      </c>
      <c r="AU540" s="25">
        <f t="shared" si="284"/>
        <v>5613.6646270072824</v>
      </c>
      <c r="AV540" s="26">
        <f t="shared" si="292"/>
        <v>0</v>
      </c>
    </row>
    <row r="541" spans="1:48" x14ac:dyDescent="0.25">
      <c r="A541" s="37">
        <v>43305</v>
      </c>
      <c r="B541" s="43">
        <v>40.74</v>
      </c>
      <c r="C541" s="38">
        <v>103.55</v>
      </c>
      <c r="D541" s="38"/>
      <c r="E541" s="16">
        <f t="shared" si="293"/>
        <v>0</v>
      </c>
      <c r="F541" s="27">
        <f t="shared" si="285"/>
        <v>0</v>
      </c>
      <c r="G541" s="27">
        <f t="shared" si="294"/>
        <v>0</v>
      </c>
      <c r="H541" s="27"/>
      <c r="I541" s="27">
        <f t="shared" si="306"/>
        <v>0</v>
      </c>
      <c r="J541" s="47">
        <f t="shared" si="307"/>
        <v>0</v>
      </c>
      <c r="K541" s="15">
        <f t="shared" si="295"/>
        <v>15.522650887395969</v>
      </c>
      <c r="L541" s="16">
        <f t="shared" si="286"/>
        <v>1607.3704993898525</v>
      </c>
      <c r="M541" s="39">
        <v>10.5062</v>
      </c>
      <c r="N541" s="28">
        <f t="shared" si="296"/>
        <v>0</v>
      </c>
      <c r="O541" s="29">
        <f t="shared" si="287"/>
        <v>0</v>
      </c>
      <c r="P541" s="17"/>
      <c r="Q541" s="29">
        <f t="shared" si="308"/>
        <v>0</v>
      </c>
      <c r="R541" s="49">
        <f t="shared" si="309"/>
        <v>0</v>
      </c>
      <c r="S541" s="18">
        <f t="shared" si="297"/>
        <v>149.75231729783852</v>
      </c>
      <c r="T541" s="17">
        <f t="shared" si="280"/>
        <v>1573.327795994551</v>
      </c>
      <c r="U541" s="40">
        <v>9.7899999999999991</v>
      </c>
      <c r="V541" s="30">
        <f t="shared" si="298"/>
        <v>0</v>
      </c>
      <c r="W541" s="31">
        <f t="shared" si="288"/>
        <v>0</v>
      </c>
      <c r="X541" s="19"/>
      <c r="Y541" s="31">
        <f t="shared" si="278"/>
        <v>0</v>
      </c>
      <c r="Z541" s="45">
        <f t="shared" si="279"/>
        <v>0</v>
      </c>
      <c r="AA541" s="20">
        <f t="shared" si="299"/>
        <v>128.04823233438483</v>
      </c>
      <c r="AB541" s="19">
        <f t="shared" si="281"/>
        <v>1253.5921945536275</v>
      </c>
      <c r="AC541" s="41">
        <v>167.63</v>
      </c>
      <c r="AD541" s="41"/>
      <c r="AE541" s="32">
        <f t="shared" si="300"/>
        <v>0</v>
      </c>
      <c r="AF541" s="33">
        <f t="shared" si="289"/>
        <v>0</v>
      </c>
      <c r="AG541" s="33">
        <f t="shared" si="301"/>
        <v>0</v>
      </c>
      <c r="AH541" s="33"/>
      <c r="AI541" s="33">
        <f t="shared" si="312"/>
        <v>0</v>
      </c>
      <c r="AJ541" s="51">
        <f t="shared" si="313"/>
        <v>0</v>
      </c>
      <c r="AK541" s="34">
        <f t="shared" si="303"/>
        <v>3.0884126353790613</v>
      </c>
      <c r="AL541" s="21">
        <f t="shared" si="282"/>
        <v>517.71061006859202</v>
      </c>
      <c r="AM541" s="42">
        <v>320.85000000000002</v>
      </c>
      <c r="AN541" s="35">
        <f t="shared" si="304"/>
        <v>0</v>
      </c>
      <c r="AO541" s="36">
        <f t="shared" si="291"/>
        <v>0</v>
      </c>
      <c r="AP541" s="23"/>
      <c r="AQ541" s="36">
        <f t="shared" si="310"/>
        <v>0</v>
      </c>
      <c r="AR541" s="53">
        <f t="shared" si="311"/>
        <v>0</v>
      </c>
      <c r="AS541" s="24">
        <f t="shared" si="305"/>
        <v>2.1707658508640719</v>
      </c>
      <c r="AT541" s="23">
        <f t="shared" si="283"/>
        <v>696.49022324973748</v>
      </c>
      <c r="AU541" s="25">
        <f t="shared" si="284"/>
        <v>5648.4913232563613</v>
      </c>
      <c r="AV541" s="26">
        <f t="shared" si="292"/>
        <v>0</v>
      </c>
    </row>
    <row r="542" spans="1:48" x14ac:dyDescent="0.25">
      <c r="A542" s="37">
        <v>43306</v>
      </c>
      <c r="B542" s="43">
        <v>40.74</v>
      </c>
      <c r="C542" s="38">
        <v>103.86</v>
      </c>
      <c r="D542" s="38"/>
      <c r="E542" s="16">
        <f t="shared" si="293"/>
        <v>0</v>
      </c>
      <c r="F542" s="27">
        <f t="shared" si="285"/>
        <v>0</v>
      </c>
      <c r="G542" s="27">
        <f t="shared" si="294"/>
        <v>0</v>
      </c>
      <c r="H542" s="27"/>
      <c r="I542" s="27">
        <f t="shared" si="306"/>
        <v>0</v>
      </c>
      <c r="J542" s="47">
        <f t="shared" si="307"/>
        <v>0</v>
      </c>
      <c r="K542" s="15">
        <f t="shared" si="295"/>
        <v>15.522650887395969</v>
      </c>
      <c r="L542" s="16">
        <f t="shared" si="286"/>
        <v>1612.1825211649452</v>
      </c>
      <c r="M542" s="39">
        <v>10.4933</v>
      </c>
      <c r="N542" s="28">
        <f t="shared" si="296"/>
        <v>0</v>
      </c>
      <c r="O542" s="29">
        <f t="shared" si="287"/>
        <v>0</v>
      </c>
      <c r="P542" s="17"/>
      <c r="Q542" s="29">
        <f t="shared" si="308"/>
        <v>0</v>
      </c>
      <c r="R542" s="49">
        <f t="shared" si="309"/>
        <v>0</v>
      </c>
      <c r="S542" s="18">
        <f t="shared" si="297"/>
        <v>149.75231729783852</v>
      </c>
      <c r="T542" s="17">
        <f t="shared" si="280"/>
        <v>1571.3959911014088</v>
      </c>
      <c r="U542" s="40">
        <v>9.9</v>
      </c>
      <c r="V542" s="30">
        <f t="shared" si="298"/>
        <v>0</v>
      </c>
      <c r="W542" s="31">
        <f t="shared" si="288"/>
        <v>0</v>
      </c>
      <c r="X542" s="19"/>
      <c r="Y542" s="31">
        <f t="shared" si="278"/>
        <v>0</v>
      </c>
      <c r="Z542" s="45">
        <f t="shared" si="279"/>
        <v>0</v>
      </c>
      <c r="AA542" s="20">
        <f t="shared" si="299"/>
        <v>128.04823233438483</v>
      </c>
      <c r="AB542" s="19">
        <f t="shared" si="281"/>
        <v>1267.6775001104099</v>
      </c>
      <c r="AC542" s="41">
        <v>168.6</v>
      </c>
      <c r="AD542" s="41"/>
      <c r="AE542" s="32">
        <f t="shared" si="300"/>
        <v>0</v>
      </c>
      <c r="AF542" s="33">
        <f t="shared" si="289"/>
        <v>0</v>
      </c>
      <c r="AG542" s="33">
        <f t="shared" si="301"/>
        <v>0</v>
      </c>
      <c r="AH542" s="33"/>
      <c r="AI542" s="33">
        <f t="shared" si="312"/>
        <v>0</v>
      </c>
      <c r="AJ542" s="51">
        <f t="shared" si="313"/>
        <v>0</v>
      </c>
      <c r="AK542" s="34">
        <f t="shared" si="303"/>
        <v>3.0884126353790613</v>
      </c>
      <c r="AL542" s="21">
        <f t="shared" si="282"/>
        <v>520.7063703249097</v>
      </c>
      <c r="AM542" s="42">
        <v>320.08</v>
      </c>
      <c r="AN542" s="35">
        <f t="shared" si="304"/>
        <v>0</v>
      </c>
      <c r="AO542" s="36">
        <f t="shared" si="291"/>
        <v>0</v>
      </c>
      <c r="AP542" s="23"/>
      <c r="AQ542" s="36">
        <f t="shared" si="310"/>
        <v>0</v>
      </c>
      <c r="AR542" s="53">
        <f t="shared" si="311"/>
        <v>0</v>
      </c>
      <c r="AS542" s="24">
        <f t="shared" si="305"/>
        <v>2.1707658508640719</v>
      </c>
      <c r="AT542" s="23">
        <f t="shared" si="283"/>
        <v>694.81873354457207</v>
      </c>
      <c r="AU542" s="25">
        <f t="shared" si="284"/>
        <v>5666.7811162462449</v>
      </c>
      <c r="AV542" s="26">
        <f t="shared" si="292"/>
        <v>0</v>
      </c>
    </row>
    <row r="543" spans="1:48" x14ac:dyDescent="0.25">
      <c r="A543" s="37">
        <v>43307</v>
      </c>
      <c r="B543" s="43">
        <v>40.74</v>
      </c>
      <c r="C543" s="38">
        <v>104.61</v>
      </c>
      <c r="D543" s="38"/>
      <c r="E543" s="16">
        <f t="shared" si="293"/>
        <v>0</v>
      </c>
      <c r="F543" s="27">
        <f t="shared" si="285"/>
        <v>0</v>
      </c>
      <c r="G543" s="27">
        <f t="shared" si="294"/>
        <v>0</v>
      </c>
      <c r="H543" s="27"/>
      <c r="I543" s="27">
        <f t="shared" si="306"/>
        <v>0</v>
      </c>
      <c r="J543" s="47">
        <f t="shared" si="307"/>
        <v>0</v>
      </c>
      <c r="K543" s="15">
        <f t="shared" si="295"/>
        <v>15.522650887395969</v>
      </c>
      <c r="L543" s="16">
        <f t="shared" si="286"/>
        <v>1623.8245093304922</v>
      </c>
      <c r="M543" s="39">
        <v>10.5959</v>
      </c>
      <c r="N543" s="28">
        <f t="shared" si="296"/>
        <v>0</v>
      </c>
      <c r="O543" s="29">
        <f t="shared" si="287"/>
        <v>0</v>
      </c>
      <c r="P543" s="17"/>
      <c r="Q543" s="29">
        <f t="shared" si="308"/>
        <v>0</v>
      </c>
      <c r="R543" s="49">
        <f t="shared" si="309"/>
        <v>0</v>
      </c>
      <c r="S543" s="18">
        <f t="shared" si="297"/>
        <v>149.75231729783852</v>
      </c>
      <c r="T543" s="17">
        <f t="shared" si="280"/>
        <v>1586.7605788561673</v>
      </c>
      <c r="U543" s="40">
        <v>9.8699999999999992</v>
      </c>
      <c r="V543" s="30">
        <f t="shared" si="298"/>
        <v>0</v>
      </c>
      <c r="W543" s="31">
        <f t="shared" si="288"/>
        <v>0</v>
      </c>
      <c r="X543" s="19"/>
      <c r="Y543" s="31">
        <f t="shared" si="278"/>
        <v>0</v>
      </c>
      <c r="Z543" s="45">
        <f t="shared" si="279"/>
        <v>0</v>
      </c>
      <c r="AA543" s="20">
        <f t="shared" si="299"/>
        <v>128.04823233438483</v>
      </c>
      <c r="AB543" s="19">
        <f t="shared" si="281"/>
        <v>1263.8360531403782</v>
      </c>
      <c r="AC543" s="41">
        <v>169.23</v>
      </c>
      <c r="AD543" s="41"/>
      <c r="AE543" s="32">
        <f t="shared" si="300"/>
        <v>0</v>
      </c>
      <c r="AF543" s="33">
        <f t="shared" si="289"/>
        <v>0</v>
      </c>
      <c r="AG543" s="33">
        <f t="shared" si="301"/>
        <v>0</v>
      </c>
      <c r="AH543" s="33"/>
      <c r="AI543" s="33">
        <f t="shared" si="312"/>
        <v>0</v>
      </c>
      <c r="AJ543" s="51">
        <f t="shared" si="313"/>
        <v>0</v>
      </c>
      <c r="AK543" s="34">
        <f t="shared" si="303"/>
        <v>3.0884126353790613</v>
      </c>
      <c r="AL543" s="21">
        <f t="shared" si="282"/>
        <v>522.65207028519853</v>
      </c>
      <c r="AM543" s="42">
        <v>322.49</v>
      </c>
      <c r="AN543" s="35">
        <f t="shared" si="304"/>
        <v>0</v>
      </c>
      <c r="AO543" s="36">
        <f t="shared" si="291"/>
        <v>0</v>
      </c>
      <c r="AP543" s="23"/>
      <c r="AQ543" s="36">
        <f t="shared" si="310"/>
        <v>0</v>
      </c>
      <c r="AR543" s="53">
        <f t="shared" si="311"/>
        <v>0</v>
      </c>
      <c r="AS543" s="24">
        <f t="shared" si="305"/>
        <v>2.1707658508640719</v>
      </c>
      <c r="AT543" s="23">
        <f t="shared" si="283"/>
        <v>700.05027924515457</v>
      </c>
      <c r="AU543" s="25">
        <f t="shared" si="284"/>
        <v>5697.1234908573906</v>
      </c>
      <c r="AV543" s="26">
        <f t="shared" si="292"/>
        <v>0</v>
      </c>
    </row>
    <row r="544" spans="1:48" x14ac:dyDescent="0.25">
      <c r="A544" s="37">
        <v>43308</v>
      </c>
      <c r="B544" s="43">
        <v>40.74</v>
      </c>
      <c r="C544" s="38">
        <v>105.63</v>
      </c>
      <c r="D544" s="38"/>
      <c r="E544" s="16">
        <f t="shared" si="293"/>
        <v>0</v>
      </c>
      <c r="F544" s="27">
        <f t="shared" si="285"/>
        <v>0</v>
      </c>
      <c r="G544" s="27">
        <f t="shared" si="294"/>
        <v>0</v>
      </c>
      <c r="H544" s="27"/>
      <c r="I544" s="27">
        <f t="shared" si="306"/>
        <v>0</v>
      </c>
      <c r="J544" s="47">
        <f t="shared" si="307"/>
        <v>0</v>
      </c>
      <c r="K544" s="15">
        <f t="shared" si="295"/>
        <v>15.522650887395969</v>
      </c>
      <c r="L544" s="16">
        <f t="shared" si="286"/>
        <v>1639.6576132356361</v>
      </c>
      <c r="M544" s="39">
        <v>10.6334</v>
      </c>
      <c r="N544" s="28">
        <f t="shared" si="296"/>
        <v>0</v>
      </c>
      <c r="O544" s="29">
        <f t="shared" si="287"/>
        <v>0</v>
      </c>
      <c r="P544" s="17"/>
      <c r="Q544" s="29">
        <f t="shared" si="308"/>
        <v>0</v>
      </c>
      <c r="R544" s="49">
        <f t="shared" si="309"/>
        <v>0</v>
      </c>
      <c r="S544" s="18">
        <f t="shared" si="297"/>
        <v>149.75231729783852</v>
      </c>
      <c r="T544" s="17">
        <f t="shared" si="280"/>
        <v>1592.376290754836</v>
      </c>
      <c r="U544" s="40">
        <v>9.84</v>
      </c>
      <c r="V544" s="30">
        <f t="shared" si="298"/>
        <v>0</v>
      </c>
      <c r="W544" s="31">
        <f t="shared" si="288"/>
        <v>0</v>
      </c>
      <c r="X544" s="19"/>
      <c r="Y544" s="31">
        <f t="shared" si="278"/>
        <v>0</v>
      </c>
      <c r="Z544" s="45">
        <f t="shared" si="279"/>
        <v>0</v>
      </c>
      <c r="AA544" s="20">
        <f t="shared" si="299"/>
        <v>128.04823233438483</v>
      </c>
      <c r="AB544" s="19">
        <f t="shared" si="281"/>
        <v>1259.9946061703467</v>
      </c>
      <c r="AC544" s="41">
        <v>170.68</v>
      </c>
      <c r="AD544" s="41"/>
      <c r="AE544" s="32">
        <f t="shared" si="300"/>
        <v>0</v>
      </c>
      <c r="AF544" s="33">
        <f t="shared" si="289"/>
        <v>0</v>
      </c>
      <c r="AG544" s="33">
        <f t="shared" si="301"/>
        <v>0</v>
      </c>
      <c r="AH544" s="33"/>
      <c r="AI544" s="33">
        <f t="shared" si="312"/>
        <v>0</v>
      </c>
      <c r="AJ544" s="51">
        <f t="shared" si="313"/>
        <v>0</v>
      </c>
      <c r="AK544" s="34">
        <f t="shared" si="303"/>
        <v>3.0884126353790613</v>
      </c>
      <c r="AL544" s="21">
        <f t="shared" si="282"/>
        <v>527.13026860649825</v>
      </c>
      <c r="AM544" s="42">
        <v>323.63</v>
      </c>
      <c r="AN544" s="35">
        <f t="shared" si="304"/>
        <v>0</v>
      </c>
      <c r="AO544" s="36">
        <f t="shared" si="291"/>
        <v>0</v>
      </c>
      <c r="AP544" s="23"/>
      <c r="AQ544" s="36">
        <f t="shared" si="310"/>
        <v>0</v>
      </c>
      <c r="AR544" s="53">
        <f t="shared" si="311"/>
        <v>0</v>
      </c>
      <c r="AS544" s="24">
        <f t="shared" si="305"/>
        <v>2.1707658508640719</v>
      </c>
      <c r="AT544" s="23">
        <f t="shared" si="283"/>
        <v>702.52495231513956</v>
      </c>
      <c r="AU544" s="25">
        <f t="shared" si="284"/>
        <v>5721.6837310824567</v>
      </c>
      <c r="AV544" s="26">
        <f t="shared" si="292"/>
        <v>0</v>
      </c>
    </row>
    <row r="545" spans="1:48" x14ac:dyDescent="0.25">
      <c r="A545" s="37">
        <v>43311</v>
      </c>
      <c r="B545" s="43">
        <v>40.74</v>
      </c>
      <c r="C545" s="38">
        <v>104.77</v>
      </c>
      <c r="D545" s="38"/>
      <c r="E545" s="16">
        <f t="shared" si="293"/>
        <v>0</v>
      </c>
      <c r="F545" s="27">
        <f t="shared" si="285"/>
        <v>0</v>
      </c>
      <c r="G545" s="27">
        <f t="shared" si="294"/>
        <v>0</v>
      </c>
      <c r="H545" s="27"/>
      <c r="I545" s="27">
        <f t="shared" si="306"/>
        <v>0</v>
      </c>
      <c r="J545" s="47">
        <f t="shared" si="307"/>
        <v>0</v>
      </c>
      <c r="K545" s="15">
        <f t="shared" si="295"/>
        <v>15.522650887395969</v>
      </c>
      <c r="L545" s="16">
        <f t="shared" si="286"/>
        <v>1626.3081334724757</v>
      </c>
      <c r="M545" s="39">
        <v>10.5989</v>
      </c>
      <c r="N545" s="28">
        <f t="shared" si="296"/>
        <v>0</v>
      </c>
      <c r="O545" s="29">
        <f t="shared" si="287"/>
        <v>0</v>
      </c>
      <c r="P545" s="17"/>
      <c r="Q545" s="29">
        <f t="shared" si="308"/>
        <v>0</v>
      </c>
      <c r="R545" s="49">
        <f t="shared" si="309"/>
        <v>0</v>
      </c>
      <c r="S545" s="18">
        <f t="shared" si="297"/>
        <v>149.75231729783852</v>
      </c>
      <c r="T545" s="17">
        <f t="shared" si="280"/>
        <v>1587.2098358080607</v>
      </c>
      <c r="U545" s="40">
        <v>9.75</v>
      </c>
      <c r="V545" s="30">
        <f t="shared" si="298"/>
        <v>0</v>
      </c>
      <c r="W545" s="31">
        <f t="shared" si="288"/>
        <v>0</v>
      </c>
      <c r="X545" s="19"/>
      <c r="Y545" s="31">
        <f t="shared" si="278"/>
        <v>0</v>
      </c>
      <c r="Z545" s="45">
        <f t="shared" si="279"/>
        <v>0</v>
      </c>
      <c r="AA545" s="20">
        <f t="shared" si="299"/>
        <v>128.04823233438483</v>
      </c>
      <c r="AB545" s="19">
        <f t="shared" si="281"/>
        <v>1248.4702652602521</v>
      </c>
      <c r="AC545" s="41">
        <v>169.24</v>
      </c>
      <c r="AD545" s="41"/>
      <c r="AE545" s="32">
        <f t="shared" si="300"/>
        <v>0</v>
      </c>
      <c r="AF545" s="33">
        <f t="shared" si="289"/>
        <v>0</v>
      </c>
      <c r="AG545" s="33">
        <f t="shared" si="301"/>
        <v>0</v>
      </c>
      <c r="AH545" s="33"/>
      <c r="AI545" s="33">
        <f t="shared" si="312"/>
        <v>0</v>
      </c>
      <c r="AJ545" s="51">
        <f t="shared" si="313"/>
        <v>0</v>
      </c>
      <c r="AK545" s="34">
        <f t="shared" si="303"/>
        <v>3.0884126353790613</v>
      </c>
      <c r="AL545" s="21">
        <f t="shared" si="282"/>
        <v>522.68295441155237</v>
      </c>
      <c r="AM545" s="42">
        <v>322</v>
      </c>
      <c r="AN545" s="35">
        <f t="shared" si="304"/>
        <v>0</v>
      </c>
      <c r="AO545" s="36">
        <f t="shared" si="291"/>
        <v>0</v>
      </c>
      <c r="AP545" s="23"/>
      <c r="AQ545" s="36">
        <f t="shared" si="310"/>
        <v>0</v>
      </c>
      <c r="AR545" s="53">
        <f t="shared" si="311"/>
        <v>0</v>
      </c>
      <c r="AS545" s="24">
        <f t="shared" si="305"/>
        <v>2.1707658508640719</v>
      </c>
      <c r="AT545" s="23">
        <f t="shared" si="283"/>
        <v>698.98660397823119</v>
      </c>
      <c r="AU545" s="25">
        <f t="shared" si="284"/>
        <v>5683.6577929305722</v>
      </c>
      <c r="AV545" s="26">
        <f t="shared" si="292"/>
        <v>0</v>
      </c>
    </row>
    <row r="546" spans="1:48" x14ac:dyDescent="0.25">
      <c r="A546" s="37">
        <v>43312</v>
      </c>
      <c r="B546" s="43">
        <v>40.74</v>
      </c>
      <c r="C546" s="38">
        <v>103.96</v>
      </c>
      <c r="D546" s="38"/>
      <c r="E546" s="16">
        <f t="shared" si="293"/>
        <v>0</v>
      </c>
      <c r="F546" s="27">
        <f t="shared" si="285"/>
        <v>0</v>
      </c>
      <c r="G546" s="27">
        <f t="shared" si="294"/>
        <v>0</v>
      </c>
      <c r="H546" s="27"/>
      <c r="I546" s="27">
        <f t="shared" si="306"/>
        <v>0</v>
      </c>
      <c r="J546" s="47">
        <f t="shared" si="307"/>
        <v>0</v>
      </c>
      <c r="K546" s="15">
        <f t="shared" si="295"/>
        <v>15.522650887395969</v>
      </c>
      <c r="L546" s="16">
        <f t="shared" si="286"/>
        <v>1613.7347862536849</v>
      </c>
      <c r="M546" s="39">
        <v>10.601900000000001</v>
      </c>
      <c r="N546" s="28">
        <f t="shared" si="296"/>
        <v>0</v>
      </c>
      <c r="O546" s="29">
        <f t="shared" si="287"/>
        <v>0</v>
      </c>
      <c r="P546" s="17"/>
      <c r="Q546" s="29">
        <f t="shared" si="308"/>
        <v>0</v>
      </c>
      <c r="R546" s="49">
        <f t="shared" si="309"/>
        <v>0</v>
      </c>
      <c r="S546" s="18">
        <f t="shared" si="297"/>
        <v>149.75231729783852</v>
      </c>
      <c r="T546" s="17">
        <f t="shared" si="280"/>
        <v>1587.6590927599543</v>
      </c>
      <c r="U546" s="40">
        <v>9.7899999999999991</v>
      </c>
      <c r="V546" s="30">
        <f t="shared" si="298"/>
        <v>0</v>
      </c>
      <c r="W546" s="31">
        <f t="shared" si="288"/>
        <v>0</v>
      </c>
      <c r="X546" s="19"/>
      <c r="Y546" s="31">
        <f t="shared" si="278"/>
        <v>0</v>
      </c>
      <c r="Z546" s="45">
        <f t="shared" si="279"/>
        <v>0</v>
      </c>
      <c r="AA546" s="20">
        <f t="shared" si="299"/>
        <v>128.04823233438483</v>
      </c>
      <c r="AB546" s="19">
        <f t="shared" si="281"/>
        <v>1253.5921945536275</v>
      </c>
      <c r="AC546" s="41">
        <v>167.22</v>
      </c>
      <c r="AD546" s="41"/>
      <c r="AE546" s="32">
        <f t="shared" si="300"/>
        <v>0</v>
      </c>
      <c r="AF546" s="33">
        <f t="shared" si="289"/>
        <v>0</v>
      </c>
      <c r="AG546" s="33">
        <f t="shared" si="301"/>
        <v>0</v>
      </c>
      <c r="AH546" s="33"/>
      <c r="AI546" s="33">
        <f t="shared" si="312"/>
        <v>0</v>
      </c>
      <c r="AJ546" s="51">
        <f t="shared" si="313"/>
        <v>0</v>
      </c>
      <c r="AK546" s="34">
        <f t="shared" si="303"/>
        <v>3.0884126353790613</v>
      </c>
      <c r="AL546" s="21">
        <f t="shared" si="282"/>
        <v>516.44436088808663</v>
      </c>
      <c r="AM546" s="42">
        <v>320.79000000000002</v>
      </c>
      <c r="AN546" s="35">
        <f t="shared" si="304"/>
        <v>0</v>
      </c>
      <c r="AO546" s="36">
        <f t="shared" si="291"/>
        <v>0</v>
      </c>
      <c r="AP546" s="23"/>
      <c r="AQ546" s="36">
        <f t="shared" si="310"/>
        <v>0</v>
      </c>
      <c r="AR546" s="53">
        <f t="shared" si="311"/>
        <v>0</v>
      </c>
      <c r="AS546" s="24">
        <f t="shared" si="305"/>
        <v>2.1707658508640719</v>
      </c>
      <c r="AT546" s="23">
        <f t="shared" si="283"/>
        <v>696.35997729868564</v>
      </c>
      <c r="AU546" s="25">
        <f t="shared" si="284"/>
        <v>5667.7904117540384</v>
      </c>
      <c r="AV546" s="26">
        <f t="shared" si="292"/>
        <v>0</v>
      </c>
    </row>
    <row r="547" spans="1:48" x14ac:dyDescent="0.25">
      <c r="A547" s="37">
        <v>43313</v>
      </c>
      <c r="B547" s="43">
        <v>40.74</v>
      </c>
      <c r="C547" s="38">
        <v>104.45</v>
      </c>
      <c r="D547" s="38"/>
      <c r="E547" s="16">
        <f t="shared" si="293"/>
        <v>12.222</v>
      </c>
      <c r="F547" s="27">
        <f t="shared" si="285"/>
        <v>0.11701292484442316</v>
      </c>
      <c r="G547" s="27">
        <f t="shared" si="294"/>
        <v>0</v>
      </c>
      <c r="H547" s="27"/>
      <c r="I547" s="27">
        <f t="shared" si="306"/>
        <v>0</v>
      </c>
      <c r="J547" s="47">
        <f t="shared" si="307"/>
        <v>0</v>
      </c>
      <c r="K547" s="15">
        <f t="shared" si="295"/>
        <v>15.639663812240393</v>
      </c>
      <c r="L547" s="16">
        <f t="shared" si="286"/>
        <v>1633.562885188509</v>
      </c>
      <c r="M547" s="39">
        <v>10.585699999999999</v>
      </c>
      <c r="N547" s="28">
        <f t="shared" si="296"/>
        <v>12.222</v>
      </c>
      <c r="O547" s="29">
        <f t="shared" si="287"/>
        <v>1.1545764569182955</v>
      </c>
      <c r="P547" s="17"/>
      <c r="Q547" s="29">
        <f t="shared" si="308"/>
        <v>0</v>
      </c>
      <c r="R547" s="49">
        <f t="shared" si="309"/>
        <v>0</v>
      </c>
      <c r="S547" s="18">
        <f t="shared" si="297"/>
        <v>150.90689375475682</v>
      </c>
      <c r="T547" s="17">
        <f t="shared" si="280"/>
        <v>1597.4551052197291</v>
      </c>
      <c r="U547" s="40">
        <v>9.81</v>
      </c>
      <c r="V547" s="30">
        <f t="shared" si="298"/>
        <v>8.1480000000000015</v>
      </c>
      <c r="W547" s="31">
        <f t="shared" si="288"/>
        <v>0.8305810397553518</v>
      </c>
      <c r="X547" s="19"/>
      <c r="Y547" s="31">
        <f t="shared" si="278"/>
        <v>0</v>
      </c>
      <c r="Z547" s="45">
        <f t="shared" si="279"/>
        <v>0</v>
      </c>
      <c r="AA547" s="20">
        <f t="shared" si="299"/>
        <v>128.87881337414018</v>
      </c>
      <c r="AB547" s="19">
        <f t="shared" si="281"/>
        <v>1264.3011592003152</v>
      </c>
      <c r="AC547" s="41">
        <v>168.33</v>
      </c>
      <c r="AD547" s="41"/>
      <c r="AE547" s="32">
        <f t="shared" si="300"/>
        <v>4.0740000000000007</v>
      </c>
      <c r="AF547" s="33">
        <f t="shared" si="289"/>
        <v>2.420245945464267E-2</v>
      </c>
      <c r="AG547" s="33">
        <f t="shared" si="301"/>
        <v>0</v>
      </c>
      <c r="AH547" s="33"/>
      <c r="AI547" s="33">
        <f t="shared" si="312"/>
        <v>0</v>
      </c>
      <c r="AJ547" s="51">
        <f t="shared" si="313"/>
        <v>0</v>
      </c>
      <c r="AK547" s="34">
        <f t="shared" si="303"/>
        <v>3.1126150948337039</v>
      </c>
      <c r="AL547" s="21">
        <f t="shared" si="282"/>
        <v>523.94649891335746</v>
      </c>
      <c r="AM547" s="42">
        <v>320.95999999999998</v>
      </c>
      <c r="AN547" s="35">
        <f t="shared" si="304"/>
        <v>4.0740000000000007</v>
      </c>
      <c r="AO547" s="36">
        <f t="shared" si="291"/>
        <v>1.2693170488534401E-2</v>
      </c>
      <c r="AP547" s="23"/>
      <c r="AQ547" s="36">
        <f t="shared" si="310"/>
        <v>0</v>
      </c>
      <c r="AR547" s="53">
        <f t="shared" si="311"/>
        <v>0</v>
      </c>
      <c r="AS547" s="24">
        <f t="shared" si="305"/>
        <v>2.1834590213526064</v>
      </c>
      <c r="AT547" s="23">
        <f t="shared" si="283"/>
        <v>700.80300749333253</v>
      </c>
      <c r="AU547" s="25">
        <f t="shared" si="284"/>
        <v>5720.0686560152426</v>
      </c>
      <c r="AV547" s="26">
        <f t="shared" si="292"/>
        <v>0</v>
      </c>
    </row>
    <row r="548" spans="1:48" x14ac:dyDescent="0.25">
      <c r="A548" s="37">
        <v>43314</v>
      </c>
      <c r="B548" s="43">
        <v>40.74</v>
      </c>
      <c r="C548" s="38">
        <v>104.14</v>
      </c>
      <c r="D548" s="38"/>
      <c r="E548" s="16">
        <f t="shared" si="293"/>
        <v>0</v>
      </c>
      <c r="F548" s="27">
        <f t="shared" si="285"/>
        <v>0</v>
      </c>
      <c r="G548" s="27">
        <f t="shared" si="294"/>
        <v>0</v>
      </c>
      <c r="H548" s="27"/>
      <c r="I548" s="27">
        <f t="shared" si="306"/>
        <v>0</v>
      </c>
      <c r="J548" s="47">
        <f t="shared" si="307"/>
        <v>0</v>
      </c>
      <c r="K548" s="15">
        <f t="shared" si="295"/>
        <v>15.639663812240393</v>
      </c>
      <c r="L548" s="16">
        <f t="shared" si="286"/>
        <v>1628.7145894067146</v>
      </c>
      <c r="M548" s="39">
        <v>10.520300000000001</v>
      </c>
      <c r="N548" s="28">
        <f t="shared" si="296"/>
        <v>0</v>
      </c>
      <c r="O548" s="29">
        <f t="shared" si="287"/>
        <v>0</v>
      </c>
      <c r="P548" s="17"/>
      <c r="Q548" s="29">
        <f t="shared" si="308"/>
        <v>0</v>
      </c>
      <c r="R548" s="49">
        <f t="shared" si="309"/>
        <v>0</v>
      </c>
      <c r="S548" s="18">
        <f t="shared" si="297"/>
        <v>150.90689375475682</v>
      </c>
      <c r="T548" s="17">
        <f t="shared" si="280"/>
        <v>1587.5857943681683</v>
      </c>
      <c r="U548" s="40">
        <v>9.9</v>
      </c>
      <c r="V548" s="30">
        <f t="shared" si="298"/>
        <v>0</v>
      </c>
      <c r="W548" s="31">
        <f t="shared" si="288"/>
        <v>0</v>
      </c>
      <c r="X548" s="19"/>
      <c r="Y548" s="31">
        <f t="shared" si="278"/>
        <v>0</v>
      </c>
      <c r="Z548" s="45">
        <f t="shared" si="279"/>
        <v>0</v>
      </c>
      <c r="AA548" s="20">
        <f t="shared" si="299"/>
        <v>128.87881337414018</v>
      </c>
      <c r="AB548" s="19">
        <f t="shared" si="281"/>
        <v>1275.9002524039879</v>
      </c>
      <c r="AC548" s="41">
        <v>166.48</v>
      </c>
      <c r="AD548" s="41"/>
      <c r="AE548" s="32">
        <f t="shared" si="300"/>
        <v>0</v>
      </c>
      <c r="AF548" s="33">
        <f t="shared" si="289"/>
        <v>0</v>
      </c>
      <c r="AG548" s="33">
        <f t="shared" si="301"/>
        <v>0</v>
      </c>
      <c r="AH548" s="33"/>
      <c r="AI548" s="33">
        <f t="shared" si="312"/>
        <v>0</v>
      </c>
      <c r="AJ548" s="51">
        <f t="shared" si="313"/>
        <v>0</v>
      </c>
      <c r="AK548" s="34">
        <f t="shared" si="303"/>
        <v>3.1126150948337039</v>
      </c>
      <c r="AL548" s="21">
        <f t="shared" si="282"/>
        <v>518.18816098791501</v>
      </c>
      <c r="AM548" s="42">
        <v>318.48</v>
      </c>
      <c r="AN548" s="35">
        <f t="shared" si="304"/>
        <v>0</v>
      </c>
      <c r="AO548" s="36">
        <f t="shared" si="291"/>
        <v>0</v>
      </c>
      <c r="AP548" s="23"/>
      <c r="AQ548" s="36">
        <f t="shared" si="310"/>
        <v>0</v>
      </c>
      <c r="AR548" s="53">
        <f t="shared" si="311"/>
        <v>0</v>
      </c>
      <c r="AS548" s="24">
        <f t="shared" si="305"/>
        <v>2.1834590213526064</v>
      </c>
      <c r="AT548" s="23">
        <f t="shared" si="283"/>
        <v>695.38802912037818</v>
      </c>
      <c r="AU548" s="25">
        <f t="shared" si="284"/>
        <v>5705.7768262871632</v>
      </c>
      <c r="AV548" s="26">
        <f t="shared" si="292"/>
        <v>0</v>
      </c>
    </row>
    <row r="549" spans="1:48" x14ac:dyDescent="0.25">
      <c r="A549" s="37">
        <v>43315</v>
      </c>
      <c r="B549" s="43">
        <v>40.74</v>
      </c>
      <c r="C549" s="38">
        <v>105.15</v>
      </c>
      <c r="D549" s="38"/>
      <c r="E549" s="16">
        <f t="shared" si="293"/>
        <v>0</v>
      </c>
      <c r="F549" s="27">
        <f t="shared" si="285"/>
        <v>0</v>
      </c>
      <c r="G549" s="27">
        <f t="shared" si="294"/>
        <v>0</v>
      </c>
      <c r="H549" s="27"/>
      <c r="I549" s="27">
        <f t="shared" si="306"/>
        <v>0</v>
      </c>
      <c r="J549" s="47">
        <f t="shared" si="307"/>
        <v>0</v>
      </c>
      <c r="K549" s="15">
        <f t="shared" si="295"/>
        <v>15.639663812240393</v>
      </c>
      <c r="L549" s="16">
        <f t="shared" si="286"/>
        <v>1644.5106498570774</v>
      </c>
      <c r="M549" s="39">
        <v>10.557399999999999</v>
      </c>
      <c r="N549" s="28">
        <f t="shared" si="296"/>
        <v>0</v>
      </c>
      <c r="O549" s="29">
        <f t="shared" si="287"/>
        <v>0</v>
      </c>
      <c r="P549" s="17"/>
      <c r="Q549" s="29">
        <f t="shared" si="308"/>
        <v>0</v>
      </c>
      <c r="R549" s="49">
        <f t="shared" si="309"/>
        <v>0</v>
      </c>
      <c r="S549" s="18">
        <f t="shared" si="297"/>
        <v>150.90689375475682</v>
      </c>
      <c r="T549" s="17">
        <f t="shared" si="280"/>
        <v>1593.1844401264696</v>
      </c>
      <c r="U549" s="40">
        <v>9.9600000000000009</v>
      </c>
      <c r="V549" s="30">
        <f t="shared" si="298"/>
        <v>0</v>
      </c>
      <c r="W549" s="31">
        <f t="shared" si="288"/>
        <v>0</v>
      </c>
      <c r="X549" s="19"/>
      <c r="Y549" s="31">
        <f t="shared" si="278"/>
        <v>0</v>
      </c>
      <c r="Z549" s="45">
        <f t="shared" si="279"/>
        <v>0</v>
      </c>
      <c r="AA549" s="20">
        <f t="shared" si="299"/>
        <v>128.87881337414018</v>
      </c>
      <c r="AB549" s="19">
        <f t="shared" si="281"/>
        <v>1283.6329812064364</v>
      </c>
      <c r="AC549" s="41">
        <v>167.05</v>
      </c>
      <c r="AD549" s="41"/>
      <c r="AE549" s="32">
        <f t="shared" si="300"/>
        <v>0</v>
      </c>
      <c r="AF549" s="33">
        <f t="shared" si="289"/>
        <v>0</v>
      </c>
      <c r="AG549" s="33">
        <f t="shared" si="301"/>
        <v>0</v>
      </c>
      <c r="AH549" s="33"/>
      <c r="AI549" s="33">
        <f t="shared" si="312"/>
        <v>0</v>
      </c>
      <c r="AJ549" s="51">
        <f t="shared" si="313"/>
        <v>0</v>
      </c>
      <c r="AK549" s="34">
        <f t="shared" si="303"/>
        <v>3.1126150948337039</v>
      </c>
      <c r="AL549" s="21">
        <f t="shared" si="282"/>
        <v>519.96235159197022</v>
      </c>
      <c r="AM549" s="42">
        <v>319.20999999999998</v>
      </c>
      <c r="AN549" s="35">
        <f t="shared" si="304"/>
        <v>0</v>
      </c>
      <c r="AO549" s="36">
        <f t="shared" si="291"/>
        <v>0</v>
      </c>
      <c r="AP549" s="23"/>
      <c r="AQ549" s="36">
        <f t="shared" si="310"/>
        <v>0</v>
      </c>
      <c r="AR549" s="53">
        <f t="shared" si="311"/>
        <v>0</v>
      </c>
      <c r="AS549" s="24">
        <f t="shared" si="305"/>
        <v>2.1834590213526064</v>
      </c>
      <c r="AT549" s="23">
        <f t="shared" si="283"/>
        <v>696.98195420596539</v>
      </c>
      <c r="AU549" s="25">
        <f t="shared" si="284"/>
        <v>5738.2723769879194</v>
      </c>
      <c r="AV549" s="26">
        <f t="shared" si="292"/>
        <v>0</v>
      </c>
    </row>
    <row r="550" spans="1:48" x14ac:dyDescent="0.25">
      <c r="A550" s="37">
        <v>43318</v>
      </c>
      <c r="B550" s="43">
        <v>40.74</v>
      </c>
      <c r="C550" s="38">
        <v>105.82</v>
      </c>
      <c r="D550" s="38"/>
      <c r="E550" s="16">
        <f t="shared" si="293"/>
        <v>0</v>
      </c>
      <c r="F550" s="27">
        <f t="shared" si="285"/>
        <v>0</v>
      </c>
      <c r="G550" s="27">
        <f t="shared" si="294"/>
        <v>0</v>
      </c>
      <c r="H550" s="27"/>
      <c r="I550" s="27">
        <f t="shared" si="306"/>
        <v>0</v>
      </c>
      <c r="J550" s="47">
        <f t="shared" si="307"/>
        <v>0</v>
      </c>
      <c r="K550" s="15">
        <f t="shared" si="295"/>
        <v>15.639663812240393</v>
      </c>
      <c r="L550" s="16">
        <f t="shared" si="286"/>
        <v>1654.9892246112784</v>
      </c>
      <c r="M550" s="39">
        <v>10.5749</v>
      </c>
      <c r="N550" s="28">
        <f t="shared" si="296"/>
        <v>0</v>
      </c>
      <c r="O550" s="29">
        <f t="shared" si="287"/>
        <v>0</v>
      </c>
      <c r="P550" s="17"/>
      <c r="Q550" s="29">
        <f t="shared" si="308"/>
        <v>0</v>
      </c>
      <c r="R550" s="49">
        <f t="shared" si="309"/>
        <v>0</v>
      </c>
      <c r="S550" s="18">
        <f t="shared" si="297"/>
        <v>150.90689375475682</v>
      </c>
      <c r="T550" s="17">
        <f t="shared" si="280"/>
        <v>1595.8253107671778</v>
      </c>
      <c r="U550" s="40">
        <v>10.01</v>
      </c>
      <c r="V550" s="30">
        <f t="shared" si="298"/>
        <v>0</v>
      </c>
      <c r="W550" s="31">
        <f t="shared" si="288"/>
        <v>0</v>
      </c>
      <c r="X550" s="19"/>
      <c r="Y550" s="31">
        <f t="shared" si="278"/>
        <v>0</v>
      </c>
      <c r="Z550" s="45">
        <f t="shared" si="279"/>
        <v>0</v>
      </c>
      <c r="AA550" s="20">
        <f t="shared" si="299"/>
        <v>128.87881337414018</v>
      </c>
      <c r="AB550" s="19">
        <f t="shared" si="281"/>
        <v>1290.0769218751432</v>
      </c>
      <c r="AC550" s="41">
        <v>168.01</v>
      </c>
      <c r="AD550" s="41"/>
      <c r="AE550" s="32">
        <f t="shared" si="300"/>
        <v>0</v>
      </c>
      <c r="AF550" s="33">
        <f t="shared" si="289"/>
        <v>0</v>
      </c>
      <c r="AG550" s="33">
        <f t="shared" si="301"/>
        <v>0</v>
      </c>
      <c r="AH550" s="33"/>
      <c r="AI550" s="33">
        <f t="shared" si="312"/>
        <v>0</v>
      </c>
      <c r="AJ550" s="51">
        <f t="shared" si="313"/>
        <v>0</v>
      </c>
      <c r="AK550" s="34">
        <f t="shared" si="303"/>
        <v>3.1126150948337039</v>
      </c>
      <c r="AL550" s="21">
        <f t="shared" si="282"/>
        <v>522.95046208301062</v>
      </c>
      <c r="AM550" s="42">
        <v>319.20999999999998</v>
      </c>
      <c r="AN550" s="35">
        <f t="shared" si="304"/>
        <v>0</v>
      </c>
      <c r="AO550" s="36">
        <f t="shared" si="291"/>
        <v>0</v>
      </c>
      <c r="AP550" s="23"/>
      <c r="AQ550" s="36">
        <f t="shared" si="310"/>
        <v>0</v>
      </c>
      <c r="AR550" s="53">
        <f t="shared" si="311"/>
        <v>0</v>
      </c>
      <c r="AS550" s="24">
        <f t="shared" si="305"/>
        <v>2.1834590213526064</v>
      </c>
      <c r="AT550" s="23">
        <f t="shared" si="283"/>
        <v>696.98195420596539</v>
      </c>
      <c r="AU550" s="25">
        <f t="shared" si="284"/>
        <v>5760.8238735425748</v>
      </c>
      <c r="AV550" s="26">
        <f t="shared" si="292"/>
        <v>0</v>
      </c>
    </row>
    <row r="551" spans="1:48" x14ac:dyDescent="0.25">
      <c r="A551" s="37">
        <v>43319</v>
      </c>
      <c r="B551" s="43">
        <v>40.74</v>
      </c>
      <c r="C551" s="38">
        <v>105.93</v>
      </c>
      <c r="D551" s="38"/>
      <c r="E551" s="16">
        <f t="shared" si="293"/>
        <v>0</v>
      </c>
      <c r="F551" s="27">
        <f t="shared" si="285"/>
        <v>0</v>
      </c>
      <c r="G551" s="27">
        <f t="shared" si="294"/>
        <v>0</v>
      </c>
      <c r="H551" s="27"/>
      <c r="I551" s="27">
        <f t="shared" si="306"/>
        <v>0</v>
      </c>
      <c r="J551" s="47">
        <f t="shared" si="307"/>
        <v>0</v>
      </c>
      <c r="K551" s="15">
        <f t="shared" si="295"/>
        <v>15.639663812240393</v>
      </c>
      <c r="L551" s="16">
        <f t="shared" si="286"/>
        <v>1656.7095876306248</v>
      </c>
      <c r="M551" s="39">
        <v>10.626899999999999</v>
      </c>
      <c r="N551" s="28">
        <f t="shared" si="296"/>
        <v>0</v>
      </c>
      <c r="O551" s="29">
        <f t="shared" si="287"/>
        <v>0</v>
      </c>
      <c r="P551" s="17"/>
      <c r="Q551" s="29">
        <f t="shared" si="308"/>
        <v>0</v>
      </c>
      <c r="R551" s="49">
        <f t="shared" si="309"/>
        <v>0</v>
      </c>
      <c r="S551" s="18">
        <f t="shared" si="297"/>
        <v>150.90689375475682</v>
      </c>
      <c r="T551" s="17">
        <f t="shared" si="280"/>
        <v>1603.6724692424252</v>
      </c>
      <c r="U551" s="40">
        <v>10.02</v>
      </c>
      <c r="V551" s="30">
        <f t="shared" si="298"/>
        <v>0</v>
      </c>
      <c r="W551" s="31">
        <f t="shared" si="288"/>
        <v>0</v>
      </c>
      <c r="X551" s="19"/>
      <c r="Y551" s="31">
        <f t="shared" si="278"/>
        <v>0</v>
      </c>
      <c r="Z551" s="45">
        <f t="shared" si="279"/>
        <v>0</v>
      </c>
      <c r="AA551" s="20">
        <f t="shared" si="299"/>
        <v>128.87881337414018</v>
      </c>
      <c r="AB551" s="19">
        <f t="shared" si="281"/>
        <v>1291.3657100088844</v>
      </c>
      <c r="AC551" s="41">
        <v>168.83</v>
      </c>
      <c r="AD551" s="41"/>
      <c r="AE551" s="32">
        <f t="shared" si="300"/>
        <v>0</v>
      </c>
      <c r="AF551" s="33">
        <f t="shared" si="289"/>
        <v>0</v>
      </c>
      <c r="AG551" s="33">
        <f t="shared" si="301"/>
        <v>0</v>
      </c>
      <c r="AH551" s="33"/>
      <c r="AI551" s="33">
        <f t="shared" si="312"/>
        <v>0</v>
      </c>
      <c r="AJ551" s="51">
        <f t="shared" si="313"/>
        <v>0</v>
      </c>
      <c r="AK551" s="34">
        <f t="shared" si="303"/>
        <v>3.1126150948337039</v>
      </c>
      <c r="AL551" s="21">
        <f t="shared" si="282"/>
        <v>525.50280646077431</v>
      </c>
      <c r="AM551" s="42">
        <v>320.31</v>
      </c>
      <c r="AN551" s="35">
        <f t="shared" si="304"/>
        <v>0</v>
      </c>
      <c r="AO551" s="36">
        <f t="shared" si="291"/>
        <v>0</v>
      </c>
      <c r="AP551" s="23"/>
      <c r="AQ551" s="36">
        <f t="shared" si="310"/>
        <v>0</v>
      </c>
      <c r="AR551" s="53">
        <f t="shared" si="311"/>
        <v>0</v>
      </c>
      <c r="AS551" s="24">
        <f t="shared" si="305"/>
        <v>2.1834590213526064</v>
      </c>
      <c r="AT551" s="23">
        <f t="shared" si="283"/>
        <v>699.38375912945332</v>
      </c>
      <c r="AU551" s="25">
        <f t="shared" si="284"/>
        <v>5776.6343324721611</v>
      </c>
      <c r="AV551" s="26">
        <f t="shared" si="292"/>
        <v>0</v>
      </c>
    </row>
    <row r="552" spans="1:48" x14ac:dyDescent="0.25">
      <c r="A552" s="37">
        <v>43320</v>
      </c>
      <c r="B552" s="43">
        <v>40.74</v>
      </c>
      <c r="C552" s="38">
        <v>106.23</v>
      </c>
      <c r="D552" s="38"/>
      <c r="E552" s="16">
        <f t="shared" si="293"/>
        <v>0</v>
      </c>
      <c r="F552" s="27">
        <f t="shared" si="285"/>
        <v>0</v>
      </c>
      <c r="G552" s="27">
        <f t="shared" si="294"/>
        <v>0</v>
      </c>
      <c r="H552" s="27"/>
      <c r="I552" s="27">
        <f t="shared" si="306"/>
        <v>0</v>
      </c>
      <c r="J552" s="47">
        <f t="shared" si="307"/>
        <v>0</v>
      </c>
      <c r="K552" s="15">
        <f t="shared" si="295"/>
        <v>15.639663812240393</v>
      </c>
      <c r="L552" s="16">
        <f t="shared" si="286"/>
        <v>1661.4014867742969</v>
      </c>
      <c r="M552" s="39">
        <v>10.6134</v>
      </c>
      <c r="N552" s="28">
        <f t="shared" si="296"/>
        <v>0</v>
      </c>
      <c r="O552" s="29">
        <f t="shared" si="287"/>
        <v>0</v>
      </c>
      <c r="P552" s="17"/>
      <c r="Q552" s="29">
        <f t="shared" si="308"/>
        <v>0</v>
      </c>
      <c r="R552" s="49">
        <f t="shared" si="309"/>
        <v>0</v>
      </c>
      <c r="S552" s="18">
        <f t="shared" si="297"/>
        <v>150.90689375475682</v>
      </c>
      <c r="T552" s="17">
        <f t="shared" si="280"/>
        <v>1601.6352261767361</v>
      </c>
      <c r="U552" s="40">
        <v>10.02</v>
      </c>
      <c r="V552" s="30">
        <f t="shared" si="298"/>
        <v>0</v>
      </c>
      <c r="W552" s="31">
        <f t="shared" si="288"/>
        <v>0</v>
      </c>
      <c r="X552" s="19"/>
      <c r="Y552" s="31">
        <f t="shared" si="278"/>
        <v>0</v>
      </c>
      <c r="Z552" s="45">
        <f t="shared" si="279"/>
        <v>0</v>
      </c>
      <c r="AA552" s="20">
        <f t="shared" si="299"/>
        <v>128.87881337414018</v>
      </c>
      <c r="AB552" s="19">
        <f t="shared" si="281"/>
        <v>1291.3657100088844</v>
      </c>
      <c r="AC552" s="41">
        <v>170.09</v>
      </c>
      <c r="AD552" s="41"/>
      <c r="AE552" s="32">
        <f t="shared" si="300"/>
        <v>0</v>
      </c>
      <c r="AF552" s="33">
        <f t="shared" si="289"/>
        <v>0</v>
      </c>
      <c r="AG552" s="33">
        <f t="shared" si="301"/>
        <v>0</v>
      </c>
      <c r="AH552" s="33"/>
      <c r="AI552" s="33">
        <f t="shared" si="312"/>
        <v>0</v>
      </c>
      <c r="AJ552" s="51">
        <f t="shared" si="313"/>
        <v>0</v>
      </c>
      <c r="AK552" s="34">
        <f t="shared" si="303"/>
        <v>3.1126150948337039</v>
      </c>
      <c r="AL552" s="21">
        <f t="shared" si="282"/>
        <v>529.42470148026473</v>
      </c>
      <c r="AM552" s="42">
        <v>318.98</v>
      </c>
      <c r="AN552" s="35">
        <f t="shared" si="304"/>
        <v>0</v>
      </c>
      <c r="AO552" s="36">
        <f t="shared" si="291"/>
        <v>0</v>
      </c>
      <c r="AP552" s="23"/>
      <c r="AQ552" s="36">
        <f t="shared" si="310"/>
        <v>0</v>
      </c>
      <c r="AR552" s="53">
        <f t="shared" si="311"/>
        <v>0</v>
      </c>
      <c r="AS552" s="24">
        <f t="shared" si="305"/>
        <v>2.1834590213526064</v>
      </c>
      <c r="AT552" s="23">
        <f t="shared" si="283"/>
        <v>696.47975863105444</v>
      </c>
      <c r="AU552" s="25">
        <f t="shared" si="284"/>
        <v>5780.3068830712373</v>
      </c>
      <c r="AV552" s="26">
        <f t="shared" si="292"/>
        <v>0</v>
      </c>
    </row>
    <row r="553" spans="1:48" x14ac:dyDescent="0.25">
      <c r="A553" s="37">
        <v>43321</v>
      </c>
      <c r="B553" s="43">
        <v>40.74</v>
      </c>
      <c r="C553" s="38">
        <v>105.98</v>
      </c>
      <c r="D553" s="38"/>
      <c r="E553" s="16">
        <f t="shared" si="293"/>
        <v>0</v>
      </c>
      <c r="F553" s="27">
        <f t="shared" si="285"/>
        <v>0</v>
      </c>
      <c r="G553" s="27">
        <f t="shared" si="294"/>
        <v>0</v>
      </c>
      <c r="H553" s="27"/>
      <c r="I553" s="27">
        <f t="shared" si="306"/>
        <v>0</v>
      </c>
      <c r="J553" s="47">
        <f t="shared" si="307"/>
        <v>0</v>
      </c>
      <c r="K553" s="15">
        <f t="shared" si="295"/>
        <v>15.639663812240393</v>
      </c>
      <c r="L553" s="16">
        <f t="shared" si="286"/>
        <v>1657.4915708212368</v>
      </c>
      <c r="M553" s="39">
        <v>10.6363</v>
      </c>
      <c r="N553" s="28">
        <f t="shared" si="296"/>
        <v>0</v>
      </c>
      <c r="O553" s="29">
        <f t="shared" si="287"/>
        <v>0</v>
      </c>
      <c r="P553" s="17"/>
      <c r="Q553" s="29">
        <f t="shared" si="308"/>
        <v>0</v>
      </c>
      <c r="R553" s="49">
        <f t="shared" si="309"/>
        <v>0</v>
      </c>
      <c r="S553" s="18">
        <f t="shared" si="297"/>
        <v>150.90689375475682</v>
      </c>
      <c r="T553" s="17">
        <f t="shared" si="280"/>
        <v>1605.09099404372</v>
      </c>
      <c r="U553" s="40">
        <v>10.029999999999999</v>
      </c>
      <c r="V553" s="30">
        <f t="shared" si="298"/>
        <v>0</v>
      </c>
      <c r="W553" s="31">
        <f t="shared" si="288"/>
        <v>0</v>
      </c>
      <c r="X553" s="19"/>
      <c r="Y553" s="31">
        <f t="shared" si="278"/>
        <v>0</v>
      </c>
      <c r="Z553" s="45">
        <f t="shared" si="279"/>
        <v>0</v>
      </c>
      <c r="AA553" s="20">
        <f t="shared" si="299"/>
        <v>128.87881337414018</v>
      </c>
      <c r="AB553" s="19">
        <f t="shared" si="281"/>
        <v>1292.6544981426259</v>
      </c>
      <c r="AC553" s="41">
        <v>170.34</v>
      </c>
      <c r="AD553" s="41"/>
      <c r="AE553" s="32">
        <f t="shared" si="300"/>
        <v>0</v>
      </c>
      <c r="AF553" s="33">
        <f t="shared" si="289"/>
        <v>0</v>
      </c>
      <c r="AG553" s="33">
        <f t="shared" si="301"/>
        <v>0</v>
      </c>
      <c r="AH553" s="33"/>
      <c r="AI553" s="33">
        <f t="shared" si="312"/>
        <v>0</v>
      </c>
      <c r="AJ553" s="51">
        <f t="shared" si="313"/>
        <v>0</v>
      </c>
      <c r="AK553" s="34">
        <f t="shared" si="303"/>
        <v>3.1126150948337039</v>
      </c>
      <c r="AL553" s="21">
        <f t="shared" si="282"/>
        <v>530.2028552539731</v>
      </c>
      <c r="AM553" s="42">
        <v>320.86</v>
      </c>
      <c r="AN553" s="35">
        <f t="shared" si="304"/>
        <v>0</v>
      </c>
      <c r="AO553" s="36">
        <f t="shared" si="291"/>
        <v>0</v>
      </c>
      <c r="AP553" s="23"/>
      <c r="AQ553" s="36">
        <f t="shared" si="310"/>
        <v>0</v>
      </c>
      <c r="AR553" s="53">
        <f t="shared" si="311"/>
        <v>0</v>
      </c>
      <c r="AS553" s="24">
        <f t="shared" si="305"/>
        <v>2.1834590213526064</v>
      </c>
      <c r="AT553" s="23">
        <f t="shared" si="283"/>
        <v>700.58466159119735</v>
      </c>
      <c r="AU553" s="25">
        <f t="shared" si="284"/>
        <v>5786.024579852754</v>
      </c>
      <c r="AV553" s="26">
        <f t="shared" si="292"/>
        <v>0</v>
      </c>
    </row>
    <row r="554" spans="1:48" x14ac:dyDescent="0.25">
      <c r="A554" s="37">
        <v>43322</v>
      </c>
      <c r="B554" s="43">
        <v>40.74</v>
      </c>
      <c r="C554" s="38">
        <v>105.96</v>
      </c>
      <c r="D554" s="38"/>
      <c r="E554" s="16">
        <f t="shared" si="293"/>
        <v>0</v>
      </c>
      <c r="F554" s="27">
        <f t="shared" si="285"/>
        <v>0</v>
      </c>
      <c r="G554" s="27">
        <f t="shared" si="294"/>
        <v>0</v>
      </c>
      <c r="H554" s="27"/>
      <c r="I554" s="27">
        <f t="shared" si="306"/>
        <v>0</v>
      </c>
      <c r="J554" s="47">
        <f t="shared" si="307"/>
        <v>0</v>
      </c>
      <c r="K554" s="15">
        <f t="shared" si="295"/>
        <v>15.639663812240393</v>
      </c>
      <c r="L554" s="16">
        <f t="shared" si="286"/>
        <v>1657.1787775449918</v>
      </c>
      <c r="M554" s="39">
        <v>10.526400000000001</v>
      </c>
      <c r="N554" s="28">
        <f t="shared" si="296"/>
        <v>0</v>
      </c>
      <c r="O554" s="29">
        <f t="shared" si="287"/>
        <v>0</v>
      </c>
      <c r="P554" s="17"/>
      <c r="Q554" s="29">
        <f t="shared" si="308"/>
        <v>0</v>
      </c>
      <c r="R554" s="49">
        <f t="shared" si="309"/>
        <v>0</v>
      </c>
      <c r="S554" s="18">
        <f t="shared" si="297"/>
        <v>150.90689375475682</v>
      </c>
      <c r="T554" s="17">
        <f t="shared" si="280"/>
        <v>1588.5063264200724</v>
      </c>
      <c r="U554" s="40">
        <v>10.07</v>
      </c>
      <c r="V554" s="30">
        <f t="shared" si="298"/>
        <v>0</v>
      </c>
      <c r="W554" s="31">
        <f t="shared" si="288"/>
        <v>0</v>
      </c>
      <c r="X554" s="19"/>
      <c r="Y554" s="31">
        <f t="shared" si="278"/>
        <v>0</v>
      </c>
      <c r="Z554" s="45">
        <f t="shared" si="279"/>
        <v>0</v>
      </c>
      <c r="AA554" s="20">
        <f t="shared" si="299"/>
        <v>128.87881337414018</v>
      </c>
      <c r="AB554" s="19">
        <f t="shared" si="281"/>
        <v>1297.8096506775917</v>
      </c>
      <c r="AC554" s="41">
        <v>170.4</v>
      </c>
      <c r="AD554" s="41"/>
      <c r="AE554" s="32">
        <f t="shared" si="300"/>
        <v>0</v>
      </c>
      <c r="AF554" s="33">
        <f t="shared" si="289"/>
        <v>0</v>
      </c>
      <c r="AG554" s="33">
        <f t="shared" si="301"/>
        <v>0</v>
      </c>
      <c r="AH554" s="33"/>
      <c r="AI554" s="33">
        <f t="shared" si="312"/>
        <v>0</v>
      </c>
      <c r="AJ554" s="51">
        <f t="shared" si="313"/>
        <v>0</v>
      </c>
      <c r="AK554" s="34">
        <f t="shared" si="303"/>
        <v>3.1126150948337039</v>
      </c>
      <c r="AL554" s="21">
        <f t="shared" si="282"/>
        <v>530.38961215966322</v>
      </c>
      <c r="AM554" s="42">
        <v>318.74</v>
      </c>
      <c r="AN554" s="35">
        <f t="shared" si="304"/>
        <v>0</v>
      </c>
      <c r="AO554" s="36">
        <f t="shared" si="291"/>
        <v>0</v>
      </c>
      <c r="AP554" s="23"/>
      <c r="AQ554" s="36">
        <f t="shared" si="310"/>
        <v>0</v>
      </c>
      <c r="AR554" s="53">
        <f t="shared" si="311"/>
        <v>0</v>
      </c>
      <c r="AS554" s="24">
        <f t="shared" si="305"/>
        <v>2.1834590213526064</v>
      </c>
      <c r="AT554" s="23">
        <f t="shared" si="283"/>
        <v>695.95572846592972</v>
      </c>
      <c r="AU554" s="25">
        <f t="shared" si="284"/>
        <v>5769.8400952682487</v>
      </c>
      <c r="AV554" s="26">
        <f t="shared" si="292"/>
        <v>0</v>
      </c>
    </row>
    <row r="555" spans="1:48" x14ac:dyDescent="0.25">
      <c r="A555" s="37">
        <v>43325</v>
      </c>
      <c r="B555" s="43">
        <v>40.74</v>
      </c>
      <c r="C555" s="38">
        <v>105.95</v>
      </c>
      <c r="D555" s="38"/>
      <c r="E555" s="16">
        <f t="shared" si="293"/>
        <v>0</v>
      </c>
      <c r="F555" s="27">
        <f t="shared" si="285"/>
        <v>0</v>
      </c>
      <c r="G555" s="27">
        <f t="shared" si="294"/>
        <v>0</v>
      </c>
      <c r="H555" s="27"/>
      <c r="I555" s="27">
        <f t="shared" si="306"/>
        <v>0</v>
      </c>
      <c r="J555" s="47">
        <f t="shared" si="307"/>
        <v>0</v>
      </c>
      <c r="K555" s="15">
        <f t="shared" si="295"/>
        <v>15.639663812240393</v>
      </c>
      <c r="L555" s="16">
        <f t="shared" si="286"/>
        <v>1657.0223809068696</v>
      </c>
      <c r="M555" s="39">
        <v>10.5039</v>
      </c>
      <c r="N555" s="28">
        <f t="shared" si="296"/>
        <v>0</v>
      </c>
      <c r="O555" s="29">
        <f t="shared" si="287"/>
        <v>0</v>
      </c>
      <c r="P555" s="17"/>
      <c r="Q555" s="29">
        <f t="shared" si="308"/>
        <v>0</v>
      </c>
      <c r="R555" s="49">
        <f t="shared" si="309"/>
        <v>0</v>
      </c>
      <c r="S555" s="18">
        <f t="shared" si="297"/>
        <v>150.90689375475682</v>
      </c>
      <c r="T555" s="17">
        <f t="shared" si="280"/>
        <v>1585.1109213105901</v>
      </c>
      <c r="U555" s="40">
        <v>10.050000000000001</v>
      </c>
      <c r="V555" s="30">
        <f t="shared" si="298"/>
        <v>0</v>
      </c>
      <c r="W555" s="31">
        <f t="shared" si="288"/>
        <v>0</v>
      </c>
      <c r="X555" s="19"/>
      <c r="Y555" s="31">
        <f t="shared" si="278"/>
        <v>0</v>
      </c>
      <c r="Z555" s="45">
        <f t="shared" si="279"/>
        <v>0</v>
      </c>
      <c r="AA555" s="20">
        <f t="shared" si="299"/>
        <v>128.87881337414018</v>
      </c>
      <c r="AB555" s="19">
        <f t="shared" si="281"/>
        <v>1295.2320744101089</v>
      </c>
      <c r="AC555" s="41">
        <v>168.85</v>
      </c>
      <c r="AD555" s="41"/>
      <c r="AE555" s="32">
        <f t="shared" si="300"/>
        <v>0</v>
      </c>
      <c r="AF555" s="33">
        <f t="shared" si="289"/>
        <v>0</v>
      </c>
      <c r="AG555" s="33">
        <f t="shared" si="301"/>
        <v>0</v>
      </c>
      <c r="AH555" s="33"/>
      <c r="AI555" s="33">
        <f t="shared" si="312"/>
        <v>0</v>
      </c>
      <c r="AJ555" s="51">
        <f t="shared" si="313"/>
        <v>0</v>
      </c>
      <c r="AK555" s="34">
        <f t="shared" si="303"/>
        <v>3.1126150948337039</v>
      </c>
      <c r="AL555" s="21">
        <f t="shared" si="282"/>
        <v>525.5650587626709</v>
      </c>
      <c r="AM555" s="42">
        <v>317.14</v>
      </c>
      <c r="AN555" s="35">
        <f t="shared" si="304"/>
        <v>0</v>
      </c>
      <c r="AO555" s="36">
        <f t="shared" si="291"/>
        <v>0</v>
      </c>
      <c r="AP555" s="23"/>
      <c r="AQ555" s="36">
        <f t="shared" si="310"/>
        <v>0</v>
      </c>
      <c r="AR555" s="53">
        <f t="shared" si="311"/>
        <v>0</v>
      </c>
      <c r="AS555" s="24">
        <f t="shared" si="305"/>
        <v>2.1834590213526064</v>
      </c>
      <c r="AT555" s="23">
        <f t="shared" si="283"/>
        <v>692.46219403176553</v>
      </c>
      <c r="AU555" s="25">
        <f t="shared" si="284"/>
        <v>5755.3926294220046</v>
      </c>
      <c r="AV555" s="26">
        <f t="shared" si="292"/>
        <v>0</v>
      </c>
    </row>
    <row r="556" spans="1:48" x14ac:dyDescent="0.25">
      <c r="A556" s="37">
        <v>43326</v>
      </c>
      <c r="B556" s="43">
        <v>40.74</v>
      </c>
      <c r="C556" s="38">
        <v>105.86</v>
      </c>
      <c r="D556" s="38"/>
      <c r="E556" s="16">
        <f t="shared" si="293"/>
        <v>0</v>
      </c>
      <c r="F556" s="27">
        <f t="shared" si="285"/>
        <v>0</v>
      </c>
      <c r="G556" s="27">
        <f t="shared" si="294"/>
        <v>0</v>
      </c>
      <c r="H556" s="27"/>
      <c r="I556" s="27">
        <f t="shared" si="306"/>
        <v>0</v>
      </c>
      <c r="J556" s="47">
        <f t="shared" si="307"/>
        <v>0</v>
      </c>
      <c r="K556" s="15">
        <f t="shared" si="295"/>
        <v>15.639663812240393</v>
      </c>
      <c r="L556" s="16">
        <f t="shared" si="286"/>
        <v>1655.6148111637681</v>
      </c>
      <c r="M556" s="39">
        <v>10.5031</v>
      </c>
      <c r="N556" s="28">
        <f t="shared" si="296"/>
        <v>0</v>
      </c>
      <c r="O556" s="29">
        <f t="shared" si="287"/>
        <v>0</v>
      </c>
      <c r="P556" s="17"/>
      <c r="Q556" s="29">
        <f t="shared" si="308"/>
        <v>0</v>
      </c>
      <c r="R556" s="49">
        <f t="shared" si="309"/>
        <v>0</v>
      </c>
      <c r="S556" s="18">
        <f t="shared" si="297"/>
        <v>150.90689375475682</v>
      </c>
      <c r="T556" s="17">
        <f t="shared" si="280"/>
        <v>1584.9901957955863</v>
      </c>
      <c r="U556" s="40">
        <v>10.14</v>
      </c>
      <c r="V556" s="30">
        <f t="shared" si="298"/>
        <v>0</v>
      </c>
      <c r="W556" s="31">
        <f t="shared" si="288"/>
        <v>0</v>
      </c>
      <c r="X556" s="19"/>
      <c r="Y556" s="31">
        <f t="shared" si="278"/>
        <v>0</v>
      </c>
      <c r="Z556" s="45">
        <f t="shared" si="279"/>
        <v>0</v>
      </c>
      <c r="AA556" s="20">
        <f t="shared" si="299"/>
        <v>128.87881337414018</v>
      </c>
      <c r="AB556" s="19">
        <f t="shared" si="281"/>
        <v>1306.8311676137814</v>
      </c>
      <c r="AC556" s="41">
        <v>168.75</v>
      </c>
      <c r="AD556" s="41"/>
      <c r="AE556" s="32">
        <f t="shared" si="300"/>
        <v>0</v>
      </c>
      <c r="AF556" s="33">
        <f t="shared" si="289"/>
        <v>0</v>
      </c>
      <c r="AG556" s="33">
        <f t="shared" si="301"/>
        <v>0</v>
      </c>
      <c r="AH556" s="33"/>
      <c r="AI556" s="33">
        <f t="shared" si="312"/>
        <v>0</v>
      </c>
      <c r="AJ556" s="51">
        <f t="shared" si="313"/>
        <v>0</v>
      </c>
      <c r="AK556" s="34">
        <f t="shared" si="303"/>
        <v>3.1126150948337039</v>
      </c>
      <c r="AL556" s="21">
        <f t="shared" si="282"/>
        <v>525.25379725318749</v>
      </c>
      <c r="AM556" s="42">
        <v>316.32</v>
      </c>
      <c r="AN556" s="35">
        <f t="shared" si="304"/>
        <v>0</v>
      </c>
      <c r="AO556" s="36">
        <f t="shared" si="291"/>
        <v>0</v>
      </c>
      <c r="AP556" s="23"/>
      <c r="AQ556" s="36">
        <f t="shared" si="310"/>
        <v>0</v>
      </c>
      <c r="AR556" s="53">
        <f t="shared" si="311"/>
        <v>0</v>
      </c>
      <c r="AS556" s="24">
        <f t="shared" si="305"/>
        <v>2.1834590213526064</v>
      </c>
      <c r="AT556" s="23">
        <f t="shared" si="283"/>
        <v>690.67175763425644</v>
      </c>
      <c r="AU556" s="25">
        <f t="shared" si="284"/>
        <v>5763.3617294605792</v>
      </c>
      <c r="AV556" s="26">
        <f t="shared" si="292"/>
        <v>0</v>
      </c>
    </row>
    <row r="557" spans="1:48" x14ac:dyDescent="0.25">
      <c r="A557" s="37">
        <v>43327</v>
      </c>
      <c r="B557" s="43">
        <v>40.74</v>
      </c>
      <c r="C557" s="38">
        <v>106.37</v>
      </c>
      <c r="D557" s="38"/>
      <c r="E557" s="16">
        <f t="shared" si="293"/>
        <v>0</v>
      </c>
      <c r="F557" s="27">
        <f t="shared" si="285"/>
        <v>0</v>
      </c>
      <c r="G557" s="27">
        <f t="shared" si="294"/>
        <v>0</v>
      </c>
      <c r="H557" s="27"/>
      <c r="I557" s="27">
        <f t="shared" si="306"/>
        <v>0</v>
      </c>
      <c r="J557" s="47">
        <f t="shared" si="307"/>
        <v>0</v>
      </c>
      <c r="K557" s="15">
        <f t="shared" si="295"/>
        <v>15.639663812240393</v>
      </c>
      <c r="L557" s="16">
        <f t="shared" si="286"/>
        <v>1663.5910397080106</v>
      </c>
      <c r="M557" s="39">
        <v>10.5031</v>
      </c>
      <c r="N557" s="28">
        <f t="shared" si="296"/>
        <v>0</v>
      </c>
      <c r="O557" s="29">
        <f t="shared" si="287"/>
        <v>0</v>
      </c>
      <c r="P557" s="17"/>
      <c r="Q557" s="29">
        <f t="shared" si="308"/>
        <v>0</v>
      </c>
      <c r="R557" s="49">
        <f t="shared" si="309"/>
        <v>0</v>
      </c>
      <c r="S557" s="18">
        <f t="shared" si="297"/>
        <v>150.90689375475682</v>
      </c>
      <c r="T557" s="17">
        <f t="shared" si="280"/>
        <v>1584.9901957955863</v>
      </c>
      <c r="U557" s="40">
        <v>10.14</v>
      </c>
      <c r="V557" s="30">
        <f t="shared" si="298"/>
        <v>0</v>
      </c>
      <c r="W557" s="31">
        <f t="shared" si="288"/>
        <v>0</v>
      </c>
      <c r="X557" s="19"/>
      <c r="Y557" s="31">
        <f t="shared" si="278"/>
        <v>0</v>
      </c>
      <c r="Z557" s="45">
        <f t="shared" si="279"/>
        <v>0</v>
      </c>
      <c r="AA557" s="20">
        <f t="shared" si="299"/>
        <v>128.87881337414018</v>
      </c>
      <c r="AB557" s="19">
        <f t="shared" si="281"/>
        <v>1306.8311676137814</v>
      </c>
      <c r="AC557" s="41">
        <v>167.47</v>
      </c>
      <c r="AD557" s="41"/>
      <c r="AE557" s="32">
        <f t="shared" si="300"/>
        <v>0</v>
      </c>
      <c r="AF557" s="33">
        <f t="shared" si="289"/>
        <v>0</v>
      </c>
      <c r="AG557" s="33">
        <f t="shared" si="301"/>
        <v>0</v>
      </c>
      <c r="AH557" s="33"/>
      <c r="AI557" s="33">
        <f t="shared" si="312"/>
        <v>0</v>
      </c>
      <c r="AJ557" s="51">
        <f t="shared" si="313"/>
        <v>0</v>
      </c>
      <c r="AK557" s="34">
        <f t="shared" si="303"/>
        <v>3.1126150948337039</v>
      </c>
      <c r="AL557" s="21">
        <f t="shared" si="282"/>
        <v>521.26964993180036</v>
      </c>
      <c r="AM557" s="42">
        <v>312.39</v>
      </c>
      <c r="AN557" s="35">
        <f t="shared" si="304"/>
        <v>0</v>
      </c>
      <c r="AO557" s="36">
        <f t="shared" si="291"/>
        <v>0</v>
      </c>
      <c r="AP557" s="23"/>
      <c r="AQ557" s="36">
        <f t="shared" si="310"/>
        <v>0</v>
      </c>
      <c r="AR557" s="53">
        <f t="shared" si="311"/>
        <v>0</v>
      </c>
      <c r="AS557" s="24">
        <f t="shared" si="305"/>
        <v>2.1834590213526064</v>
      </c>
      <c r="AT557" s="23">
        <f t="shared" si="283"/>
        <v>682.09076368034073</v>
      </c>
      <c r="AU557" s="25">
        <f t="shared" si="284"/>
        <v>5758.772816729519</v>
      </c>
      <c r="AV557" s="26">
        <f t="shared" si="292"/>
        <v>0</v>
      </c>
    </row>
    <row r="558" spans="1:48" x14ac:dyDescent="0.25">
      <c r="A558" s="37">
        <v>43328</v>
      </c>
      <c r="B558" s="43">
        <v>40.74</v>
      </c>
      <c r="C558" s="38">
        <v>105.62</v>
      </c>
      <c r="D558" s="38"/>
      <c r="E558" s="16">
        <f t="shared" si="293"/>
        <v>0</v>
      </c>
      <c r="F558" s="27">
        <f t="shared" si="285"/>
        <v>0</v>
      </c>
      <c r="G558" s="27">
        <f t="shared" si="294"/>
        <v>0</v>
      </c>
      <c r="H558" s="27"/>
      <c r="I558" s="27">
        <f t="shared" si="306"/>
        <v>0</v>
      </c>
      <c r="J558" s="47">
        <f t="shared" si="307"/>
        <v>0</v>
      </c>
      <c r="K558" s="15">
        <f t="shared" si="295"/>
        <v>15.639663812240393</v>
      </c>
      <c r="L558" s="16">
        <f t="shared" si="286"/>
        <v>1651.8612918488304</v>
      </c>
      <c r="M558" s="39">
        <v>10.413500000000001</v>
      </c>
      <c r="N558" s="28">
        <f t="shared" si="296"/>
        <v>0</v>
      </c>
      <c r="O558" s="29">
        <f t="shared" si="287"/>
        <v>0</v>
      </c>
      <c r="P558" s="17"/>
      <c r="Q558" s="29">
        <f t="shared" si="308"/>
        <v>0</v>
      </c>
      <c r="R558" s="49">
        <f t="shared" si="309"/>
        <v>0</v>
      </c>
      <c r="S558" s="18">
        <f t="shared" si="297"/>
        <v>150.90689375475682</v>
      </c>
      <c r="T558" s="17">
        <f t="shared" si="280"/>
        <v>1571.4689381151602</v>
      </c>
      <c r="U558" s="40">
        <v>10.11</v>
      </c>
      <c r="V558" s="30">
        <f t="shared" si="298"/>
        <v>0</v>
      </c>
      <c r="W558" s="31">
        <f t="shared" si="288"/>
        <v>0</v>
      </c>
      <c r="X558" s="19"/>
      <c r="Y558" s="31">
        <f t="shared" si="278"/>
        <v>0</v>
      </c>
      <c r="Z558" s="45">
        <f t="shared" si="279"/>
        <v>0</v>
      </c>
      <c r="AA558" s="20">
        <f t="shared" si="299"/>
        <v>128.87881337414018</v>
      </c>
      <c r="AB558" s="19">
        <f t="shared" si="281"/>
        <v>1302.9648032125572</v>
      </c>
      <c r="AC558" s="41">
        <v>165.34</v>
      </c>
      <c r="AD558" s="41"/>
      <c r="AE558" s="32">
        <f t="shared" si="300"/>
        <v>0</v>
      </c>
      <c r="AF558" s="33">
        <f t="shared" si="289"/>
        <v>0</v>
      </c>
      <c r="AG558" s="33">
        <f t="shared" si="301"/>
        <v>0</v>
      </c>
      <c r="AH558" s="33"/>
      <c r="AI558" s="33">
        <f t="shared" si="312"/>
        <v>0</v>
      </c>
      <c r="AJ558" s="51">
        <f t="shared" si="313"/>
        <v>0</v>
      </c>
      <c r="AK558" s="34">
        <f t="shared" si="303"/>
        <v>3.1126150948337039</v>
      </c>
      <c r="AL558" s="21">
        <f t="shared" si="282"/>
        <v>514.6397797798046</v>
      </c>
      <c r="AM558" s="42">
        <v>313.14</v>
      </c>
      <c r="AN558" s="35">
        <f t="shared" si="304"/>
        <v>0</v>
      </c>
      <c r="AO558" s="36">
        <f t="shared" si="291"/>
        <v>0</v>
      </c>
      <c r="AP558" s="23"/>
      <c r="AQ558" s="36">
        <f t="shared" si="310"/>
        <v>0</v>
      </c>
      <c r="AR558" s="53">
        <f t="shared" si="311"/>
        <v>0</v>
      </c>
      <c r="AS558" s="24">
        <f t="shared" si="305"/>
        <v>2.1834590213526064</v>
      </c>
      <c r="AT558" s="23">
        <f t="shared" si="283"/>
        <v>683.72835794635512</v>
      </c>
      <c r="AU558" s="25">
        <f t="shared" si="284"/>
        <v>5724.6631709027079</v>
      </c>
      <c r="AV558" s="26">
        <f t="shared" si="292"/>
        <v>0</v>
      </c>
    </row>
    <row r="559" spans="1:48" x14ac:dyDescent="0.25">
      <c r="A559" s="37">
        <v>43329</v>
      </c>
      <c r="B559" s="43">
        <v>40.74</v>
      </c>
      <c r="C559" s="38">
        <v>106.02</v>
      </c>
      <c r="D559" s="38"/>
      <c r="E559" s="16">
        <f t="shared" si="293"/>
        <v>0</v>
      </c>
      <c r="F559" s="27">
        <f t="shared" si="285"/>
        <v>0</v>
      </c>
      <c r="G559" s="27">
        <f t="shared" si="294"/>
        <v>0</v>
      </c>
      <c r="H559" s="27"/>
      <c r="I559" s="27">
        <f t="shared" si="306"/>
        <v>0</v>
      </c>
      <c r="J559" s="47">
        <f t="shared" si="307"/>
        <v>0</v>
      </c>
      <c r="K559" s="15">
        <f t="shared" si="295"/>
        <v>15.639663812240393</v>
      </c>
      <c r="L559" s="16">
        <f t="shared" si="286"/>
        <v>1658.1171573737263</v>
      </c>
      <c r="M559" s="39">
        <v>10.401300000000001</v>
      </c>
      <c r="N559" s="28">
        <f t="shared" si="296"/>
        <v>0</v>
      </c>
      <c r="O559" s="29">
        <f t="shared" si="287"/>
        <v>0</v>
      </c>
      <c r="P559" s="17"/>
      <c r="Q559" s="29">
        <f t="shared" si="308"/>
        <v>0</v>
      </c>
      <c r="R559" s="49">
        <f t="shared" si="309"/>
        <v>0</v>
      </c>
      <c r="S559" s="18">
        <f t="shared" si="297"/>
        <v>150.90689375475682</v>
      </c>
      <c r="T559" s="17">
        <f t="shared" si="280"/>
        <v>1569.6278740113523</v>
      </c>
      <c r="U559" s="40">
        <v>10.119999999999999</v>
      </c>
      <c r="V559" s="30">
        <f t="shared" si="298"/>
        <v>0</v>
      </c>
      <c r="W559" s="31">
        <f t="shared" si="288"/>
        <v>0</v>
      </c>
      <c r="X559" s="19"/>
      <c r="Y559" s="31">
        <f t="shared" si="278"/>
        <v>0</v>
      </c>
      <c r="Z559" s="45">
        <f t="shared" si="279"/>
        <v>0</v>
      </c>
      <c r="AA559" s="20">
        <f t="shared" si="299"/>
        <v>128.87881337414018</v>
      </c>
      <c r="AB559" s="19">
        <f t="shared" si="281"/>
        <v>1304.2535913462984</v>
      </c>
      <c r="AC559" s="41">
        <v>166.54</v>
      </c>
      <c r="AD559" s="41"/>
      <c r="AE559" s="32">
        <f t="shared" si="300"/>
        <v>0</v>
      </c>
      <c r="AF559" s="33">
        <f t="shared" si="289"/>
        <v>0</v>
      </c>
      <c r="AG559" s="33">
        <f t="shared" si="301"/>
        <v>0</v>
      </c>
      <c r="AH559" s="33"/>
      <c r="AI559" s="33">
        <f t="shared" si="312"/>
        <v>0</v>
      </c>
      <c r="AJ559" s="51">
        <f t="shared" si="313"/>
        <v>0</v>
      </c>
      <c r="AK559" s="34">
        <f t="shared" si="303"/>
        <v>3.1126150948337039</v>
      </c>
      <c r="AL559" s="21">
        <f t="shared" si="282"/>
        <v>518.37491789360502</v>
      </c>
      <c r="AM559" s="42">
        <v>313</v>
      </c>
      <c r="AN559" s="35">
        <f t="shared" si="304"/>
        <v>0</v>
      </c>
      <c r="AO559" s="36">
        <f t="shared" si="291"/>
        <v>0</v>
      </c>
      <c r="AP559" s="23"/>
      <c r="AQ559" s="36">
        <f t="shared" si="310"/>
        <v>0</v>
      </c>
      <c r="AR559" s="53">
        <f t="shared" si="311"/>
        <v>0</v>
      </c>
      <c r="AS559" s="24">
        <f t="shared" si="305"/>
        <v>2.1834590213526064</v>
      </c>
      <c r="AT559" s="23">
        <f t="shared" si="283"/>
        <v>683.42267368336582</v>
      </c>
      <c r="AU559" s="25">
        <f t="shared" si="284"/>
        <v>5733.7962143083478</v>
      </c>
      <c r="AV559" s="26">
        <f t="shared" si="292"/>
        <v>0</v>
      </c>
    </row>
    <row r="560" spans="1:48" x14ac:dyDescent="0.25">
      <c r="A560" s="37">
        <v>43332</v>
      </c>
      <c r="B560" s="43">
        <v>40.74</v>
      </c>
      <c r="C560" s="38">
        <v>106.44</v>
      </c>
      <c r="D560" s="38"/>
      <c r="E560" s="16">
        <f t="shared" si="293"/>
        <v>0</v>
      </c>
      <c r="F560" s="27">
        <f t="shared" si="285"/>
        <v>0</v>
      </c>
      <c r="G560" s="27">
        <f t="shared" si="294"/>
        <v>0</v>
      </c>
      <c r="H560" s="27"/>
      <c r="I560" s="27">
        <f t="shared" si="306"/>
        <v>0</v>
      </c>
      <c r="J560" s="47">
        <f t="shared" si="307"/>
        <v>0</v>
      </c>
      <c r="K560" s="15">
        <f t="shared" si="295"/>
        <v>15.639663812240393</v>
      </c>
      <c r="L560" s="16">
        <f t="shared" si="286"/>
        <v>1664.6858161748673</v>
      </c>
      <c r="M560" s="39">
        <v>10.487399999999999</v>
      </c>
      <c r="N560" s="28">
        <f t="shared" si="296"/>
        <v>0</v>
      </c>
      <c r="O560" s="29">
        <f t="shared" si="287"/>
        <v>0</v>
      </c>
      <c r="P560" s="17"/>
      <c r="Q560" s="29">
        <f t="shared" si="308"/>
        <v>0</v>
      </c>
      <c r="R560" s="49">
        <f t="shared" si="309"/>
        <v>0</v>
      </c>
      <c r="S560" s="18">
        <f t="shared" si="297"/>
        <v>150.90689375475682</v>
      </c>
      <c r="T560" s="17">
        <f t="shared" si="280"/>
        <v>1582.6209575636365</v>
      </c>
      <c r="U560" s="40">
        <v>10.119999999999999</v>
      </c>
      <c r="V560" s="30">
        <f t="shared" si="298"/>
        <v>0</v>
      </c>
      <c r="W560" s="31">
        <f t="shared" si="288"/>
        <v>0</v>
      </c>
      <c r="X560" s="19"/>
      <c r="Y560" s="31">
        <f t="shared" si="278"/>
        <v>0</v>
      </c>
      <c r="Z560" s="45">
        <f t="shared" si="279"/>
        <v>0</v>
      </c>
      <c r="AA560" s="20">
        <f t="shared" si="299"/>
        <v>128.87881337414018</v>
      </c>
      <c r="AB560" s="19">
        <f t="shared" si="281"/>
        <v>1304.2535913462984</v>
      </c>
      <c r="AC560" s="41">
        <v>167.7</v>
      </c>
      <c r="AD560" s="41"/>
      <c r="AE560" s="32">
        <f t="shared" si="300"/>
        <v>0</v>
      </c>
      <c r="AF560" s="33">
        <f t="shared" si="289"/>
        <v>0</v>
      </c>
      <c r="AG560" s="33">
        <f t="shared" si="301"/>
        <v>0</v>
      </c>
      <c r="AH560" s="33"/>
      <c r="AI560" s="33">
        <f t="shared" si="312"/>
        <v>0</v>
      </c>
      <c r="AJ560" s="51">
        <f t="shared" si="313"/>
        <v>0</v>
      </c>
      <c r="AK560" s="34">
        <f t="shared" si="303"/>
        <v>3.1126150948337039</v>
      </c>
      <c r="AL560" s="21">
        <f t="shared" si="282"/>
        <v>521.98555140361213</v>
      </c>
      <c r="AM560" s="42">
        <v>314.8</v>
      </c>
      <c r="AN560" s="35">
        <f t="shared" si="304"/>
        <v>0</v>
      </c>
      <c r="AO560" s="36">
        <f t="shared" si="291"/>
        <v>0</v>
      </c>
      <c r="AP560" s="23"/>
      <c r="AQ560" s="36">
        <f t="shared" si="310"/>
        <v>0</v>
      </c>
      <c r="AR560" s="53">
        <f t="shared" si="311"/>
        <v>0</v>
      </c>
      <c r="AS560" s="24">
        <f t="shared" si="305"/>
        <v>2.1834590213526064</v>
      </c>
      <c r="AT560" s="23">
        <f t="shared" si="283"/>
        <v>687.35289992180049</v>
      </c>
      <c r="AU560" s="25">
        <f t="shared" si="284"/>
        <v>5760.8988164102147</v>
      </c>
      <c r="AV560" s="26">
        <f t="shared" si="292"/>
        <v>0</v>
      </c>
    </row>
    <row r="561" spans="1:48" x14ac:dyDescent="0.25">
      <c r="A561" s="37">
        <v>43333</v>
      </c>
      <c r="B561" s="43">
        <v>40.74</v>
      </c>
      <c r="C561" s="38">
        <v>105.72</v>
      </c>
      <c r="D561" s="38"/>
      <c r="E561" s="16">
        <f t="shared" si="293"/>
        <v>0</v>
      </c>
      <c r="F561" s="27">
        <f t="shared" si="285"/>
        <v>0</v>
      </c>
      <c r="G561" s="27">
        <f t="shared" si="294"/>
        <v>0</v>
      </c>
      <c r="H561" s="27"/>
      <c r="I561" s="27">
        <f t="shared" si="306"/>
        <v>0</v>
      </c>
      <c r="J561" s="47">
        <f t="shared" si="307"/>
        <v>0</v>
      </c>
      <c r="K561" s="15">
        <f t="shared" si="295"/>
        <v>15.639663812240393</v>
      </c>
      <c r="L561" s="16">
        <f t="shared" si="286"/>
        <v>1653.4252582300544</v>
      </c>
      <c r="M561" s="39">
        <v>10.5159</v>
      </c>
      <c r="N561" s="28">
        <f t="shared" si="296"/>
        <v>0</v>
      </c>
      <c r="O561" s="29">
        <f t="shared" si="287"/>
        <v>0</v>
      </c>
      <c r="P561" s="17"/>
      <c r="Q561" s="29">
        <f t="shared" si="308"/>
        <v>0</v>
      </c>
      <c r="R561" s="49">
        <f t="shared" si="309"/>
        <v>0</v>
      </c>
      <c r="S561" s="18">
        <f t="shared" si="297"/>
        <v>150.90689375475682</v>
      </c>
      <c r="T561" s="17">
        <f t="shared" si="280"/>
        <v>1586.9218040356473</v>
      </c>
      <c r="U561" s="40">
        <v>10.07</v>
      </c>
      <c r="V561" s="30">
        <f t="shared" si="298"/>
        <v>0</v>
      </c>
      <c r="W561" s="31">
        <f t="shared" si="288"/>
        <v>0</v>
      </c>
      <c r="X561" s="19"/>
      <c r="Y561" s="31">
        <f t="shared" ref="Y561:Y614" si="314">IF(X561&gt;0.1,(AA560-X561)*-1,0)</f>
        <v>0</v>
      </c>
      <c r="Z561" s="45">
        <f t="shared" ref="Z561:Z614" si="315">Y561*U561</f>
        <v>0</v>
      </c>
      <c r="AA561" s="20">
        <f t="shared" si="299"/>
        <v>128.87881337414018</v>
      </c>
      <c r="AB561" s="19">
        <f t="shared" si="281"/>
        <v>1297.8096506775917</v>
      </c>
      <c r="AC561" s="41">
        <v>166.99</v>
      </c>
      <c r="AD561" s="41"/>
      <c r="AE561" s="32">
        <f t="shared" si="300"/>
        <v>0</v>
      </c>
      <c r="AF561" s="33">
        <f t="shared" si="289"/>
        <v>0</v>
      </c>
      <c r="AG561" s="33">
        <f t="shared" si="301"/>
        <v>0</v>
      </c>
      <c r="AH561" s="33"/>
      <c r="AI561" s="33">
        <f t="shared" si="312"/>
        <v>0</v>
      </c>
      <c r="AJ561" s="51">
        <f t="shared" si="313"/>
        <v>0</v>
      </c>
      <c r="AK561" s="34">
        <f t="shared" si="303"/>
        <v>3.1126150948337039</v>
      </c>
      <c r="AL561" s="21">
        <f t="shared" si="282"/>
        <v>519.77559468628021</v>
      </c>
      <c r="AM561" s="42">
        <v>316.16000000000003</v>
      </c>
      <c r="AN561" s="35">
        <f t="shared" si="304"/>
        <v>0</v>
      </c>
      <c r="AO561" s="36">
        <f t="shared" si="291"/>
        <v>0</v>
      </c>
      <c r="AP561" s="23"/>
      <c r="AQ561" s="36">
        <f t="shared" si="310"/>
        <v>0</v>
      </c>
      <c r="AR561" s="53">
        <f t="shared" si="311"/>
        <v>0</v>
      </c>
      <c r="AS561" s="24">
        <f t="shared" si="305"/>
        <v>2.1834590213526064</v>
      </c>
      <c r="AT561" s="23">
        <f t="shared" si="283"/>
        <v>690.32240419084007</v>
      </c>
      <c r="AU561" s="25">
        <f t="shared" si="284"/>
        <v>5748.2547118204129</v>
      </c>
      <c r="AV561" s="26">
        <f t="shared" si="292"/>
        <v>0</v>
      </c>
    </row>
    <row r="562" spans="1:48" x14ac:dyDescent="0.25">
      <c r="A562" s="37">
        <v>43334</v>
      </c>
      <c r="B562" s="43">
        <v>40.74</v>
      </c>
      <c r="C562" s="38">
        <v>105.54</v>
      </c>
      <c r="D562" s="38"/>
      <c r="E562" s="16">
        <f t="shared" si="293"/>
        <v>0</v>
      </c>
      <c r="F562" s="27">
        <f t="shared" si="285"/>
        <v>0</v>
      </c>
      <c r="G562" s="27">
        <f t="shared" si="294"/>
        <v>0</v>
      </c>
      <c r="H562" s="27"/>
      <c r="I562" s="27">
        <f t="shared" si="306"/>
        <v>0</v>
      </c>
      <c r="J562" s="47">
        <f t="shared" si="307"/>
        <v>0</v>
      </c>
      <c r="K562" s="15">
        <f t="shared" si="295"/>
        <v>15.639663812240393</v>
      </c>
      <c r="L562" s="16">
        <f t="shared" si="286"/>
        <v>1650.6101187438512</v>
      </c>
      <c r="M562" s="39">
        <v>10.4734</v>
      </c>
      <c r="N562" s="28">
        <f t="shared" si="296"/>
        <v>0</v>
      </c>
      <c r="O562" s="29">
        <f t="shared" si="287"/>
        <v>0</v>
      </c>
      <c r="P562" s="17"/>
      <c r="Q562" s="29">
        <f t="shared" si="308"/>
        <v>0</v>
      </c>
      <c r="R562" s="49">
        <f t="shared" si="309"/>
        <v>0</v>
      </c>
      <c r="S562" s="18">
        <f t="shared" si="297"/>
        <v>150.90689375475682</v>
      </c>
      <c r="T562" s="17">
        <f t="shared" si="280"/>
        <v>1580.5082610510701</v>
      </c>
      <c r="U562" s="40">
        <v>10.01</v>
      </c>
      <c r="V562" s="30">
        <f t="shared" si="298"/>
        <v>0</v>
      </c>
      <c r="W562" s="31">
        <f t="shared" si="288"/>
        <v>0</v>
      </c>
      <c r="X562" s="19"/>
      <c r="Y562" s="31">
        <f t="shared" si="314"/>
        <v>0</v>
      </c>
      <c r="Z562" s="45">
        <f t="shared" si="315"/>
        <v>0</v>
      </c>
      <c r="AA562" s="20">
        <f t="shared" si="299"/>
        <v>128.87881337414018</v>
      </c>
      <c r="AB562" s="19">
        <f t="shared" si="281"/>
        <v>1290.0769218751432</v>
      </c>
      <c r="AC562" s="41">
        <v>167.18</v>
      </c>
      <c r="AD562" s="41"/>
      <c r="AE562" s="32">
        <f t="shared" si="300"/>
        <v>0</v>
      </c>
      <c r="AF562" s="33">
        <f t="shared" si="289"/>
        <v>0</v>
      </c>
      <c r="AG562" s="33">
        <f t="shared" si="301"/>
        <v>0</v>
      </c>
      <c r="AH562" s="33"/>
      <c r="AI562" s="33">
        <f t="shared" si="312"/>
        <v>0</v>
      </c>
      <c r="AJ562" s="51">
        <f t="shared" si="313"/>
        <v>0</v>
      </c>
      <c r="AK562" s="34">
        <f t="shared" si="303"/>
        <v>3.1126150948337039</v>
      </c>
      <c r="AL562" s="21">
        <f t="shared" si="282"/>
        <v>520.36699155429869</v>
      </c>
      <c r="AM562" s="42">
        <v>316.37</v>
      </c>
      <c r="AN562" s="35">
        <f t="shared" si="304"/>
        <v>0</v>
      </c>
      <c r="AO562" s="36">
        <f t="shared" si="291"/>
        <v>0</v>
      </c>
      <c r="AP562" s="23"/>
      <c r="AQ562" s="36">
        <f t="shared" si="310"/>
        <v>0</v>
      </c>
      <c r="AR562" s="53">
        <f t="shared" si="311"/>
        <v>0</v>
      </c>
      <c r="AS562" s="24">
        <f t="shared" si="305"/>
        <v>2.1834590213526064</v>
      </c>
      <c r="AT562" s="23">
        <f t="shared" si="283"/>
        <v>690.78093058532409</v>
      </c>
      <c r="AU562" s="25">
        <f t="shared" si="284"/>
        <v>5732.3432238096875</v>
      </c>
      <c r="AV562" s="26">
        <f t="shared" si="292"/>
        <v>0</v>
      </c>
    </row>
    <row r="563" spans="1:48" x14ac:dyDescent="0.25">
      <c r="A563" s="37">
        <v>43335</v>
      </c>
      <c r="B563" s="43">
        <v>40.74</v>
      </c>
      <c r="C563" s="38">
        <v>105.36</v>
      </c>
      <c r="D563" s="38"/>
      <c r="E563" s="16">
        <f t="shared" si="293"/>
        <v>0</v>
      </c>
      <c r="F563" s="27">
        <f t="shared" si="285"/>
        <v>0</v>
      </c>
      <c r="G563" s="27">
        <f t="shared" si="294"/>
        <v>0</v>
      </c>
      <c r="H563" s="27"/>
      <c r="I563" s="27">
        <f t="shared" si="306"/>
        <v>0</v>
      </c>
      <c r="J563" s="47">
        <f t="shared" si="307"/>
        <v>0</v>
      </c>
      <c r="K563" s="15">
        <f t="shared" si="295"/>
        <v>15.639663812240393</v>
      </c>
      <c r="L563" s="16">
        <f t="shared" si="286"/>
        <v>1647.7949792576478</v>
      </c>
      <c r="M563" s="39">
        <v>10.4757</v>
      </c>
      <c r="N563" s="28">
        <f t="shared" si="296"/>
        <v>0</v>
      </c>
      <c r="O563" s="29">
        <f t="shared" si="287"/>
        <v>0</v>
      </c>
      <c r="P563" s="17"/>
      <c r="Q563" s="29">
        <f t="shared" si="308"/>
        <v>0</v>
      </c>
      <c r="R563" s="49">
        <f t="shared" si="309"/>
        <v>0</v>
      </c>
      <c r="S563" s="18">
        <f t="shared" si="297"/>
        <v>150.90689375475682</v>
      </c>
      <c r="T563" s="17">
        <f t="shared" si="280"/>
        <v>1580.855346906706</v>
      </c>
      <c r="U563" s="40">
        <v>10.02</v>
      </c>
      <c r="V563" s="30">
        <f t="shared" si="298"/>
        <v>0</v>
      </c>
      <c r="W563" s="31">
        <f t="shared" si="288"/>
        <v>0</v>
      </c>
      <c r="X563" s="19"/>
      <c r="Y563" s="31">
        <f t="shared" si="314"/>
        <v>0</v>
      </c>
      <c r="Z563" s="45">
        <f t="shared" si="315"/>
        <v>0</v>
      </c>
      <c r="AA563" s="20">
        <f t="shared" si="299"/>
        <v>128.87881337414018</v>
      </c>
      <c r="AB563" s="19">
        <f t="shared" si="281"/>
        <v>1291.3657100088844</v>
      </c>
      <c r="AC563" s="41">
        <v>167.12</v>
      </c>
      <c r="AD563" s="41"/>
      <c r="AE563" s="32">
        <f t="shared" si="300"/>
        <v>0</v>
      </c>
      <c r="AF563" s="33">
        <f t="shared" si="289"/>
        <v>0</v>
      </c>
      <c r="AG563" s="33">
        <f t="shared" si="301"/>
        <v>0</v>
      </c>
      <c r="AH563" s="33"/>
      <c r="AI563" s="33">
        <f t="shared" si="312"/>
        <v>0</v>
      </c>
      <c r="AJ563" s="51">
        <f t="shared" si="313"/>
        <v>0</v>
      </c>
      <c r="AK563" s="34">
        <f t="shared" si="303"/>
        <v>3.1126150948337039</v>
      </c>
      <c r="AL563" s="21">
        <f t="shared" si="282"/>
        <v>520.18023464860858</v>
      </c>
      <c r="AM563" s="42">
        <v>317.91000000000003</v>
      </c>
      <c r="AN563" s="35">
        <f t="shared" si="304"/>
        <v>0</v>
      </c>
      <c r="AO563" s="36">
        <f t="shared" si="291"/>
        <v>0</v>
      </c>
      <c r="AP563" s="23"/>
      <c r="AQ563" s="36">
        <f t="shared" si="310"/>
        <v>0</v>
      </c>
      <c r="AR563" s="53">
        <f t="shared" si="311"/>
        <v>0</v>
      </c>
      <c r="AS563" s="24">
        <f t="shared" si="305"/>
        <v>2.1834590213526064</v>
      </c>
      <c r="AT563" s="23">
        <f t="shared" si="283"/>
        <v>694.1434574782071</v>
      </c>
      <c r="AU563" s="25">
        <f t="shared" si="284"/>
        <v>5734.3397283000531</v>
      </c>
      <c r="AV563" s="26">
        <f t="shared" si="292"/>
        <v>0</v>
      </c>
    </row>
    <row r="564" spans="1:48" x14ac:dyDescent="0.25">
      <c r="A564" s="37">
        <v>43336</v>
      </c>
      <c r="B564" s="43">
        <v>40.74</v>
      </c>
      <c r="C564" s="38">
        <v>105.18</v>
      </c>
      <c r="D564" s="38"/>
      <c r="E564" s="16">
        <f t="shared" si="293"/>
        <v>0</v>
      </c>
      <c r="F564" s="27">
        <f t="shared" si="285"/>
        <v>0</v>
      </c>
      <c r="G564" s="27">
        <f t="shared" si="294"/>
        <v>0</v>
      </c>
      <c r="H564" s="27"/>
      <c r="I564" s="27">
        <f t="shared" si="306"/>
        <v>0</v>
      </c>
      <c r="J564" s="47">
        <f t="shared" si="307"/>
        <v>0</v>
      </c>
      <c r="K564" s="15">
        <f t="shared" si="295"/>
        <v>15.639663812240393</v>
      </c>
      <c r="L564" s="16">
        <f t="shared" si="286"/>
        <v>1644.9798397714446</v>
      </c>
      <c r="M564" s="39">
        <v>10.483000000000001</v>
      </c>
      <c r="N564" s="28">
        <f t="shared" si="296"/>
        <v>0</v>
      </c>
      <c r="O564" s="29">
        <f t="shared" si="287"/>
        <v>0</v>
      </c>
      <c r="P564" s="17"/>
      <c r="Q564" s="29">
        <f t="shared" si="308"/>
        <v>0</v>
      </c>
      <c r="R564" s="49">
        <f t="shared" si="309"/>
        <v>0</v>
      </c>
      <c r="S564" s="18">
        <f t="shared" si="297"/>
        <v>150.90689375475682</v>
      </c>
      <c r="T564" s="17">
        <f t="shared" si="280"/>
        <v>1581.9569672311159</v>
      </c>
      <c r="U564" s="40">
        <v>10.029999999999999</v>
      </c>
      <c r="V564" s="30">
        <f t="shared" si="298"/>
        <v>0</v>
      </c>
      <c r="W564" s="31">
        <f t="shared" si="288"/>
        <v>0</v>
      </c>
      <c r="X564" s="19"/>
      <c r="Y564" s="31">
        <f t="shared" si="314"/>
        <v>0</v>
      </c>
      <c r="Z564" s="45">
        <f t="shared" si="315"/>
        <v>0</v>
      </c>
      <c r="AA564" s="20">
        <f t="shared" si="299"/>
        <v>128.87881337414018</v>
      </c>
      <c r="AB564" s="19">
        <f t="shared" si="281"/>
        <v>1292.6544981426259</v>
      </c>
      <c r="AC564" s="41">
        <v>165.9</v>
      </c>
      <c r="AD564" s="41"/>
      <c r="AE564" s="32">
        <f t="shared" si="300"/>
        <v>0</v>
      </c>
      <c r="AF564" s="33">
        <f t="shared" si="289"/>
        <v>0</v>
      </c>
      <c r="AG564" s="33">
        <f t="shared" si="301"/>
        <v>0</v>
      </c>
      <c r="AH564" s="33"/>
      <c r="AI564" s="33">
        <f t="shared" si="312"/>
        <v>0</v>
      </c>
      <c r="AJ564" s="51">
        <f t="shared" si="313"/>
        <v>0</v>
      </c>
      <c r="AK564" s="34">
        <f t="shared" si="303"/>
        <v>3.1126150948337039</v>
      </c>
      <c r="AL564" s="21">
        <f t="shared" si="282"/>
        <v>516.38284423291145</v>
      </c>
      <c r="AM564" s="42">
        <v>318.51</v>
      </c>
      <c r="AN564" s="35">
        <f t="shared" si="304"/>
        <v>0</v>
      </c>
      <c r="AO564" s="36">
        <f t="shared" si="291"/>
        <v>0</v>
      </c>
      <c r="AP564" s="23"/>
      <c r="AQ564" s="36">
        <f t="shared" si="310"/>
        <v>0</v>
      </c>
      <c r="AR564" s="53">
        <f t="shared" si="311"/>
        <v>0</v>
      </c>
      <c r="AS564" s="24">
        <f t="shared" si="305"/>
        <v>2.1834590213526064</v>
      </c>
      <c r="AT564" s="23">
        <f t="shared" si="283"/>
        <v>695.45353289101865</v>
      </c>
      <c r="AU564" s="25">
        <f t="shared" si="284"/>
        <v>5731.4276822691163</v>
      </c>
      <c r="AV564" s="26">
        <f t="shared" si="292"/>
        <v>0</v>
      </c>
    </row>
    <row r="565" spans="1:48" x14ac:dyDescent="0.25">
      <c r="A565" s="37">
        <v>43339</v>
      </c>
      <c r="B565" s="43">
        <v>40.74</v>
      </c>
      <c r="C565" s="38">
        <v>105.25</v>
      </c>
      <c r="D565" s="38"/>
      <c r="E565" s="16">
        <f t="shared" si="293"/>
        <v>0</v>
      </c>
      <c r="F565" s="27">
        <f t="shared" si="285"/>
        <v>0</v>
      </c>
      <c r="G565" s="27">
        <f t="shared" si="294"/>
        <v>0</v>
      </c>
      <c r="H565" s="27"/>
      <c r="I565" s="27">
        <f t="shared" si="306"/>
        <v>0</v>
      </c>
      <c r="J565" s="47">
        <f t="shared" si="307"/>
        <v>0</v>
      </c>
      <c r="K565" s="15">
        <f t="shared" si="295"/>
        <v>15.639663812240393</v>
      </c>
      <c r="L565" s="16">
        <f t="shared" si="286"/>
        <v>1646.0746162383014</v>
      </c>
      <c r="M565" s="39">
        <v>10.574199999999999</v>
      </c>
      <c r="N565" s="28">
        <f t="shared" si="296"/>
        <v>0</v>
      </c>
      <c r="O565" s="29">
        <f t="shared" si="287"/>
        <v>0</v>
      </c>
      <c r="P565" s="17"/>
      <c r="Q565" s="29">
        <f t="shared" si="308"/>
        <v>0</v>
      </c>
      <c r="R565" s="49">
        <f t="shared" si="309"/>
        <v>0</v>
      </c>
      <c r="S565" s="18">
        <f t="shared" si="297"/>
        <v>150.90689375475682</v>
      </c>
      <c r="T565" s="17">
        <f t="shared" si="280"/>
        <v>1595.7196759415494</v>
      </c>
      <c r="U565" s="40">
        <v>10.08</v>
      </c>
      <c r="V565" s="30">
        <f t="shared" si="298"/>
        <v>0</v>
      </c>
      <c r="W565" s="31">
        <f t="shared" si="288"/>
        <v>0</v>
      </c>
      <c r="X565" s="19"/>
      <c r="Y565" s="31">
        <f t="shared" si="314"/>
        <v>0</v>
      </c>
      <c r="Z565" s="45">
        <f t="shared" si="315"/>
        <v>0</v>
      </c>
      <c r="AA565" s="20">
        <f t="shared" si="299"/>
        <v>128.87881337414018</v>
      </c>
      <c r="AB565" s="19">
        <f t="shared" si="281"/>
        <v>1299.0984388113329</v>
      </c>
      <c r="AC565" s="41">
        <v>167.69</v>
      </c>
      <c r="AD565" s="41"/>
      <c r="AE565" s="32">
        <f t="shared" si="300"/>
        <v>0</v>
      </c>
      <c r="AF565" s="33">
        <f t="shared" si="289"/>
        <v>0</v>
      </c>
      <c r="AG565" s="33">
        <f t="shared" si="301"/>
        <v>0</v>
      </c>
      <c r="AH565" s="33"/>
      <c r="AI565" s="33">
        <f t="shared" si="312"/>
        <v>0</v>
      </c>
      <c r="AJ565" s="51">
        <f t="shared" si="313"/>
        <v>0</v>
      </c>
      <c r="AK565" s="34">
        <f t="shared" si="303"/>
        <v>3.1126150948337039</v>
      </c>
      <c r="AL565" s="21">
        <f t="shared" si="282"/>
        <v>521.95442525266378</v>
      </c>
      <c r="AM565" s="42">
        <v>320.45</v>
      </c>
      <c r="AN565" s="35">
        <f t="shared" si="304"/>
        <v>0</v>
      </c>
      <c r="AO565" s="36">
        <f t="shared" si="291"/>
        <v>0</v>
      </c>
      <c r="AP565" s="23"/>
      <c r="AQ565" s="36">
        <f t="shared" si="310"/>
        <v>0</v>
      </c>
      <c r="AR565" s="53">
        <f t="shared" si="311"/>
        <v>0</v>
      </c>
      <c r="AS565" s="24">
        <f t="shared" si="305"/>
        <v>2.1834590213526064</v>
      </c>
      <c r="AT565" s="23">
        <f t="shared" si="283"/>
        <v>699.68944339244274</v>
      </c>
      <c r="AU565" s="25">
        <f t="shared" si="284"/>
        <v>5762.5365996362898</v>
      </c>
      <c r="AV565" s="26">
        <f t="shared" si="292"/>
        <v>0</v>
      </c>
    </row>
    <row r="566" spans="1:48" x14ac:dyDescent="0.25">
      <c r="A566" s="37">
        <v>43340</v>
      </c>
      <c r="B566" s="43">
        <v>40.74</v>
      </c>
      <c r="C566" s="38">
        <v>105.47</v>
      </c>
      <c r="D566" s="38"/>
      <c r="E566" s="16">
        <f t="shared" si="293"/>
        <v>0</v>
      </c>
      <c r="F566" s="27">
        <f t="shared" si="285"/>
        <v>0</v>
      </c>
      <c r="G566" s="27">
        <f t="shared" si="294"/>
        <v>0</v>
      </c>
      <c r="H566" s="27"/>
      <c r="I566" s="27">
        <f t="shared" si="306"/>
        <v>0</v>
      </c>
      <c r="J566" s="47">
        <f t="shared" si="307"/>
        <v>0</v>
      </c>
      <c r="K566" s="15">
        <f t="shared" si="295"/>
        <v>15.639663812240393</v>
      </c>
      <c r="L566" s="16">
        <f t="shared" si="286"/>
        <v>1649.5153422769943</v>
      </c>
      <c r="M566" s="39">
        <v>10.573</v>
      </c>
      <c r="N566" s="28">
        <f t="shared" si="296"/>
        <v>0</v>
      </c>
      <c r="O566" s="29">
        <f t="shared" si="287"/>
        <v>0</v>
      </c>
      <c r="P566" s="17"/>
      <c r="Q566" s="29">
        <f t="shared" si="308"/>
        <v>0</v>
      </c>
      <c r="R566" s="49">
        <f t="shared" si="309"/>
        <v>0</v>
      </c>
      <c r="S566" s="18">
        <f t="shared" si="297"/>
        <v>150.90689375475682</v>
      </c>
      <c r="T566" s="17">
        <f t="shared" si="280"/>
        <v>1595.5385876690439</v>
      </c>
      <c r="U566" s="40">
        <v>10.029999999999999</v>
      </c>
      <c r="V566" s="30">
        <f t="shared" si="298"/>
        <v>0</v>
      </c>
      <c r="W566" s="31">
        <f t="shared" si="288"/>
        <v>0</v>
      </c>
      <c r="X566" s="19"/>
      <c r="Y566" s="31">
        <f t="shared" si="314"/>
        <v>0</v>
      </c>
      <c r="Z566" s="45">
        <f t="shared" si="315"/>
        <v>0</v>
      </c>
      <c r="AA566" s="20">
        <f t="shared" si="299"/>
        <v>128.87881337414018</v>
      </c>
      <c r="AB566" s="19">
        <f t="shared" si="281"/>
        <v>1292.6544981426259</v>
      </c>
      <c r="AC566" s="41">
        <v>168.21</v>
      </c>
      <c r="AD566" s="41"/>
      <c r="AE566" s="32">
        <f t="shared" si="300"/>
        <v>0</v>
      </c>
      <c r="AF566" s="33">
        <f t="shared" si="289"/>
        <v>0</v>
      </c>
      <c r="AG566" s="33">
        <f t="shared" si="301"/>
        <v>0</v>
      </c>
      <c r="AH566" s="33"/>
      <c r="AI566" s="33">
        <f t="shared" si="312"/>
        <v>0</v>
      </c>
      <c r="AJ566" s="51">
        <f t="shared" si="313"/>
        <v>0</v>
      </c>
      <c r="AK566" s="34">
        <f t="shared" si="303"/>
        <v>3.1126150948337039</v>
      </c>
      <c r="AL566" s="21">
        <f t="shared" si="282"/>
        <v>523.57298510197734</v>
      </c>
      <c r="AM566" s="42">
        <v>319.97000000000003</v>
      </c>
      <c r="AN566" s="35">
        <f t="shared" si="304"/>
        <v>0</v>
      </c>
      <c r="AO566" s="36">
        <f t="shared" si="291"/>
        <v>0</v>
      </c>
      <c r="AP566" s="23"/>
      <c r="AQ566" s="36">
        <f t="shared" si="310"/>
        <v>0</v>
      </c>
      <c r="AR566" s="53">
        <f t="shared" si="311"/>
        <v>0</v>
      </c>
      <c r="AS566" s="24">
        <f t="shared" si="305"/>
        <v>2.1834590213526064</v>
      </c>
      <c r="AT566" s="23">
        <f t="shared" si="283"/>
        <v>698.64138306219354</v>
      </c>
      <c r="AU566" s="25">
        <f t="shared" si="284"/>
        <v>5759.9227962528348</v>
      </c>
      <c r="AV566" s="26">
        <f t="shared" si="292"/>
        <v>0</v>
      </c>
    </row>
    <row r="567" spans="1:48" x14ac:dyDescent="0.25">
      <c r="A567" s="37">
        <v>43341</v>
      </c>
      <c r="B567" s="43">
        <v>40.74</v>
      </c>
      <c r="C567" s="38">
        <v>105.63</v>
      </c>
      <c r="D567" s="38"/>
      <c r="E567" s="16">
        <f t="shared" si="293"/>
        <v>0</v>
      </c>
      <c r="F567" s="27">
        <f t="shared" si="285"/>
        <v>0</v>
      </c>
      <c r="G567" s="27">
        <f t="shared" si="294"/>
        <v>0</v>
      </c>
      <c r="H567" s="27"/>
      <c r="I567" s="27">
        <f t="shared" si="306"/>
        <v>0</v>
      </c>
      <c r="J567" s="47">
        <f t="shared" si="307"/>
        <v>0</v>
      </c>
      <c r="K567" s="15">
        <f t="shared" si="295"/>
        <v>15.639663812240393</v>
      </c>
      <c r="L567" s="16">
        <f t="shared" si="286"/>
        <v>1652.0176884869527</v>
      </c>
      <c r="M567" s="39">
        <v>10.6105</v>
      </c>
      <c r="N567" s="28">
        <f t="shared" si="296"/>
        <v>0</v>
      </c>
      <c r="O567" s="29">
        <f t="shared" si="287"/>
        <v>0</v>
      </c>
      <c r="P567" s="17"/>
      <c r="Q567" s="29">
        <f t="shared" si="308"/>
        <v>0</v>
      </c>
      <c r="R567" s="49">
        <f t="shared" si="309"/>
        <v>0</v>
      </c>
      <c r="S567" s="18">
        <f t="shared" si="297"/>
        <v>150.90689375475682</v>
      </c>
      <c r="T567" s="17">
        <f t="shared" si="280"/>
        <v>1601.1975961848473</v>
      </c>
      <c r="U567" s="40">
        <v>10.09</v>
      </c>
      <c r="V567" s="30">
        <f t="shared" si="298"/>
        <v>0</v>
      </c>
      <c r="W567" s="31">
        <f t="shared" si="288"/>
        <v>0</v>
      </c>
      <c r="X567" s="19"/>
      <c r="Y567" s="31">
        <f t="shared" si="314"/>
        <v>0</v>
      </c>
      <c r="Z567" s="45">
        <f t="shared" si="315"/>
        <v>0</v>
      </c>
      <c r="AA567" s="20">
        <f t="shared" si="299"/>
        <v>128.87881337414018</v>
      </c>
      <c r="AB567" s="19">
        <f t="shared" si="281"/>
        <v>1300.3872269450744</v>
      </c>
      <c r="AC567" s="41">
        <v>168.73</v>
      </c>
      <c r="AD567" s="41"/>
      <c r="AE567" s="32">
        <f t="shared" si="300"/>
        <v>0</v>
      </c>
      <c r="AF567" s="33">
        <f t="shared" si="289"/>
        <v>0</v>
      </c>
      <c r="AG567" s="33">
        <f t="shared" si="301"/>
        <v>0</v>
      </c>
      <c r="AH567" s="33"/>
      <c r="AI567" s="33">
        <f t="shared" si="312"/>
        <v>0</v>
      </c>
      <c r="AJ567" s="51">
        <f t="shared" si="313"/>
        <v>0</v>
      </c>
      <c r="AK567" s="34">
        <f t="shared" si="303"/>
        <v>3.1126150948337039</v>
      </c>
      <c r="AL567" s="21">
        <f t="shared" si="282"/>
        <v>525.19154495129078</v>
      </c>
      <c r="AM567" s="42">
        <v>321.11</v>
      </c>
      <c r="AN567" s="35">
        <f t="shared" si="304"/>
        <v>0</v>
      </c>
      <c r="AO567" s="36">
        <f t="shared" si="291"/>
        <v>0</v>
      </c>
      <c r="AP567" s="23"/>
      <c r="AQ567" s="36">
        <f t="shared" si="310"/>
        <v>0</v>
      </c>
      <c r="AR567" s="53">
        <f t="shared" si="311"/>
        <v>0</v>
      </c>
      <c r="AS567" s="24">
        <f t="shared" si="305"/>
        <v>2.1834590213526064</v>
      </c>
      <c r="AT567" s="23">
        <f t="shared" si="283"/>
        <v>701.13052634653548</v>
      </c>
      <c r="AU567" s="25">
        <f t="shared" si="284"/>
        <v>5779.9245829147012</v>
      </c>
      <c r="AV567" s="26">
        <f t="shared" si="292"/>
        <v>0</v>
      </c>
    </row>
    <row r="568" spans="1:48" x14ac:dyDescent="0.25">
      <c r="A568" s="37">
        <v>43342</v>
      </c>
      <c r="B568" s="43">
        <v>40.74</v>
      </c>
      <c r="C568" s="38">
        <v>105.86</v>
      </c>
      <c r="D568" s="38"/>
      <c r="E568" s="16">
        <f t="shared" si="293"/>
        <v>0</v>
      </c>
      <c r="F568" s="27">
        <f t="shared" si="285"/>
        <v>0</v>
      </c>
      <c r="G568" s="27">
        <f t="shared" si="294"/>
        <v>0</v>
      </c>
      <c r="H568" s="27"/>
      <c r="I568" s="27">
        <f t="shared" si="306"/>
        <v>0</v>
      </c>
      <c r="J568" s="47">
        <f t="shared" si="307"/>
        <v>0</v>
      </c>
      <c r="K568" s="15">
        <f t="shared" si="295"/>
        <v>15.639663812240393</v>
      </c>
      <c r="L568" s="16">
        <f t="shared" si="286"/>
        <v>1655.6148111637681</v>
      </c>
      <c r="M568" s="39">
        <v>10.585900000000001</v>
      </c>
      <c r="N568" s="28">
        <f t="shared" si="296"/>
        <v>0</v>
      </c>
      <c r="O568" s="29">
        <f t="shared" si="287"/>
        <v>0</v>
      </c>
      <c r="P568" s="17"/>
      <c r="Q568" s="29">
        <f t="shared" si="308"/>
        <v>0</v>
      </c>
      <c r="R568" s="49">
        <f t="shared" si="309"/>
        <v>0</v>
      </c>
      <c r="S568" s="18">
        <f t="shared" si="297"/>
        <v>150.90689375475682</v>
      </c>
      <c r="T568" s="17">
        <f t="shared" si="280"/>
        <v>1597.4852865984803</v>
      </c>
      <c r="U568" s="40">
        <v>10.09</v>
      </c>
      <c r="V568" s="30">
        <f t="shared" si="298"/>
        <v>0</v>
      </c>
      <c r="W568" s="31">
        <f t="shared" si="288"/>
        <v>0</v>
      </c>
      <c r="X568" s="19"/>
      <c r="Y568" s="31">
        <f t="shared" si="314"/>
        <v>0</v>
      </c>
      <c r="Z568" s="45">
        <f t="shared" si="315"/>
        <v>0</v>
      </c>
      <c r="AA568" s="20">
        <f t="shared" si="299"/>
        <v>128.87881337414018</v>
      </c>
      <c r="AB568" s="19">
        <f t="shared" si="281"/>
        <v>1300.3872269450744</v>
      </c>
      <c r="AC568" s="41">
        <v>168.28</v>
      </c>
      <c r="AD568" s="41"/>
      <c r="AE568" s="32">
        <f t="shared" si="300"/>
        <v>0</v>
      </c>
      <c r="AF568" s="33">
        <f t="shared" si="289"/>
        <v>0</v>
      </c>
      <c r="AG568" s="33">
        <f t="shared" si="301"/>
        <v>0</v>
      </c>
      <c r="AH568" s="33"/>
      <c r="AI568" s="33">
        <f t="shared" si="312"/>
        <v>0</v>
      </c>
      <c r="AJ568" s="51">
        <f t="shared" si="313"/>
        <v>0</v>
      </c>
      <c r="AK568" s="34">
        <f t="shared" si="303"/>
        <v>3.1126150948337039</v>
      </c>
      <c r="AL568" s="21">
        <f t="shared" si="282"/>
        <v>523.79086815861569</v>
      </c>
      <c r="AM568" s="42">
        <v>322.20999999999998</v>
      </c>
      <c r="AN568" s="35">
        <f t="shared" si="304"/>
        <v>0</v>
      </c>
      <c r="AO568" s="36">
        <f t="shared" si="291"/>
        <v>0</v>
      </c>
      <c r="AP568" s="23"/>
      <c r="AQ568" s="36">
        <f t="shared" si="310"/>
        <v>0</v>
      </c>
      <c r="AR568" s="53">
        <f t="shared" si="311"/>
        <v>0</v>
      </c>
      <c r="AS568" s="24">
        <f t="shared" si="305"/>
        <v>2.1834590213526064</v>
      </c>
      <c r="AT568" s="23">
        <f t="shared" si="283"/>
        <v>703.53233127002329</v>
      </c>
      <c r="AU568" s="25">
        <f t="shared" si="284"/>
        <v>5780.8105241359617</v>
      </c>
      <c r="AV568" s="26">
        <f t="shared" si="292"/>
        <v>0</v>
      </c>
    </row>
    <row r="569" spans="1:48" x14ac:dyDescent="0.25">
      <c r="A569" s="37">
        <v>43343</v>
      </c>
      <c r="B569" s="43">
        <v>40.74</v>
      </c>
      <c r="C569" s="38">
        <v>105.47</v>
      </c>
      <c r="D569" s="38"/>
      <c r="E569" s="16">
        <f t="shared" si="293"/>
        <v>0</v>
      </c>
      <c r="F569" s="27">
        <f t="shared" si="285"/>
        <v>0</v>
      </c>
      <c r="G569" s="27">
        <f t="shared" si="294"/>
        <v>0</v>
      </c>
      <c r="H569" s="27"/>
      <c r="I569" s="27">
        <f t="shared" si="306"/>
        <v>0</v>
      </c>
      <c r="J569" s="47">
        <f t="shared" si="307"/>
        <v>0</v>
      </c>
      <c r="K569" s="15">
        <f t="shared" si="295"/>
        <v>15.639663812240393</v>
      </c>
      <c r="L569" s="16">
        <f t="shared" si="286"/>
        <v>1649.5153422769943</v>
      </c>
      <c r="M569" s="39">
        <v>10.489699999999999</v>
      </c>
      <c r="N569" s="28">
        <f t="shared" si="296"/>
        <v>0</v>
      </c>
      <c r="O569" s="29">
        <f t="shared" si="287"/>
        <v>0</v>
      </c>
      <c r="P569" s="17"/>
      <c r="Q569" s="29">
        <f t="shared" si="308"/>
        <v>0</v>
      </c>
      <c r="R569" s="49">
        <f t="shared" si="309"/>
        <v>0</v>
      </c>
      <c r="S569" s="18">
        <f t="shared" si="297"/>
        <v>150.90689375475682</v>
      </c>
      <c r="T569" s="17">
        <f t="shared" si="280"/>
        <v>1582.9680434192726</v>
      </c>
      <c r="U569" s="40">
        <v>10.1</v>
      </c>
      <c r="V569" s="30">
        <f t="shared" si="298"/>
        <v>0</v>
      </c>
      <c r="W569" s="31">
        <f t="shared" si="288"/>
        <v>0</v>
      </c>
      <c r="X569" s="19"/>
      <c r="Y569" s="31">
        <f t="shared" si="314"/>
        <v>0</v>
      </c>
      <c r="Z569" s="45">
        <f t="shared" si="315"/>
        <v>0</v>
      </c>
      <c r="AA569" s="20">
        <f t="shared" si="299"/>
        <v>128.87881337414018</v>
      </c>
      <c r="AB569" s="19">
        <f t="shared" si="281"/>
        <v>1301.6760150788157</v>
      </c>
      <c r="AC569" s="41">
        <v>167.1</v>
      </c>
      <c r="AD569" s="41"/>
      <c r="AE569" s="32">
        <f t="shared" si="300"/>
        <v>0</v>
      </c>
      <c r="AF569" s="33">
        <f t="shared" si="289"/>
        <v>0</v>
      </c>
      <c r="AG569" s="33">
        <f t="shared" si="301"/>
        <v>0</v>
      </c>
      <c r="AH569" s="33"/>
      <c r="AI569" s="33">
        <f t="shared" si="312"/>
        <v>0</v>
      </c>
      <c r="AJ569" s="51">
        <f t="shared" si="313"/>
        <v>0</v>
      </c>
      <c r="AK569" s="34">
        <f t="shared" si="303"/>
        <v>3.1126150948337039</v>
      </c>
      <c r="AL569" s="21">
        <f t="shared" si="282"/>
        <v>520.11798234671187</v>
      </c>
      <c r="AM569" s="42">
        <v>320.43</v>
      </c>
      <c r="AN569" s="35">
        <f t="shared" si="304"/>
        <v>0</v>
      </c>
      <c r="AO569" s="36">
        <f t="shared" si="291"/>
        <v>0</v>
      </c>
      <c r="AP569" s="23"/>
      <c r="AQ569" s="36">
        <f t="shared" si="310"/>
        <v>0</v>
      </c>
      <c r="AR569" s="53">
        <f t="shared" si="311"/>
        <v>0</v>
      </c>
      <c r="AS569" s="24">
        <f t="shared" si="305"/>
        <v>2.1834590213526064</v>
      </c>
      <c r="AT569" s="23">
        <f t="shared" si="283"/>
        <v>699.64577421201568</v>
      </c>
      <c r="AU569" s="25">
        <f t="shared" si="284"/>
        <v>5753.9231573338102</v>
      </c>
      <c r="AV569" s="26">
        <f t="shared" si="292"/>
        <v>0</v>
      </c>
    </row>
    <row r="570" spans="1:48" x14ac:dyDescent="0.25">
      <c r="A570" s="37">
        <v>43346</v>
      </c>
      <c r="B570" s="43">
        <v>42.77</v>
      </c>
      <c r="C570" s="38">
        <v>105.62</v>
      </c>
      <c r="D570" s="38"/>
      <c r="E570" s="16">
        <f t="shared" si="293"/>
        <v>12.831000000000001</v>
      </c>
      <c r="F570" s="27">
        <f t="shared" si="285"/>
        <v>0.12148267373603484</v>
      </c>
      <c r="G570" s="27">
        <f t="shared" si="294"/>
        <v>0</v>
      </c>
      <c r="H570" s="27"/>
      <c r="I570" s="27">
        <f t="shared" si="306"/>
        <v>0</v>
      </c>
      <c r="J570" s="47">
        <f t="shared" si="307"/>
        <v>0</v>
      </c>
      <c r="K570" s="15">
        <f t="shared" si="295"/>
        <v>15.761146485976427</v>
      </c>
      <c r="L570" s="16">
        <f t="shared" si="286"/>
        <v>1664.6922918488303</v>
      </c>
      <c r="M570" s="39">
        <v>10.5116</v>
      </c>
      <c r="N570" s="28">
        <f t="shared" si="296"/>
        <v>12.831000000000001</v>
      </c>
      <c r="O570" s="29">
        <f t="shared" si="287"/>
        <v>1.2206514707561171</v>
      </c>
      <c r="P570" s="17"/>
      <c r="Q570" s="29">
        <f t="shared" si="308"/>
        <v>0</v>
      </c>
      <c r="R570" s="49">
        <f t="shared" si="309"/>
        <v>0</v>
      </c>
      <c r="S570" s="18">
        <f t="shared" si="297"/>
        <v>152.12754522551293</v>
      </c>
      <c r="T570" s="17">
        <f t="shared" si="280"/>
        <v>1599.1039043925016</v>
      </c>
      <c r="U570" s="40">
        <v>10.11</v>
      </c>
      <c r="V570" s="30">
        <f t="shared" si="298"/>
        <v>8.5540000000000003</v>
      </c>
      <c r="W570" s="31">
        <f t="shared" si="288"/>
        <v>0.84609297725024735</v>
      </c>
      <c r="X570" s="19"/>
      <c r="Y570" s="31">
        <f t="shared" si="314"/>
        <v>0</v>
      </c>
      <c r="Z570" s="45">
        <f t="shared" si="315"/>
        <v>0</v>
      </c>
      <c r="AA570" s="20">
        <f t="shared" si="299"/>
        <v>129.72490635139042</v>
      </c>
      <c r="AB570" s="19">
        <f t="shared" si="281"/>
        <v>1311.518803212557</v>
      </c>
      <c r="AC570" s="41">
        <v>166.9</v>
      </c>
      <c r="AD570" s="41"/>
      <c r="AE570" s="32">
        <f t="shared" si="300"/>
        <v>4.2770000000000001</v>
      </c>
      <c r="AF570" s="33">
        <f t="shared" si="289"/>
        <v>2.5626123427201917E-2</v>
      </c>
      <c r="AG570" s="33">
        <f t="shared" si="301"/>
        <v>0</v>
      </c>
      <c r="AH570" s="33"/>
      <c r="AI570" s="33">
        <f t="shared" si="312"/>
        <v>0</v>
      </c>
      <c r="AJ570" s="51">
        <f t="shared" si="313"/>
        <v>0</v>
      </c>
      <c r="AK570" s="34">
        <f t="shared" si="303"/>
        <v>3.1382412182609056</v>
      </c>
      <c r="AL570" s="21">
        <f t="shared" si="282"/>
        <v>523.7724593277452</v>
      </c>
      <c r="AM570" s="42">
        <v>319.68</v>
      </c>
      <c r="AN570" s="35">
        <f t="shared" si="304"/>
        <v>4.2770000000000001</v>
      </c>
      <c r="AO570" s="36">
        <f t="shared" si="291"/>
        <v>1.3379004004004004E-2</v>
      </c>
      <c r="AP570" s="23"/>
      <c r="AQ570" s="36">
        <f t="shared" si="310"/>
        <v>0</v>
      </c>
      <c r="AR570" s="53">
        <f t="shared" si="311"/>
        <v>0</v>
      </c>
      <c r="AS570" s="24">
        <f t="shared" si="305"/>
        <v>2.1968380253566102</v>
      </c>
      <c r="AT570" s="23">
        <f t="shared" si="283"/>
        <v>702.28517994600122</v>
      </c>
      <c r="AU570" s="25">
        <f t="shared" si="284"/>
        <v>5801.3726387276356</v>
      </c>
      <c r="AV570" s="26">
        <f t="shared" si="292"/>
        <v>0</v>
      </c>
    </row>
    <row r="571" spans="1:48" x14ac:dyDescent="0.25">
      <c r="A571" s="37">
        <v>43347</v>
      </c>
      <c r="B571" s="43">
        <v>42.77</v>
      </c>
      <c r="C571" s="38">
        <v>105.73</v>
      </c>
      <c r="D571" s="38"/>
      <c r="E571" s="16">
        <f t="shared" si="293"/>
        <v>0</v>
      </c>
      <c r="F571" s="27">
        <f t="shared" si="285"/>
        <v>0</v>
      </c>
      <c r="G571" s="27">
        <f t="shared" si="294"/>
        <v>0</v>
      </c>
      <c r="H571" s="27"/>
      <c r="I571" s="27">
        <f t="shared" si="306"/>
        <v>0</v>
      </c>
      <c r="J571" s="47">
        <f t="shared" si="307"/>
        <v>0</v>
      </c>
      <c r="K571" s="15">
        <f t="shared" si="295"/>
        <v>15.761146485976427</v>
      </c>
      <c r="L571" s="16">
        <f t="shared" si="286"/>
        <v>1666.4260179622877</v>
      </c>
      <c r="M571" s="39">
        <v>10.426600000000001</v>
      </c>
      <c r="N571" s="28">
        <f t="shared" si="296"/>
        <v>0</v>
      </c>
      <c r="O571" s="29">
        <f t="shared" si="287"/>
        <v>0</v>
      </c>
      <c r="P571" s="17"/>
      <c r="Q571" s="29">
        <f t="shared" si="308"/>
        <v>0</v>
      </c>
      <c r="R571" s="49">
        <f t="shared" si="309"/>
        <v>0</v>
      </c>
      <c r="S571" s="18">
        <f t="shared" si="297"/>
        <v>152.12754522551293</v>
      </c>
      <c r="T571" s="17">
        <f t="shared" si="280"/>
        <v>1586.1730630483332</v>
      </c>
      <c r="U571" s="40">
        <v>10.15</v>
      </c>
      <c r="V571" s="30">
        <f t="shared" si="298"/>
        <v>0</v>
      </c>
      <c r="W571" s="31">
        <f t="shared" si="288"/>
        <v>0</v>
      </c>
      <c r="X571" s="19"/>
      <c r="Y571" s="31">
        <f t="shared" si="314"/>
        <v>0</v>
      </c>
      <c r="Z571" s="45">
        <f t="shared" si="315"/>
        <v>0</v>
      </c>
      <c r="AA571" s="20">
        <f t="shared" si="299"/>
        <v>129.72490635139042</v>
      </c>
      <c r="AB571" s="19">
        <f t="shared" si="281"/>
        <v>1316.7077994666129</v>
      </c>
      <c r="AC571" s="41">
        <v>167.74</v>
      </c>
      <c r="AD571" s="41"/>
      <c r="AE571" s="32">
        <f t="shared" si="300"/>
        <v>0</v>
      </c>
      <c r="AF571" s="33">
        <f t="shared" si="289"/>
        <v>0</v>
      </c>
      <c r="AG571" s="33">
        <f t="shared" si="301"/>
        <v>0</v>
      </c>
      <c r="AH571" s="33"/>
      <c r="AI571" s="33">
        <f t="shared" si="312"/>
        <v>0</v>
      </c>
      <c r="AJ571" s="51">
        <f t="shared" si="313"/>
        <v>0</v>
      </c>
      <c r="AK571" s="34">
        <f t="shared" si="303"/>
        <v>3.1382412182609056</v>
      </c>
      <c r="AL571" s="21">
        <f t="shared" si="282"/>
        <v>526.40858195108433</v>
      </c>
      <c r="AM571" s="42">
        <v>317.7</v>
      </c>
      <c r="AN571" s="35">
        <f t="shared" si="304"/>
        <v>0</v>
      </c>
      <c r="AO571" s="36">
        <f t="shared" si="291"/>
        <v>0</v>
      </c>
      <c r="AP571" s="23"/>
      <c r="AQ571" s="36">
        <f t="shared" si="310"/>
        <v>0</v>
      </c>
      <c r="AR571" s="53">
        <f t="shared" si="311"/>
        <v>0</v>
      </c>
      <c r="AS571" s="24">
        <f t="shared" si="305"/>
        <v>2.1968380253566102</v>
      </c>
      <c r="AT571" s="23">
        <f t="shared" si="283"/>
        <v>697.93544065579499</v>
      </c>
      <c r="AU571" s="25">
        <f t="shared" si="284"/>
        <v>5793.6509030841135</v>
      </c>
      <c r="AV571" s="26">
        <f t="shared" si="292"/>
        <v>0</v>
      </c>
    </row>
    <row r="572" spans="1:48" x14ac:dyDescent="0.25">
      <c r="A572" s="37">
        <v>43348</v>
      </c>
      <c r="B572" s="43">
        <v>42.77</v>
      </c>
      <c r="C572" s="38">
        <v>105.31</v>
      </c>
      <c r="D572" s="38"/>
      <c r="E572" s="16">
        <f t="shared" si="293"/>
        <v>0</v>
      </c>
      <c r="F572" s="27">
        <f t="shared" si="285"/>
        <v>0</v>
      </c>
      <c r="G572" s="27">
        <f t="shared" si="294"/>
        <v>0</v>
      </c>
      <c r="H572" s="27"/>
      <c r="I572" s="27">
        <f t="shared" si="306"/>
        <v>0</v>
      </c>
      <c r="J572" s="47">
        <f t="shared" si="307"/>
        <v>0</v>
      </c>
      <c r="K572" s="15">
        <f t="shared" si="295"/>
        <v>15.761146485976427</v>
      </c>
      <c r="L572" s="16">
        <f t="shared" si="286"/>
        <v>1659.8063364381776</v>
      </c>
      <c r="M572" s="39">
        <v>10.284700000000001</v>
      </c>
      <c r="N572" s="28">
        <f t="shared" si="296"/>
        <v>0</v>
      </c>
      <c r="O572" s="29">
        <f t="shared" si="287"/>
        <v>0</v>
      </c>
      <c r="P572" s="17"/>
      <c r="Q572" s="29">
        <f t="shared" si="308"/>
        <v>0</v>
      </c>
      <c r="R572" s="49">
        <f t="shared" si="309"/>
        <v>0</v>
      </c>
      <c r="S572" s="18">
        <f t="shared" si="297"/>
        <v>152.12754522551293</v>
      </c>
      <c r="T572" s="17">
        <f t="shared" si="280"/>
        <v>1564.586164380833</v>
      </c>
      <c r="U572" s="40">
        <v>10.050000000000001</v>
      </c>
      <c r="V572" s="30">
        <f t="shared" si="298"/>
        <v>0</v>
      </c>
      <c r="W572" s="31">
        <f t="shared" si="288"/>
        <v>0</v>
      </c>
      <c r="X572" s="19"/>
      <c r="Y572" s="31">
        <f t="shared" si="314"/>
        <v>0</v>
      </c>
      <c r="Z572" s="45">
        <f t="shared" si="315"/>
        <v>0</v>
      </c>
      <c r="AA572" s="20">
        <f t="shared" si="299"/>
        <v>129.72490635139042</v>
      </c>
      <c r="AB572" s="19">
        <f t="shared" si="281"/>
        <v>1303.7353088314737</v>
      </c>
      <c r="AC572" s="41">
        <v>164.49</v>
      </c>
      <c r="AD572" s="41"/>
      <c r="AE572" s="32">
        <f t="shared" si="300"/>
        <v>0</v>
      </c>
      <c r="AF572" s="33">
        <f t="shared" si="289"/>
        <v>0</v>
      </c>
      <c r="AG572" s="33">
        <f t="shared" si="301"/>
        <v>0</v>
      </c>
      <c r="AH572" s="33"/>
      <c r="AI572" s="33">
        <f t="shared" si="312"/>
        <v>0</v>
      </c>
      <c r="AJ572" s="51">
        <f t="shared" si="313"/>
        <v>0</v>
      </c>
      <c r="AK572" s="34">
        <f t="shared" si="303"/>
        <v>3.1382412182609056</v>
      </c>
      <c r="AL572" s="21">
        <f t="shared" si="282"/>
        <v>516.20929799173643</v>
      </c>
      <c r="AM572" s="42">
        <v>316.04000000000002</v>
      </c>
      <c r="AN572" s="35">
        <f t="shared" si="304"/>
        <v>0</v>
      </c>
      <c r="AO572" s="36">
        <f t="shared" si="291"/>
        <v>0</v>
      </c>
      <c r="AP572" s="23"/>
      <c r="AQ572" s="36">
        <f t="shared" si="310"/>
        <v>0</v>
      </c>
      <c r="AR572" s="53">
        <f t="shared" si="311"/>
        <v>0</v>
      </c>
      <c r="AS572" s="24">
        <f t="shared" si="305"/>
        <v>2.1968380253566102</v>
      </c>
      <c r="AT572" s="23">
        <f t="shared" si="283"/>
        <v>694.28868953370318</v>
      </c>
      <c r="AU572" s="25">
        <f t="shared" si="284"/>
        <v>5738.6257971759242</v>
      </c>
      <c r="AV572" s="26">
        <f t="shared" si="292"/>
        <v>0</v>
      </c>
    </row>
    <row r="573" spans="1:48" x14ac:dyDescent="0.25">
      <c r="A573" s="37">
        <v>43349</v>
      </c>
      <c r="B573" s="43">
        <v>42.77</v>
      </c>
      <c r="C573" s="38">
        <v>104.62</v>
      </c>
      <c r="D573" s="38"/>
      <c r="E573" s="16">
        <f t="shared" si="293"/>
        <v>0</v>
      </c>
      <c r="F573" s="27">
        <f t="shared" si="285"/>
        <v>0</v>
      </c>
      <c r="G573" s="27">
        <f t="shared" si="294"/>
        <v>0</v>
      </c>
      <c r="H573" s="27"/>
      <c r="I573" s="27">
        <f t="shared" si="306"/>
        <v>0</v>
      </c>
      <c r="J573" s="47">
        <f t="shared" si="307"/>
        <v>0</v>
      </c>
      <c r="K573" s="15">
        <f t="shared" si="295"/>
        <v>15.761146485976427</v>
      </c>
      <c r="L573" s="16">
        <f t="shared" si="286"/>
        <v>1648.9311453628538</v>
      </c>
      <c r="M573" s="39">
        <v>10.227499999999999</v>
      </c>
      <c r="N573" s="28">
        <f t="shared" si="296"/>
        <v>0</v>
      </c>
      <c r="O573" s="29">
        <f t="shared" si="287"/>
        <v>0</v>
      </c>
      <c r="P573" s="17"/>
      <c r="Q573" s="29">
        <f t="shared" si="308"/>
        <v>0</v>
      </c>
      <c r="R573" s="49">
        <f t="shared" si="309"/>
        <v>0</v>
      </c>
      <c r="S573" s="18">
        <f t="shared" si="297"/>
        <v>152.12754522551293</v>
      </c>
      <c r="T573" s="17">
        <f t="shared" si="280"/>
        <v>1555.8844687939334</v>
      </c>
      <c r="U573" s="40">
        <v>10.029999999999999</v>
      </c>
      <c r="V573" s="30">
        <f t="shared" si="298"/>
        <v>0</v>
      </c>
      <c r="W573" s="31">
        <f t="shared" si="288"/>
        <v>0</v>
      </c>
      <c r="X573" s="19"/>
      <c r="Y573" s="31">
        <f t="shared" si="314"/>
        <v>0</v>
      </c>
      <c r="Z573" s="45">
        <f t="shared" si="315"/>
        <v>0</v>
      </c>
      <c r="AA573" s="20">
        <f t="shared" si="299"/>
        <v>129.72490635139042</v>
      </c>
      <c r="AB573" s="19">
        <f t="shared" si="281"/>
        <v>1301.1408107044458</v>
      </c>
      <c r="AC573" s="41">
        <v>162.01</v>
      </c>
      <c r="AD573" s="41"/>
      <c r="AE573" s="32">
        <f t="shared" si="300"/>
        <v>0</v>
      </c>
      <c r="AF573" s="33">
        <f t="shared" si="289"/>
        <v>0</v>
      </c>
      <c r="AG573" s="33">
        <f t="shared" si="301"/>
        <v>0</v>
      </c>
      <c r="AH573" s="33"/>
      <c r="AI573" s="33">
        <f t="shared" si="312"/>
        <v>0</v>
      </c>
      <c r="AJ573" s="51">
        <f t="shared" si="313"/>
        <v>0</v>
      </c>
      <c r="AK573" s="34">
        <f t="shared" si="303"/>
        <v>3.1382412182609056</v>
      </c>
      <c r="AL573" s="21">
        <f t="shared" si="282"/>
        <v>508.4264597704493</v>
      </c>
      <c r="AM573" s="42">
        <v>313.49</v>
      </c>
      <c r="AN573" s="35">
        <f t="shared" si="304"/>
        <v>0</v>
      </c>
      <c r="AO573" s="36">
        <f t="shared" si="291"/>
        <v>0</v>
      </c>
      <c r="AP573" s="23"/>
      <c r="AQ573" s="36">
        <f t="shared" si="310"/>
        <v>0</v>
      </c>
      <c r="AR573" s="53">
        <f t="shared" si="311"/>
        <v>0</v>
      </c>
      <c r="AS573" s="24">
        <f t="shared" si="305"/>
        <v>2.1968380253566102</v>
      </c>
      <c r="AT573" s="23">
        <f t="shared" si="283"/>
        <v>688.68675256904373</v>
      </c>
      <c r="AU573" s="25">
        <f t="shared" si="284"/>
        <v>5703.0696372007269</v>
      </c>
      <c r="AV573" s="26">
        <f t="shared" si="292"/>
        <v>0</v>
      </c>
    </row>
    <row r="574" spans="1:48" x14ac:dyDescent="0.25">
      <c r="A574" s="37">
        <v>43350</v>
      </c>
      <c r="B574" s="43">
        <v>42.77</v>
      </c>
      <c r="C574" s="38">
        <v>104.42</v>
      </c>
      <c r="D574" s="38"/>
      <c r="E574" s="16">
        <f t="shared" si="293"/>
        <v>0</v>
      </c>
      <c r="F574" s="27">
        <f t="shared" si="285"/>
        <v>0</v>
      </c>
      <c r="G574" s="27">
        <f t="shared" si="294"/>
        <v>0</v>
      </c>
      <c r="H574" s="27"/>
      <c r="I574" s="27">
        <f t="shared" si="306"/>
        <v>0</v>
      </c>
      <c r="J574" s="47">
        <f t="shared" si="307"/>
        <v>0</v>
      </c>
      <c r="K574" s="15">
        <f t="shared" si="295"/>
        <v>15.761146485976427</v>
      </c>
      <c r="L574" s="16">
        <f t="shared" si="286"/>
        <v>1645.7789160656584</v>
      </c>
      <c r="M574" s="39">
        <v>10.2287</v>
      </c>
      <c r="N574" s="28">
        <f t="shared" si="296"/>
        <v>0</v>
      </c>
      <c r="O574" s="29">
        <f t="shared" si="287"/>
        <v>0</v>
      </c>
      <c r="P574" s="17"/>
      <c r="Q574" s="29">
        <f t="shared" si="308"/>
        <v>0</v>
      </c>
      <c r="R574" s="49">
        <f t="shared" si="309"/>
        <v>0</v>
      </c>
      <c r="S574" s="18">
        <f t="shared" si="297"/>
        <v>152.12754522551293</v>
      </c>
      <c r="T574" s="17">
        <f t="shared" si="280"/>
        <v>1556.0670218482041</v>
      </c>
      <c r="U574" s="40">
        <v>10.050000000000001</v>
      </c>
      <c r="V574" s="30">
        <f t="shared" si="298"/>
        <v>0</v>
      </c>
      <c r="W574" s="31">
        <f t="shared" si="288"/>
        <v>0</v>
      </c>
      <c r="X574" s="19"/>
      <c r="Y574" s="31">
        <f t="shared" si="314"/>
        <v>0</v>
      </c>
      <c r="Z574" s="45">
        <f t="shared" si="315"/>
        <v>0</v>
      </c>
      <c r="AA574" s="20">
        <f t="shared" si="299"/>
        <v>129.72490635139042</v>
      </c>
      <c r="AB574" s="19">
        <f t="shared" si="281"/>
        <v>1303.7353088314737</v>
      </c>
      <c r="AC574" s="41">
        <v>161.16</v>
      </c>
      <c r="AD574" s="41"/>
      <c r="AE574" s="32">
        <f t="shared" si="300"/>
        <v>0</v>
      </c>
      <c r="AF574" s="33">
        <f t="shared" si="289"/>
        <v>0</v>
      </c>
      <c r="AG574" s="33">
        <f t="shared" si="301"/>
        <v>0</v>
      </c>
      <c r="AH574" s="33"/>
      <c r="AI574" s="33">
        <f t="shared" si="312"/>
        <v>0</v>
      </c>
      <c r="AJ574" s="51">
        <f t="shared" si="313"/>
        <v>0</v>
      </c>
      <c r="AK574" s="34">
        <f t="shared" si="303"/>
        <v>3.1382412182609056</v>
      </c>
      <c r="AL574" s="21">
        <f t="shared" si="282"/>
        <v>505.75895473492756</v>
      </c>
      <c r="AM574" s="42">
        <v>312.38</v>
      </c>
      <c r="AN574" s="35">
        <f t="shared" si="304"/>
        <v>0</v>
      </c>
      <c r="AO574" s="36">
        <f t="shared" si="291"/>
        <v>0</v>
      </c>
      <c r="AP574" s="23"/>
      <c r="AQ574" s="36">
        <f t="shared" si="310"/>
        <v>0</v>
      </c>
      <c r="AR574" s="53">
        <f t="shared" si="311"/>
        <v>0</v>
      </c>
      <c r="AS574" s="24">
        <f t="shared" si="305"/>
        <v>2.1968380253566102</v>
      </c>
      <c r="AT574" s="23">
        <f t="shared" si="283"/>
        <v>686.24826236089791</v>
      </c>
      <c r="AU574" s="25">
        <f t="shared" si="284"/>
        <v>5697.5884638411608</v>
      </c>
      <c r="AV574" s="26">
        <f t="shared" si="292"/>
        <v>0</v>
      </c>
    </row>
    <row r="575" spans="1:48" x14ac:dyDescent="0.25">
      <c r="A575" s="37">
        <v>43353</v>
      </c>
      <c r="B575" s="43">
        <v>42.77</v>
      </c>
      <c r="C575" s="38">
        <v>105.03</v>
      </c>
      <c r="D575" s="38"/>
      <c r="E575" s="16">
        <f t="shared" si="293"/>
        <v>0</v>
      </c>
      <c r="F575" s="27">
        <f t="shared" si="285"/>
        <v>0</v>
      </c>
      <c r="G575" s="27">
        <f t="shared" si="294"/>
        <v>0</v>
      </c>
      <c r="H575" s="27"/>
      <c r="I575" s="27">
        <f t="shared" si="306"/>
        <v>0</v>
      </c>
      <c r="J575" s="47">
        <f t="shared" si="307"/>
        <v>0</v>
      </c>
      <c r="K575" s="15">
        <f t="shared" si="295"/>
        <v>15.761146485976427</v>
      </c>
      <c r="L575" s="16">
        <f t="shared" si="286"/>
        <v>1655.3932154221043</v>
      </c>
      <c r="M575" s="39">
        <v>10.264099999999999</v>
      </c>
      <c r="N575" s="28">
        <f t="shared" si="296"/>
        <v>0</v>
      </c>
      <c r="O575" s="29">
        <f t="shared" si="287"/>
        <v>0</v>
      </c>
      <c r="P575" s="17"/>
      <c r="Q575" s="29">
        <f t="shared" si="308"/>
        <v>0</v>
      </c>
      <c r="R575" s="49">
        <f t="shared" si="309"/>
        <v>0</v>
      </c>
      <c r="S575" s="18">
        <f t="shared" si="297"/>
        <v>152.12754522551293</v>
      </c>
      <c r="T575" s="17">
        <f t="shared" si="280"/>
        <v>1561.4523369491872</v>
      </c>
      <c r="U575" s="40">
        <v>10.06</v>
      </c>
      <c r="V575" s="30">
        <f t="shared" si="298"/>
        <v>0</v>
      </c>
      <c r="W575" s="31">
        <f t="shared" si="288"/>
        <v>0</v>
      </c>
      <c r="X575" s="19"/>
      <c r="Y575" s="31">
        <f t="shared" si="314"/>
        <v>0</v>
      </c>
      <c r="Z575" s="45">
        <f t="shared" si="315"/>
        <v>0</v>
      </c>
      <c r="AA575" s="20">
        <f t="shared" si="299"/>
        <v>129.72490635139042</v>
      </c>
      <c r="AB575" s="19">
        <f t="shared" si="281"/>
        <v>1305.0325578949876</v>
      </c>
      <c r="AC575" s="41">
        <v>161.63999999999999</v>
      </c>
      <c r="AD575" s="41"/>
      <c r="AE575" s="32">
        <f t="shared" si="300"/>
        <v>0</v>
      </c>
      <c r="AF575" s="33">
        <f t="shared" si="289"/>
        <v>0</v>
      </c>
      <c r="AG575" s="33">
        <f t="shared" si="301"/>
        <v>0</v>
      </c>
      <c r="AH575" s="33"/>
      <c r="AI575" s="33">
        <f t="shared" si="312"/>
        <v>0</v>
      </c>
      <c r="AJ575" s="51">
        <f t="shared" si="313"/>
        <v>0</v>
      </c>
      <c r="AK575" s="34">
        <f t="shared" si="303"/>
        <v>3.1382412182609056</v>
      </c>
      <c r="AL575" s="21">
        <f t="shared" si="282"/>
        <v>507.26531051969272</v>
      </c>
      <c r="AM575" s="42">
        <v>314.51</v>
      </c>
      <c r="AN575" s="35">
        <f t="shared" si="304"/>
        <v>0</v>
      </c>
      <c r="AO575" s="36">
        <f t="shared" si="291"/>
        <v>0</v>
      </c>
      <c r="AP575" s="23"/>
      <c r="AQ575" s="36">
        <f t="shared" si="310"/>
        <v>0</v>
      </c>
      <c r="AR575" s="53">
        <f t="shared" si="311"/>
        <v>0</v>
      </c>
      <c r="AS575" s="24">
        <f t="shared" si="305"/>
        <v>2.1968380253566102</v>
      </c>
      <c r="AT575" s="23">
        <f t="shared" si="283"/>
        <v>690.92752735490751</v>
      </c>
      <c r="AU575" s="25">
        <f t="shared" si="284"/>
        <v>5720.0709481408785</v>
      </c>
      <c r="AV575" s="26">
        <f t="shared" si="292"/>
        <v>0</v>
      </c>
    </row>
    <row r="576" spans="1:48" x14ac:dyDescent="0.25">
      <c r="A576" s="37">
        <v>43354</v>
      </c>
      <c r="B576" s="43">
        <v>42.77</v>
      </c>
      <c r="C576" s="38">
        <v>104.54</v>
      </c>
      <c r="D576" s="38"/>
      <c r="E576" s="16">
        <f t="shared" si="293"/>
        <v>0</v>
      </c>
      <c r="F576" s="27">
        <f t="shared" si="285"/>
        <v>0</v>
      </c>
      <c r="G576" s="27">
        <f t="shared" si="294"/>
        <v>0</v>
      </c>
      <c r="H576" s="27"/>
      <c r="I576" s="27">
        <f t="shared" si="306"/>
        <v>0</v>
      </c>
      <c r="J576" s="47">
        <f t="shared" si="307"/>
        <v>0</v>
      </c>
      <c r="K576" s="15">
        <f t="shared" si="295"/>
        <v>15.761146485976427</v>
      </c>
      <c r="L576" s="16">
        <f t="shared" si="286"/>
        <v>1647.6702536439759</v>
      </c>
      <c r="M576" s="39">
        <v>10.2498</v>
      </c>
      <c r="N576" s="28">
        <f t="shared" si="296"/>
        <v>0</v>
      </c>
      <c r="O576" s="29">
        <f t="shared" si="287"/>
        <v>0</v>
      </c>
      <c r="P576" s="17"/>
      <c r="Q576" s="29">
        <f t="shared" si="308"/>
        <v>0</v>
      </c>
      <c r="R576" s="49">
        <f t="shared" si="309"/>
        <v>0</v>
      </c>
      <c r="S576" s="18">
        <f t="shared" si="297"/>
        <v>152.12754522551293</v>
      </c>
      <c r="T576" s="17">
        <f t="shared" si="280"/>
        <v>1559.2769130524625</v>
      </c>
      <c r="U576" s="40">
        <v>10.119999999999999</v>
      </c>
      <c r="V576" s="30">
        <f t="shared" si="298"/>
        <v>0</v>
      </c>
      <c r="W576" s="31">
        <f t="shared" si="288"/>
        <v>0</v>
      </c>
      <c r="X576" s="19"/>
      <c r="Y576" s="31">
        <f t="shared" si="314"/>
        <v>0</v>
      </c>
      <c r="Z576" s="45">
        <f t="shared" si="315"/>
        <v>0</v>
      </c>
      <c r="AA576" s="20">
        <f t="shared" si="299"/>
        <v>129.72490635139042</v>
      </c>
      <c r="AB576" s="19">
        <f t="shared" si="281"/>
        <v>1312.8160522760709</v>
      </c>
      <c r="AC576" s="41">
        <v>159.63</v>
      </c>
      <c r="AD576" s="41"/>
      <c r="AE576" s="32">
        <f t="shared" si="300"/>
        <v>0</v>
      </c>
      <c r="AF576" s="33">
        <f t="shared" si="289"/>
        <v>0</v>
      </c>
      <c r="AG576" s="33">
        <f t="shared" si="301"/>
        <v>0</v>
      </c>
      <c r="AH576" s="33"/>
      <c r="AI576" s="33">
        <f t="shared" si="312"/>
        <v>0</v>
      </c>
      <c r="AJ576" s="51">
        <f t="shared" si="313"/>
        <v>0</v>
      </c>
      <c r="AK576" s="34">
        <f t="shared" si="303"/>
        <v>3.1382412182609056</v>
      </c>
      <c r="AL576" s="21">
        <f t="shared" si="282"/>
        <v>500.95744567098836</v>
      </c>
      <c r="AM576" s="42">
        <v>314.07</v>
      </c>
      <c r="AN576" s="35">
        <f t="shared" si="304"/>
        <v>0</v>
      </c>
      <c r="AO576" s="36">
        <f t="shared" si="291"/>
        <v>0</v>
      </c>
      <c r="AP576" s="23"/>
      <c r="AQ576" s="36">
        <f t="shared" si="310"/>
        <v>0</v>
      </c>
      <c r="AR576" s="53">
        <f t="shared" si="311"/>
        <v>0</v>
      </c>
      <c r="AS576" s="24">
        <f t="shared" si="305"/>
        <v>2.1968380253566102</v>
      </c>
      <c r="AT576" s="23">
        <f t="shared" si="283"/>
        <v>689.96091862375056</v>
      </c>
      <c r="AU576" s="25">
        <f t="shared" si="284"/>
        <v>5710.6815832672473</v>
      </c>
      <c r="AV576" s="26">
        <f t="shared" si="292"/>
        <v>0</v>
      </c>
    </row>
    <row r="577" spans="1:48" x14ac:dyDescent="0.25">
      <c r="A577" s="37">
        <v>43355</v>
      </c>
      <c r="B577" s="43">
        <v>42.77</v>
      </c>
      <c r="C577" s="38">
        <v>104.98</v>
      </c>
      <c r="D577" s="38"/>
      <c r="E577" s="16">
        <f t="shared" si="293"/>
        <v>0</v>
      </c>
      <c r="F577" s="27">
        <f t="shared" si="285"/>
        <v>0</v>
      </c>
      <c r="G577" s="27">
        <f t="shared" si="294"/>
        <v>0</v>
      </c>
      <c r="H577" s="27"/>
      <c r="I577" s="27">
        <f t="shared" si="306"/>
        <v>0</v>
      </c>
      <c r="J577" s="47">
        <f t="shared" si="307"/>
        <v>0</v>
      </c>
      <c r="K577" s="15">
        <f t="shared" si="295"/>
        <v>15.761146485976427</v>
      </c>
      <c r="L577" s="16">
        <f t="shared" si="286"/>
        <v>1654.6051580978053</v>
      </c>
      <c r="M577" s="39">
        <v>10.302300000000001</v>
      </c>
      <c r="N577" s="28">
        <f t="shared" si="296"/>
        <v>0</v>
      </c>
      <c r="O577" s="29">
        <f t="shared" si="287"/>
        <v>0</v>
      </c>
      <c r="P577" s="17"/>
      <c r="Q577" s="29">
        <f t="shared" si="308"/>
        <v>0</v>
      </c>
      <c r="R577" s="49">
        <f t="shared" si="309"/>
        <v>0</v>
      </c>
      <c r="S577" s="18">
        <f t="shared" si="297"/>
        <v>152.12754522551293</v>
      </c>
      <c r="T577" s="17">
        <f t="shared" si="280"/>
        <v>1567.263609176802</v>
      </c>
      <c r="U577" s="40">
        <v>10.08</v>
      </c>
      <c r="V577" s="30">
        <f t="shared" si="298"/>
        <v>0</v>
      </c>
      <c r="W577" s="31">
        <f t="shared" si="288"/>
        <v>0</v>
      </c>
      <c r="X577" s="19"/>
      <c r="Y577" s="31">
        <f t="shared" si="314"/>
        <v>0</v>
      </c>
      <c r="Z577" s="45">
        <f t="shared" si="315"/>
        <v>0</v>
      </c>
      <c r="AA577" s="20">
        <f t="shared" si="299"/>
        <v>129.72490635139042</v>
      </c>
      <c r="AB577" s="19">
        <f t="shared" si="281"/>
        <v>1307.6270560220155</v>
      </c>
      <c r="AC577" s="41">
        <v>160.1</v>
      </c>
      <c r="AD577" s="41"/>
      <c r="AE577" s="32">
        <f t="shared" si="300"/>
        <v>0</v>
      </c>
      <c r="AF577" s="33">
        <f t="shared" si="289"/>
        <v>0</v>
      </c>
      <c r="AG577" s="33">
        <f t="shared" si="301"/>
        <v>0</v>
      </c>
      <c r="AH577" s="33"/>
      <c r="AI577" s="33">
        <f t="shared" si="312"/>
        <v>0</v>
      </c>
      <c r="AJ577" s="51">
        <f t="shared" si="313"/>
        <v>0</v>
      </c>
      <c r="AK577" s="34">
        <f t="shared" si="303"/>
        <v>3.1382412182609056</v>
      </c>
      <c r="AL577" s="21">
        <f t="shared" si="282"/>
        <v>502.43241904357097</v>
      </c>
      <c r="AM577" s="42">
        <v>316.27999999999997</v>
      </c>
      <c r="AN577" s="35">
        <f t="shared" si="304"/>
        <v>0</v>
      </c>
      <c r="AO577" s="36">
        <f t="shared" si="291"/>
        <v>0</v>
      </c>
      <c r="AP577" s="23"/>
      <c r="AQ577" s="36">
        <f t="shared" si="310"/>
        <v>0</v>
      </c>
      <c r="AR577" s="53">
        <f t="shared" si="311"/>
        <v>0</v>
      </c>
      <c r="AS577" s="24">
        <f t="shared" si="305"/>
        <v>2.1968380253566102</v>
      </c>
      <c r="AT577" s="23">
        <f t="shared" si="283"/>
        <v>694.81593065978859</v>
      </c>
      <c r="AU577" s="25">
        <f t="shared" si="284"/>
        <v>5726.7441729999828</v>
      </c>
      <c r="AV577" s="26">
        <f t="shared" si="292"/>
        <v>0</v>
      </c>
    </row>
    <row r="578" spans="1:48" x14ac:dyDescent="0.25">
      <c r="A578" s="37">
        <v>43356</v>
      </c>
      <c r="B578" s="43">
        <v>42.77</v>
      </c>
      <c r="C578" s="38">
        <v>104.91</v>
      </c>
      <c r="D578" s="38"/>
      <c r="E578" s="16">
        <f t="shared" si="293"/>
        <v>0</v>
      </c>
      <c r="F578" s="27">
        <f t="shared" si="285"/>
        <v>0</v>
      </c>
      <c r="G578" s="27">
        <f t="shared" si="294"/>
        <v>0</v>
      </c>
      <c r="H578" s="27"/>
      <c r="I578" s="27">
        <f t="shared" si="306"/>
        <v>0</v>
      </c>
      <c r="J578" s="47">
        <f t="shared" si="307"/>
        <v>0</v>
      </c>
      <c r="K578" s="15">
        <f t="shared" si="295"/>
        <v>15.761146485976427</v>
      </c>
      <c r="L578" s="16">
        <f t="shared" si="286"/>
        <v>1653.5018778437868</v>
      </c>
      <c r="M578" s="39">
        <v>10.294600000000001</v>
      </c>
      <c r="N578" s="28">
        <f t="shared" si="296"/>
        <v>0</v>
      </c>
      <c r="O578" s="29">
        <f t="shared" si="287"/>
        <v>0</v>
      </c>
      <c r="P578" s="17"/>
      <c r="Q578" s="29">
        <f t="shared" si="308"/>
        <v>0</v>
      </c>
      <c r="R578" s="49">
        <f t="shared" si="309"/>
        <v>0</v>
      </c>
      <c r="S578" s="18">
        <f t="shared" si="297"/>
        <v>152.12754522551293</v>
      </c>
      <c r="T578" s="17">
        <f t="shared" ref="T578:T614" si="316">M578*S578</f>
        <v>1566.0922270785657</v>
      </c>
      <c r="U578" s="40">
        <v>10.08</v>
      </c>
      <c r="V578" s="30">
        <f t="shared" si="298"/>
        <v>0</v>
      </c>
      <c r="W578" s="31">
        <f t="shared" si="288"/>
        <v>0</v>
      </c>
      <c r="X578" s="19"/>
      <c r="Y578" s="31">
        <f t="shared" si="314"/>
        <v>0</v>
      </c>
      <c r="Z578" s="45">
        <f t="shared" si="315"/>
        <v>0</v>
      </c>
      <c r="AA578" s="20">
        <f t="shared" si="299"/>
        <v>129.72490635139042</v>
      </c>
      <c r="AB578" s="19">
        <f t="shared" ref="AB578:AB614" si="317">U578*AA578</f>
        <v>1307.6270560220155</v>
      </c>
      <c r="AC578" s="41">
        <v>162.01</v>
      </c>
      <c r="AD578" s="41"/>
      <c r="AE578" s="32">
        <f t="shared" si="300"/>
        <v>0</v>
      </c>
      <c r="AF578" s="33">
        <f t="shared" si="289"/>
        <v>0</v>
      </c>
      <c r="AG578" s="33">
        <f t="shared" si="301"/>
        <v>0</v>
      </c>
      <c r="AH578" s="33"/>
      <c r="AI578" s="33">
        <f t="shared" si="312"/>
        <v>0</v>
      </c>
      <c r="AJ578" s="51">
        <f t="shared" si="313"/>
        <v>0</v>
      </c>
      <c r="AK578" s="34">
        <f t="shared" si="303"/>
        <v>3.1382412182609056</v>
      </c>
      <c r="AL578" s="21">
        <f t="shared" ref="AL578:AL614" si="318">AC578*AK578</f>
        <v>508.4264597704493</v>
      </c>
      <c r="AM578" s="42">
        <v>315.05</v>
      </c>
      <c r="AN578" s="35">
        <f t="shared" si="304"/>
        <v>0</v>
      </c>
      <c r="AO578" s="36">
        <f t="shared" si="291"/>
        <v>0</v>
      </c>
      <c r="AP578" s="23"/>
      <c r="AQ578" s="36">
        <f t="shared" si="310"/>
        <v>0</v>
      </c>
      <c r="AR578" s="53">
        <f t="shared" si="311"/>
        <v>0</v>
      </c>
      <c r="AS578" s="24">
        <f t="shared" si="305"/>
        <v>2.1968380253566102</v>
      </c>
      <c r="AT578" s="23">
        <f t="shared" ref="AT578:AT614" si="319">AM578*AS578</f>
        <v>692.11381988860012</v>
      </c>
      <c r="AU578" s="25">
        <f t="shared" ref="AU578:AU614" si="320">L578+T578+AB578+AL578+AT578</f>
        <v>5727.7614406034172</v>
      </c>
      <c r="AV578" s="26">
        <f t="shared" si="292"/>
        <v>0</v>
      </c>
    </row>
    <row r="579" spans="1:48" x14ac:dyDescent="0.25">
      <c r="A579" s="37">
        <v>43357</v>
      </c>
      <c r="B579" s="43">
        <v>42.77</v>
      </c>
      <c r="C579" s="38">
        <v>104.77</v>
      </c>
      <c r="D579" s="38"/>
      <c r="E579" s="16">
        <f t="shared" si="293"/>
        <v>0</v>
      </c>
      <c r="F579" s="27">
        <f t="shared" ref="F579:F614" si="321">IF(E579&gt;0,E579/C579,0)</f>
        <v>0</v>
      </c>
      <c r="G579" s="27">
        <f t="shared" si="294"/>
        <v>0</v>
      </c>
      <c r="H579" s="27"/>
      <c r="I579" s="27">
        <f t="shared" si="306"/>
        <v>0</v>
      </c>
      <c r="J579" s="47">
        <f t="shared" si="307"/>
        <v>0</v>
      </c>
      <c r="K579" s="15">
        <f t="shared" si="295"/>
        <v>15.761146485976427</v>
      </c>
      <c r="L579" s="16">
        <f t="shared" ref="L579:L614" si="322">C579*K579</f>
        <v>1651.2953173357503</v>
      </c>
      <c r="M579" s="39">
        <v>10.319699999999999</v>
      </c>
      <c r="N579" s="28">
        <f t="shared" si="296"/>
        <v>0</v>
      </c>
      <c r="O579" s="29">
        <f t="shared" ref="O579:O614" si="323">IF(N579&gt;0,N579/M579,0)</f>
        <v>0</v>
      </c>
      <c r="P579" s="17"/>
      <c r="Q579" s="29">
        <f t="shared" si="308"/>
        <v>0</v>
      </c>
      <c r="R579" s="49">
        <f t="shared" si="309"/>
        <v>0</v>
      </c>
      <c r="S579" s="18">
        <f t="shared" si="297"/>
        <v>152.12754522551293</v>
      </c>
      <c r="T579" s="17">
        <f t="shared" si="316"/>
        <v>1569.9106284637257</v>
      </c>
      <c r="U579" s="40">
        <v>10.09</v>
      </c>
      <c r="V579" s="30">
        <f t="shared" si="298"/>
        <v>0</v>
      </c>
      <c r="W579" s="31">
        <f t="shared" ref="W579:W614" si="324">IF(V579&gt;0,V579/U579,0)</f>
        <v>0</v>
      </c>
      <c r="X579" s="19"/>
      <c r="Y579" s="31">
        <f t="shared" si="314"/>
        <v>0</v>
      </c>
      <c r="Z579" s="45">
        <f t="shared" si="315"/>
        <v>0</v>
      </c>
      <c r="AA579" s="20">
        <f t="shared" si="299"/>
        <v>129.72490635139042</v>
      </c>
      <c r="AB579" s="19">
        <f t="shared" si="317"/>
        <v>1308.9243050855293</v>
      </c>
      <c r="AC579" s="41">
        <v>163.32</v>
      </c>
      <c r="AD579" s="41"/>
      <c r="AE579" s="32">
        <f t="shared" si="300"/>
        <v>0</v>
      </c>
      <c r="AF579" s="33">
        <f t="shared" ref="AF579:AF614" si="325">IF(AE579&gt;0,AE579/AC579,0)</f>
        <v>0</v>
      </c>
      <c r="AG579" s="33">
        <f t="shared" si="301"/>
        <v>0</v>
      </c>
      <c r="AH579" s="33"/>
      <c r="AI579" s="33">
        <f t="shared" si="312"/>
        <v>0</v>
      </c>
      <c r="AJ579" s="51">
        <f t="shared" si="313"/>
        <v>0</v>
      </c>
      <c r="AK579" s="34">
        <f t="shared" si="303"/>
        <v>3.1382412182609056</v>
      </c>
      <c r="AL579" s="21">
        <f t="shared" si="318"/>
        <v>512.53755576637104</v>
      </c>
      <c r="AM579" s="42">
        <v>317.42</v>
      </c>
      <c r="AN579" s="35">
        <f t="shared" si="304"/>
        <v>0</v>
      </c>
      <c r="AO579" s="36">
        <f t="shared" ref="AO579:AO614" si="326">IF(AN579&gt;0,AN579/AM579,0)</f>
        <v>0</v>
      </c>
      <c r="AP579" s="23"/>
      <c r="AQ579" s="36">
        <f t="shared" si="310"/>
        <v>0</v>
      </c>
      <c r="AR579" s="53">
        <f t="shared" si="311"/>
        <v>0</v>
      </c>
      <c r="AS579" s="24">
        <f t="shared" si="305"/>
        <v>2.1968380253566102</v>
      </c>
      <c r="AT579" s="23">
        <f t="shared" si="319"/>
        <v>697.32032600869525</v>
      </c>
      <c r="AU579" s="25">
        <f t="shared" si="320"/>
        <v>5739.9881326600716</v>
      </c>
      <c r="AV579" s="26">
        <f t="shared" ref="AV579:AV614" si="327">AR579+AJ579+Z579+R579+J579</f>
        <v>0</v>
      </c>
    </row>
    <row r="580" spans="1:48" x14ac:dyDescent="0.25">
      <c r="A580" s="37">
        <v>43360</v>
      </c>
      <c r="B580" s="43">
        <v>42.77</v>
      </c>
      <c r="C580" s="38">
        <v>105.1</v>
      </c>
      <c r="D580" s="38"/>
      <c r="E580" s="16">
        <f t="shared" ref="E580:E614" si="328">IF(OR(MONTH(A580)&gt;MONTH(A579),MONTH(A579)-MONTH(A580) = 11),B580*0.3,0)</f>
        <v>0</v>
      </c>
      <c r="F580" s="27">
        <f t="shared" si="321"/>
        <v>0</v>
      </c>
      <c r="G580" s="27">
        <f t="shared" ref="G580:G614" si="329">IF(D580&gt;0,(K579*D580)/C580,0)</f>
        <v>0</v>
      </c>
      <c r="H580" s="27"/>
      <c r="I580" s="27">
        <f t="shared" si="306"/>
        <v>0</v>
      </c>
      <c r="J580" s="47">
        <f t="shared" si="307"/>
        <v>0</v>
      </c>
      <c r="K580" s="15">
        <f t="shared" ref="K580:K614" si="330">K579+F580+G580+I580</f>
        <v>15.761146485976427</v>
      </c>
      <c r="L580" s="16">
        <f t="shared" si="322"/>
        <v>1656.4964956761223</v>
      </c>
      <c r="M580" s="39">
        <v>10.327</v>
      </c>
      <c r="N580" s="28">
        <f t="shared" ref="N580:N614" si="331">IF(OR(MONTH(A580)&gt;MONTH(A579),MONTH(A579)-MONTH(A580) = 11),B580*0.3,0)</f>
        <v>0</v>
      </c>
      <c r="O580" s="29">
        <f t="shared" si="323"/>
        <v>0</v>
      </c>
      <c r="P580" s="17"/>
      <c r="Q580" s="29">
        <f t="shared" si="308"/>
        <v>0</v>
      </c>
      <c r="R580" s="49">
        <f t="shared" si="309"/>
        <v>0</v>
      </c>
      <c r="S580" s="18">
        <f t="shared" ref="S580:S614" si="332">S579+O580+Q580</f>
        <v>152.12754522551293</v>
      </c>
      <c r="T580" s="17">
        <f t="shared" si="316"/>
        <v>1571.021159543872</v>
      </c>
      <c r="U580" s="40">
        <v>10.039999999999999</v>
      </c>
      <c r="V580" s="30">
        <f t="shared" ref="V580:V614" si="333">IF(OR(MONTH(A580)&gt;MONTH(A579),MONTH(A579)-MONTH(A580) = 11),B580*0.2,0)</f>
        <v>0</v>
      </c>
      <c r="W580" s="31">
        <f t="shared" si="324"/>
        <v>0</v>
      </c>
      <c r="X580" s="19"/>
      <c r="Y580" s="31">
        <f t="shared" si="314"/>
        <v>0</v>
      </c>
      <c r="Z580" s="45">
        <f t="shared" si="315"/>
        <v>0</v>
      </c>
      <c r="AA580" s="20">
        <f t="shared" ref="AA580:AA614" si="334">AA579+W580+Y580</f>
        <v>129.72490635139042</v>
      </c>
      <c r="AB580" s="19">
        <f t="shared" si="317"/>
        <v>1302.4380597679597</v>
      </c>
      <c r="AC580" s="41">
        <v>162.6</v>
      </c>
      <c r="AD580" s="41"/>
      <c r="AE580" s="32">
        <f t="shared" ref="AE580:AE614" si="335">IF(OR(MONTH(A580)&gt;MONTH(A579),MONTH(A579)-MONTH(A580) = 11),B580*0.1,0)</f>
        <v>0</v>
      </c>
      <c r="AF580" s="33">
        <f t="shared" si="325"/>
        <v>0</v>
      </c>
      <c r="AG580" s="33">
        <f t="shared" ref="AG580:AG614" si="336">IF(AD580&gt;0,(AK579*AD580)/AC580,0)</f>
        <v>0</v>
      </c>
      <c r="AH580" s="33"/>
      <c r="AI580" s="33">
        <f t="shared" si="312"/>
        <v>0</v>
      </c>
      <c r="AJ580" s="51">
        <f t="shared" si="313"/>
        <v>0</v>
      </c>
      <c r="AK580" s="34">
        <f t="shared" ref="AK580:AK614" si="337">AK579+AF580+AG580+AI580</f>
        <v>3.1382412182609056</v>
      </c>
      <c r="AL580" s="21">
        <f t="shared" si="318"/>
        <v>510.27802208922321</v>
      </c>
      <c r="AM580" s="42">
        <v>317.76</v>
      </c>
      <c r="AN580" s="35">
        <f t="shared" ref="AN580:AN614" si="338">IF(OR(MONTH(A580)&gt;MONTH(A579),MONTH(A579)-MONTH(A580) = 11),B580*0.1,0)</f>
        <v>0</v>
      </c>
      <c r="AO580" s="36">
        <f t="shared" si="326"/>
        <v>0</v>
      </c>
      <c r="AP580" s="23"/>
      <c r="AQ580" s="36">
        <f t="shared" si="310"/>
        <v>0</v>
      </c>
      <c r="AR580" s="53">
        <f t="shared" si="311"/>
        <v>0</v>
      </c>
      <c r="AS580" s="24">
        <f t="shared" ref="AS580:AS614" si="339">AS579+AO580+AQ580</f>
        <v>2.1968380253566102</v>
      </c>
      <c r="AT580" s="23">
        <f t="shared" si="319"/>
        <v>698.06725093731643</v>
      </c>
      <c r="AU580" s="25">
        <f t="shared" si="320"/>
        <v>5738.3009880144946</v>
      </c>
      <c r="AV580" s="26">
        <f t="shared" si="327"/>
        <v>0</v>
      </c>
    </row>
    <row r="581" spans="1:48" x14ac:dyDescent="0.25">
      <c r="A581" s="37">
        <v>43361</v>
      </c>
      <c r="B581" s="43">
        <v>42.77</v>
      </c>
      <c r="C581" s="38">
        <v>104.62</v>
      </c>
      <c r="D581" s="38"/>
      <c r="E581" s="16">
        <f t="shared" si="328"/>
        <v>0</v>
      </c>
      <c r="F581" s="27">
        <f t="shared" si="321"/>
        <v>0</v>
      </c>
      <c r="G581" s="27">
        <f t="shared" si="329"/>
        <v>0</v>
      </c>
      <c r="H581" s="27"/>
      <c r="I581" s="27">
        <f t="shared" si="306"/>
        <v>0</v>
      </c>
      <c r="J581" s="47">
        <f t="shared" si="307"/>
        <v>0</v>
      </c>
      <c r="K581" s="15">
        <f t="shared" si="330"/>
        <v>15.761146485976427</v>
      </c>
      <c r="L581" s="16">
        <f t="shared" si="322"/>
        <v>1648.9311453628538</v>
      </c>
      <c r="M581" s="39">
        <v>10.316599999999999</v>
      </c>
      <c r="N581" s="28">
        <f t="shared" si="331"/>
        <v>0</v>
      </c>
      <c r="O581" s="29">
        <f t="shared" si="323"/>
        <v>0</v>
      </c>
      <c r="P581" s="17"/>
      <c r="Q581" s="29">
        <f t="shared" si="308"/>
        <v>0</v>
      </c>
      <c r="R581" s="49">
        <f t="shared" si="309"/>
        <v>0</v>
      </c>
      <c r="S581" s="18">
        <f t="shared" si="332"/>
        <v>152.12754522551293</v>
      </c>
      <c r="T581" s="17">
        <f t="shared" si="316"/>
        <v>1569.4390330735266</v>
      </c>
      <c r="U581" s="40">
        <v>10.08</v>
      </c>
      <c r="V581" s="30">
        <f t="shared" si="333"/>
        <v>0</v>
      </c>
      <c r="W581" s="31">
        <f t="shared" si="324"/>
        <v>0</v>
      </c>
      <c r="X581" s="19"/>
      <c r="Y581" s="31">
        <f t="shared" si="314"/>
        <v>0</v>
      </c>
      <c r="Z581" s="45">
        <f t="shared" si="315"/>
        <v>0</v>
      </c>
      <c r="AA581" s="20">
        <f t="shared" si="334"/>
        <v>129.72490635139042</v>
      </c>
      <c r="AB581" s="19">
        <f t="shared" si="317"/>
        <v>1307.6270560220155</v>
      </c>
      <c r="AC581" s="41">
        <v>162.52000000000001</v>
      </c>
      <c r="AD581" s="41"/>
      <c r="AE581" s="32">
        <f t="shared" si="335"/>
        <v>0</v>
      </c>
      <c r="AF581" s="33">
        <f t="shared" si="325"/>
        <v>0</v>
      </c>
      <c r="AG581" s="33">
        <f t="shared" si="336"/>
        <v>0</v>
      </c>
      <c r="AH581" s="33"/>
      <c r="AI581" s="33">
        <f t="shared" si="312"/>
        <v>0</v>
      </c>
      <c r="AJ581" s="51">
        <f t="shared" si="313"/>
        <v>0</v>
      </c>
      <c r="AK581" s="34">
        <f t="shared" si="337"/>
        <v>3.1382412182609056</v>
      </c>
      <c r="AL581" s="21">
        <f t="shared" si="318"/>
        <v>510.0269627917624</v>
      </c>
      <c r="AM581" s="42">
        <v>318.01</v>
      </c>
      <c r="AN581" s="35">
        <f t="shared" si="338"/>
        <v>0</v>
      </c>
      <c r="AO581" s="36">
        <f t="shared" si="326"/>
        <v>0</v>
      </c>
      <c r="AP581" s="23"/>
      <c r="AQ581" s="36">
        <f t="shared" si="310"/>
        <v>0</v>
      </c>
      <c r="AR581" s="53">
        <f t="shared" si="311"/>
        <v>0</v>
      </c>
      <c r="AS581" s="24">
        <f t="shared" si="339"/>
        <v>2.1968380253566102</v>
      </c>
      <c r="AT581" s="23">
        <f t="shared" si="319"/>
        <v>698.61646044365557</v>
      </c>
      <c r="AU581" s="25">
        <f t="shared" si="320"/>
        <v>5734.6406576938134</v>
      </c>
      <c r="AV581" s="26">
        <f t="shared" si="327"/>
        <v>0</v>
      </c>
    </row>
    <row r="582" spans="1:48" x14ac:dyDescent="0.25">
      <c r="A582" s="37">
        <v>43362</v>
      </c>
      <c r="B582" s="43">
        <v>42.77</v>
      </c>
      <c r="C582" s="38">
        <v>105.02</v>
      </c>
      <c r="D582" s="38"/>
      <c r="E582" s="16">
        <f t="shared" si="328"/>
        <v>0</v>
      </c>
      <c r="F582" s="27">
        <f t="shared" si="321"/>
        <v>0</v>
      </c>
      <c r="G582" s="27">
        <f t="shared" si="329"/>
        <v>0</v>
      </c>
      <c r="H582" s="27"/>
      <c r="I582" s="27">
        <f t="shared" si="306"/>
        <v>0</v>
      </c>
      <c r="J582" s="47">
        <f t="shared" si="307"/>
        <v>0</v>
      </c>
      <c r="K582" s="15">
        <f t="shared" si="330"/>
        <v>15.761146485976427</v>
      </c>
      <c r="L582" s="16">
        <f t="shared" si="322"/>
        <v>1655.2356039572444</v>
      </c>
      <c r="M582" s="39">
        <v>10.3513</v>
      </c>
      <c r="N582" s="28">
        <f t="shared" si="331"/>
        <v>0</v>
      </c>
      <c r="O582" s="29">
        <f t="shared" si="323"/>
        <v>0</v>
      </c>
      <c r="P582" s="17"/>
      <c r="Q582" s="29">
        <f t="shared" si="308"/>
        <v>0</v>
      </c>
      <c r="R582" s="49">
        <f t="shared" si="309"/>
        <v>0</v>
      </c>
      <c r="S582" s="18">
        <f t="shared" si="332"/>
        <v>152.12754522551293</v>
      </c>
      <c r="T582" s="17">
        <f t="shared" si="316"/>
        <v>1574.7178588928521</v>
      </c>
      <c r="U582" s="40">
        <v>10.130000000000001</v>
      </c>
      <c r="V582" s="30">
        <f t="shared" si="333"/>
        <v>0</v>
      </c>
      <c r="W582" s="31">
        <f t="shared" si="324"/>
        <v>0</v>
      </c>
      <c r="X582" s="19"/>
      <c r="Y582" s="31">
        <f t="shared" si="314"/>
        <v>0</v>
      </c>
      <c r="Z582" s="45">
        <f t="shared" si="315"/>
        <v>0</v>
      </c>
      <c r="AA582" s="20">
        <f t="shared" si="334"/>
        <v>129.72490635139042</v>
      </c>
      <c r="AB582" s="19">
        <f t="shared" si="317"/>
        <v>1314.113301339585</v>
      </c>
      <c r="AC582" s="41">
        <v>163.84</v>
      </c>
      <c r="AD582" s="41"/>
      <c r="AE582" s="32">
        <f t="shared" si="335"/>
        <v>0</v>
      </c>
      <c r="AF582" s="33">
        <f t="shared" si="325"/>
        <v>0</v>
      </c>
      <c r="AG582" s="33">
        <f t="shared" si="336"/>
        <v>0</v>
      </c>
      <c r="AH582" s="33"/>
      <c r="AI582" s="33">
        <f t="shared" si="312"/>
        <v>0</v>
      </c>
      <c r="AJ582" s="51">
        <f t="shared" si="313"/>
        <v>0</v>
      </c>
      <c r="AK582" s="34">
        <f t="shared" si="337"/>
        <v>3.1382412182609056</v>
      </c>
      <c r="AL582" s="21">
        <f t="shared" si="318"/>
        <v>514.16944119986681</v>
      </c>
      <c r="AM582" s="42">
        <v>318.29000000000002</v>
      </c>
      <c r="AN582" s="35">
        <f t="shared" si="338"/>
        <v>0</v>
      </c>
      <c r="AO582" s="36">
        <f t="shared" si="326"/>
        <v>0</v>
      </c>
      <c r="AP582" s="23"/>
      <c r="AQ582" s="36">
        <f t="shared" si="310"/>
        <v>0</v>
      </c>
      <c r="AR582" s="53">
        <f t="shared" si="311"/>
        <v>0</v>
      </c>
      <c r="AS582" s="24">
        <f t="shared" si="339"/>
        <v>2.1968380253566102</v>
      </c>
      <c r="AT582" s="23">
        <f t="shared" si="319"/>
        <v>699.23157509075554</v>
      </c>
      <c r="AU582" s="25">
        <f t="shared" si="320"/>
        <v>5757.4677804803041</v>
      </c>
      <c r="AV582" s="26">
        <f t="shared" si="327"/>
        <v>0</v>
      </c>
    </row>
    <row r="583" spans="1:48" x14ac:dyDescent="0.25">
      <c r="A583" s="37">
        <v>43363</v>
      </c>
      <c r="B583" s="43">
        <v>42.77</v>
      </c>
      <c r="C583" s="38">
        <v>105.56</v>
      </c>
      <c r="D583" s="38"/>
      <c r="E583" s="16">
        <f t="shared" si="328"/>
        <v>0</v>
      </c>
      <c r="F583" s="27">
        <f t="shared" si="321"/>
        <v>0</v>
      </c>
      <c r="G583" s="27">
        <f t="shared" si="329"/>
        <v>0</v>
      </c>
      <c r="H583" s="27"/>
      <c r="I583" s="27">
        <f t="shared" si="306"/>
        <v>0</v>
      </c>
      <c r="J583" s="47">
        <f t="shared" si="307"/>
        <v>0</v>
      </c>
      <c r="K583" s="15">
        <f t="shared" si="330"/>
        <v>15.761146485976427</v>
      </c>
      <c r="L583" s="16">
        <f t="shared" si="322"/>
        <v>1663.7466230596717</v>
      </c>
      <c r="M583" s="39">
        <v>10.413</v>
      </c>
      <c r="N583" s="28">
        <f t="shared" si="331"/>
        <v>0</v>
      </c>
      <c r="O583" s="29">
        <f t="shared" si="323"/>
        <v>0</v>
      </c>
      <c r="P583" s="17"/>
      <c r="Q583" s="29">
        <f t="shared" si="308"/>
        <v>0</v>
      </c>
      <c r="R583" s="49">
        <f t="shared" si="309"/>
        <v>0</v>
      </c>
      <c r="S583" s="18">
        <f t="shared" si="332"/>
        <v>152.12754522551293</v>
      </c>
      <c r="T583" s="17">
        <f t="shared" si="316"/>
        <v>1584.1041284332662</v>
      </c>
      <c r="U583" s="40">
        <v>10.14</v>
      </c>
      <c r="V583" s="30">
        <f t="shared" si="333"/>
        <v>0</v>
      </c>
      <c r="W583" s="31">
        <f t="shared" si="324"/>
        <v>0</v>
      </c>
      <c r="X583" s="19"/>
      <c r="Y583" s="31">
        <f t="shared" si="314"/>
        <v>0</v>
      </c>
      <c r="Z583" s="45">
        <f t="shared" si="315"/>
        <v>0</v>
      </c>
      <c r="AA583" s="20">
        <f t="shared" si="334"/>
        <v>129.72490635139042</v>
      </c>
      <c r="AB583" s="19">
        <f t="shared" si="317"/>
        <v>1315.4105504030988</v>
      </c>
      <c r="AC583" s="41">
        <v>165.58</v>
      </c>
      <c r="AD583" s="41"/>
      <c r="AE583" s="32">
        <f t="shared" si="335"/>
        <v>0</v>
      </c>
      <c r="AF583" s="33">
        <f t="shared" si="325"/>
        <v>0</v>
      </c>
      <c r="AG583" s="33">
        <f t="shared" si="336"/>
        <v>0</v>
      </c>
      <c r="AH583" s="33"/>
      <c r="AI583" s="33">
        <f t="shared" si="312"/>
        <v>0</v>
      </c>
      <c r="AJ583" s="51">
        <f t="shared" si="313"/>
        <v>0</v>
      </c>
      <c r="AK583" s="34">
        <f t="shared" si="337"/>
        <v>3.1382412182609056</v>
      </c>
      <c r="AL583" s="21">
        <f t="shared" si="318"/>
        <v>519.62998091964084</v>
      </c>
      <c r="AM583" s="42">
        <v>318.08999999999997</v>
      </c>
      <c r="AN583" s="35">
        <f t="shared" si="338"/>
        <v>0</v>
      </c>
      <c r="AO583" s="36">
        <f t="shared" si="326"/>
        <v>0</v>
      </c>
      <c r="AP583" s="23"/>
      <c r="AQ583" s="36">
        <f t="shared" si="310"/>
        <v>0</v>
      </c>
      <c r="AR583" s="53">
        <f t="shared" si="311"/>
        <v>0</v>
      </c>
      <c r="AS583" s="24">
        <f t="shared" si="339"/>
        <v>2.1968380253566102</v>
      </c>
      <c r="AT583" s="23">
        <f t="shared" si="319"/>
        <v>698.79220748568412</v>
      </c>
      <c r="AU583" s="25">
        <f t="shared" si="320"/>
        <v>5781.6834903013614</v>
      </c>
      <c r="AV583" s="26">
        <f t="shared" si="327"/>
        <v>0</v>
      </c>
    </row>
    <row r="584" spans="1:48" x14ac:dyDescent="0.25">
      <c r="A584" s="37">
        <v>43364</v>
      </c>
      <c r="B584" s="43">
        <v>42.77</v>
      </c>
      <c r="C584" s="38">
        <v>105.65</v>
      </c>
      <c r="D584" s="38"/>
      <c r="E584" s="16">
        <f t="shared" si="328"/>
        <v>0</v>
      </c>
      <c r="F584" s="27">
        <f t="shared" si="321"/>
        <v>0</v>
      </c>
      <c r="G584" s="27">
        <f t="shared" si="329"/>
        <v>0</v>
      </c>
      <c r="H584" s="27"/>
      <c r="I584" s="27">
        <f t="shared" si="306"/>
        <v>0</v>
      </c>
      <c r="J584" s="47">
        <f t="shared" si="307"/>
        <v>0</v>
      </c>
      <c r="K584" s="15">
        <f t="shared" si="330"/>
        <v>15.761146485976427</v>
      </c>
      <c r="L584" s="16">
        <f t="shared" si="322"/>
        <v>1665.1651262434095</v>
      </c>
      <c r="M584" s="39">
        <v>10.466900000000001</v>
      </c>
      <c r="N584" s="28">
        <f t="shared" si="331"/>
        <v>0</v>
      </c>
      <c r="O584" s="29">
        <f t="shared" si="323"/>
        <v>0</v>
      </c>
      <c r="P584" s="17"/>
      <c r="Q584" s="29">
        <f t="shared" si="308"/>
        <v>0</v>
      </c>
      <c r="R584" s="49">
        <f t="shared" si="309"/>
        <v>0</v>
      </c>
      <c r="S584" s="18">
        <f t="shared" si="332"/>
        <v>152.12754522551293</v>
      </c>
      <c r="T584" s="17">
        <f t="shared" si="316"/>
        <v>1592.3038031209214</v>
      </c>
      <c r="U584" s="40">
        <v>10.14</v>
      </c>
      <c r="V584" s="30">
        <f t="shared" si="333"/>
        <v>0</v>
      </c>
      <c r="W584" s="31">
        <f t="shared" si="324"/>
        <v>0</v>
      </c>
      <c r="X584" s="19"/>
      <c r="Y584" s="31">
        <f t="shared" si="314"/>
        <v>0</v>
      </c>
      <c r="Z584" s="45">
        <f t="shared" si="315"/>
        <v>0</v>
      </c>
      <c r="AA584" s="20">
        <f t="shared" si="334"/>
        <v>129.72490635139042</v>
      </c>
      <c r="AB584" s="19">
        <f t="shared" si="317"/>
        <v>1315.4105504030988</v>
      </c>
      <c r="AC584" s="41">
        <v>166.85</v>
      </c>
      <c r="AD584" s="41"/>
      <c r="AE584" s="32">
        <f t="shared" si="335"/>
        <v>0</v>
      </c>
      <c r="AF584" s="33">
        <f t="shared" si="325"/>
        <v>0</v>
      </c>
      <c r="AG584" s="33">
        <f t="shared" si="336"/>
        <v>0</v>
      </c>
      <c r="AH584" s="33"/>
      <c r="AI584" s="33">
        <f t="shared" si="312"/>
        <v>0</v>
      </c>
      <c r="AJ584" s="51">
        <f t="shared" si="313"/>
        <v>0</v>
      </c>
      <c r="AK584" s="34">
        <f t="shared" si="337"/>
        <v>3.1382412182609056</v>
      </c>
      <c r="AL584" s="21">
        <f t="shared" si="318"/>
        <v>523.6155472668321</v>
      </c>
      <c r="AM584" s="42">
        <v>317.89</v>
      </c>
      <c r="AN584" s="35">
        <f t="shared" si="338"/>
        <v>0</v>
      </c>
      <c r="AO584" s="36">
        <f t="shared" si="326"/>
        <v>0</v>
      </c>
      <c r="AP584" s="23"/>
      <c r="AQ584" s="36">
        <f t="shared" si="310"/>
        <v>0</v>
      </c>
      <c r="AR584" s="53">
        <f t="shared" si="311"/>
        <v>0</v>
      </c>
      <c r="AS584" s="24">
        <f t="shared" si="339"/>
        <v>2.1968380253566102</v>
      </c>
      <c r="AT584" s="23">
        <f t="shared" si="319"/>
        <v>698.35283988061281</v>
      </c>
      <c r="AU584" s="25">
        <f t="shared" si="320"/>
        <v>5794.8478669148753</v>
      </c>
      <c r="AV584" s="26">
        <f t="shared" si="327"/>
        <v>0</v>
      </c>
    </row>
    <row r="585" spans="1:48" x14ac:dyDescent="0.25">
      <c r="A585" s="37">
        <v>43367</v>
      </c>
      <c r="B585" s="43">
        <v>42.77</v>
      </c>
      <c r="C585" s="38">
        <v>105.71</v>
      </c>
      <c r="D585" s="38"/>
      <c r="E585" s="16">
        <f t="shared" si="328"/>
        <v>0</v>
      </c>
      <c r="F585" s="27">
        <f t="shared" si="321"/>
        <v>0</v>
      </c>
      <c r="G585" s="27">
        <f t="shared" si="329"/>
        <v>0</v>
      </c>
      <c r="H585" s="27"/>
      <c r="I585" s="27">
        <f t="shared" ref="I585:I614" si="340">IF(H585&gt;0.1,(K584-H585)*-1,0)</f>
        <v>0</v>
      </c>
      <c r="J585" s="47">
        <f t="shared" ref="J585:J614" si="341">I585*C585</f>
        <v>0</v>
      </c>
      <c r="K585" s="15">
        <f t="shared" si="330"/>
        <v>15.761146485976427</v>
      </c>
      <c r="L585" s="16">
        <f t="shared" si="322"/>
        <v>1666.1107950325679</v>
      </c>
      <c r="M585" s="39">
        <v>10.422800000000001</v>
      </c>
      <c r="N585" s="28">
        <f t="shared" si="331"/>
        <v>0</v>
      </c>
      <c r="O585" s="29">
        <f t="shared" si="323"/>
        <v>0</v>
      </c>
      <c r="P585" s="17"/>
      <c r="Q585" s="29">
        <f t="shared" ref="Q585:Q614" si="342">IF(P585&gt;0.1,(S584-P585)*-1,0)</f>
        <v>0</v>
      </c>
      <c r="R585" s="49">
        <f t="shared" ref="R585:R614" si="343">Q585*M585</f>
        <v>0</v>
      </c>
      <c r="S585" s="18">
        <f t="shared" si="332"/>
        <v>152.12754522551293</v>
      </c>
      <c r="T585" s="17">
        <f t="shared" si="316"/>
        <v>1585.5949783764763</v>
      </c>
      <c r="U585" s="40">
        <v>10.09</v>
      </c>
      <c r="V585" s="30">
        <f t="shared" si="333"/>
        <v>0</v>
      </c>
      <c r="W585" s="31">
        <f t="shared" si="324"/>
        <v>0</v>
      </c>
      <c r="X585" s="19"/>
      <c r="Y585" s="31">
        <f t="shared" si="314"/>
        <v>0</v>
      </c>
      <c r="Z585" s="45">
        <f t="shared" si="315"/>
        <v>0</v>
      </c>
      <c r="AA585" s="20">
        <f t="shared" si="334"/>
        <v>129.72490635139042</v>
      </c>
      <c r="AB585" s="19">
        <f t="shared" si="317"/>
        <v>1308.9243050855293</v>
      </c>
      <c r="AC585" s="41">
        <v>166.38</v>
      </c>
      <c r="AD585" s="41"/>
      <c r="AE585" s="32">
        <f t="shared" si="335"/>
        <v>0</v>
      </c>
      <c r="AF585" s="33">
        <f t="shared" si="325"/>
        <v>0</v>
      </c>
      <c r="AG585" s="33">
        <f t="shared" si="336"/>
        <v>0</v>
      </c>
      <c r="AH585" s="33"/>
      <c r="AI585" s="33">
        <f t="shared" si="312"/>
        <v>0</v>
      </c>
      <c r="AJ585" s="51">
        <f t="shared" si="313"/>
        <v>0</v>
      </c>
      <c r="AK585" s="34">
        <f t="shared" si="337"/>
        <v>3.1382412182609056</v>
      </c>
      <c r="AL585" s="21">
        <f t="shared" si="318"/>
        <v>522.14057389424943</v>
      </c>
      <c r="AM585" s="42">
        <v>316.70999999999998</v>
      </c>
      <c r="AN585" s="35">
        <f t="shared" si="338"/>
        <v>0</v>
      </c>
      <c r="AO585" s="36">
        <f t="shared" si="326"/>
        <v>0</v>
      </c>
      <c r="AP585" s="23"/>
      <c r="AQ585" s="36">
        <f t="shared" ref="AQ585:AQ614" si="344">IF(AP585&gt;0.1,(AS584-AP585)*-1,0)</f>
        <v>0</v>
      </c>
      <c r="AR585" s="53">
        <f t="shared" ref="AR585:AR614" si="345">AQ585*AM585</f>
        <v>0</v>
      </c>
      <c r="AS585" s="24">
        <f t="shared" si="339"/>
        <v>2.1968380253566102</v>
      </c>
      <c r="AT585" s="23">
        <f t="shared" si="319"/>
        <v>695.76057101069193</v>
      </c>
      <c r="AU585" s="25">
        <f t="shared" si="320"/>
        <v>5778.5312233995146</v>
      </c>
      <c r="AV585" s="26">
        <f t="shared" si="327"/>
        <v>0</v>
      </c>
    </row>
    <row r="586" spans="1:48" x14ac:dyDescent="0.25">
      <c r="A586" s="37">
        <v>43368</v>
      </c>
      <c r="B586" s="43">
        <v>42.77</v>
      </c>
      <c r="C586" s="38">
        <v>105.49</v>
      </c>
      <c r="D586" s="38"/>
      <c r="E586" s="16">
        <f t="shared" si="328"/>
        <v>0</v>
      </c>
      <c r="F586" s="27">
        <f t="shared" si="321"/>
        <v>0</v>
      </c>
      <c r="G586" s="27">
        <f t="shared" si="329"/>
        <v>0</v>
      </c>
      <c r="H586" s="27"/>
      <c r="I586" s="27">
        <f t="shared" si="340"/>
        <v>0</v>
      </c>
      <c r="J586" s="47">
        <f t="shared" si="341"/>
        <v>0</v>
      </c>
      <c r="K586" s="15">
        <f t="shared" si="330"/>
        <v>15.761146485976427</v>
      </c>
      <c r="L586" s="16">
        <f t="shared" si="322"/>
        <v>1662.6433428056532</v>
      </c>
      <c r="M586" s="39">
        <v>10.466799999999999</v>
      </c>
      <c r="N586" s="28">
        <f t="shared" si="331"/>
        <v>0</v>
      </c>
      <c r="O586" s="29">
        <f t="shared" si="323"/>
        <v>0</v>
      </c>
      <c r="P586" s="17"/>
      <c r="Q586" s="29">
        <f t="shared" si="342"/>
        <v>0</v>
      </c>
      <c r="R586" s="49">
        <f t="shared" si="343"/>
        <v>0</v>
      </c>
      <c r="S586" s="18">
        <f t="shared" si="332"/>
        <v>152.12754522551293</v>
      </c>
      <c r="T586" s="17">
        <f t="shared" si="316"/>
        <v>1592.2885903663987</v>
      </c>
      <c r="U586" s="40">
        <v>10.09</v>
      </c>
      <c r="V586" s="30">
        <f t="shared" si="333"/>
        <v>0</v>
      </c>
      <c r="W586" s="31">
        <f t="shared" si="324"/>
        <v>0</v>
      </c>
      <c r="X586" s="19"/>
      <c r="Y586" s="31">
        <f t="shared" si="314"/>
        <v>0</v>
      </c>
      <c r="Z586" s="45">
        <f t="shared" si="315"/>
        <v>0</v>
      </c>
      <c r="AA586" s="20">
        <f t="shared" si="334"/>
        <v>129.72490635139042</v>
      </c>
      <c r="AB586" s="19">
        <f t="shared" si="317"/>
        <v>1308.9243050855293</v>
      </c>
      <c r="AC586" s="41">
        <v>166.17</v>
      </c>
      <c r="AD586" s="41"/>
      <c r="AE586" s="32">
        <f t="shared" si="335"/>
        <v>0</v>
      </c>
      <c r="AF586" s="33">
        <f t="shared" si="325"/>
        <v>0</v>
      </c>
      <c r="AG586" s="33">
        <f t="shared" si="336"/>
        <v>0</v>
      </c>
      <c r="AH586" s="33"/>
      <c r="AI586" s="33">
        <f t="shared" si="312"/>
        <v>0</v>
      </c>
      <c r="AJ586" s="51">
        <f t="shared" si="313"/>
        <v>0</v>
      </c>
      <c r="AK586" s="34">
        <f t="shared" si="337"/>
        <v>3.1382412182609056</v>
      </c>
      <c r="AL586" s="21">
        <f t="shared" si="318"/>
        <v>521.4815432384147</v>
      </c>
      <c r="AM586" s="42">
        <v>317.18</v>
      </c>
      <c r="AN586" s="35">
        <f t="shared" si="338"/>
        <v>0</v>
      </c>
      <c r="AO586" s="36">
        <f t="shared" si="326"/>
        <v>0</v>
      </c>
      <c r="AP586" s="23"/>
      <c r="AQ586" s="36">
        <f t="shared" si="344"/>
        <v>0</v>
      </c>
      <c r="AR586" s="53">
        <f t="shared" si="345"/>
        <v>0</v>
      </c>
      <c r="AS586" s="24">
        <f t="shared" si="339"/>
        <v>2.1968380253566102</v>
      </c>
      <c r="AT586" s="23">
        <f t="shared" si="319"/>
        <v>696.79308488260961</v>
      </c>
      <c r="AU586" s="25">
        <f t="shared" si="320"/>
        <v>5782.1308663786058</v>
      </c>
      <c r="AV586" s="26">
        <f t="shared" si="327"/>
        <v>0</v>
      </c>
    </row>
    <row r="587" spans="1:48" x14ac:dyDescent="0.25">
      <c r="A587" s="37">
        <v>43369</v>
      </c>
      <c r="B587" s="43">
        <v>42.77</v>
      </c>
      <c r="C587" s="38">
        <v>105.3</v>
      </c>
      <c r="D587" s="38"/>
      <c r="E587" s="16">
        <f t="shared" si="328"/>
        <v>0</v>
      </c>
      <c r="F587" s="27">
        <f t="shared" si="321"/>
        <v>0</v>
      </c>
      <c r="G587" s="27">
        <f t="shared" si="329"/>
        <v>0</v>
      </c>
      <c r="H587" s="27"/>
      <c r="I587" s="27">
        <f t="shared" si="340"/>
        <v>0</v>
      </c>
      <c r="J587" s="47">
        <f t="shared" si="341"/>
        <v>0</v>
      </c>
      <c r="K587" s="15">
        <f t="shared" si="330"/>
        <v>15.761146485976427</v>
      </c>
      <c r="L587" s="16">
        <f t="shared" si="322"/>
        <v>1659.6487249733177</v>
      </c>
      <c r="M587" s="39">
        <v>10.480399999999999</v>
      </c>
      <c r="N587" s="28">
        <f t="shared" si="331"/>
        <v>0</v>
      </c>
      <c r="O587" s="29">
        <f t="shared" si="323"/>
        <v>0</v>
      </c>
      <c r="P587" s="17"/>
      <c r="Q587" s="29">
        <f t="shared" si="342"/>
        <v>0</v>
      </c>
      <c r="R587" s="49">
        <f t="shared" si="343"/>
        <v>0</v>
      </c>
      <c r="S587" s="18">
        <f t="shared" si="332"/>
        <v>152.12754522551293</v>
      </c>
      <c r="T587" s="17">
        <f t="shared" si="316"/>
        <v>1594.3575249814658</v>
      </c>
      <c r="U587" s="40">
        <v>10.09</v>
      </c>
      <c r="V587" s="30">
        <f t="shared" si="333"/>
        <v>0</v>
      </c>
      <c r="W587" s="31">
        <f t="shared" si="324"/>
        <v>0</v>
      </c>
      <c r="X587" s="19"/>
      <c r="Y587" s="31">
        <f t="shared" si="314"/>
        <v>0</v>
      </c>
      <c r="Z587" s="45">
        <f t="shared" si="315"/>
        <v>0</v>
      </c>
      <c r="AA587" s="20">
        <f t="shared" si="334"/>
        <v>129.72490635139042</v>
      </c>
      <c r="AB587" s="19">
        <f t="shared" si="317"/>
        <v>1308.9243050855293</v>
      </c>
      <c r="AC587" s="41">
        <v>166.98</v>
      </c>
      <c r="AD587" s="41"/>
      <c r="AE587" s="32">
        <f t="shared" si="335"/>
        <v>0</v>
      </c>
      <c r="AF587" s="33">
        <f t="shared" si="325"/>
        <v>0</v>
      </c>
      <c r="AG587" s="33">
        <f t="shared" si="336"/>
        <v>0</v>
      </c>
      <c r="AH587" s="33"/>
      <c r="AI587" s="33">
        <f t="shared" si="312"/>
        <v>0</v>
      </c>
      <c r="AJ587" s="51">
        <f t="shared" si="313"/>
        <v>0</v>
      </c>
      <c r="AK587" s="34">
        <f t="shared" si="337"/>
        <v>3.1382412182609056</v>
      </c>
      <c r="AL587" s="21">
        <f t="shared" si="318"/>
        <v>524.02351862520595</v>
      </c>
      <c r="AM587" s="42">
        <v>317.70999999999998</v>
      </c>
      <c r="AN587" s="35">
        <f t="shared" si="338"/>
        <v>0</v>
      </c>
      <c r="AO587" s="36">
        <f t="shared" si="326"/>
        <v>0</v>
      </c>
      <c r="AP587" s="23"/>
      <c r="AQ587" s="36">
        <f t="shared" si="344"/>
        <v>0</v>
      </c>
      <c r="AR587" s="53">
        <f t="shared" si="345"/>
        <v>0</v>
      </c>
      <c r="AS587" s="24">
        <f t="shared" si="339"/>
        <v>2.1968380253566102</v>
      </c>
      <c r="AT587" s="23">
        <f t="shared" si="319"/>
        <v>697.9574090360486</v>
      </c>
      <c r="AU587" s="25">
        <f t="shared" si="320"/>
        <v>5784.9114827015674</v>
      </c>
      <c r="AV587" s="26">
        <f t="shared" si="327"/>
        <v>0</v>
      </c>
    </row>
    <row r="588" spans="1:48" x14ac:dyDescent="0.25">
      <c r="A588" s="37">
        <v>43370</v>
      </c>
      <c r="B588" s="43">
        <v>42.77</v>
      </c>
      <c r="C588" s="38">
        <v>105.61</v>
      </c>
      <c r="D588" s="38"/>
      <c r="E588" s="16">
        <f t="shared" si="328"/>
        <v>0</v>
      </c>
      <c r="F588" s="27">
        <f t="shared" si="321"/>
        <v>0</v>
      </c>
      <c r="G588" s="27">
        <f t="shared" si="329"/>
        <v>0</v>
      </c>
      <c r="H588" s="27"/>
      <c r="I588" s="27">
        <f t="shared" si="340"/>
        <v>0</v>
      </c>
      <c r="J588" s="47">
        <f t="shared" si="341"/>
        <v>0</v>
      </c>
      <c r="K588" s="15">
        <f t="shared" si="330"/>
        <v>15.761146485976427</v>
      </c>
      <c r="L588" s="16">
        <f t="shared" si="322"/>
        <v>1664.5346803839705</v>
      </c>
      <c r="M588" s="39">
        <v>10.5351</v>
      </c>
      <c r="N588" s="28">
        <f t="shared" si="331"/>
        <v>0</v>
      </c>
      <c r="O588" s="29">
        <f t="shared" si="323"/>
        <v>0</v>
      </c>
      <c r="P588" s="17"/>
      <c r="Q588" s="29">
        <f t="shared" si="342"/>
        <v>0</v>
      </c>
      <c r="R588" s="49">
        <f t="shared" si="343"/>
        <v>0</v>
      </c>
      <c r="S588" s="18">
        <f t="shared" si="332"/>
        <v>152.12754522551293</v>
      </c>
      <c r="T588" s="17">
        <f t="shared" si="316"/>
        <v>1602.6789017053013</v>
      </c>
      <c r="U588" s="40">
        <v>10.18</v>
      </c>
      <c r="V588" s="30">
        <f t="shared" si="333"/>
        <v>0</v>
      </c>
      <c r="W588" s="31">
        <f t="shared" si="324"/>
        <v>0</v>
      </c>
      <c r="X588" s="19"/>
      <c r="Y588" s="31">
        <f t="shared" si="314"/>
        <v>0</v>
      </c>
      <c r="Z588" s="45">
        <f t="shared" si="315"/>
        <v>0</v>
      </c>
      <c r="AA588" s="20">
        <f t="shared" si="334"/>
        <v>129.72490635139042</v>
      </c>
      <c r="AB588" s="19">
        <f t="shared" si="317"/>
        <v>1320.5995466571544</v>
      </c>
      <c r="AC588" s="41">
        <v>167.77</v>
      </c>
      <c r="AD588" s="41"/>
      <c r="AE588" s="32">
        <f t="shared" si="335"/>
        <v>0</v>
      </c>
      <c r="AF588" s="33">
        <f t="shared" si="325"/>
        <v>0</v>
      </c>
      <c r="AG588" s="33">
        <f t="shared" si="336"/>
        <v>0</v>
      </c>
      <c r="AH588" s="33"/>
      <c r="AI588" s="33">
        <f t="shared" si="312"/>
        <v>0</v>
      </c>
      <c r="AJ588" s="51">
        <f t="shared" si="313"/>
        <v>0</v>
      </c>
      <c r="AK588" s="34">
        <f t="shared" si="337"/>
        <v>3.1382412182609056</v>
      </c>
      <c r="AL588" s="21">
        <f t="shared" si="318"/>
        <v>526.50272918763221</v>
      </c>
      <c r="AM588" s="42">
        <v>316.39</v>
      </c>
      <c r="AN588" s="35">
        <f t="shared" si="338"/>
        <v>0</v>
      </c>
      <c r="AO588" s="36">
        <f t="shared" si="326"/>
        <v>0</v>
      </c>
      <c r="AP588" s="23"/>
      <c r="AQ588" s="36">
        <f t="shared" si="344"/>
        <v>0</v>
      </c>
      <c r="AR588" s="53">
        <f t="shared" si="345"/>
        <v>0</v>
      </c>
      <c r="AS588" s="24">
        <f t="shared" si="339"/>
        <v>2.1968380253566102</v>
      </c>
      <c r="AT588" s="23">
        <f t="shared" si="319"/>
        <v>695.05758284257786</v>
      </c>
      <c r="AU588" s="25">
        <f t="shared" si="320"/>
        <v>5809.373440776636</v>
      </c>
      <c r="AV588" s="26">
        <f t="shared" si="327"/>
        <v>0</v>
      </c>
    </row>
    <row r="589" spans="1:48" x14ac:dyDescent="0.25">
      <c r="A589" s="37">
        <v>43371</v>
      </c>
      <c r="B589" s="43">
        <v>42.77</v>
      </c>
      <c r="C589" s="38">
        <v>106.23</v>
      </c>
      <c r="D589" s="38"/>
      <c r="E589" s="16">
        <f t="shared" si="328"/>
        <v>0</v>
      </c>
      <c r="F589" s="27">
        <f t="shared" si="321"/>
        <v>0</v>
      </c>
      <c r="G589" s="27">
        <f t="shared" si="329"/>
        <v>0</v>
      </c>
      <c r="H589" s="27"/>
      <c r="I589" s="27">
        <f t="shared" si="340"/>
        <v>0</v>
      </c>
      <c r="J589" s="47">
        <f t="shared" si="341"/>
        <v>0</v>
      </c>
      <c r="K589" s="15">
        <f t="shared" si="330"/>
        <v>15.761146485976427</v>
      </c>
      <c r="L589" s="16">
        <f t="shared" si="322"/>
        <v>1674.3065912052759</v>
      </c>
      <c r="M589" s="39">
        <v>10.491099999999999</v>
      </c>
      <c r="N589" s="28">
        <f t="shared" si="331"/>
        <v>0</v>
      </c>
      <c r="O589" s="29">
        <f t="shared" si="323"/>
        <v>0</v>
      </c>
      <c r="P589" s="17"/>
      <c r="Q589" s="29">
        <f t="shared" si="342"/>
        <v>0</v>
      </c>
      <c r="R589" s="49">
        <f t="shared" si="343"/>
        <v>0</v>
      </c>
      <c r="S589" s="18">
        <f t="shared" si="332"/>
        <v>152.12754522551293</v>
      </c>
      <c r="T589" s="17">
        <f t="shared" si="316"/>
        <v>1595.9852897153787</v>
      </c>
      <c r="U589" s="40">
        <v>10.220000000000001</v>
      </c>
      <c r="V589" s="30">
        <f t="shared" si="333"/>
        <v>0</v>
      </c>
      <c r="W589" s="31">
        <f t="shared" si="324"/>
        <v>0</v>
      </c>
      <c r="X589" s="19"/>
      <c r="Y589" s="31">
        <f t="shared" si="314"/>
        <v>0</v>
      </c>
      <c r="Z589" s="45">
        <f t="shared" si="315"/>
        <v>0</v>
      </c>
      <c r="AA589" s="20">
        <f t="shared" si="334"/>
        <v>129.72490635139042</v>
      </c>
      <c r="AB589" s="19">
        <f t="shared" si="317"/>
        <v>1325.7885429112102</v>
      </c>
      <c r="AC589" s="41">
        <v>169.1</v>
      </c>
      <c r="AD589" s="41"/>
      <c r="AE589" s="32">
        <f t="shared" si="335"/>
        <v>0</v>
      </c>
      <c r="AF589" s="33">
        <f t="shared" si="325"/>
        <v>0</v>
      </c>
      <c r="AG589" s="33">
        <f t="shared" si="336"/>
        <v>0</v>
      </c>
      <c r="AH589" s="33"/>
      <c r="AI589" s="33">
        <f t="shared" ref="AI589:AI614" si="346">IF(AH589&gt;0.1,(AK588-AH589)*-1,0)</f>
        <v>0</v>
      </c>
      <c r="AJ589" s="51">
        <f t="shared" ref="AJ589:AJ614" si="347">AI589*AC589</f>
        <v>0</v>
      </c>
      <c r="AK589" s="34">
        <f t="shared" si="337"/>
        <v>3.1382412182609056</v>
      </c>
      <c r="AL589" s="21">
        <f t="shared" si="318"/>
        <v>530.67659000791912</v>
      </c>
      <c r="AM589" s="42">
        <v>315.41000000000003</v>
      </c>
      <c r="AN589" s="35">
        <f t="shared" si="338"/>
        <v>0</v>
      </c>
      <c r="AO589" s="36">
        <f t="shared" si="326"/>
        <v>0</v>
      </c>
      <c r="AP589" s="23"/>
      <c r="AQ589" s="36">
        <f t="shared" si="344"/>
        <v>0</v>
      </c>
      <c r="AR589" s="53">
        <f t="shared" si="345"/>
        <v>0</v>
      </c>
      <c r="AS589" s="24">
        <f t="shared" si="339"/>
        <v>2.1968380253566102</v>
      </c>
      <c r="AT589" s="23">
        <f t="shared" si="319"/>
        <v>692.90468157772852</v>
      </c>
      <c r="AU589" s="25">
        <f t="shared" si="320"/>
        <v>5819.6616954175124</v>
      </c>
      <c r="AV589" s="26">
        <f t="shared" si="327"/>
        <v>0</v>
      </c>
    </row>
    <row r="590" spans="1:48" x14ac:dyDescent="0.25">
      <c r="A590" s="37">
        <v>43374</v>
      </c>
      <c r="B590" s="43">
        <v>42.77</v>
      </c>
      <c r="C590" s="38">
        <v>106.62</v>
      </c>
      <c r="D590" s="38"/>
      <c r="E590" s="16">
        <f t="shared" si="328"/>
        <v>12.831000000000001</v>
      </c>
      <c r="F590" s="27">
        <f t="shared" si="321"/>
        <v>0.12034327518289252</v>
      </c>
      <c r="G590" s="27">
        <f t="shared" si="329"/>
        <v>0</v>
      </c>
      <c r="H590" s="27"/>
      <c r="I590" s="27">
        <f t="shared" si="340"/>
        <v>0</v>
      </c>
      <c r="J590" s="47">
        <f t="shared" si="341"/>
        <v>0</v>
      </c>
      <c r="K590" s="15">
        <f t="shared" si="330"/>
        <v>15.881489761159319</v>
      </c>
      <c r="L590" s="16">
        <f t="shared" si="322"/>
        <v>1693.2844383348067</v>
      </c>
      <c r="M590" s="39">
        <v>10.4785</v>
      </c>
      <c r="N590" s="28">
        <f t="shared" si="331"/>
        <v>12.831000000000001</v>
      </c>
      <c r="O590" s="29">
        <f t="shared" si="323"/>
        <v>1.2245073245216396</v>
      </c>
      <c r="P590" s="17"/>
      <c r="Q590" s="29">
        <f t="shared" si="342"/>
        <v>0</v>
      </c>
      <c r="R590" s="49">
        <f t="shared" si="343"/>
        <v>0</v>
      </c>
      <c r="S590" s="18">
        <f t="shared" si="332"/>
        <v>153.35205255003459</v>
      </c>
      <c r="T590" s="17">
        <f t="shared" si="316"/>
        <v>1606.8994826455375</v>
      </c>
      <c r="U590" s="40">
        <v>10.28</v>
      </c>
      <c r="V590" s="30">
        <f t="shared" si="333"/>
        <v>8.5540000000000003</v>
      </c>
      <c r="W590" s="31">
        <f t="shared" si="324"/>
        <v>0.83210116731517514</v>
      </c>
      <c r="X590" s="19"/>
      <c r="Y590" s="31">
        <f t="shared" si="314"/>
        <v>0</v>
      </c>
      <c r="Z590" s="45">
        <f t="shared" si="315"/>
        <v>0</v>
      </c>
      <c r="AA590" s="20">
        <f t="shared" si="334"/>
        <v>130.5570075187056</v>
      </c>
      <c r="AB590" s="19">
        <f t="shared" si="317"/>
        <v>1342.1260372922936</v>
      </c>
      <c r="AC590" s="41">
        <v>169.18</v>
      </c>
      <c r="AD590" s="41"/>
      <c r="AE590" s="32">
        <f t="shared" si="335"/>
        <v>4.2770000000000001</v>
      </c>
      <c r="AF590" s="33">
        <f t="shared" si="325"/>
        <v>2.5280766047996218E-2</v>
      </c>
      <c r="AG590" s="33">
        <f t="shared" si="336"/>
        <v>0</v>
      </c>
      <c r="AH590" s="33"/>
      <c r="AI590" s="33">
        <f t="shared" si="346"/>
        <v>0</v>
      </c>
      <c r="AJ590" s="51">
        <f t="shared" si="347"/>
        <v>0</v>
      </c>
      <c r="AK590" s="34">
        <f t="shared" si="337"/>
        <v>3.1635219843089017</v>
      </c>
      <c r="AL590" s="21">
        <f t="shared" si="318"/>
        <v>535.20464930538003</v>
      </c>
      <c r="AM590" s="42">
        <v>317.29000000000002</v>
      </c>
      <c r="AN590" s="35">
        <f t="shared" si="338"/>
        <v>4.2770000000000001</v>
      </c>
      <c r="AO590" s="36">
        <f t="shared" si="326"/>
        <v>1.3479781902990954E-2</v>
      </c>
      <c r="AP590" s="23"/>
      <c r="AQ590" s="36">
        <f t="shared" si="344"/>
        <v>0</v>
      </c>
      <c r="AR590" s="53">
        <f t="shared" si="345"/>
        <v>0</v>
      </c>
      <c r="AS590" s="24">
        <f t="shared" si="339"/>
        <v>2.2103178072596013</v>
      </c>
      <c r="AT590" s="23">
        <f t="shared" si="319"/>
        <v>701.31173706539892</v>
      </c>
      <c r="AU590" s="25">
        <f t="shared" si="320"/>
        <v>5878.8263446434175</v>
      </c>
      <c r="AV590" s="26">
        <f t="shared" si="327"/>
        <v>0</v>
      </c>
    </row>
    <row r="591" spans="1:48" x14ac:dyDescent="0.25">
      <c r="A591" s="37">
        <v>43375</v>
      </c>
      <c r="B591" s="43">
        <v>42.77</v>
      </c>
      <c r="C591" s="38">
        <v>107.18</v>
      </c>
      <c r="D591" s="38"/>
      <c r="E591" s="16">
        <f t="shared" si="328"/>
        <v>0</v>
      </c>
      <c r="F591" s="27">
        <f t="shared" si="321"/>
        <v>0</v>
      </c>
      <c r="G591" s="27">
        <f t="shared" si="329"/>
        <v>0</v>
      </c>
      <c r="H591" s="27"/>
      <c r="I591" s="27">
        <f t="shared" si="340"/>
        <v>0</v>
      </c>
      <c r="J591" s="47">
        <f t="shared" si="341"/>
        <v>0</v>
      </c>
      <c r="K591" s="15">
        <f t="shared" si="330"/>
        <v>15.881489761159319</v>
      </c>
      <c r="L591" s="16">
        <f t="shared" si="322"/>
        <v>1702.1780726010559</v>
      </c>
      <c r="M591" s="39">
        <v>10.4396</v>
      </c>
      <c r="N591" s="28">
        <f t="shared" si="331"/>
        <v>0</v>
      </c>
      <c r="O591" s="29">
        <f t="shared" si="323"/>
        <v>0</v>
      </c>
      <c r="P591" s="17"/>
      <c r="Q591" s="29">
        <f t="shared" si="342"/>
        <v>0</v>
      </c>
      <c r="R591" s="49">
        <f t="shared" si="343"/>
        <v>0</v>
      </c>
      <c r="S591" s="18">
        <f t="shared" si="332"/>
        <v>153.35205255003459</v>
      </c>
      <c r="T591" s="17">
        <f t="shared" si="316"/>
        <v>1600.9340878013411</v>
      </c>
      <c r="U591" s="40">
        <v>10.28</v>
      </c>
      <c r="V591" s="30">
        <f t="shared" si="333"/>
        <v>0</v>
      </c>
      <c r="W591" s="31">
        <f t="shared" si="324"/>
        <v>0</v>
      </c>
      <c r="X591" s="19"/>
      <c r="Y591" s="31">
        <f t="shared" si="314"/>
        <v>0</v>
      </c>
      <c r="Z591" s="45">
        <f t="shared" si="315"/>
        <v>0</v>
      </c>
      <c r="AA591" s="20">
        <f t="shared" si="334"/>
        <v>130.5570075187056</v>
      </c>
      <c r="AB591" s="19">
        <f t="shared" si="317"/>
        <v>1342.1260372922936</v>
      </c>
      <c r="AC591" s="41">
        <v>168.25</v>
      </c>
      <c r="AD591" s="41"/>
      <c r="AE591" s="32">
        <f t="shared" si="335"/>
        <v>0</v>
      </c>
      <c r="AF591" s="33">
        <f t="shared" si="325"/>
        <v>0</v>
      </c>
      <c r="AG591" s="33">
        <f t="shared" si="336"/>
        <v>0</v>
      </c>
      <c r="AH591" s="33"/>
      <c r="AI591" s="33">
        <f t="shared" si="346"/>
        <v>0</v>
      </c>
      <c r="AJ591" s="51">
        <f t="shared" si="347"/>
        <v>0</v>
      </c>
      <c r="AK591" s="34">
        <f t="shared" si="337"/>
        <v>3.1635219843089017</v>
      </c>
      <c r="AL591" s="21">
        <f t="shared" si="318"/>
        <v>532.26257385997269</v>
      </c>
      <c r="AM591" s="42">
        <v>314.51</v>
      </c>
      <c r="AN591" s="35">
        <f t="shared" si="338"/>
        <v>0</v>
      </c>
      <c r="AO591" s="36">
        <f t="shared" si="326"/>
        <v>0</v>
      </c>
      <c r="AP591" s="23"/>
      <c r="AQ591" s="36">
        <f t="shared" si="344"/>
        <v>0</v>
      </c>
      <c r="AR591" s="53">
        <f t="shared" si="345"/>
        <v>0</v>
      </c>
      <c r="AS591" s="24">
        <f t="shared" si="339"/>
        <v>2.2103178072596013</v>
      </c>
      <c r="AT591" s="23">
        <f t="shared" si="319"/>
        <v>695.16705356121713</v>
      </c>
      <c r="AU591" s="25">
        <f t="shared" si="320"/>
        <v>5872.667825115881</v>
      </c>
      <c r="AV591" s="26">
        <f t="shared" si="327"/>
        <v>0</v>
      </c>
    </row>
    <row r="592" spans="1:48" x14ac:dyDescent="0.25">
      <c r="A592" s="37">
        <v>43376</v>
      </c>
      <c r="B592" s="43">
        <v>42.77</v>
      </c>
      <c r="C592" s="38">
        <v>107.18</v>
      </c>
      <c r="D592" s="38"/>
      <c r="E592" s="16">
        <f t="shared" si="328"/>
        <v>0</v>
      </c>
      <c r="F592" s="27">
        <f t="shared" si="321"/>
        <v>0</v>
      </c>
      <c r="G592" s="27">
        <f t="shared" si="329"/>
        <v>0</v>
      </c>
      <c r="H592" s="27"/>
      <c r="I592" s="27">
        <f t="shared" si="340"/>
        <v>0</v>
      </c>
      <c r="J592" s="47">
        <f t="shared" si="341"/>
        <v>0</v>
      </c>
      <c r="K592" s="15">
        <f t="shared" si="330"/>
        <v>15.881489761159319</v>
      </c>
      <c r="L592" s="16">
        <f t="shared" si="322"/>
        <v>1702.1780726010559</v>
      </c>
      <c r="M592" s="39">
        <v>10.4839</v>
      </c>
      <c r="N592" s="28">
        <f t="shared" si="331"/>
        <v>0</v>
      </c>
      <c r="O592" s="29">
        <f t="shared" si="323"/>
        <v>0</v>
      </c>
      <c r="P592" s="17"/>
      <c r="Q592" s="29">
        <f t="shared" si="342"/>
        <v>0</v>
      </c>
      <c r="R592" s="49">
        <f t="shared" si="343"/>
        <v>0</v>
      </c>
      <c r="S592" s="18">
        <f t="shared" si="332"/>
        <v>153.35205255003459</v>
      </c>
      <c r="T592" s="17">
        <f t="shared" si="316"/>
        <v>1607.7275837293075</v>
      </c>
      <c r="U592" s="40">
        <v>10.3</v>
      </c>
      <c r="V592" s="30">
        <f t="shared" si="333"/>
        <v>0</v>
      </c>
      <c r="W592" s="31">
        <f t="shared" si="324"/>
        <v>0</v>
      </c>
      <c r="X592" s="19"/>
      <c r="Y592" s="31">
        <f t="shared" si="314"/>
        <v>0</v>
      </c>
      <c r="Z592" s="45">
        <f t="shared" si="315"/>
        <v>0</v>
      </c>
      <c r="AA592" s="20">
        <f t="shared" si="334"/>
        <v>130.5570075187056</v>
      </c>
      <c r="AB592" s="19">
        <f t="shared" si="317"/>
        <v>1344.7371774426679</v>
      </c>
      <c r="AC592" s="41">
        <v>168.25</v>
      </c>
      <c r="AD592" s="41"/>
      <c r="AE592" s="32">
        <f t="shared" si="335"/>
        <v>0</v>
      </c>
      <c r="AF592" s="33">
        <f t="shared" si="325"/>
        <v>0</v>
      </c>
      <c r="AG592" s="33">
        <f t="shared" si="336"/>
        <v>0</v>
      </c>
      <c r="AH592" s="33"/>
      <c r="AI592" s="33">
        <f t="shared" si="346"/>
        <v>0</v>
      </c>
      <c r="AJ592" s="51">
        <f t="shared" si="347"/>
        <v>0</v>
      </c>
      <c r="AK592" s="34">
        <f t="shared" si="337"/>
        <v>3.1635219843089017</v>
      </c>
      <c r="AL592" s="21">
        <f t="shared" si="318"/>
        <v>532.26257385997269</v>
      </c>
      <c r="AM592" s="42">
        <v>314.51</v>
      </c>
      <c r="AN592" s="35">
        <f t="shared" si="338"/>
        <v>0</v>
      </c>
      <c r="AO592" s="36">
        <f t="shared" si="326"/>
        <v>0</v>
      </c>
      <c r="AP592" s="23"/>
      <c r="AQ592" s="36">
        <f t="shared" si="344"/>
        <v>0</v>
      </c>
      <c r="AR592" s="53">
        <f t="shared" si="345"/>
        <v>0</v>
      </c>
      <c r="AS592" s="24">
        <f t="shared" si="339"/>
        <v>2.2103178072596013</v>
      </c>
      <c r="AT592" s="23">
        <f t="shared" si="319"/>
        <v>695.16705356121713</v>
      </c>
      <c r="AU592" s="25">
        <f t="shared" si="320"/>
        <v>5882.0724611942214</v>
      </c>
      <c r="AV592" s="26">
        <f t="shared" si="327"/>
        <v>0</v>
      </c>
    </row>
    <row r="593" spans="1:48" x14ac:dyDescent="0.25">
      <c r="A593" s="37">
        <v>43377</v>
      </c>
      <c r="B593" s="43">
        <v>42.77</v>
      </c>
      <c r="C593" s="38">
        <v>107.04</v>
      </c>
      <c r="D593" s="38"/>
      <c r="E593" s="16">
        <f t="shared" si="328"/>
        <v>0</v>
      </c>
      <c r="F593" s="27">
        <f t="shared" si="321"/>
        <v>0</v>
      </c>
      <c r="G593" s="27">
        <f t="shared" si="329"/>
        <v>0</v>
      </c>
      <c r="H593" s="27"/>
      <c r="I593" s="27">
        <f t="shared" si="340"/>
        <v>0</v>
      </c>
      <c r="J593" s="47">
        <f t="shared" si="341"/>
        <v>0</v>
      </c>
      <c r="K593" s="15">
        <f t="shared" si="330"/>
        <v>15.881489761159319</v>
      </c>
      <c r="L593" s="16">
        <f t="shared" si="322"/>
        <v>1699.9546640344936</v>
      </c>
      <c r="M593" s="39">
        <v>10.3507</v>
      </c>
      <c r="N593" s="28">
        <f t="shared" si="331"/>
        <v>0</v>
      </c>
      <c r="O593" s="29">
        <f t="shared" si="323"/>
        <v>0</v>
      </c>
      <c r="P593" s="17"/>
      <c r="Q593" s="29">
        <f t="shared" si="342"/>
        <v>0</v>
      </c>
      <c r="R593" s="49">
        <f t="shared" si="343"/>
        <v>0</v>
      </c>
      <c r="S593" s="18">
        <f t="shared" si="332"/>
        <v>153.35205255003459</v>
      </c>
      <c r="T593" s="17">
        <f t="shared" si="316"/>
        <v>1587.3010903296429</v>
      </c>
      <c r="U593" s="40">
        <v>10.25</v>
      </c>
      <c r="V593" s="30">
        <f t="shared" si="333"/>
        <v>0</v>
      </c>
      <c r="W593" s="31">
        <f t="shared" si="324"/>
        <v>0</v>
      </c>
      <c r="X593" s="19"/>
      <c r="Y593" s="31">
        <f t="shared" si="314"/>
        <v>0</v>
      </c>
      <c r="Z593" s="45">
        <f t="shared" si="315"/>
        <v>0</v>
      </c>
      <c r="AA593" s="20">
        <f t="shared" si="334"/>
        <v>130.5570075187056</v>
      </c>
      <c r="AB593" s="19">
        <f t="shared" si="317"/>
        <v>1338.2093270667324</v>
      </c>
      <c r="AC593" s="41">
        <v>165.46</v>
      </c>
      <c r="AD593" s="41"/>
      <c r="AE593" s="32">
        <f t="shared" si="335"/>
        <v>0</v>
      </c>
      <c r="AF593" s="33">
        <f t="shared" si="325"/>
        <v>0</v>
      </c>
      <c r="AG593" s="33">
        <f t="shared" si="336"/>
        <v>0</v>
      </c>
      <c r="AH593" s="33"/>
      <c r="AI593" s="33">
        <f t="shared" si="346"/>
        <v>0</v>
      </c>
      <c r="AJ593" s="51">
        <f t="shared" si="347"/>
        <v>0</v>
      </c>
      <c r="AK593" s="34">
        <f t="shared" si="337"/>
        <v>3.1635219843089017</v>
      </c>
      <c r="AL593" s="21">
        <f t="shared" si="318"/>
        <v>523.4363475237509</v>
      </c>
      <c r="AM593" s="42">
        <v>314.13</v>
      </c>
      <c r="AN593" s="35">
        <f t="shared" si="338"/>
        <v>0</v>
      </c>
      <c r="AO593" s="36">
        <f t="shared" si="326"/>
        <v>0</v>
      </c>
      <c r="AP593" s="23"/>
      <c r="AQ593" s="36">
        <f t="shared" si="344"/>
        <v>0</v>
      </c>
      <c r="AR593" s="53">
        <f t="shared" si="345"/>
        <v>0</v>
      </c>
      <c r="AS593" s="24">
        <f t="shared" si="339"/>
        <v>2.2103178072596013</v>
      </c>
      <c r="AT593" s="23">
        <f t="shared" si="319"/>
        <v>694.32713279445852</v>
      </c>
      <c r="AU593" s="25">
        <f t="shared" si="320"/>
        <v>5843.2285617490779</v>
      </c>
      <c r="AV593" s="26">
        <f t="shared" si="327"/>
        <v>0</v>
      </c>
    </row>
    <row r="594" spans="1:48" x14ac:dyDescent="0.25">
      <c r="A594" s="37">
        <v>43378</v>
      </c>
      <c r="B594" s="43">
        <v>42.77</v>
      </c>
      <c r="C594" s="38">
        <v>106.35</v>
      </c>
      <c r="D594" s="38"/>
      <c r="E594" s="16">
        <f t="shared" si="328"/>
        <v>0</v>
      </c>
      <c r="F594" s="27">
        <f t="shared" si="321"/>
        <v>0</v>
      </c>
      <c r="G594" s="27">
        <f t="shared" si="329"/>
        <v>0</v>
      </c>
      <c r="H594" s="27"/>
      <c r="I594" s="27">
        <f t="shared" si="340"/>
        <v>0</v>
      </c>
      <c r="J594" s="47">
        <f t="shared" si="341"/>
        <v>0</v>
      </c>
      <c r="K594" s="15">
        <f t="shared" si="330"/>
        <v>15.881489761159319</v>
      </c>
      <c r="L594" s="16">
        <f t="shared" si="322"/>
        <v>1688.9964360992935</v>
      </c>
      <c r="M594" s="39">
        <v>10.271100000000001</v>
      </c>
      <c r="N594" s="28">
        <f t="shared" si="331"/>
        <v>0</v>
      </c>
      <c r="O594" s="29">
        <f t="shared" si="323"/>
        <v>0</v>
      </c>
      <c r="P594" s="17"/>
      <c r="Q594" s="29">
        <f t="shared" si="342"/>
        <v>0</v>
      </c>
      <c r="R594" s="49">
        <f t="shared" si="343"/>
        <v>0</v>
      </c>
      <c r="S594" s="18">
        <f t="shared" si="332"/>
        <v>153.35205255003459</v>
      </c>
      <c r="T594" s="17">
        <f t="shared" si="316"/>
        <v>1575.0942669466604</v>
      </c>
      <c r="U594" s="40">
        <v>10.220000000000001</v>
      </c>
      <c r="V594" s="30">
        <f t="shared" si="333"/>
        <v>0</v>
      </c>
      <c r="W594" s="31">
        <f t="shared" si="324"/>
        <v>0</v>
      </c>
      <c r="X594" s="19"/>
      <c r="Y594" s="31">
        <f t="shared" si="314"/>
        <v>0</v>
      </c>
      <c r="Z594" s="45">
        <f t="shared" si="315"/>
        <v>0</v>
      </c>
      <c r="AA594" s="20">
        <f t="shared" si="334"/>
        <v>130.5570075187056</v>
      </c>
      <c r="AB594" s="19">
        <f t="shared" si="317"/>
        <v>1334.2926168411714</v>
      </c>
      <c r="AC594" s="41">
        <v>164.25</v>
      </c>
      <c r="AD594" s="41"/>
      <c r="AE594" s="32">
        <f t="shared" si="335"/>
        <v>0</v>
      </c>
      <c r="AF594" s="33">
        <f t="shared" si="325"/>
        <v>0</v>
      </c>
      <c r="AG594" s="33">
        <f t="shared" si="336"/>
        <v>0</v>
      </c>
      <c r="AH594" s="33"/>
      <c r="AI594" s="33">
        <f t="shared" si="346"/>
        <v>0</v>
      </c>
      <c r="AJ594" s="51">
        <f t="shared" si="347"/>
        <v>0</v>
      </c>
      <c r="AK594" s="34">
        <f t="shared" si="337"/>
        <v>3.1635219843089017</v>
      </c>
      <c r="AL594" s="21">
        <f t="shared" si="318"/>
        <v>519.60848592273715</v>
      </c>
      <c r="AM594" s="42">
        <v>309.73</v>
      </c>
      <c r="AN594" s="35">
        <f t="shared" si="338"/>
        <v>0</v>
      </c>
      <c r="AO594" s="36">
        <f t="shared" si="326"/>
        <v>0</v>
      </c>
      <c r="AP594" s="23"/>
      <c r="AQ594" s="36">
        <f t="shared" si="344"/>
        <v>0</v>
      </c>
      <c r="AR594" s="53">
        <f t="shared" si="345"/>
        <v>0</v>
      </c>
      <c r="AS594" s="24">
        <f t="shared" si="339"/>
        <v>2.2103178072596013</v>
      </c>
      <c r="AT594" s="23">
        <f t="shared" si="319"/>
        <v>684.60173444251632</v>
      </c>
      <c r="AU594" s="25">
        <f t="shared" si="320"/>
        <v>5802.5935402523792</v>
      </c>
      <c r="AV594" s="26">
        <f t="shared" si="327"/>
        <v>0</v>
      </c>
    </row>
    <row r="595" spans="1:48" x14ac:dyDescent="0.25">
      <c r="A595" s="37">
        <v>43381</v>
      </c>
      <c r="B595" s="43">
        <v>42.77</v>
      </c>
      <c r="C595" s="38">
        <v>105.78</v>
      </c>
      <c r="D595" s="38"/>
      <c r="E595" s="16">
        <f t="shared" si="328"/>
        <v>0</v>
      </c>
      <c r="F595" s="27">
        <f t="shared" si="321"/>
        <v>0</v>
      </c>
      <c r="G595" s="27">
        <f t="shared" si="329"/>
        <v>0</v>
      </c>
      <c r="H595" s="27"/>
      <c r="I595" s="27">
        <f t="shared" si="340"/>
        <v>0</v>
      </c>
      <c r="J595" s="47">
        <f t="shared" si="341"/>
        <v>0</v>
      </c>
      <c r="K595" s="15">
        <f t="shared" si="330"/>
        <v>15.881489761159319</v>
      </c>
      <c r="L595" s="16">
        <f t="shared" si="322"/>
        <v>1679.9439869354328</v>
      </c>
      <c r="M595" s="39">
        <v>10.1557</v>
      </c>
      <c r="N595" s="28">
        <f t="shared" si="331"/>
        <v>0</v>
      </c>
      <c r="O595" s="29">
        <f t="shared" si="323"/>
        <v>0</v>
      </c>
      <c r="P595" s="17"/>
      <c r="Q595" s="29">
        <f t="shared" si="342"/>
        <v>0</v>
      </c>
      <c r="R595" s="49">
        <f t="shared" si="343"/>
        <v>0</v>
      </c>
      <c r="S595" s="18">
        <f t="shared" si="332"/>
        <v>153.35205255003459</v>
      </c>
      <c r="T595" s="17">
        <f t="shared" si="316"/>
        <v>1557.3974400823861</v>
      </c>
      <c r="U595" s="40">
        <v>10.25</v>
      </c>
      <c r="V595" s="30">
        <f t="shared" si="333"/>
        <v>0</v>
      </c>
      <c r="W595" s="31">
        <f t="shared" si="324"/>
        <v>0</v>
      </c>
      <c r="X595" s="19"/>
      <c r="Y595" s="31">
        <f t="shared" si="314"/>
        <v>0</v>
      </c>
      <c r="Z595" s="45">
        <f t="shared" si="315"/>
        <v>0</v>
      </c>
      <c r="AA595" s="20">
        <f t="shared" si="334"/>
        <v>130.5570075187056</v>
      </c>
      <c r="AB595" s="19">
        <f t="shared" si="317"/>
        <v>1338.2093270667324</v>
      </c>
      <c r="AC595" s="41">
        <v>162.97999999999999</v>
      </c>
      <c r="AD595" s="41"/>
      <c r="AE595" s="32">
        <f t="shared" si="335"/>
        <v>0</v>
      </c>
      <c r="AF595" s="33">
        <f t="shared" si="325"/>
        <v>0</v>
      </c>
      <c r="AG595" s="33">
        <f t="shared" si="336"/>
        <v>0</v>
      </c>
      <c r="AH595" s="33"/>
      <c r="AI595" s="33">
        <f t="shared" si="346"/>
        <v>0</v>
      </c>
      <c r="AJ595" s="51">
        <f t="shared" si="347"/>
        <v>0</v>
      </c>
      <c r="AK595" s="34">
        <f t="shared" si="337"/>
        <v>3.1635219843089017</v>
      </c>
      <c r="AL595" s="21">
        <f t="shared" si="318"/>
        <v>515.59081300266473</v>
      </c>
      <c r="AM595" s="42">
        <v>302.99</v>
      </c>
      <c r="AN595" s="35">
        <f t="shared" si="338"/>
        <v>0</v>
      </c>
      <c r="AO595" s="36">
        <f t="shared" si="326"/>
        <v>0</v>
      </c>
      <c r="AP595" s="23"/>
      <c r="AQ595" s="36">
        <f t="shared" si="344"/>
        <v>0</v>
      </c>
      <c r="AR595" s="53">
        <f t="shared" si="345"/>
        <v>0</v>
      </c>
      <c r="AS595" s="24">
        <f t="shared" si="339"/>
        <v>2.2103178072596013</v>
      </c>
      <c r="AT595" s="23">
        <f t="shared" si="319"/>
        <v>669.70419242158664</v>
      </c>
      <c r="AU595" s="25">
        <f t="shared" si="320"/>
        <v>5760.845759508803</v>
      </c>
      <c r="AV595" s="26">
        <f t="shared" si="327"/>
        <v>0</v>
      </c>
    </row>
    <row r="596" spans="1:48" x14ac:dyDescent="0.25">
      <c r="A596" s="37">
        <v>43382</v>
      </c>
      <c r="B596" s="43">
        <v>42.77</v>
      </c>
      <c r="C596" s="38">
        <v>105.55</v>
      </c>
      <c r="D596" s="38"/>
      <c r="E596" s="16">
        <f t="shared" si="328"/>
        <v>0</v>
      </c>
      <c r="F596" s="27">
        <f t="shared" si="321"/>
        <v>0</v>
      </c>
      <c r="G596" s="27">
        <f t="shared" si="329"/>
        <v>0</v>
      </c>
      <c r="H596" s="27"/>
      <c r="I596" s="27">
        <f t="shared" si="340"/>
        <v>0</v>
      </c>
      <c r="J596" s="47">
        <f t="shared" si="341"/>
        <v>0</v>
      </c>
      <c r="K596" s="15">
        <f t="shared" si="330"/>
        <v>15.881489761159319</v>
      </c>
      <c r="L596" s="16">
        <f t="shared" si="322"/>
        <v>1676.291244290366</v>
      </c>
      <c r="M596" s="39">
        <v>10.1557</v>
      </c>
      <c r="N596" s="28">
        <f t="shared" si="331"/>
        <v>0</v>
      </c>
      <c r="O596" s="29">
        <f t="shared" si="323"/>
        <v>0</v>
      </c>
      <c r="P596" s="17"/>
      <c r="Q596" s="29">
        <f t="shared" si="342"/>
        <v>0</v>
      </c>
      <c r="R596" s="49">
        <f t="shared" si="343"/>
        <v>0</v>
      </c>
      <c r="S596" s="18">
        <f t="shared" si="332"/>
        <v>153.35205255003459</v>
      </c>
      <c r="T596" s="17">
        <f t="shared" si="316"/>
        <v>1557.3974400823861</v>
      </c>
      <c r="U596" s="40">
        <v>10.25</v>
      </c>
      <c r="V596" s="30">
        <f t="shared" si="333"/>
        <v>0</v>
      </c>
      <c r="W596" s="31">
        <f t="shared" si="324"/>
        <v>0</v>
      </c>
      <c r="X596" s="19"/>
      <c r="Y596" s="31">
        <f t="shared" si="314"/>
        <v>0</v>
      </c>
      <c r="Z596" s="45">
        <f t="shared" si="315"/>
        <v>0</v>
      </c>
      <c r="AA596" s="20">
        <f t="shared" si="334"/>
        <v>130.5570075187056</v>
      </c>
      <c r="AB596" s="19">
        <f t="shared" si="317"/>
        <v>1338.2093270667324</v>
      </c>
      <c r="AC596" s="41">
        <v>161.69999999999999</v>
      </c>
      <c r="AD596" s="41"/>
      <c r="AE596" s="32">
        <f t="shared" si="335"/>
        <v>0</v>
      </c>
      <c r="AF596" s="33">
        <f t="shared" si="325"/>
        <v>0</v>
      </c>
      <c r="AG596" s="33">
        <f t="shared" si="336"/>
        <v>0</v>
      </c>
      <c r="AH596" s="33"/>
      <c r="AI596" s="33">
        <f t="shared" si="346"/>
        <v>0</v>
      </c>
      <c r="AJ596" s="51">
        <f t="shared" si="347"/>
        <v>0</v>
      </c>
      <c r="AK596" s="34">
        <f t="shared" si="337"/>
        <v>3.1635219843089017</v>
      </c>
      <c r="AL596" s="21">
        <f t="shared" si="318"/>
        <v>511.54150486274938</v>
      </c>
      <c r="AM596" s="42">
        <v>300.89</v>
      </c>
      <c r="AN596" s="35">
        <f t="shared" si="338"/>
        <v>0</v>
      </c>
      <c r="AO596" s="36">
        <f t="shared" si="326"/>
        <v>0</v>
      </c>
      <c r="AP596" s="23"/>
      <c r="AQ596" s="36">
        <f t="shared" si="344"/>
        <v>0</v>
      </c>
      <c r="AR596" s="53">
        <f t="shared" si="345"/>
        <v>0</v>
      </c>
      <c r="AS596" s="24">
        <f t="shared" si="339"/>
        <v>2.2103178072596013</v>
      </c>
      <c r="AT596" s="23">
        <f t="shared" si="319"/>
        <v>665.0625250263414</v>
      </c>
      <c r="AU596" s="25">
        <f t="shared" si="320"/>
        <v>5748.5020413285747</v>
      </c>
      <c r="AV596" s="26">
        <f t="shared" si="327"/>
        <v>0</v>
      </c>
    </row>
    <row r="597" spans="1:48" x14ac:dyDescent="0.25">
      <c r="A597" s="37">
        <v>43383</v>
      </c>
      <c r="B597" s="43">
        <v>42.77</v>
      </c>
      <c r="C597" s="38">
        <v>105.34</v>
      </c>
      <c r="D597" s="38"/>
      <c r="E597" s="16">
        <f t="shared" si="328"/>
        <v>0</v>
      </c>
      <c r="F597" s="27">
        <f t="shared" si="321"/>
        <v>0</v>
      </c>
      <c r="G597" s="27">
        <f t="shared" si="329"/>
        <v>0</v>
      </c>
      <c r="H597" s="27"/>
      <c r="I597" s="27">
        <f t="shared" si="340"/>
        <v>0</v>
      </c>
      <c r="J597" s="47">
        <f t="shared" si="341"/>
        <v>0</v>
      </c>
      <c r="K597" s="15">
        <f t="shared" si="330"/>
        <v>15.881489761159319</v>
      </c>
      <c r="L597" s="16">
        <f t="shared" si="322"/>
        <v>1672.9561314405228</v>
      </c>
      <c r="M597" s="39">
        <v>9.9835999999999991</v>
      </c>
      <c r="N597" s="28">
        <f t="shared" si="331"/>
        <v>0</v>
      </c>
      <c r="O597" s="29">
        <f t="shared" si="323"/>
        <v>0</v>
      </c>
      <c r="P597" s="17"/>
      <c r="Q597" s="29">
        <f t="shared" si="342"/>
        <v>0</v>
      </c>
      <c r="R597" s="49">
        <f t="shared" si="343"/>
        <v>0</v>
      </c>
      <c r="S597" s="18">
        <f t="shared" si="332"/>
        <v>153.35205255003459</v>
      </c>
      <c r="T597" s="17">
        <f t="shared" si="316"/>
        <v>1531.0055518385252</v>
      </c>
      <c r="U597" s="40">
        <v>9.92</v>
      </c>
      <c r="V597" s="30">
        <f t="shared" si="333"/>
        <v>0</v>
      </c>
      <c r="W597" s="31">
        <f t="shared" si="324"/>
        <v>0</v>
      </c>
      <c r="X597" s="19"/>
      <c r="Y597" s="31">
        <f t="shared" si="314"/>
        <v>0</v>
      </c>
      <c r="Z597" s="45">
        <f t="shared" si="315"/>
        <v>0</v>
      </c>
      <c r="AA597" s="20">
        <f t="shared" si="334"/>
        <v>130.5570075187056</v>
      </c>
      <c r="AB597" s="19">
        <f t="shared" si="317"/>
        <v>1295.1255145855596</v>
      </c>
      <c r="AC597" s="41">
        <v>160.77000000000001</v>
      </c>
      <c r="AD597" s="41"/>
      <c r="AE597" s="32">
        <f t="shared" si="335"/>
        <v>0</v>
      </c>
      <c r="AF597" s="33">
        <f t="shared" si="325"/>
        <v>0</v>
      </c>
      <c r="AG597" s="33">
        <f t="shared" si="336"/>
        <v>0</v>
      </c>
      <c r="AH597" s="33"/>
      <c r="AI597" s="33">
        <f t="shared" si="346"/>
        <v>0</v>
      </c>
      <c r="AJ597" s="51">
        <f t="shared" si="347"/>
        <v>0</v>
      </c>
      <c r="AK597" s="34">
        <f t="shared" si="337"/>
        <v>3.1635219843089017</v>
      </c>
      <c r="AL597" s="21">
        <f t="shared" si="318"/>
        <v>508.59942941734215</v>
      </c>
      <c r="AM597" s="42">
        <v>293.2</v>
      </c>
      <c r="AN597" s="35">
        <f t="shared" si="338"/>
        <v>0</v>
      </c>
      <c r="AO597" s="36">
        <f t="shared" si="326"/>
        <v>0</v>
      </c>
      <c r="AP597" s="23"/>
      <c r="AQ597" s="36">
        <f t="shared" si="344"/>
        <v>0</v>
      </c>
      <c r="AR597" s="53">
        <f t="shared" si="345"/>
        <v>0</v>
      </c>
      <c r="AS597" s="24">
        <f t="shared" si="339"/>
        <v>2.2103178072596013</v>
      </c>
      <c r="AT597" s="23">
        <f t="shared" si="319"/>
        <v>648.06518108851503</v>
      </c>
      <c r="AU597" s="25">
        <f t="shared" si="320"/>
        <v>5655.7518083704645</v>
      </c>
      <c r="AV597" s="26">
        <f t="shared" si="327"/>
        <v>0</v>
      </c>
    </row>
    <row r="598" spans="1:48" x14ac:dyDescent="0.25">
      <c r="A598" s="37">
        <v>43384</v>
      </c>
      <c r="B598" s="43">
        <v>42.77</v>
      </c>
      <c r="C598" s="38">
        <v>101.45</v>
      </c>
      <c r="D598" s="38"/>
      <c r="E598" s="16">
        <f t="shared" si="328"/>
        <v>0</v>
      </c>
      <c r="F598" s="27">
        <f t="shared" si="321"/>
        <v>0</v>
      </c>
      <c r="G598" s="27">
        <f t="shared" si="329"/>
        <v>0</v>
      </c>
      <c r="H598" s="27"/>
      <c r="I598" s="27">
        <f t="shared" si="340"/>
        <v>0</v>
      </c>
      <c r="J598" s="47">
        <f t="shared" si="341"/>
        <v>0</v>
      </c>
      <c r="K598" s="15">
        <f t="shared" si="330"/>
        <v>15.881489761159319</v>
      </c>
      <c r="L598" s="16">
        <f t="shared" si="322"/>
        <v>1611.1771362696129</v>
      </c>
      <c r="M598" s="39">
        <v>9.7993000000000006</v>
      </c>
      <c r="N598" s="28">
        <f t="shared" si="331"/>
        <v>0</v>
      </c>
      <c r="O598" s="29">
        <f t="shared" si="323"/>
        <v>0</v>
      </c>
      <c r="P598" s="17"/>
      <c r="Q598" s="29">
        <f t="shared" si="342"/>
        <v>0</v>
      </c>
      <c r="R598" s="49">
        <f t="shared" si="343"/>
        <v>0</v>
      </c>
      <c r="S598" s="18">
        <f t="shared" si="332"/>
        <v>153.35205255003459</v>
      </c>
      <c r="T598" s="17">
        <f t="shared" si="316"/>
        <v>1502.742768553554</v>
      </c>
      <c r="U598" s="40">
        <v>9.6999999999999993</v>
      </c>
      <c r="V598" s="30">
        <f t="shared" si="333"/>
        <v>0</v>
      </c>
      <c r="W598" s="31">
        <f t="shared" si="324"/>
        <v>0</v>
      </c>
      <c r="X598" s="19"/>
      <c r="Y598" s="31">
        <f t="shared" si="314"/>
        <v>0</v>
      </c>
      <c r="Z598" s="45">
        <f t="shared" si="315"/>
        <v>0</v>
      </c>
      <c r="AA598" s="20">
        <f t="shared" si="334"/>
        <v>130.5570075187056</v>
      </c>
      <c r="AB598" s="19">
        <f t="shared" si="317"/>
        <v>1266.4029729314443</v>
      </c>
      <c r="AC598" s="41">
        <v>153.37</v>
      </c>
      <c r="AD598" s="41"/>
      <c r="AE598" s="32">
        <f t="shared" si="335"/>
        <v>0</v>
      </c>
      <c r="AF598" s="33">
        <f t="shared" si="325"/>
        <v>0</v>
      </c>
      <c r="AG598" s="33">
        <f t="shared" si="336"/>
        <v>0</v>
      </c>
      <c r="AH598" s="33"/>
      <c r="AI598" s="33">
        <f t="shared" si="346"/>
        <v>0</v>
      </c>
      <c r="AJ598" s="51">
        <f t="shared" si="347"/>
        <v>0</v>
      </c>
      <c r="AK598" s="34">
        <f t="shared" si="337"/>
        <v>3.1635219843089017</v>
      </c>
      <c r="AL598" s="21">
        <f t="shared" si="318"/>
        <v>485.18936673345627</v>
      </c>
      <c r="AM598" s="42">
        <v>288.2</v>
      </c>
      <c r="AN598" s="35">
        <f t="shared" si="338"/>
        <v>0</v>
      </c>
      <c r="AO598" s="36">
        <f t="shared" si="326"/>
        <v>0</v>
      </c>
      <c r="AP598" s="23"/>
      <c r="AQ598" s="36">
        <f t="shared" si="344"/>
        <v>0</v>
      </c>
      <c r="AR598" s="53">
        <f t="shared" si="345"/>
        <v>0</v>
      </c>
      <c r="AS598" s="24">
        <f t="shared" si="339"/>
        <v>2.2103178072596013</v>
      </c>
      <c r="AT598" s="23">
        <f t="shared" si="319"/>
        <v>637.01359205221706</v>
      </c>
      <c r="AU598" s="25">
        <f t="shared" si="320"/>
        <v>5502.5258365402842</v>
      </c>
      <c r="AV598" s="26">
        <f t="shared" si="327"/>
        <v>0</v>
      </c>
    </row>
    <row r="599" spans="1:48" x14ac:dyDescent="0.25">
      <c r="A599" s="37">
        <v>43385</v>
      </c>
      <c r="B599" s="43">
        <v>42.77</v>
      </c>
      <c r="C599" s="38">
        <v>101.06</v>
      </c>
      <c r="D599" s="38"/>
      <c r="E599" s="16">
        <f t="shared" si="328"/>
        <v>0</v>
      </c>
      <c r="F599" s="27">
        <f t="shared" si="321"/>
        <v>0</v>
      </c>
      <c r="G599" s="27">
        <f t="shared" si="329"/>
        <v>0</v>
      </c>
      <c r="H599" s="27"/>
      <c r="I599" s="27">
        <f t="shared" si="340"/>
        <v>0</v>
      </c>
      <c r="J599" s="47">
        <f t="shared" si="341"/>
        <v>0</v>
      </c>
      <c r="K599" s="15">
        <f t="shared" si="330"/>
        <v>15.881489761159319</v>
      </c>
      <c r="L599" s="16">
        <f t="shared" si="322"/>
        <v>1604.9833552627608</v>
      </c>
      <c r="M599" s="39">
        <v>9.7857000000000003</v>
      </c>
      <c r="N599" s="28">
        <f t="shared" si="331"/>
        <v>0</v>
      </c>
      <c r="O599" s="29">
        <f t="shared" si="323"/>
        <v>0</v>
      </c>
      <c r="P599" s="17"/>
      <c r="Q599" s="29">
        <f t="shared" si="342"/>
        <v>0</v>
      </c>
      <c r="R599" s="49">
        <f t="shared" si="343"/>
        <v>0</v>
      </c>
      <c r="S599" s="18">
        <f t="shared" si="332"/>
        <v>153.35205255003459</v>
      </c>
      <c r="T599" s="17">
        <f t="shared" si="316"/>
        <v>1500.6571806388736</v>
      </c>
      <c r="U599" s="40">
        <v>9.81</v>
      </c>
      <c r="V599" s="30">
        <f t="shared" si="333"/>
        <v>0</v>
      </c>
      <c r="W599" s="31">
        <f t="shared" si="324"/>
        <v>0</v>
      </c>
      <c r="X599" s="19"/>
      <c r="Y599" s="31">
        <f t="shared" si="314"/>
        <v>0</v>
      </c>
      <c r="Z599" s="45">
        <f t="shared" si="315"/>
        <v>0</v>
      </c>
      <c r="AA599" s="20">
        <f t="shared" si="334"/>
        <v>130.5570075187056</v>
      </c>
      <c r="AB599" s="19">
        <f t="shared" si="317"/>
        <v>1280.7642437585021</v>
      </c>
      <c r="AC599" s="41">
        <v>155.61000000000001</v>
      </c>
      <c r="AD599" s="41"/>
      <c r="AE599" s="32">
        <f t="shared" si="335"/>
        <v>0</v>
      </c>
      <c r="AF599" s="33">
        <f t="shared" si="325"/>
        <v>0</v>
      </c>
      <c r="AG599" s="33">
        <f t="shared" si="336"/>
        <v>0</v>
      </c>
      <c r="AH599" s="33"/>
      <c r="AI599" s="33">
        <f t="shared" si="346"/>
        <v>0</v>
      </c>
      <c r="AJ599" s="51">
        <f t="shared" si="347"/>
        <v>0</v>
      </c>
      <c r="AK599" s="34">
        <f t="shared" si="337"/>
        <v>3.1635219843089017</v>
      </c>
      <c r="AL599" s="21">
        <f t="shared" si="318"/>
        <v>492.27565597830824</v>
      </c>
      <c r="AM599" s="42">
        <v>291.94</v>
      </c>
      <c r="AN599" s="35">
        <f t="shared" si="338"/>
        <v>0</v>
      </c>
      <c r="AO599" s="36">
        <f t="shared" si="326"/>
        <v>0</v>
      </c>
      <c r="AP599" s="23"/>
      <c r="AQ599" s="36">
        <f t="shared" si="344"/>
        <v>0</v>
      </c>
      <c r="AR599" s="53">
        <f t="shared" si="345"/>
        <v>0</v>
      </c>
      <c r="AS599" s="24">
        <f t="shared" si="339"/>
        <v>2.2103178072596013</v>
      </c>
      <c r="AT599" s="23">
        <f t="shared" si="319"/>
        <v>645.28018065136803</v>
      </c>
      <c r="AU599" s="25">
        <f t="shared" si="320"/>
        <v>5523.9606162898126</v>
      </c>
      <c r="AV599" s="26">
        <f t="shared" si="327"/>
        <v>0</v>
      </c>
    </row>
    <row r="600" spans="1:48" x14ac:dyDescent="0.25">
      <c r="A600" s="37">
        <v>43388</v>
      </c>
      <c r="B600" s="43">
        <v>42.77</v>
      </c>
      <c r="C600" s="38">
        <v>100.66</v>
      </c>
      <c r="D600" s="38"/>
      <c r="E600" s="16">
        <f t="shared" si="328"/>
        <v>0</v>
      </c>
      <c r="F600" s="27">
        <f t="shared" si="321"/>
        <v>0</v>
      </c>
      <c r="G600" s="27">
        <f t="shared" si="329"/>
        <v>0</v>
      </c>
      <c r="H600" s="27"/>
      <c r="I600" s="27">
        <f t="shared" si="340"/>
        <v>0</v>
      </c>
      <c r="J600" s="47">
        <f t="shared" si="341"/>
        <v>0</v>
      </c>
      <c r="K600" s="15">
        <f t="shared" si="330"/>
        <v>15.881489761159319</v>
      </c>
      <c r="L600" s="16">
        <f t="shared" si="322"/>
        <v>1598.6307593582969</v>
      </c>
      <c r="M600" s="39">
        <v>9.8150999999999993</v>
      </c>
      <c r="N600" s="28">
        <f t="shared" si="331"/>
        <v>0</v>
      </c>
      <c r="O600" s="29">
        <f t="shared" si="323"/>
        <v>0</v>
      </c>
      <c r="P600" s="17"/>
      <c r="Q600" s="29">
        <f t="shared" si="342"/>
        <v>0</v>
      </c>
      <c r="R600" s="49">
        <f t="shared" si="343"/>
        <v>0</v>
      </c>
      <c r="S600" s="18">
        <f t="shared" si="332"/>
        <v>153.35205255003459</v>
      </c>
      <c r="T600" s="17">
        <f t="shared" si="316"/>
        <v>1505.1657309838442</v>
      </c>
      <c r="U600" s="40">
        <v>9.74</v>
      </c>
      <c r="V600" s="30">
        <f t="shared" si="333"/>
        <v>0</v>
      </c>
      <c r="W600" s="31">
        <f t="shared" si="324"/>
        <v>0</v>
      </c>
      <c r="X600" s="19"/>
      <c r="Y600" s="31">
        <f t="shared" si="314"/>
        <v>0</v>
      </c>
      <c r="Z600" s="45">
        <f t="shared" si="315"/>
        <v>0</v>
      </c>
      <c r="AA600" s="20">
        <f t="shared" si="334"/>
        <v>130.5570075187056</v>
      </c>
      <c r="AB600" s="19">
        <f t="shared" si="317"/>
        <v>1271.6252532321926</v>
      </c>
      <c r="AC600" s="41">
        <v>155.03</v>
      </c>
      <c r="AD600" s="41"/>
      <c r="AE600" s="32">
        <f t="shared" si="335"/>
        <v>0</v>
      </c>
      <c r="AF600" s="33">
        <f t="shared" si="325"/>
        <v>0</v>
      </c>
      <c r="AG600" s="33">
        <f t="shared" si="336"/>
        <v>0</v>
      </c>
      <c r="AH600" s="33"/>
      <c r="AI600" s="33">
        <f t="shared" si="346"/>
        <v>0</v>
      </c>
      <c r="AJ600" s="51">
        <f t="shared" si="347"/>
        <v>0</v>
      </c>
      <c r="AK600" s="34">
        <f t="shared" si="337"/>
        <v>3.1635219843089017</v>
      </c>
      <c r="AL600" s="21">
        <f t="shared" si="318"/>
        <v>490.44081322740902</v>
      </c>
      <c r="AM600" s="42">
        <v>290.06</v>
      </c>
      <c r="AN600" s="35">
        <f t="shared" si="338"/>
        <v>0</v>
      </c>
      <c r="AO600" s="36">
        <f t="shared" si="326"/>
        <v>0</v>
      </c>
      <c r="AP600" s="23"/>
      <c r="AQ600" s="36">
        <f t="shared" si="344"/>
        <v>0</v>
      </c>
      <c r="AR600" s="53">
        <f t="shared" si="345"/>
        <v>0</v>
      </c>
      <c r="AS600" s="24">
        <f t="shared" si="339"/>
        <v>2.2103178072596013</v>
      </c>
      <c r="AT600" s="23">
        <f t="shared" si="319"/>
        <v>641.12478317371995</v>
      </c>
      <c r="AU600" s="25">
        <f t="shared" si="320"/>
        <v>5506.9873399754633</v>
      </c>
      <c r="AV600" s="26">
        <f t="shared" si="327"/>
        <v>0</v>
      </c>
    </row>
    <row r="601" spans="1:48" x14ac:dyDescent="0.25">
      <c r="A601" s="37">
        <v>43389</v>
      </c>
      <c r="B601" s="43">
        <v>42.77</v>
      </c>
      <c r="C601" s="38">
        <v>101.13</v>
      </c>
      <c r="D601" s="38"/>
      <c r="E601" s="16">
        <f t="shared" si="328"/>
        <v>0</v>
      </c>
      <c r="F601" s="27">
        <f t="shared" si="321"/>
        <v>0</v>
      </c>
      <c r="G601" s="27">
        <f t="shared" si="329"/>
        <v>0</v>
      </c>
      <c r="H601" s="27"/>
      <c r="I601" s="27">
        <f t="shared" si="340"/>
        <v>0</v>
      </c>
      <c r="J601" s="47">
        <f t="shared" si="341"/>
        <v>0</v>
      </c>
      <c r="K601" s="15">
        <f t="shared" si="330"/>
        <v>15.881489761159319</v>
      </c>
      <c r="L601" s="16">
        <f t="shared" si="322"/>
        <v>1606.0950595460417</v>
      </c>
      <c r="M601" s="39">
        <v>9.9826999999999995</v>
      </c>
      <c r="N601" s="28">
        <f t="shared" si="331"/>
        <v>0</v>
      </c>
      <c r="O601" s="29">
        <f t="shared" si="323"/>
        <v>0</v>
      </c>
      <c r="P601" s="17"/>
      <c r="Q601" s="29">
        <f t="shared" si="342"/>
        <v>0</v>
      </c>
      <c r="R601" s="49">
        <f t="shared" si="343"/>
        <v>0</v>
      </c>
      <c r="S601" s="18">
        <f t="shared" si="332"/>
        <v>153.35205255003459</v>
      </c>
      <c r="T601" s="17">
        <f t="shared" si="316"/>
        <v>1530.8675349912303</v>
      </c>
      <c r="U601" s="40">
        <v>9.93</v>
      </c>
      <c r="V601" s="30">
        <f t="shared" si="333"/>
        <v>0</v>
      </c>
      <c r="W601" s="31">
        <f t="shared" si="324"/>
        <v>0</v>
      </c>
      <c r="X601" s="19"/>
      <c r="Y601" s="31">
        <f t="shared" si="314"/>
        <v>0</v>
      </c>
      <c r="Z601" s="45">
        <f t="shared" si="315"/>
        <v>0</v>
      </c>
      <c r="AA601" s="20">
        <f t="shared" si="334"/>
        <v>130.5570075187056</v>
      </c>
      <c r="AB601" s="19">
        <f t="shared" si="317"/>
        <v>1296.4310846607466</v>
      </c>
      <c r="AC601" s="41">
        <v>155.02000000000001</v>
      </c>
      <c r="AD601" s="41"/>
      <c r="AE601" s="32">
        <f t="shared" si="335"/>
        <v>0</v>
      </c>
      <c r="AF601" s="33">
        <f t="shared" si="325"/>
        <v>0</v>
      </c>
      <c r="AG601" s="33">
        <f t="shared" si="336"/>
        <v>0</v>
      </c>
      <c r="AH601" s="33"/>
      <c r="AI601" s="33">
        <f t="shared" si="346"/>
        <v>0</v>
      </c>
      <c r="AJ601" s="51">
        <f t="shared" si="347"/>
        <v>0</v>
      </c>
      <c r="AK601" s="34">
        <f t="shared" si="337"/>
        <v>3.1635219843089017</v>
      </c>
      <c r="AL601" s="21">
        <f t="shared" si="318"/>
        <v>490.40917800756597</v>
      </c>
      <c r="AM601" s="42">
        <v>297.16000000000003</v>
      </c>
      <c r="AN601" s="35">
        <f t="shared" si="338"/>
        <v>0</v>
      </c>
      <c r="AO601" s="36">
        <f t="shared" si="326"/>
        <v>0</v>
      </c>
      <c r="AP601" s="23"/>
      <c r="AQ601" s="36">
        <f t="shared" si="344"/>
        <v>0</v>
      </c>
      <c r="AR601" s="53">
        <f t="shared" si="345"/>
        <v>0</v>
      </c>
      <c r="AS601" s="24">
        <f t="shared" si="339"/>
        <v>2.2103178072596013</v>
      </c>
      <c r="AT601" s="23">
        <f t="shared" si="319"/>
        <v>656.81803960526315</v>
      </c>
      <c r="AU601" s="25">
        <f t="shared" si="320"/>
        <v>5580.6208968108476</v>
      </c>
      <c r="AV601" s="26">
        <f t="shared" si="327"/>
        <v>0</v>
      </c>
    </row>
    <row r="602" spans="1:48" x14ac:dyDescent="0.25">
      <c r="A602" s="37">
        <v>43390</v>
      </c>
      <c r="B602" s="43">
        <v>42.77</v>
      </c>
      <c r="C602" s="38">
        <v>102.35</v>
      </c>
      <c r="D602" s="38"/>
      <c r="E602" s="16">
        <f t="shared" si="328"/>
        <v>0</v>
      </c>
      <c r="F602" s="27">
        <f t="shared" si="321"/>
        <v>0</v>
      </c>
      <c r="G602" s="27">
        <f t="shared" si="329"/>
        <v>0</v>
      </c>
      <c r="H602" s="27"/>
      <c r="I602" s="27">
        <f t="shared" si="340"/>
        <v>0</v>
      </c>
      <c r="J602" s="47">
        <f t="shared" si="341"/>
        <v>0</v>
      </c>
      <c r="K602" s="15">
        <f t="shared" si="330"/>
        <v>15.881489761159319</v>
      </c>
      <c r="L602" s="16">
        <f t="shared" si="322"/>
        <v>1625.4704770546562</v>
      </c>
      <c r="M602" s="39">
        <v>9.9574999999999996</v>
      </c>
      <c r="N602" s="28">
        <f t="shared" si="331"/>
        <v>0</v>
      </c>
      <c r="O602" s="29">
        <f t="shared" si="323"/>
        <v>0</v>
      </c>
      <c r="P602" s="17"/>
      <c r="Q602" s="29">
        <f t="shared" si="342"/>
        <v>0</v>
      </c>
      <c r="R602" s="49">
        <f t="shared" si="343"/>
        <v>0</v>
      </c>
      <c r="S602" s="18">
        <f t="shared" si="332"/>
        <v>153.35205255003459</v>
      </c>
      <c r="T602" s="17">
        <f t="shared" si="316"/>
        <v>1527.0030632669693</v>
      </c>
      <c r="U602" s="40">
        <v>9.9600000000000009</v>
      </c>
      <c r="V602" s="30">
        <f t="shared" si="333"/>
        <v>0</v>
      </c>
      <c r="W602" s="31">
        <f t="shared" si="324"/>
        <v>0</v>
      </c>
      <c r="X602" s="19"/>
      <c r="Y602" s="31">
        <f t="shared" si="314"/>
        <v>0</v>
      </c>
      <c r="Z602" s="45">
        <f t="shared" si="315"/>
        <v>0</v>
      </c>
      <c r="AA602" s="20">
        <f t="shared" si="334"/>
        <v>130.5570075187056</v>
      </c>
      <c r="AB602" s="19">
        <f t="shared" si="317"/>
        <v>1300.3477948863078</v>
      </c>
      <c r="AC602" s="41">
        <v>156.78</v>
      </c>
      <c r="AD602" s="41"/>
      <c r="AE602" s="32">
        <f t="shared" si="335"/>
        <v>0</v>
      </c>
      <c r="AF602" s="33">
        <f t="shared" si="325"/>
        <v>0</v>
      </c>
      <c r="AG602" s="33">
        <f t="shared" si="336"/>
        <v>0</v>
      </c>
      <c r="AH602" s="33"/>
      <c r="AI602" s="33">
        <f t="shared" si="346"/>
        <v>0</v>
      </c>
      <c r="AJ602" s="51">
        <f t="shared" si="347"/>
        <v>0</v>
      </c>
      <c r="AK602" s="34">
        <f t="shared" si="337"/>
        <v>3.1635219843089017</v>
      </c>
      <c r="AL602" s="21">
        <f t="shared" si="318"/>
        <v>495.9769766999496</v>
      </c>
      <c r="AM602" s="42">
        <v>297.11</v>
      </c>
      <c r="AN602" s="35">
        <f t="shared" si="338"/>
        <v>0</v>
      </c>
      <c r="AO602" s="36">
        <f t="shared" si="326"/>
        <v>0</v>
      </c>
      <c r="AP602" s="23"/>
      <c r="AQ602" s="36">
        <f t="shared" si="344"/>
        <v>0</v>
      </c>
      <c r="AR602" s="53">
        <f t="shared" si="345"/>
        <v>0</v>
      </c>
      <c r="AS602" s="24">
        <f t="shared" si="339"/>
        <v>2.2103178072596013</v>
      </c>
      <c r="AT602" s="23">
        <f t="shared" si="319"/>
        <v>656.70752371490016</v>
      </c>
      <c r="AU602" s="25">
        <f t="shared" si="320"/>
        <v>5605.5058356227828</v>
      </c>
      <c r="AV602" s="26">
        <f t="shared" si="327"/>
        <v>0</v>
      </c>
    </row>
    <row r="603" spans="1:48" x14ac:dyDescent="0.25">
      <c r="A603" s="37">
        <v>43391</v>
      </c>
      <c r="B603" s="43">
        <v>42.77</v>
      </c>
      <c r="C603" s="38">
        <v>102.4</v>
      </c>
      <c r="D603" s="38"/>
      <c r="E603" s="16">
        <f t="shared" si="328"/>
        <v>0</v>
      </c>
      <c r="F603" s="27">
        <f t="shared" si="321"/>
        <v>0</v>
      </c>
      <c r="G603" s="27">
        <f t="shared" si="329"/>
        <v>0</v>
      </c>
      <c r="H603" s="27"/>
      <c r="I603" s="27">
        <f t="shared" si="340"/>
        <v>0</v>
      </c>
      <c r="J603" s="47">
        <f t="shared" si="341"/>
        <v>0</v>
      </c>
      <c r="K603" s="15">
        <f t="shared" si="330"/>
        <v>15.881489761159319</v>
      </c>
      <c r="L603" s="16">
        <f t="shared" si="322"/>
        <v>1626.2645515427143</v>
      </c>
      <c r="M603" s="39">
        <v>9.8574999999999999</v>
      </c>
      <c r="N603" s="28">
        <f t="shared" si="331"/>
        <v>0</v>
      </c>
      <c r="O603" s="29">
        <f t="shared" si="323"/>
        <v>0</v>
      </c>
      <c r="P603" s="17"/>
      <c r="Q603" s="29">
        <f t="shared" si="342"/>
        <v>0</v>
      </c>
      <c r="R603" s="49">
        <f t="shared" si="343"/>
        <v>0</v>
      </c>
      <c r="S603" s="18">
        <f t="shared" si="332"/>
        <v>153.35205255003459</v>
      </c>
      <c r="T603" s="17">
        <f t="shared" si="316"/>
        <v>1511.667858011966</v>
      </c>
      <c r="U603" s="40">
        <v>9.86</v>
      </c>
      <c r="V603" s="30">
        <f t="shared" si="333"/>
        <v>0</v>
      </c>
      <c r="W603" s="31">
        <f t="shared" si="324"/>
        <v>0</v>
      </c>
      <c r="X603" s="19"/>
      <c r="Y603" s="31">
        <f t="shared" si="314"/>
        <v>0</v>
      </c>
      <c r="Z603" s="45">
        <f t="shared" si="315"/>
        <v>0</v>
      </c>
      <c r="AA603" s="20">
        <f t="shared" si="334"/>
        <v>130.5570075187056</v>
      </c>
      <c r="AB603" s="19">
        <f t="shared" si="317"/>
        <v>1287.2920941344371</v>
      </c>
      <c r="AC603" s="41">
        <v>155.9</v>
      </c>
      <c r="AD603" s="41"/>
      <c r="AE603" s="32">
        <f t="shared" si="335"/>
        <v>0</v>
      </c>
      <c r="AF603" s="33">
        <f t="shared" si="325"/>
        <v>0</v>
      </c>
      <c r="AG603" s="33">
        <f t="shared" si="336"/>
        <v>0</v>
      </c>
      <c r="AH603" s="33"/>
      <c r="AI603" s="33">
        <f t="shared" si="346"/>
        <v>0</v>
      </c>
      <c r="AJ603" s="51">
        <f t="shared" si="347"/>
        <v>0</v>
      </c>
      <c r="AK603" s="34">
        <f t="shared" si="337"/>
        <v>3.1635219843089017</v>
      </c>
      <c r="AL603" s="21">
        <f t="shared" si="318"/>
        <v>493.19307735375781</v>
      </c>
      <c r="AM603" s="42">
        <v>295.77</v>
      </c>
      <c r="AN603" s="35">
        <f t="shared" si="338"/>
        <v>0</v>
      </c>
      <c r="AO603" s="36">
        <f t="shared" si="326"/>
        <v>0</v>
      </c>
      <c r="AP603" s="23"/>
      <c r="AQ603" s="36">
        <f t="shared" si="344"/>
        <v>0</v>
      </c>
      <c r="AR603" s="53">
        <f t="shared" si="345"/>
        <v>0</v>
      </c>
      <c r="AS603" s="24">
        <f t="shared" si="339"/>
        <v>2.2103178072596013</v>
      </c>
      <c r="AT603" s="23">
        <f t="shared" si="319"/>
        <v>653.74569785317226</v>
      </c>
      <c r="AU603" s="25">
        <f t="shared" si="320"/>
        <v>5572.1632788960469</v>
      </c>
      <c r="AV603" s="26">
        <f t="shared" si="327"/>
        <v>0</v>
      </c>
    </row>
    <row r="604" spans="1:48" x14ac:dyDescent="0.25">
      <c r="A604" s="37">
        <v>43392</v>
      </c>
      <c r="B604" s="43">
        <v>42.77</v>
      </c>
      <c r="C604" s="38">
        <v>101.87</v>
      </c>
      <c r="D604" s="38"/>
      <c r="E604" s="16">
        <f t="shared" si="328"/>
        <v>0</v>
      </c>
      <c r="F604" s="27">
        <f t="shared" si="321"/>
        <v>0</v>
      </c>
      <c r="G604" s="27">
        <f t="shared" si="329"/>
        <v>0</v>
      </c>
      <c r="H604" s="27"/>
      <c r="I604" s="27">
        <f t="shared" si="340"/>
        <v>0</v>
      </c>
      <c r="J604" s="47">
        <f t="shared" si="341"/>
        <v>0</v>
      </c>
      <c r="K604" s="15">
        <f t="shared" si="330"/>
        <v>15.881489761159319</v>
      </c>
      <c r="L604" s="16">
        <f t="shared" si="322"/>
        <v>1617.8473619693</v>
      </c>
      <c r="M604" s="39">
        <v>9.8289000000000009</v>
      </c>
      <c r="N604" s="28">
        <f t="shared" si="331"/>
        <v>0</v>
      </c>
      <c r="O604" s="29">
        <f t="shared" si="323"/>
        <v>0</v>
      </c>
      <c r="P604" s="17"/>
      <c r="Q604" s="29">
        <f t="shared" si="342"/>
        <v>0</v>
      </c>
      <c r="R604" s="49">
        <f t="shared" si="343"/>
        <v>0</v>
      </c>
      <c r="S604" s="18">
        <f t="shared" si="332"/>
        <v>153.35205255003459</v>
      </c>
      <c r="T604" s="17">
        <f t="shared" si="316"/>
        <v>1507.281989309035</v>
      </c>
      <c r="U604" s="40">
        <v>9.8800000000000008</v>
      </c>
      <c r="V604" s="30">
        <f t="shared" si="333"/>
        <v>0</v>
      </c>
      <c r="W604" s="31">
        <f t="shared" si="324"/>
        <v>0</v>
      </c>
      <c r="X604" s="19"/>
      <c r="Y604" s="31">
        <f t="shared" si="314"/>
        <v>0</v>
      </c>
      <c r="Z604" s="45">
        <f t="shared" si="315"/>
        <v>0</v>
      </c>
      <c r="AA604" s="20">
        <f t="shared" si="334"/>
        <v>130.5570075187056</v>
      </c>
      <c r="AB604" s="19">
        <f t="shared" si="317"/>
        <v>1289.9032342848116</v>
      </c>
      <c r="AC604" s="41">
        <v>156.22999999999999</v>
      </c>
      <c r="AD604" s="41"/>
      <c r="AE604" s="32">
        <f t="shared" si="335"/>
        <v>0</v>
      </c>
      <c r="AF604" s="33">
        <f t="shared" si="325"/>
        <v>0</v>
      </c>
      <c r="AG604" s="33">
        <f t="shared" si="336"/>
        <v>0</v>
      </c>
      <c r="AH604" s="33"/>
      <c r="AI604" s="33">
        <f t="shared" si="346"/>
        <v>0</v>
      </c>
      <c r="AJ604" s="51">
        <f t="shared" si="347"/>
        <v>0</v>
      </c>
      <c r="AK604" s="34">
        <f t="shared" si="337"/>
        <v>3.1635219843089017</v>
      </c>
      <c r="AL604" s="21">
        <f t="shared" si="318"/>
        <v>494.23703960857966</v>
      </c>
      <c r="AM604" s="42">
        <v>292.25</v>
      </c>
      <c r="AN604" s="35">
        <f t="shared" si="338"/>
        <v>0</v>
      </c>
      <c r="AO604" s="36">
        <f t="shared" si="326"/>
        <v>0</v>
      </c>
      <c r="AP604" s="23"/>
      <c r="AQ604" s="36">
        <f t="shared" si="344"/>
        <v>0</v>
      </c>
      <c r="AR604" s="53">
        <f t="shared" si="345"/>
        <v>0</v>
      </c>
      <c r="AS604" s="24">
        <f t="shared" si="339"/>
        <v>2.2103178072596013</v>
      </c>
      <c r="AT604" s="23">
        <f t="shared" si="319"/>
        <v>645.96537917161845</v>
      </c>
      <c r="AU604" s="25">
        <f t="shared" si="320"/>
        <v>5555.2350043433444</v>
      </c>
      <c r="AV604" s="26">
        <f t="shared" si="327"/>
        <v>0</v>
      </c>
    </row>
    <row r="605" spans="1:48" x14ac:dyDescent="0.25">
      <c r="A605" s="37">
        <v>43395</v>
      </c>
      <c r="B605" s="43">
        <v>42.77</v>
      </c>
      <c r="C605" s="38">
        <v>101.6</v>
      </c>
      <c r="D605" s="38"/>
      <c r="E605" s="16">
        <f t="shared" si="328"/>
        <v>0</v>
      </c>
      <c r="F605" s="27">
        <f t="shared" si="321"/>
        <v>0</v>
      </c>
      <c r="G605" s="27">
        <f t="shared" si="329"/>
        <v>0</v>
      </c>
      <c r="H605" s="27"/>
      <c r="I605" s="27">
        <f t="shared" si="340"/>
        <v>0</v>
      </c>
      <c r="J605" s="47">
        <f t="shared" si="341"/>
        <v>0</v>
      </c>
      <c r="K605" s="15">
        <f t="shared" si="330"/>
        <v>15.881489761159319</v>
      </c>
      <c r="L605" s="16">
        <f t="shared" si="322"/>
        <v>1613.5593597337868</v>
      </c>
      <c r="M605" s="39">
        <v>9.7853999999999992</v>
      </c>
      <c r="N605" s="28">
        <f t="shared" si="331"/>
        <v>0</v>
      </c>
      <c r="O605" s="29">
        <f t="shared" si="323"/>
        <v>0</v>
      </c>
      <c r="P605" s="17"/>
      <c r="Q605" s="29">
        <f t="shared" si="342"/>
        <v>0</v>
      </c>
      <c r="R605" s="49">
        <f t="shared" si="343"/>
        <v>0</v>
      </c>
      <c r="S605" s="18">
        <f t="shared" si="332"/>
        <v>153.35205255003459</v>
      </c>
      <c r="T605" s="17">
        <f t="shared" si="316"/>
        <v>1500.6111750231082</v>
      </c>
      <c r="U605" s="40">
        <v>9.85</v>
      </c>
      <c r="V605" s="30">
        <f t="shared" si="333"/>
        <v>0</v>
      </c>
      <c r="W605" s="31">
        <f t="shared" si="324"/>
        <v>0</v>
      </c>
      <c r="X605" s="19"/>
      <c r="Y605" s="31">
        <f t="shared" si="314"/>
        <v>0</v>
      </c>
      <c r="Z605" s="45">
        <f t="shared" si="315"/>
        <v>0</v>
      </c>
      <c r="AA605" s="20">
        <f t="shared" si="334"/>
        <v>130.5570075187056</v>
      </c>
      <c r="AB605" s="19">
        <f t="shared" si="317"/>
        <v>1285.9865240592501</v>
      </c>
      <c r="AC605" s="41">
        <v>156.4</v>
      </c>
      <c r="AD605" s="41"/>
      <c r="AE605" s="32">
        <f t="shared" si="335"/>
        <v>0</v>
      </c>
      <c r="AF605" s="33">
        <f t="shared" si="325"/>
        <v>0</v>
      </c>
      <c r="AG605" s="33">
        <f t="shared" si="336"/>
        <v>0</v>
      </c>
      <c r="AH605" s="33"/>
      <c r="AI605" s="33">
        <f t="shared" si="346"/>
        <v>0</v>
      </c>
      <c r="AJ605" s="51">
        <f t="shared" si="347"/>
        <v>0</v>
      </c>
      <c r="AK605" s="34">
        <f t="shared" si="337"/>
        <v>3.1635219843089017</v>
      </c>
      <c r="AL605" s="21">
        <f t="shared" si="318"/>
        <v>494.77483834591226</v>
      </c>
      <c r="AM605" s="42">
        <v>289.87</v>
      </c>
      <c r="AN605" s="35">
        <f t="shared" si="338"/>
        <v>0</v>
      </c>
      <c r="AO605" s="36">
        <f t="shared" si="326"/>
        <v>0</v>
      </c>
      <c r="AP605" s="23"/>
      <c r="AQ605" s="36">
        <f t="shared" si="344"/>
        <v>0</v>
      </c>
      <c r="AR605" s="53">
        <f t="shared" si="345"/>
        <v>0</v>
      </c>
      <c r="AS605" s="24">
        <f t="shared" si="339"/>
        <v>2.2103178072596013</v>
      </c>
      <c r="AT605" s="23">
        <f t="shared" si="319"/>
        <v>640.70482279034059</v>
      </c>
      <c r="AU605" s="25">
        <f t="shared" si="320"/>
        <v>5535.6367199523975</v>
      </c>
      <c r="AV605" s="26">
        <f t="shared" si="327"/>
        <v>0</v>
      </c>
    </row>
    <row r="606" spans="1:48" x14ac:dyDescent="0.25">
      <c r="A606" s="37">
        <v>43396</v>
      </c>
      <c r="B606" s="43">
        <v>42.77</v>
      </c>
      <c r="C606" s="38">
        <v>100.51</v>
      </c>
      <c r="D606" s="38"/>
      <c r="E606" s="16">
        <f t="shared" si="328"/>
        <v>0</v>
      </c>
      <c r="F606" s="27">
        <f t="shared" si="321"/>
        <v>0</v>
      </c>
      <c r="G606" s="27">
        <f t="shared" si="329"/>
        <v>0</v>
      </c>
      <c r="H606" s="27"/>
      <c r="I606" s="27">
        <f t="shared" si="340"/>
        <v>0</v>
      </c>
      <c r="J606" s="47">
        <f t="shared" si="341"/>
        <v>0</v>
      </c>
      <c r="K606" s="15">
        <f t="shared" si="330"/>
        <v>15.881489761159319</v>
      </c>
      <c r="L606" s="16">
        <f t="shared" si="322"/>
        <v>1596.2485358941233</v>
      </c>
      <c r="M606" s="39">
        <v>9.6193000000000008</v>
      </c>
      <c r="N606" s="28">
        <f t="shared" si="331"/>
        <v>0</v>
      </c>
      <c r="O606" s="29">
        <f t="shared" si="323"/>
        <v>0</v>
      </c>
      <c r="P606" s="17"/>
      <c r="Q606" s="29">
        <f t="shared" si="342"/>
        <v>0</v>
      </c>
      <c r="R606" s="49">
        <f t="shared" si="343"/>
        <v>0</v>
      </c>
      <c r="S606" s="18">
        <f t="shared" si="332"/>
        <v>153.35205255003459</v>
      </c>
      <c r="T606" s="17">
        <f t="shared" si="316"/>
        <v>1475.1393990945478</v>
      </c>
      <c r="U606" s="40">
        <v>9.84</v>
      </c>
      <c r="V606" s="30">
        <f t="shared" si="333"/>
        <v>0</v>
      </c>
      <c r="W606" s="31">
        <f t="shared" si="324"/>
        <v>0</v>
      </c>
      <c r="X606" s="19"/>
      <c r="Y606" s="31">
        <f t="shared" si="314"/>
        <v>0</v>
      </c>
      <c r="Z606" s="45">
        <f t="shared" si="315"/>
        <v>0</v>
      </c>
      <c r="AA606" s="20">
        <f t="shared" si="334"/>
        <v>130.5570075187056</v>
      </c>
      <c r="AB606" s="19">
        <f t="shared" si="317"/>
        <v>1284.6809539840631</v>
      </c>
      <c r="AC606" s="41">
        <v>154.33000000000001</v>
      </c>
      <c r="AD606" s="41"/>
      <c r="AE606" s="32">
        <f t="shared" si="335"/>
        <v>0</v>
      </c>
      <c r="AF606" s="33">
        <f t="shared" si="325"/>
        <v>0</v>
      </c>
      <c r="AG606" s="33">
        <f t="shared" si="336"/>
        <v>0</v>
      </c>
      <c r="AH606" s="33"/>
      <c r="AI606" s="33">
        <f t="shared" si="346"/>
        <v>0</v>
      </c>
      <c r="AJ606" s="51">
        <f t="shared" si="347"/>
        <v>0</v>
      </c>
      <c r="AK606" s="34">
        <f t="shared" si="337"/>
        <v>3.1635219843089017</v>
      </c>
      <c r="AL606" s="21">
        <f t="shared" si="318"/>
        <v>488.22634783839283</v>
      </c>
      <c r="AM606" s="42">
        <v>282.61</v>
      </c>
      <c r="AN606" s="35">
        <f t="shared" si="338"/>
        <v>0</v>
      </c>
      <c r="AO606" s="36">
        <f t="shared" si="326"/>
        <v>0</v>
      </c>
      <c r="AP606" s="23"/>
      <c r="AQ606" s="36">
        <f t="shared" si="344"/>
        <v>0</v>
      </c>
      <c r="AR606" s="53">
        <f t="shared" si="345"/>
        <v>0</v>
      </c>
      <c r="AS606" s="24">
        <f t="shared" si="339"/>
        <v>2.2103178072596013</v>
      </c>
      <c r="AT606" s="23">
        <f t="shared" si="319"/>
        <v>624.65791550963593</v>
      </c>
      <c r="AU606" s="25">
        <f t="shared" si="320"/>
        <v>5468.9531523207634</v>
      </c>
      <c r="AV606" s="26">
        <f t="shared" si="327"/>
        <v>0</v>
      </c>
    </row>
    <row r="607" spans="1:48" x14ac:dyDescent="0.25">
      <c r="A607" s="37">
        <v>43397</v>
      </c>
      <c r="B607" s="43">
        <v>42.77</v>
      </c>
      <c r="C607" s="38">
        <v>100.96</v>
      </c>
      <c r="D607" s="38"/>
      <c r="E607" s="16">
        <f t="shared" si="328"/>
        <v>0</v>
      </c>
      <c r="F607" s="27">
        <f t="shared" si="321"/>
        <v>0</v>
      </c>
      <c r="G607" s="27">
        <f t="shared" si="329"/>
        <v>0</v>
      </c>
      <c r="H607" s="27"/>
      <c r="I607" s="27">
        <f t="shared" si="340"/>
        <v>0</v>
      </c>
      <c r="J607" s="47">
        <f t="shared" si="341"/>
        <v>0</v>
      </c>
      <c r="K607" s="15">
        <f t="shared" si="330"/>
        <v>15.881489761159319</v>
      </c>
      <c r="L607" s="16">
        <f t="shared" si="322"/>
        <v>1603.3952062866447</v>
      </c>
      <c r="M607" s="39">
        <v>9.5632999999999999</v>
      </c>
      <c r="N607" s="28">
        <f t="shared" si="331"/>
        <v>0</v>
      </c>
      <c r="O607" s="29">
        <f t="shared" si="323"/>
        <v>0</v>
      </c>
      <c r="P607" s="17"/>
      <c r="Q607" s="29">
        <f t="shared" si="342"/>
        <v>0</v>
      </c>
      <c r="R607" s="49">
        <f t="shared" si="343"/>
        <v>0</v>
      </c>
      <c r="S607" s="18">
        <f t="shared" si="332"/>
        <v>153.35205255003459</v>
      </c>
      <c r="T607" s="17">
        <f t="shared" si="316"/>
        <v>1466.5516841517458</v>
      </c>
      <c r="U607" s="40">
        <v>9.61</v>
      </c>
      <c r="V607" s="30">
        <f t="shared" si="333"/>
        <v>0</v>
      </c>
      <c r="W607" s="31">
        <f t="shared" si="324"/>
        <v>0</v>
      </c>
      <c r="X607" s="19"/>
      <c r="Y607" s="31">
        <f t="shared" si="314"/>
        <v>0</v>
      </c>
      <c r="Z607" s="45">
        <f t="shared" si="315"/>
        <v>0</v>
      </c>
      <c r="AA607" s="20">
        <f t="shared" si="334"/>
        <v>130.5570075187056</v>
      </c>
      <c r="AB607" s="19">
        <f t="shared" si="317"/>
        <v>1254.6528422547608</v>
      </c>
      <c r="AC607" s="41">
        <v>154.02000000000001</v>
      </c>
      <c r="AD607" s="41"/>
      <c r="AE607" s="32">
        <f t="shared" si="335"/>
        <v>0</v>
      </c>
      <c r="AF607" s="33">
        <f t="shared" si="325"/>
        <v>0</v>
      </c>
      <c r="AG607" s="33">
        <f t="shared" si="336"/>
        <v>0</v>
      </c>
      <c r="AH607" s="33"/>
      <c r="AI607" s="33">
        <f t="shared" si="346"/>
        <v>0</v>
      </c>
      <c r="AJ607" s="51">
        <f t="shared" si="347"/>
        <v>0</v>
      </c>
      <c r="AK607" s="34">
        <f t="shared" si="337"/>
        <v>3.1635219843089017</v>
      </c>
      <c r="AL607" s="21">
        <f t="shared" si="318"/>
        <v>487.24565602325708</v>
      </c>
      <c r="AM607" s="42">
        <v>280.74</v>
      </c>
      <c r="AN607" s="35">
        <f t="shared" si="338"/>
        <v>0</v>
      </c>
      <c r="AO607" s="36">
        <f t="shared" si="326"/>
        <v>0</v>
      </c>
      <c r="AP607" s="23"/>
      <c r="AQ607" s="36">
        <f t="shared" si="344"/>
        <v>0</v>
      </c>
      <c r="AR607" s="53">
        <f t="shared" si="345"/>
        <v>0</v>
      </c>
      <c r="AS607" s="24">
        <f t="shared" si="339"/>
        <v>2.2103178072596013</v>
      </c>
      <c r="AT607" s="23">
        <f t="shared" si="319"/>
        <v>620.52462121006045</v>
      </c>
      <c r="AU607" s="25">
        <f t="shared" si="320"/>
        <v>5432.3700099264679</v>
      </c>
      <c r="AV607" s="26">
        <f t="shared" si="327"/>
        <v>0</v>
      </c>
    </row>
    <row r="608" spans="1:48" x14ac:dyDescent="0.25">
      <c r="A608" s="37">
        <v>43398</v>
      </c>
      <c r="B608" s="43">
        <v>42.77</v>
      </c>
      <c r="C608" s="38">
        <v>99.82</v>
      </c>
      <c r="D608" s="38"/>
      <c r="E608" s="16">
        <f t="shared" si="328"/>
        <v>0</v>
      </c>
      <c r="F608" s="27">
        <f t="shared" si="321"/>
        <v>0</v>
      </c>
      <c r="G608" s="27">
        <f t="shared" si="329"/>
        <v>0</v>
      </c>
      <c r="H608" s="27"/>
      <c r="I608" s="27">
        <f t="shared" si="340"/>
        <v>0</v>
      </c>
      <c r="J608" s="47">
        <f t="shared" si="341"/>
        <v>0</v>
      </c>
      <c r="K608" s="15">
        <f t="shared" si="330"/>
        <v>15.881489761159319</v>
      </c>
      <c r="L608" s="16">
        <f t="shared" si="322"/>
        <v>1585.290307958923</v>
      </c>
      <c r="M608" s="39">
        <v>9.6163000000000007</v>
      </c>
      <c r="N608" s="28">
        <f t="shared" si="331"/>
        <v>0</v>
      </c>
      <c r="O608" s="29">
        <f t="shared" si="323"/>
        <v>0</v>
      </c>
      <c r="P608" s="17"/>
      <c r="Q608" s="29">
        <f t="shared" si="342"/>
        <v>0</v>
      </c>
      <c r="R608" s="49">
        <f t="shared" si="343"/>
        <v>0</v>
      </c>
      <c r="S608" s="18">
        <f t="shared" si="332"/>
        <v>153.35205255003459</v>
      </c>
      <c r="T608" s="17">
        <f t="shared" si="316"/>
        <v>1474.6793429368977</v>
      </c>
      <c r="U608" s="40">
        <v>9.74</v>
      </c>
      <c r="V608" s="30">
        <f t="shared" si="333"/>
        <v>0</v>
      </c>
      <c r="W608" s="31">
        <f t="shared" si="324"/>
        <v>0</v>
      </c>
      <c r="X608" s="19"/>
      <c r="Y608" s="31">
        <f t="shared" si="314"/>
        <v>0</v>
      </c>
      <c r="Z608" s="45">
        <f t="shared" si="315"/>
        <v>0</v>
      </c>
      <c r="AA608" s="20">
        <f t="shared" si="334"/>
        <v>130.5570075187056</v>
      </c>
      <c r="AB608" s="19">
        <f t="shared" si="317"/>
        <v>1271.6252532321926</v>
      </c>
      <c r="AC608" s="41">
        <v>150.4</v>
      </c>
      <c r="AD608" s="41"/>
      <c r="AE608" s="32">
        <f t="shared" si="335"/>
        <v>0</v>
      </c>
      <c r="AF608" s="33">
        <f t="shared" si="325"/>
        <v>0</v>
      </c>
      <c r="AG608" s="33">
        <f t="shared" si="336"/>
        <v>0</v>
      </c>
      <c r="AH608" s="33"/>
      <c r="AI608" s="33">
        <f t="shared" si="346"/>
        <v>0</v>
      </c>
      <c r="AJ608" s="51">
        <f t="shared" si="347"/>
        <v>0</v>
      </c>
      <c r="AK608" s="34">
        <f t="shared" si="337"/>
        <v>3.1635219843089017</v>
      </c>
      <c r="AL608" s="21">
        <f t="shared" si="318"/>
        <v>475.79370644005883</v>
      </c>
      <c r="AM608" s="42">
        <v>281.27</v>
      </c>
      <c r="AN608" s="35">
        <f t="shared" si="338"/>
        <v>0</v>
      </c>
      <c r="AO608" s="36">
        <f t="shared" si="326"/>
        <v>0</v>
      </c>
      <c r="AP608" s="23"/>
      <c r="AQ608" s="36">
        <f t="shared" si="344"/>
        <v>0</v>
      </c>
      <c r="AR608" s="53">
        <f t="shared" si="345"/>
        <v>0</v>
      </c>
      <c r="AS608" s="24">
        <f t="shared" si="339"/>
        <v>2.2103178072596013</v>
      </c>
      <c r="AT608" s="23">
        <f t="shared" si="319"/>
        <v>621.69608964790802</v>
      </c>
      <c r="AU608" s="25">
        <f t="shared" si="320"/>
        <v>5429.084700215979</v>
      </c>
      <c r="AV608" s="26">
        <f t="shared" si="327"/>
        <v>0</v>
      </c>
    </row>
    <row r="609" spans="1:48" x14ac:dyDescent="0.25">
      <c r="A609" s="37">
        <v>43399</v>
      </c>
      <c r="B609" s="43">
        <v>42.77</v>
      </c>
      <c r="C609" s="38">
        <v>99.56</v>
      </c>
      <c r="D609" s="38"/>
      <c r="E609" s="16">
        <f t="shared" si="328"/>
        <v>0</v>
      </c>
      <c r="F609" s="27">
        <f t="shared" si="321"/>
        <v>0</v>
      </c>
      <c r="G609" s="27">
        <f t="shared" si="329"/>
        <v>0</v>
      </c>
      <c r="H609" s="27"/>
      <c r="I609" s="27">
        <f t="shared" si="340"/>
        <v>0</v>
      </c>
      <c r="J609" s="47">
        <f t="shared" si="341"/>
        <v>0</v>
      </c>
      <c r="K609" s="15">
        <f t="shared" si="330"/>
        <v>15.881489761159319</v>
      </c>
      <c r="L609" s="16">
        <f t="shared" si="322"/>
        <v>1581.1611206210218</v>
      </c>
      <c r="M609" s="39">
        <v>9.5556000000000001</v>
      </c>
      <c r="N609" s="28">
        <f t="shared" si="331"/>
        <v>0</v>
      </c>
      <c r="O609" s="29">
        <f t="shared" si="323"/>
        <v>0</v>
      </c>
      <c r="P609" s="17"/>
      <c r="Q609" s="29">
        <f t="shared" si="342"/>
        <v>0</v>
      </c>
      <c r="R609" s="49">
        <f t="shared" si="343"/>
        <v>0</v>
      </c>
      <c r="S609" s="18">
        <f t="shared" si="332"/>
        <v>153.35205255003459</v>
      </c>
      <c r="T609" s="17">
        <f t="shared" si="316"/>
        <v>1465.3708733471105</v>
      </c>
      <c r="U609" s="40">
        <v>9.61</v>
      </c>
      <c r="V609" s="30">
        <f t="shared" si="333"/>
        <v>0</v>
      </c>
      <c r="W609" s="31">
        <f t="shared" si="324"/>
        <v>0</v>
      </c>
      <c r="X609" s="19"/>
      <c r="Y609" s="31">
        <f t="shared" si="314"/>
        <v>0</v>
      </c>
      <c r="Z609" s="45">
        <f t="shared" si="315"/>
        <v>0</v>
      </c>
      <c r="AA609" s="20">
        <f t="shared" si="334"/>
        <v>130.5570075187056</v>
      </c>
      <c r="AB609" s="19">
        <f t="shared" si="317"/>
        <v>1254.6528422547608</v>
      </c>
      <c r="AC609" s="41">
        <v>150.04</v>
      </c>
      <c r="AD609" s="41"/>
      <c r="AE609" s="32">
        <f t="shared" si="335"/>
        <v>0</v>
      </c>
      <c r="AF609" s="33">
        <f t="shared" si="325"/>
        <v>0</v>
      </c>
      <c r="AG609" s="33">
        <f t="shared" si="336"/>
        <v>0</v>
      </c>
      <c r="AH609" s="33"/>
      <c r="AI609" s="33">
        <f t="shared" si="346"/>
        <v>0</v>
      </c>
      <c r="AJ609" s="51">
        <f t="shared" si="347"/>
        <v>0</v>
      </c>
      <c r="AK609" s="34">
        <f t="shared" si="337"/>
        <v>3.1635219843089017</v>
      </c>
      <c r="AL609" s="21">
        <f t="shared" si="318"/>
        <v>474.65483852570759</v>
      </c>
      <c r="AM609" s="42">
        <v>278.25</v>
      </c>
      <c r="AN609" s="35">
        <f t="shared" si="338"/>
        <v>0</v>
      </c>
      <c r="AO609" s="36">
        <f t="shared" si="326"/>
        <v>0</v>
      </c>
      <c r="AP609" s="23"/>
      <c r="AQ609" s="36">
        <f t="shared" si="344"/>
        <v>0</v>
      </c>
      <c r="AR609" s="53">
        <f t="shared" si="345"/>
        <v>0</v>
      </c>
      <c r="AS609" s="24">
        <f t="shared" si="339"/>
        <v>2.2103178072596013</v>
      </c>
      <c r="AT609" s="23">
        <f t="shared" si="319"/>
        <v>615.020929869984</v>
      </c>
      <c r="AU609" s="25">
        <f t="shared" si="320"/>
        <v>5390.8606046185841</v>
      </c>
      <c r="AV609" s="26">
        <f t="shared" si="327"/>
        <v>0</v>
      </c>
    </row>
    <row r="610" spans="1:48" x14ac:dyDescent="0.25">
      <c r="A610" s="37">
        <v>43402</v>
      </c>
      <c r="B610" s="43">
        <v>42.77</v>
      </c>
      <c r="C610" s="38">
        <v>99.94</v>
      </c>
      <c r="D610" s="38"/>
      <c r="E610" s="16">
        <f t="shared" si="328"/>
        <v>0</v>
      </c>
      <c r="F610" s="27">
        <f t="shared" si="321"/>
        <v>0</v>
      </c>
      <c r="G610" s="27">
        <f t="shared" si="329"/>
        <v>0</v>
      </c>
      <c r="H610" s="27"/>
      <c r="I610" s="27">
        <f t="shared" si="340"/>
        <v>0</v>
      </c>
      <c r="J610" s="47">
        <f t="shared" si="341"/>
        <v>0</v>
      </c>
      <c r="K610" s="15">
        <f t="shared" si="330"/>
        <v>15.881489761159319</v>
      </c>
      <c r="L610" s="16">
        <f t="shared" si="322"/>
        <v>1587.1960867302623</v>
      </c>
      <c r="M610" s="39">
        <v>9.6763999999999992</v>
      </c>
      <c r="N610" s="28">
        <f t="shared" si="331"/>
        <v>0</v>
      </c>
      <c r="O610" s="29">
        <f t="shared" si="323"/>
        <v>0</v>
      </c>
      <c r="P610" s="17"/>
      <c r="Q610" s="29">
        <f t="shared" si="342"/>
        <v>0</v>
      </c>
      <c r="R610" s="49">
        <f t="shared" si="343"/>
        <v>0</v>
      </c>
      <c r="S610" s="18">
        <f t="shared" si="332"/>
        <v>153.35205255003459</v>
      </c>
      <c r="T610" s="17">
        <f t="shared" si="316"/>
        <v>1483.8958012951546</v>
      </c>
      <c r="U610" s="40">
        <v>9.5500000000000007</v>
      </c>
      <c r="V610" s="30">
        <f t="shared" si="333"/>
        <v>0</v>
      </c>
      <c r="W610" s="31">
        <f t="shared" si="324"/>
        <v>0</v>
      </c>
      <c r="X610" s="19"/>
      <c r="Y610" s="31">
        <f t="shared" si="314"/>
        <v>0</v>
      </c>
      <c r="Z610" s="45">
        <f t="shared" si="315"/>
        <v>0</v>
      </c>
      <c r="AA610" s="20">
        <f t="shared" si="334"/>
        <v>130.5570075187056</v>
      </c>
      <c r="AB610" s="19">
        <f t="shared" si="317"/>
        <v>1246.8194218036385</v>
      </c>
      <c r="AC610" s="41">
        <v>149.91</v>
      </c>
      <c r="AD610" s="41"/>
      <c r="AE610" s="32">
        <f t="shared" si="335"/>
        <v>0</v>
      </c>
      <c r="AF610" s="33">
        <f t="shared" si="325"/>
        <v>0</v>
      </c>
      <c r="AG610" s="33">
        <f t="shared" si="336"/>
        <v>0</v>
      </c>
      <c r="AH610" s="33"/>
      <c r="AI610" s="33">
        <f t="shared" si="346"/>
        <v>0</v>
      </c>
      <c r="AJ610" s="51">
        <f t="shared" si="347"/>
        <v>0</v>
      </c>
      <c r="AK610" s="34">
        <f t="shared" si="337"/>
        <v>3.1635219843089017</v>
      </c>
      <c r="AL610" s="21">
        <f t="shared" si="318"/>
        <v>474.24358066774744</v>
      </c>
      <c r="AM610" s="42">
        <v>278.25</v>
      </c>
      <c r="AN610" s="35">
        <f t="shared" si="338"/>
        <v>0</v>
      </c>
      <c r="AO610" s="36">
        <f t="shared" si="326"/>
        <v>0</v>
      </c>
      <c r="AP610" s="23"/>
      <c r="AQ610" s="36">
        <f t="shared" si="344"/>
        <v>0</v>
      </c>
      <c r="AR610" s="53">
        <f t="shared" si="345"/>
        <v>0</v>
      </c>
      <c r="AS610" s="24">
        <f t="shared" si="339"/>
        <v>2.2103178072596013</v>
      </c>
      <c r="AT610" s="23">
        <f t="shared" si="319"/>
        <v>615.020929869984</v>
      </c>
      <c r="AU610" s="25">
        <f t="shared" si="320"/>
        <v>5407.1758203667869</v>
      </c>
      <c r="AV610" s="26">
        <f t="shared" si="327"/>
        <v>0</v>
      </c>
    </row>
    <row r="611" spans="1:48" x14ac:dyDescent="0.25">
      <c r="A611" s="37">
        <v>43403</v>
      </c>
      <c r="B611" s="43">
        <v>42.77</v>
      </c>
      <c r="C611" s="38">
        <v>99.16</v>
      </c>
      <c r="D611" s="38"/>
      <c r="E611" s="16">
        <f t="shared" si="328"/>
        <v>0</v>
      </c>
      <c r="F611" s="27">
        <f t="shared" si="321"/>
        <v>0</v>
      </c>
      <c r="G611" s="27">
        <f t="shared" si="329"/>
        <v>0</v>
      </c>
      <c r="H611" s="27"/>
      <c r="I611" s="27">
        <f t="shared" si="340"/>
        <v>0</v>
      </c>
      <c r="J611" s="47">
        <f t="shared" si="341"/>
        <v>0</v>
      </c>
      <c r="K611" s="15">
        <f t="shared" si="330"/>
        <v>15.881489761159319</v>
      </c>
      <c r="L611" s="16">
        <f t="shared" si="322"/>
        <v>1574.8085247165579</v>
      </c>
      <c r="M611" s="39">
        <v>9.6828000000000003</v>
      </c>
      <c r="N611" s="28">
        <f t="shared" si="331"/>
        <v>0</v>
      </c>
      <c r="O611" s="29">
        <f t="shared" si="323"/>
        <v>0</v>
      </c>
      <c r="P611" s="17"/>
      <c r="Q611" s="29">
        <f t="shared" si="342"/>
        <v>0</v>
      </c>
      <c r="R611" s="49">
        <f t="shared" si="343"/>
        <v>0</v>
      </c>
      <c r="S611" s="18">
        <f t="shared" si="332"/>
        <v>153.35205255003459</v>
      </c>
      <c r="T611" s="17">
        <f t="shared" si="316"/>
        <v>1484.877254431475</v>
      </c>
      <c r="U611" s="40">
        <v>9.73</v>
      </c>
      <c r="V611" s="30">
        <f t="shared" si="333"/>
        <v>0</v>
      </c>
      <c r="W611" s="31">
        <f t="shared" si="324"/>
        <v>0</v>
      </c>
      <c r="X611" s="19"/>
      <c r="Y611" s="31">
        <f t="shared" si="314"/>
        <v>0</v>
      </c>
      <c r="Z611" s="45">
        <f t="shared" si="315"/>
        <v>0</v>
      </c>
      <c r="AA611" s="20">
        <f t="shared" si="334"/>
        <v>130.5570075187056</v>
      </c>
      <c r="AB611" s="19">
        <f t="shared" si="317"/>
        <v>1270.3196831570056</v>
      </c>
      <c r="AC611" s="41">
        <v>149.44999999999999</v>
      </c>
      <c r="AD611" s="41"/>
      <c r="AE611" s="32">
        <f t="shared" si="335"/>
        <v>0</v>
      </c>
      <c r="AF611" s="33">
        <f t="shared" si="325"/>
        <v>0</v>
      </c>
      <c r="AG611" s="33">
        <f t="shared" si="336"/>
        <v>0</v>
      </c>
      <c r="AH611" s="33"/>
      <c r="AI611" s="33">
        <f t="shared" si="346"/>
        <v>0</v>
      </c>
      <c r="AJ611" s="51">
        <f t="shared" si="347"/>
        <v>0</v>
      </c>
      <c r="AK611" s="34">
        <f t="shared" si="337"/>
        <v>3.1635219843089017</v>
      </c>
      <c r="AL611" s="21">
        <f t="shared" si="318"/>
        <v>472.78836055496532</v>
      </c>
      <c r="AM611" s="42">
        <v>284.82</v>
      </c>
      <c r="AN611" s="35">
        <f t="shared" si="338"/>
        <v>0</v>
      </c>
      <c r="AO611" s="36">
        <f t="shared" si="326"/>
        <v>0</v>
      </c>
      <c r="AP611" s="23"/>
      <c r="AQ611" s="36">
        <f t="shared" si="344"/>
        <v>0</v>
      </c>
      <c r="AR611" s="53">
        <f t="shared" si="345"/>
        <v>0</v>
      </c>
      <c r="AS611" s="24">
        <f t="shared" si="339"/>
        <v>2.2103178072596013</v>
      </c>
      <c r="AT611" s="23">
        <f t="shared" si="319"/>
        <v>629.54271786367963</v>
      </c>
      <c r="AU611" s="25">
        <f t="shared" si="320"/>
        <v>5432.3365407236834</v>
      </c>
      <c r="AV611" s="26">
        <f t="shared" si="327"/>
        <v>0</v>
      </c>
    </row>
    <row r="612" spans="1:48" x14ac:dyDescent="0.25">
      <c r="A612" s="37">
        <v>43404</v>
      </c>
      <c r="B612" s="43">
        <v>42.77</v>
      </c>
      <c r="C612" s="38">
        <v>101.26</v>
      </c>
      <c r="D612" s="38"/>
      <c r="E612" s="16">
        <f t="shared" si="328"/>
        <v>0</v>
      </c>
      <c r="F612" s="27">
        <f t="shared" si="321"/>
        <v>0</v>
      </c>
      <c r="G612" s="27">
        <f t="shared" si="329"/>
        <v>0</v>
      </c>
      <c r="H612" s="27"/>
      <c r="I612" s="27">
        <f t="shared" si="340"/>
        <v>0</v>
      </c>
      <c r="J612" s="47">
        <f t="shared" si="341"/>
        <v>0</v>
      </c>
      <c r="K612" s="15">
        <f t="shared" si="330"/>
        <v>15.881489761159319</v>
      </c>
      <c r="L612" s="16">
        <f t="shared" si="322"/>
        <v>1608.1596532149927</v>
      </c>
      <c r="M612" s="39">
        <v>9.8204999999999991</v>
      </c>
      <c r="N612" s="28">
        <f t="shared" si="331"/>
        <v>0</v>
      </c>
      <c r="O612" s="29">
        <f t="shared" si="323"/>
        <v>0</v>
      </c>
      <c r="P612" s="17"/>
      <c r="Q612" s="29">
        <f t="shared" si="342"/>
        <v>0</v>
      </c>
      <c r="R612" s="49">
        <f t="shared" si="343"/>
        <v>0</v>
      </c>
      <c r="S612" s="18">
        <f t="shared" si="332"/>
        <v>153.35205255003459</v>
      </c>
      <c r="T612" s="17">
        <f t="shared" si="316"/>
        <v>1505.9938320676144</v>
      </c>
      <c r="U612" s="40">
        <v>9.85</v>
      </c>
      <c r="V612" s="30">
        <f t="shared" si="333"/>
        <v>0</v>
      </c>
      <c r="W612" s="31">
        <f t="shared" si="324"/>
        <v>0</v>
      </c>
      <c r="X612" s="19"/>
      <c r="Y612" s="31">
        <f t="shared" si="314"/>
        <v>0</v>
      </c>
      <c r="Z612" s="45">
        <f t="shared" si="315"/>
        <v>0</v>
      </c>
      <c r="AA612" s="20">
        <f t="shared" si="334"/>
        <v>130.5570075187056</v>
      </c>
      <c r="AB612" s="19">
        <f t="shared" si="317"/>
        <v>1285.9865240592501</v>
      </c>
      <c r="AC612" s="41">
        <v>153.16</v>
      </c>
      <c r="AD612" s="41"/>
      <c r="AE612" s="32">
        <f t="shared" si="335"/>
        <v>0</v>
      </c>
      <c r="AF612" s="33">
        <f t="shared" si="325"/>
        <v>0</v>
      </c>
      <c r="AG612" s="33">
        <f t="shared" si="336"/>
        <v>0</v>
      </c>
      <c r="AH612" s="33"/>
      <c r="AI612" s="33">
        <f t="shared" si="346"/>
        <v>0</v>
      </c>
      <c r="AJ612" s="51">
        <f t="shared" si="347"/>
        <v>0</v>
      </c>
      <c r="AK612" s="34">
        <f t="shared" si="337"/>
        <v>3.1635219843089017</v>
      </c>
      <c r="AL612" s="21">
        <f t="shared" si="318"/>
        <v>484.5250271167514</v>
      </c>
      <c r="AM612" s="42">
        <v>291.31</v>
      </c>
      <c r="AN612" s="35">
        <f t="shared" si="338"/>
        <v>0</v>
      </c>
      <c r="AO612" s="36">
        <f t="shared" si="326"/>
        <v>0</v>
      </c>
      <c r="AP612" s="23"/>
      <c r="AQ612" s="36">
        <f t="shared" si="344"/>
        <v>0</v>
      </c>
      <c r="AR612" s="53">
        <f t="shared" si="345"/>
        <v>0</v>
      </c>
      <c r="AS612" s="24">
        <f t="shared" si="339"/>
        <v>2.2103178072596013</v>
      </c>
      <c r="AT612" s="23">
        <f t="shared" si="319"/>
        <v>643.88768043279447</v>
      </c>
      <c r="AU612" s="25">
        <f t="shared" si="320"/>
        <v>5528.5527168914032</v>
      </c>
      <c r="AV612" s="26">
        <f t="shared" si="327"/>
        <v>0</v>
      </c>
    </row>
    <row r="613" spans="1:48" x14ac:dyDescent="0.25">
      <c r="A613" s="37">
        <v>43405</v>
      </c>
      <c r="B613" s="43">
        <v>42.77</v>
      </c>
      <c r="C613" s="38">
        <v>101.48</v>
      </c>
      <c r="D613" s="38"/>
      <c r="E613" s="16">
        <f t="shared" si="328"/>
        <v>12.831000000000001</v>
      </c>
      <c r="F613" s="27">
        <f t="shared" si="321"/>
        <v>0.12643870713441072</v>
      </c>
      <c r="G613" s="27">
        <f t="shared" si="329"/>
        <v>0</v>
      </c>
      <c r="H613" s="27"/>
      <c r="I613" s="27">
        <f t="shared" si="340"/>
        <v>0</v>
      </c>
      <c r="J613" s="47">
        <f t="shared" si="341"/>
        <v>0</v>
      </c>
      <c r="K613" s="15">
        <f t="shared" si="330"/>
        <v>16.007928468293731</v>
      </c>
      <c r="L613" s="16">
        <f t="shared" si="322"/>
        <v>1624.4845809624478</v>
      </c>
      <c r="M613" s="39">
        <v>9.8204999999999991</v>
      </c>
      <c r="N613" s="28">
        <f t="shared" si="331"/>
        <v>12.831000000000001</v>
      </c>
      <c r="O613" s="29">
        <f t="shared" si="323"/>
        <v>1.3065526195203914</v>
      </c>
      <c r="P613" s="17"/>
      <c r="Q613" s="29">
        <f t="shared" si="342"/>
        <v>0</v>
      </c>
      <c r="R613" s="49">
        <f t="shared" si="343"/>
        <v>0</v>
      </c>
      <c r="S613" s="18">
        <f t="shared" si="332"/>
        <v>154.65860516955499</v>
      </c>
      <c r="T613" s="17">
        <f t="shared" si="316"/>
        <v>1518.8248320676146</v>
      </c>
      <c r="U613" s="40">
        <v>9.85</v>
      </c>
      <c r="V613" s="30">
        <f t="shared" si="333"/>
        <v>8.5540000000000003</v>
      </c>
      <c r="W613" s="31">
        <f t="shared" si="324"/>
        <v>0.86842639593908633</v>
      </c>
      <c r="X613" s="19"/>
      <c r="Y613" s="31">
        <f t="shared" si="314"/>
        <v>0</v>
      </c>
      <c r="Z613" s="45">
        <f t="shared" si="315"/>
        <v>0</v>
      </c>
      <c r="AA613" s="20">
        <f t="shared" si="334"/>
        <v>131.42543391464469</v>
      </c>
      <c r="AB613" s="19">
        <f t="shared" si="317"/>
        <v>1294.5405240592502</v>
      </c>
      <c r="AC613" s="41">
        <v>154.59</v>
      </c>
      <c r="AD613" s="41"/>
      <c r="AE613" s="32">
        <f t="shared" si="335"/>
        <v>4.2770000000000001</v>
      </c>
      <c r="AF613" s="33">
        <f t="shared" si="325"/>
        <v>2.7666731353903875E-2</v>
      </c>
      <c r="AG613" s="33">
        <f t="shared" si="336"/>
        <v>0</v>
      </c>
      <c r="AH613" s="33"/>
      <c r="AI613" s="33">
        <f t="shared" si="346"/>
        <v>0</v>
      </c>
      <c r="AJ613" s="51">
        <f t="shared" si="347"/>
        <v>0</v>
      </c>
      <c r="AK613" s="34">
        <f t="shared" si="337"/>
        <v>3.1911887156628058</v>
      </c>
      <c r="AL613" s="21">
        <f t="shared" si="318"/>
        <v>493.32586355431317</v>
      </c>
      <c r="AM613" s="42">
        <v>294.88</v>
      </c>
      <c r="AN613" s="35">
        <f t="shared" si="338"/>
        <v>4.2770000000000001</v>
      </c>
      <c r="AO613" s="36">
        <f t="shared" si="326"/>
        <v>1.4504205100379816E-2</v>
      </c>
      <c r="AP613" s="23"/>
      <c r="AQ613" s="36">
        <f t="shared" si="344"/>
        <v>0</v>
      </c>
      <c r="AR613" s="53">
        <f t="shared" si="345"/>
        <v>0</v>
      </c>
      <c r="AS613" s="24">
        <f t="shared" si="339"/>
        <v>2.2248220123599811</v>
      </c>
      <c r="AT613" s="23">
        <f t="shared" si="319"/>
        <v>656.0555150047112</v>
      </c>
      <c r="AU613" s="25">
        <f t="shared" si="320"/>
        <v>5587.2313156483369</v>
      </c>
      <c r="AV613" s="26">
        <f t="shared" si="327"/>
        <v>0</v>
      </c>
    </row>
    <row r="614" spans="1:48" x14ac:dyDescent="0.25">
      <c r="A614" s="37">
        <v>43406</v>
      </c>
      <c r="B614" s="43">
        <v>42.77</v>
      </c>
      <c r="C614" s="38">
        <v>102.83</v>
      </c>
      <c r="D614" s="38"/>
      <c r="E614" s="16">
        <f t="shared" si="328"/>
        <v>0</v>
      </c>
      <c r="F614" s="27">
        <f t="shared" si="321"/>
        <v>0</v>
      </c>
      <c r="G614" s="27">
        <f t="shared" si="329"/>
        <v>0</v>
      </c>
      <c r="H614" s="27"/>
      <c r="I614" s="27">
        <f t="shared" si="340"/>
        <v>0</v>
      </c>
      <c r="J614" s="47">
        <f t="shared" si="341"/>
        <v>0</v>
      </c>
      <c r="K614" s="15">
        <f t="shared" si="330"/>
        <v>16.007928468293731</v>
      </c>
      <c r="L614" s="16">
        <f t="shared" si="322"/>
        <v>1646.0952843946443</v>
      </c>
      <c r="M614" s="39">
        <v>9.8204999999999991</v>
      </c>
      <c r="N614" s="28">
        <f t="shared" si="331"/>
        <v>0</v>
      </c>
      <c r="O614" s="29">
        <f t="shared" si="323"/>
        <v>0</v>
      </c>
      <c r="P614" s="17"/>
      <c r="Q614" s="29">
        <f t="shared" si="342"/>
        <v>0</v>
      </c>
      <c r="R614" s="49">
        <f t="shared" si="343"/>
        <v>0</v>
      </c>
      <c r="S614" s="18">
        <f t="shared" si="332"/>
        <v>154.65860516955499</v>
      </c>
      <c r="T614" s="17">
        <f t="shared" si="316"/>
        <v>1518.8248320676146</v>
      </c>
      <c r="U614" s="40">
        <v>9.85</v>
      </c>
      <c r="V614" s="30">
        <f t="shared" si="333"/>
        <v>0</v>
      </c>
      <c r="W614" s="31">
        <f t="shared" si="324"/>
        <v>0</v>
      </c>
      <c r="X614" s="19"/>
      <c r="Y614" s="31">
        <f t="shared" si="314"/>
        <v>0</v>
      </c>
      <c r="Z614" s="45">
        <f t="shared" si="315"/>
        <v>0</v>
      </c>
      <c r="AA614" s="20">
        <f t="shared" si="334"/>
        <v>131.42543391464469</v>
      </c>
      <c r="AB614" s="19">
        <f t="shared" si="317"/>
        <v>1294.5405240592502</v>
      </c>
      <c r="AC614" s="41">
        <v>159.44</v>
      </c>
      <c r="AD614" s="41"/>
      <c r="AE614" s="32">
        <f t="shared" si="335"/>
        <v>0</v>
      </c>
      <c r="AF614" s="33">
        <f t="shared" si="325"/>
        <v>0</v>
      </c>
      <c r="AG614" s="33">
        <f t="shared" si="336"/>
        <v>0</v>
      </c>
      <c r="AH614" s="33"/>
      <c r="AI614" s="33">
        <f t="shared" si="346"/>
        <v>0</v>
      </c>
      <c r="AJ614" s="51">
        <f t="shared" si="347"/>
        <v>0</v>
      </c>
      <c r="AK614" s="34">
        <f t="shared" si="337"/>
        <v>3.1911887156628058</v>
      </c>
      <c r="AL614" s="21">
        <f t="shared" si="318"/>
        <v>508.80312882527772</v>
      </c>
      <c r="AM614" s="42">
        <v>294.88</v>
      </c>
      <c r="AN614" s="35">
        <f t="shared" si="338"/>
        <v>0</v>
      </c>
      <c r="AO614" s="36">
        <f t="shared" si="326"/>
        <v>0</v>
      </c>
      <c r="AP614" s="23"/>
      <c r="AQ614" s="36">
        <f t="shared" si="344"/>
        <v>0</v>
      </c>
      <c r="AR614" s="53">
        <f t="shared" si="345"/>
        <v>0</v>
      </c>
      <c r="AS614" s="24">
        <f t="shared" si="339"/>
        <v>2.2248220123599811</v>
      </c>
      <c r="AT614" s="23">
        <f t="shared" si="319"/>
        <v>656.0555150047112</v>
      </c>
      <c r="AU614" s="25">
        <f t="shared" si="320"/>
        <v>5624.319284351498</v>
      </c>
      <c r="AV614" s="26">
        <f t="shared" si="327"/>
        <v>0</v>
      </c>
    </row>
    <row r="615" spans="1:48" x14ac:dyDescent="0.25">
      <c r="B615" s="54"/>
      <c r="C615" s="54"/>
      <c r="D615" s="54" t="s">
        <v>26</v>
      </c>
      <c r="E615" s="54">
        <f>SUM(E3:E614)</f>
        <v>347.00700000000001</v>
      </c>
      <c r="F615" s="54"/>
      <c r="G615" s="54"/>
      <c r="H615" s="54"/>
      <c r="I615" s="54"/>
      <c r="J615" s="54"/>
      <c r="K615" s="54"/>
      <c r="L615" s="54"/>
      <c r="M615" s="54"/>
      <c r="N615" s="54">
        <f>SUM(N3:N614)</f>
        <v>347.00700000000001</v>
      </c>
      <c r="O615" s="54"/>
      <c r="P615" s="54"/>
      <c r="Q615" s="58"/>
      <c r="V615" s="54">
        <f>SUM(V3:V614)</f>
        <v>231.33799999999999</v>
      </c>
      <c r="AE615" s="54">
        <f>SUM(AE3:AE614)</f>
        <v>115.669</v>
      </c>
      <c r="AN615" s="54">
        <f>SUM(AN3:AN614)</f>
        <v>115.669</v>
      </c>
      <c r="AV615" s="54">
        <f>SUM(AV3:AV614)</f>
        <v>-260.77768850156463</v>
      </c>
    </row>
    <row r="616" spans="1:48" x14ac:dyDescent="0.25">
      <c r="A616" s="63" t="s">
        <v>29</v>
      </c>
      <c r="B616" s="63"/>
      <c r="C616" s="63"/>
      <c r="D616" s="60">
        <f>AU2</f>
        <v>3860.5769356800001</v>
      </c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8"/>
    </row>
    <row r="617" spans="1:48" x14ac:dyDescent="0.25">
      <c r="A617" s="63" t="s">
        <v>30</v>
      </c>
      <c r="B617" s="63"/>
      <c r="C617" s="63"/>
      <c r="D617" s="60">
        <f>AU614</f>
        <v>5624.319284351498</v>
      </c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8"/>
    </row>
    <row r="618" spans="1:48" x14ac:dyDescent="0.25">
      <c r="A618" s="63" t="s">
        <v>27</v>
      </c>
      <c r="B618" s="63"/>
      <c r="C618" s="63"/>
      <c r="D618" s="60">
        <f>E615+N615+V615+AE615+AN615</f>
        <v>1156.69</v>
      </c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8"/>
    </row>
    <row r="619" spans="1:48" x14ac:dyDescent="0.25">
      <c r="A619" s="63" t="s">
        <v>31</v>
      </c>
      <c r="B619" s="63"/>
      <c r="C619" s="63"/>
      <c r="D619" s="60">
        <f>AV615</f>
        <v>-260.77768850156463</v>
      </c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8"/>
    </row>
    <row r="620" spans="1:48" x14ac:dyDescent="0.25">
      <c r="A620" s="63" t="s">
        <v>32</v>
      </c>
      <c r="B620" s="63"/>
      <c r="C620" s="63"/>
      <c r="D620" s="60">
        <f>D618/29</f>
        <v>39.885862068965523</v>
      </c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8"/>
    </row>
    <row r="621" spans="1:48" x14ac:dyDescent="0.25">
      <c r="A621" s="63" t="s">
        <v>33</v>
      </c>
      <c r="B621" s="63"/>
      <c r="C621" s="63"/>
      <c r="D621" s="60">
        <f>D619/29</f>
        <v>-8.9923340862608487</v>
      </c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8"/>
    </row>
    <row r="622" spans="1:48" x14ac:dyDescent="0.25">
      <c r="A622" s="63" t="s">
        <v>28</v>
      </c>
      <c r="B622" s="63"/>
      <c r="C622" s="63"/>
      <c r="D622" s="61">
        <v>5.4199999999999998E-2</v>
      </c>
    </row>
  </sheetData>
  <mergeCells count="7">
    <mergeCell ref="A621:C621"/>
    <mergeCell ref="A622:C622"/>
    <mergeCell ref="A616:C616"/>
    <mergeCell ref="A617:C617"/>
    <mergeCell ref="A618:C618"/>
    <mergeCell ref="A619:C619"/>
    <mergeCell ref="A620:C620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2018-11-04T18:15:02Z</dcterms:created>
  <dcterms:modified xsi:type="dcterms:W3CDTF">2018-11-09T15:05:48Z</dcterms:modified>
</cp:coreProperties>
</file>