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2" windowWidth="22116" windowHeight="9528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K28" i="1" l="1"/>
  <c r="K29" i="1"/>
  <c r="K30" i="1"/>
  <c r="K31" i="1"/>
  <c r="K32" i="1"/>
  <c r="J28" i="1"/>
  <c r="J29" i="1"/>
  <c r="J30" i="1"/>
  <c r="J31" i="1"/>
  <c r="J32" i="1"/>
  <c r="H28" i="1"/>
  <c r="H29" i="1"/>
  <c r="H30" i="1"/>
  <c r="H31" i="1"/>
  <c r="H32" i="1"/>
  <c r="F28" i="1"/>
  <c r="F29" i="1"/>
  <c r="F30" i="1"/>
  <c r="F31" i="1"/>
  <c r="F3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12" i="1"/>
  <c r="J23" i="1"/>
  <c r="J24" i="1"/>
  <c r="J25" i="1"/>
  <c r="J26" i="1"/>
  <c r="J27" i="1"/>
  <c r="H23" i="1"/>
  <c r="H24" i="1"/>
  <c r="H25" i="1"/>
  <c r="H26" i="1"/>
  <c r="H27" i="1"/>
  <c r="F23" i="1"/>
  <c r="F24" i="1"/>
  <c r="F25" i="1"/>
  <c r="F26" i="1"/>
  <c r="F27" i="1"/>
  <c r="D6" i="1"/>
  <c r="F13" i="1"/>
  <c r="J13" i="1"/>
  <c r="J14" i="1"/>
  <c r="J15" i="1"/>
  <c r="J16" i="1"/>
  <c r="J17" i="1"/>
  <c r="J18" i="1"/>
  <c r="J19" i="1"/>
  <c r="J20" i="1"/>
  <c r="J21" i="1"/>
  <c r="J22" i="1"/>
  <c r="H13" i="1"/>
  <c r="H14" i="1"/>
  <c r="H15" i="1"/>
  <c r="H16" i="1"/>
  <c r="H17" i="1"/>
  <c r="H18" i="1"/>
  <c r="H19" i="1"/>
  <c r="H20" i="1"/>
  <c r="H21" i="1"/>
  <c r="H22" i="1"/>
  <c r="H12" i="1"/>
  <c r="F14" i="1"/>
  <c r="F15" i="1"/>
  <c r="F16" i="1"/>
  <c r="F17" i="1"/>
  <c r="F18" i="1"/>
  <c r="F19" i="1"/>
  <c r="F20" i="1"/>
  <c r="F21" i="1"/>
  <c r="F22" i="1"/>
  <c r="J12" i="1"/>
  <c r="F12" i="1"/>
  <c r="G12" i="1" s="1"/>
  <c r="I12" i="1" s="1"/>
  <c r="L12" i="1" s="1"/>
  <c r="M12" i="1" s="1"/>
  <c r="N12" i="1" s="1"/>
  <c r="G13" i="1" l="1"/>
  <c r="I13" i="1" s="1"/>
  <c r="G14" i="1" l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L13" i="1"/>
  <c r="M13" i="1" s="1"/>
  <c r="N13" i="1" s="1"/>
  <c r="I14" i="1" l="1"/>
  <c r="I15" i="1" s="1"/>
  <c r="L14" i="1" l="1"/>
  <c r="M14" i="1" s="1"/>
  <c r="N14" i="1" s="1"/>
  <c r="I16" i="1"/>
  <c r="L15" i="1"/>
  <c r="M15" i="1" s="1"/>
  <c r="N15" i="1" s="1"/>
  <c r="I17" i="1" l="1"/>
  <c r="L16" i="1"/>
  <c r="M16" i="1" s="1"/>
  <c r="N16" i="1" s="1"/>
  <c r="I18" i="1" l="1"/>
  <c r="L17" i="1"/>
  <c r="M17" i="1" s="1"/>
  <c r="N17" i="1" s="1"/>
  <c r="I19" i="1" l="1"/>
  <c r="L18" i="1"/>
  <c r="M18" i="1" s="1"/>
  <c r="N18" i="1" s="1"/>
  <c r="I20" i="1" l="1"/>
  <c r="L19" i="1"/>
  <c r="M19" i="1" s="1"/>
  <c r="N19" i="1" s="1"/>
  <c r="I21" i="1" l="1"/>
  <c r="L20" i="1"/>
  <c r="M20" i="1" s="1"/>
  <c r="N20" i="1" s="1"/>
  <c r="I22" i="1" l="1"/>
  <c r="L21" i="1"/>
  <c r="M21" i="1" s="1"/>
  <c r="N21" i="1" s="1"/>
  <c r="I23" i="1" l="1"/>
  <c r="L22" i="1"/>
  <c r="M22" i="1" s="1"/>
  <c r="N22" i="1" s="1"/>
  <c r="I24" i="1" l="1"/>
  <c r="L23" i="1"/>
  <c r="M23" i="1" s="1"/>
  <c r="N23" i="1" s="1"/>
  <c r="I25" i="1" l="1"/>
  <c r="L24" i="1"/>
  <c r="M24" i="1" s="1"/>
  <c r="N24" i="1" s="1"/>
  <c r="I26" i="1" l="1"/>
  <c r="L25" i="1"/>
  <c r="M25" i="1" s="1"/>
  <c r="N25" i="1" s="1"/>
  <c r="I27" i="1" l="1"/>
  <c r="L26" i="1"/>
  <c r="M26" i="1" s="1"/>
  <c r="N26" i="1" s="1"/>
  <c r="I28" i="1" l="1"/>
  <c r="L27" i="1"/>
  <c r="M27" i="1" s="1"/>
  <c r="N27" i="1" s="1"/>
  <c r="L28" i="1" l="1"/>
  <c r="M28" i="1" s="1"/>
  <c r="N28" i="1" s="1"/>
  <c r="I29" i="1"/>
  <c r="I30" i="1" l="1"/>
  <c r="L29" i="1"/>
  <c r="M29" i="1" s="1"/>
  <c r="N29" i="1" s="1"/>
  <c r="I31" i="1" l="1"/>
  <c r="L30" i="1"/>
  <c r="M30" i="1" s="1"/>
  <c r="N30" i="1" s="1"/>
  <c r="I32" i="1" l="1"/>
  <c r="L32" i="1" s="1"/>
  <c r="M32" i="1" s="1"/>
  <c r="N32" i="1" s="1"/>
  <c r="L31" i="1"/>
  <c r="M31" i="1" s="1"/>
  <c r="N31" i="1" s="1"/>
</calcChain>
</file>

<file path=xl/sharedStrings.xml><?xml version="1.0" encoding="utf-8"?>
<sst xmlns="http://schemas.openxmlformats.org/spreadsheetml/2006/main" count="39" uniqueCount="39">
  <si>
    <t>Einzahlungen</t>
  </si>
  <si>
    <t>Einzahlungen p./A.</t>
  </si>
  <si>
    <t>Zahlunsbetrag p./Mon.</t>
  </si>
  <si>
    <t>Dividendenrendite in %</t>
  </si>
  <si>
    <t>Dividendenertrag</t>
  </si>
  <si>
    <t>Einmalanlage</t>
  </si>
  <si>
    <t>Dividendenwachstum in %</t>
  </si>
  <si>
    <t>Beginn</t>
  </si>
  <si>
    <t>1. Jahr</t>
  </si>
  <si>
    <t>2. Jahr</t>
  </si>
  <si>
    <t>3. Jahr</t>
  </si>
  <si>
    <t>4. Jahr</t>
  </si>
  <si>
    <t>5. Jahr</t>
  </si>
  <si>
    <t>6. Jahr</t>
  </si>
  <si>
    <t>7. Jahr</t>
  </si>
  <si>
    <t>8. Jahr</t>
  </si>
  <si>
    <t>9. Jahr</t>
  </si>
  <si>
    <t>10. Jahr</t>
  </si>
  <si>
    <t>Zeitpunkt</t>
  </si>
  <si>
    <t>Steigerung</t>
  </si>
  <si>
    <t>Gesamtsumme</t>
  </si>
  <si>
    <t>11. Jahr</t>
  </si>
  <si>
    <t>12. Jahr</t>
  </si>
  <si>
    <t>13. Jahr</t>
  </si>
  <si>
    <t>14. Jahr</t>
  </si>
  <si>
    <t>15. Jahr</t>
  </si>
  <si>
    <t>Div.Rendite</t>
  </si>
  <si>
    <t>Freibetrag</t>
  </si>
  <si>
    <t>Steuern</t>
  </si>
  <si>
    <t>Kapitalertragssteuer</t>
  </si>
  <si>
    <t>Steuersatz</t>
  </si>
  <si>
    <t>Bruttoertrag</t>
  </si>
  <si>
    <t>16. Jahr</t>
  </si>
  <si>
    <t>17. Jahr</t>
  </si>
  <si>
    <t>18. Jahr</t>
  </si>
  <si>
    <t>19. Jahr</t>
  </si>
  <si>
    <t>20. Jahr</t>
  </si>
  <si>
    <t>Net. Einkommen</t>
  </si>
  <si>
    <t>Net. Jahresertrag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</si>
</sst>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44" fontId="0" fillId="0" borderId="0" xfId="1" applyFont="1"/>
    <xf numFmtId="9" fontId="0" fillId="0" borderId="0" xfId="2" applyFont="1"/>
    <xf numFmtId="9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N32"/>
  <sheetViews>
    <sheetView tabSelected="1" topLeftCell="A4" workbookViewId="0">
      <selection activeCell="O8" sqref="O8"/>
    </sheetView>
  </sheetViews>
  <sheetFormatPr baseColWidth="10" defaultRowHeight="14.4" x14ac:dyDescent="0.3"/>
  <cols>
    <col min="3" max="3" width="22.5546875" customWidth="1"/>
    <col min="4" max="4" width="12.21875" customWidth="1"/>
    <col min="5" max="5" width="9.6640625" customWidth="1"/>
    <col min="6" max="6" width="12.88671875" customWidth="1"/>
    <col min="7" max="7" width="14.33203125" customWidth="1"/>
    <col min="8" max="8" width="11" customWidth="1"/>
    <col min="9" max="9" width="12.44140625" customWidth="1"/>
    <col min="11" max="11" width="10.21875" customWidth="1"/>
    <col min="12" max="12" width="12.109375" customWidth="1"/>
    <col min="13" max="13" width="15.33203125" customWidth="1"/>
    <col min="14" max="14" width="15.21875" customWidth="1"/>
  </cols>
  <sheetData>
    <row r="2" spans="3:14" x14ac:dyDescent="0.3">
      <c r="C2" t="s">
        <v>5</v>
      </c>
      <c r="D2" s="1">
        <v>3000</v>
      </c>
    </row>
    <row r="3" spans="3:14" x14ac:dyDescent="0.3">
      <c r="C3" t="s">
        <v>1</v>
      </c>
      <c r="D3">
        <v>12</v>
      </c>
    </row>
    <row r="4" spans="3:14" x14ac:dyDescent="0.3">
      <c r="C4" t="s">
        <v>2</v>
      </c>
      <c r="D4" s="1">
        <v>500</v>
      </c>
    </row>
    <row r="5" spans="3:14" x14ac:dyDescent="0.3">
      <c r="C5" t="s">
        <v>3</v>
      </c>
      <c r="D5" s="2">
        <v>0.03</v>
      </c>
    </row>
    <row r="6" spans="3:14" x14ac:dyDescent="0.3">
      <c r="C6" t="s">
        <v>4</v>
      </c>
      <c r="D6" s="1">
        <f>PRODUCT(D4,D5)</f>
        <v>15</v>
      </c>
    </row>
    <row r="7" spans="3:14" x14ac:dyDescent="0.3">
      <c r="C7" t="s">
        <v>6</v>
      </c>
      <c r="D7" s="2">
        <v>0.05</v>
      </c>
    </row>
    <row r="8" spans="3:14" x14ac:dyDescent="0.3">
      <c r="C8" t="s">
        <v>27</v>
      </c>
      <c r="D8" s="1">
        <v>801</v>
      </c>
    </row>
    <row r="9" spans="3:14" x14ac:dyDescent="0.3">
      <c r="C9" t="s">
        <v>29</v>
      </c>
      <c r="D9" s="3">
        <v>0.25</v>
      </c>
    </row>
    <row r="11" spans="3:14" x14ac:dyDescent="0.3">
      <c r="E11" t="s">
        <v>18</v>
      </c>
      <c r="F11" t="s">
        <v>0</v>
      </c>
      <c r="G11" t="s">
        <v>20</v>
      </c>
      <c r="H11" t="s">
        <v>26</v>
      </c>
      <c r="I11" t="s">
        <v>31</v>
      </c>
      <c r="J11" t="s">
        <v>19</v>
      </c>
      <c r="K11" t="s">
        <v>30</v>
      </c>
      <c r="L11" t="s">
        <v>28</v>
      </c>
      <c r="M11" t="s">
        <v>38</v>
      </c>
      <c r="N11" t="s">
        <v>37</v>
      </c>
    </row>
    <row r="12" spans="3:14" x14ac:dyDescent="0.3">
      <c r="E12" t="s">
        <v>7</v>
      </c>
      <c r="F12" s="1">
        <f>$D$2</f>
        <v>3000</v>
      </c>
      <c r="G12" s="1">
        <f>$F$12</f>
        <v>3000</v>
      </c>
      <c r="H12" s="2">
        <f>$D$5</f>
        <v>0.03</v>
      </c>
      <c r="I12" s="1">
        <f>PRODUCT(G12,H12)</f>
        <v>90</v>
      </c>
      <c r="J12" s="2">
        <f>$D$7</f>
        <v>0.05</v>
      </c>
      <c r="K12" s="3">
        <f>$D$9</f>
        <v>0.25</v>
      </c>
      <c r="L12" s="1">
        <f>IF(I12-$D$8&lt;0,0,(I12-$D$8)*K12)</f>
        <v>0</v>
      </c>
      <c r="M12" s="1">
        <f>SUM(I12,-L12)</f>
        <v>90</v>
      </c>
      <c r="N12" s="1">
        <f>PRODUCT(M12/12)</f>
        <v>7.5</v>
      </c>
    </row>
    <row r="13" spans="3:14" x14ac:dyDescent="0.3">
      <c r="E13" t="s">
        <v>8</v>
      </c>
      <c r="F13" s="1">
        <f>PRODUCT($D$3,$D$4)</f>
        <v>6000</v>
      </c>
      <c r="G13" s="1">
        <f>G12+F13</f>
        <v>9000</v>
      </c>
      <c r="H13" s="2">
        <f t="shared" ref="H13:H32" si="0">$D$5</f>
        <v>0.03</v>
      </c>
      <c r="I13" s="1">
        <f>I12*(1+J12)+(G13-G12)*(H13)</f>
        <v>274.5</v>
      </c>
      <c r="J13" s="2">
        <f t="shared" ref="J13:J32" si="1">$D$7</f>
        <v>0.05</v>
      </c>
      <c r="K13" s="3">
        <f t="shared" ref="K13:K32" si="2">$D$9</f>
        <v>0.25</v>
      </c>
      <c r="L13" s="1">
        <f t="shared" ref="L13:L32" si="3">IF(I13-$D$8&lt;0,0,(I13-$D$8)*K13)</f>
        <v>0</v>
      </c>
      <c r="M13" s="1">
        <f t="shared" ref="M13:M32" si="4">SUM(I13,-L13)</f>
        <v>274.5</v>
      </c>
      <c r="N13" s="1">
        <f t="shared" ref="N13:N32" si="5">PRODUCT(M13/12)</f>
        <v>22.875</v>
      </c>
    </row>
    <row r="14" spans="3:14" x14ac:dyDescent="0.3">
      <c r="E14" t="s">
        <v>9</v>
      </c>
      <c r="F14" s="1">
        <f t="shared" ref="F14:F32" si="6">PRODUCT($D$3,$D$4)</f>
        <v>6000</v>
      </c>
      <c r="G14" s="1">
        <f>G13+F14</f>
        <v>15000</v>
      </c>
      <c r="H14" s="2">
        <f t="shared" si="0"/>
        <v>0.03</v>
      </c>
      <c r="I14" s="1">
        <f t="shared" ref="I14:I32" si="7">I13*(1+J13)+(G14-G13)*(H14)</f>
        <v>468.22500000000002</v>
      </c>
      <c r="J14" s="2">
        <f t="shared" si="1"/>
        <v>0.05</v>
      </c>
      <c r="K14" s="3">
        <f t="shared" si="2"/>
        <v>0.25</v>
      </c>
      <c r="L14" s="1">
        <f t="shared" si="3"/>
        <v>0</v>
      </c>
      <c r="M14" s="1">
        <f t="shared" si="4"/>
        <v>468.22500000000002</v>
      </c>
      <c r="N14" s="1">
        <f t="shared" si="5"/>
        <v>39.018750000000004</v>
      </c>
    </row>
    <row r="15" spans="3:14" x14ac:dyDescent="0.3">
      <c r="E15" t="s">
        <v>10</v>
      </c>
      <c r="F15" s="1">
        <f t="shared" si="6"/>
        <v>6000</v>
      </c>
      <c r="G15" s="1">
        <f t="shared" ref="G15:G32" si="8">G14+F15</f>
        <v>21000</v>
      </c>
      <c r="H15" s="2">
        <f t="shared" si="0"/>
        <v>0.03</v>
      </c>
      <c r="I15" s="1">
        <f t="shared" si="7"/>
        <v>671.63625000000002</v>
      </c>
      <c r="J15" s="2">
        <f t="shared" si="1"/>
        <v>0.05</v>
      </c>
      <c r="K15" s="3">
        <f t="shared" si="2"/>
        <v>0.25</v>
      </c>
      <c r="L15" s="1">
        <f t="shared" si="3"/>
        <v>0</v>
      </c>
      <c r="M15" s="1">
        <f t="shared" si="4"/>
        <v>671.63625000000002</v>
      </c>
      <c r="N15" s="1">
        <f t="shared" si="5"/>
        <v>55.969687499999999</v>
      </c>
    </row>
    <row r="16" spans="3:14" x14ac:dyDescent="0.3">
      <c r="E16" t="s">
        <v>11</v>
      </c>
      <c r="F16" s="1">
        <f t="shared" si="6"/>
        <v>6000</v>
      </c>
      <c r="G16" s="1">
        <f t="shared" si="8"/>
        <v>27000</v>
      </c>
      <c r="H16" s="2">
        <f t="shared" si="0"/>
        <v>0.03</v>
      </c>
      <c r="I16" s="1">
        <f t="shared" si="7"/>
        <v>885.21806250000009</v>
      </c>
      <c r="J16" s="2">
        <f t="shared" si="1"/>
        <v>0.05</v>
      </c>
      <c r="K16" s="3">
        <f t="shared" si="2"/>
        <v>0.25</v>
      </c>
      <c r="L16" s="1">
        <f t="shared" si="3"/>
        <v>21.054515625000022</v>
      </c>
      <c r="M16" s="1">
        <f t="shared" si="4"/>
        <v>864.16354687500007</v>
      </c>
      <c r="N16" s="1">
        <f t="shared" si="5"/>
        <v>72.013628906250005</v>
      </c>
    </row>
    <row r="17" spans="5:14" x14ac:dyDescent="0.3">
      <c r="E17" t="s">
        <v>12</v>
      </c>
      <c r="F17" s="1">
        <f t="shared" si="6"/>
        <v>6000</v>
      </c>
      <c r="G17" s="1">
        <f t="shared" si="8"/>
        <v>33000</v>
      </c>
      <c r="H17" s="2">
        <f t="shared" si="0"/>
        <v>0.03</v>
      </c>
      <c r="I17" s="1">
        <f t="shared" si="7"/>
        <v>1109.478965625</v>
      </c>
      <c r="J17" s="2">
        <f t="shared" si="1"/>
        <v>0.05</v>
      </c>
      <c r="K17" s="3">
        <f t="shared" si="2"/>
        <v>0.25</v>
      </c>
      <c r="L17" s="1">
        <f t="shared" si="3"/>
        <v>77.11974140625</v>
      </c>
      <c r="M17" s="1">
        <f t="shared" si="4"/>
        <v>1032.3592242187501</v>
      </c>
      <c r="N17" s="1">
        <f t="shared" si="5"/>
        <v>86.029935351562514</v>
      </c>
    </row>
    <row r="18" spans="5:14" x14ac:dyDescent="0.3">
      <c r="E18" t="s">
        <v>13</v>
      </c>
      <c r="F18" s="1">
        <f t="shared" si="6"/>
        <v>6000</v>
      </c>
      <c r="G18" s="1">
        <f t="shared" si="8"/>
        <v>39000</v>
      </c>
      <c r="H18" s="2">
        <f t="shared" si="0"/>
        <v>0.03</v>
      </c>
      <c r="I18" s="1">
        <f t="shared" si="7"/>
        <v>1344.9529139062502</v>
      </c>
      <c r="J18" s="2">
        <f t="shared" si="1"/>
        <v>0.05</v>
      </c>
      <c r="K18" s="3">
        <f t="shared" si="2"/>
        <v>0.25</v>
      </c>
      <c r="L18" s="1">
        <f t="shared" si="3"/>
        <v>135.98822847656254</v>
      </c>
      <c r="M18" s="1">
        <f t="shared" si="4"/>
        <v>1208.9646854296875</v>
      </c>
      <c r="N18" s="1">
        <f t="shared" si="5"/>
        <v>100.74705711914062</v>
      </c>
    </row>
    <row r="19" spans="5:14" x14ac:dyDescent="0.3">
      <c r="E19" t="s">
        <v>14</v>
      </c>
      <c r="F19" s="1">
        <f t="shared" si="6"/>
        <v>6000</v>
      </c>
      <c r="G19" s="1">
        <f t="shared" si="8"/>
        <v>45000</v>
      </c>
      <c r="H19" s="2">
        <f t="shared" si="0"/>
        <v>0.03</v>
      </c>
      <c r="I19" s="1">
        <f t="shared" si="7"/>
        <v>1592.2005596015626</v>
      </c>
      <c r="J19" s="2">
        <f t="shared" si="1"/>
        <v>0.05</v>
      </c>
      <c r="K19" s="3">
        <f t="shared" si="2"/>
        <v>0.25</v>
      </c>
      <c r="L19" s="1">
        <f t="shared" si="3"/>
        <v>197.80013990039066</v>
      </c>
      <c r="M19" s="1">
        <f t="shared" si="4"/>
        <v>1394.400419701172</v>
      </c>
      <c r="N19" s="1">
        <f t="shared" si="5"/>
        <v>116.20003497509767</v>
      </c>
    </row>
    <row r="20" spans="5:14" x14ac:dyDescent="0.3">
      <c r="E20" t="s">
        <v>15</v>
      </c>
      <c r="F20" s="1">
        <f t="shared" si="6"/>
        <v>6000</v>
      </c>
      <c r="G20" s="1">
        <f t="shared" si="8"/>
        <v>51000</v>
      </c>
      <c r="H20" s="2">
        <f t="shared" si="0"/>
        <v>0.03</v>
      </c>
      <c r="I20" s="1">
        <f t="shared" si="7"/>
        <v>1851.8105875816409</v>
      </c>
      <c r="J20" s="2">
        <f t="shared" si="1"/>
        <v>0.05</v>
      </c>
      <c r="K20" s="3">
        <f t="shared" si="2"/>
        <v>0.25</v>
      </c>
      <c r="L20" s="1">
        <f t="shared" si="3"/>
        <v>262.70264689541023</v>
      </c>
      <c r="M20" s="1">
        <f t="shared" si="4"/>
        <v>1589.1079406862307</v>
      </c>
      <c r="N20" s="1">
        <f t="shared" si="5"/>
        <v>132.42566172385256</v>
      </c>
    </row>
    <row r="21" spans="5:14" x14ac:dyDescent="0.3">
      <c r="E21" t="s">
        <v>16</v>
      </c>
      <c r="F21" s="1">
        <f t="shared" si="6"/>
        <v>6000</v>
      </c>
      <c r="G21" s="1">
        <f t="shared" si="8"/>
        <v>57000</v>
      </c>
      <c r="H21" s="2">
        <f t="shared" si="0"/>
        <v>0.03</v>
      </c>
      <c r="I21" s="1">
        <f t="shared" si="7"/>
        <v>2124.4011169607229</v>
      </c>
      <c r="J21" s="2">
        <f t="shared" si="1"/>
        <v>0.05</v>
      </c>
      <c r="K21" s="3">
        <f t="shared" si="2"/>
        <v>0.25</v>
      </c>
      <c r="L21" s="1">
        <f t="shared" si="3"/>
        <v>330.85027924018073</v>
      </c>
      <c r="M21" s="1">
        <f t="shared" si="4"/>
        <v>1793.5508377205422</v>
      </c>
      <c r="N21" s="1">
        <f t="shared" si="5"/>
        <v>149.46256981004518</v>
      </c>
    </row>
    <row r="22" spans="5:14" x14ac:dyDescent="0.3">
      <c r="E22" t="s">
        <v>17</v>
      </c>
      <c r="F22" s="1">
        <f t="shared" si="6"/>
        <v>6000</v>
      </c>
      <c r="G22" s="1">
        <f t="shared" si="8"/>
        <v>63000</v>
      </c>
      <c r="H22" s="2">
        <f t="shared" si="0"/>
        <v>0.03</v>
      </c>
      <c r="I22" s="1">
        <f t="shared" si="7"/>
        <v>2410.6211728087592</v>
      </c>
      <c r="J22" s="2">
        <f t="shared" si="1"/>
        <v>0.05</v>
      </c>
      <c r="K22" s="3">
        <f t="shared" si="2"/>
        <v>0.25</v>
      </c>
      <c r="L22" s="1">
        <f t="shared" si="3"/>
        <v>402.4052932021898</v>
      </c>
      <c r="M22" s="1">
        <f t="shared" si="4"/>
        <v>2008.2158796065694</v>
      </c>
      <c r="N22" s="1">
        <f t="shared" si="5"/>
        <v>167.35132330054745</v>
      </c>
    </row>
    <row r="23" spans="5:14" x14ac:dyDescent="0.3">
      <c r="E23" t="s">
        <v>21</v>
      </c>
      <c r="F23" s="1">
        <f t="shared" si="6"/>
        <v>6000</v>
      </c>
      <c r="G23" s="1">
        <f t="shared" si="8"/>
        <v>69000</v>
      </c>
      <c r="H23" s="2">
        <f t="shared" si="0"/>
        <v>0.03</v>
      </c>
      <c r="I23" s="1">
        <f t="shared" si="7"/>
        <v>2711.1522314491972</v>
      </c>
      <c r="J23" s="2">
        <f t="shared" si="1"/>
        <v>0.05</v>
      </c>
      <c r="K23" s="3">
        <f t="shared" si="2"/>
        <v>0.25</v>
      </c>
      <c r="L23" s="1">
        <f t="shared" si="3"/>
        <v>477.5380578622993</v>
      </c>
      <c r="M23" s="1">
        <f t="shared" si="4"/>
        <v>2233.6141735868978</v>
      </c>
      <c r="N23" s="1">
        <f t="shared" si="5"/>
        <v>186.13451446557482</v>
      </c>
    </row>
    <row r="24" spans="5:14" x14ac:dyDescent="0.3">
      <c r="E24" t="s">
        <v>22</v>
      </c>
      <c r="F24" s="1">
        <f t="shared" si="6"/>
        <v>6000</v>
      </c>
      <c r="G24" s="1">
        <f t="shared" si="8"/>
        <v>75000</v>
      </c>
      <c r="H24" s="2">
        <f t="shared" si="0"/>
        <v>0.03</v>
      </c>
      <c r="I24" s="1">
        <f t="shared" si="7"/>
        <v>3026.709843021657</v>
      </c>
      <c r="J24" s="2">
        <f t="shared" si="1"/>
        <v>0.05</v>
      </c>
      <c r="K24" s="3">
        <f t="shared" si="2"/>
        <v>0.25</v>
      </c>
      <c r="L24" s="1">
        <f t="shared" si="3"/>
        <v>556.42746075541424</v>
      </c>
      <c r="M24" s="1">
        <f t="shared" si="4"/>
        <v>2470.2823822662426</v>
      </c>
      <c r="N24" s="1">
        <f t="shared" si="5"/>
        <v>205.85686518885356</v>
      </c>
    </row>
    <row r="25" spans="5:14" x14ac:dyDescent="0.3">
      <c r="E25" t="s">
        <v>23</v>
      </c>
      <c r="F25" s="1">
        <f t="shared" si="6"/>
        <v>6000</v>
      </c>
      <c r="G25" s="1">
        <f t="shared" si="8"/>
        <v>81000</v>
      </c>
      <c r="H25" s="2">
        <f t="shared" si="0"/>
        <v>0.03</v>
      </c>
      <c r="I25" s="1">
        <f t="shared" si="7"/>
        <v>3358.0453351727401</v>
      </c>
      <c r="J25" s="2">
        <f t="shared" si="1"/>
        <v>0.05</v>
      </c>
      <c r="K25" s="3">
        <f t="shared" si="2"/>
        <v>0.25</v>
      </c>
      <c r="L25" s="1">
        <f t="shared" si="3"/>
        <v>639.26133379318503</v>
      </c>
      <c r="M25" s="1">
        <f t="shared" si="4"/>
        <v>2718.7840013795549</v>
      </c>
      <c r="N25" s="1">
        <f t="shared" si="5"/>
        <v>226.56533344829623</v>
      </c>
    </row>
    <row r="26" spans="5:14" x14ac:dyDescent="0.3">
      <c r="E26" t="s">
        <v>24</v>
      </c>
      <c r="F26" s="1">
        <f t="shared" si="6"/>
        <v>6000</v>
      </c>
      <c r="G26" s="1">
        <f t="shared" si="8"/>
        <v>87000</v>
      </c>
      <c r="H26" s="2">
        <f t="shared" si="0"/>
        <v>0.03</v>
      </c>
      <c r="I26" s="1">
        <f t="shared" si="7"/>
        <v>3705.9476019313774</v>
      </c>
      <c r="J26" s="2">
        <f t="shared" si="1"/>
        <v>0.05</v>
      </c>
      <c r="K26" s="3">
        <f t="shared" si="2"/>
        <v>0.25</v>
      </c>
      <c r="L26" s="1">
        <f t="shared" si="3"/>
        <v>726.23690048284436</v>
      </c>
      <c r="M26" s="1">
        <f t="shared" si="4"/>
        <v>2979.7107014485332</v>
      </c>
      <c r="N26" s="1">
        <f t="shared" si="5"/>
        <v>248.30922512071109</v>
      </c>
    </row>
    <row r="27" spans="5:14" x14ac:dyDescent="0.3">
      <c r="E27" t="s">
        <v>25</v>
      </c>
      <c r="F27" s="1">
        <f t="shared" si="6"/>
        <v>6000</v>
      </c>
      <c r="G27" s="1">
        <f t="shared" si="8"/>
        <v>93000</v>
      </c>
      <c r="H27" s="2">
        <f t="shared" si="0"/>
        <v>0.03</v>
      </c>
      <c r="I27" s="1">
        <f t="shared" si="7"/>
        <v>4071.2449820279467</v>
      </c>
      <c r="J27" s="2">
        <f t="shared" si="1"/>
        <v>0.05</v>
      </c>
      <c r="K27" s="3">
        <f t="shared" si="2"/>
        <v>0.25</v>
      </c>
      <c r="L27" s="1">
        <f t="shared" si="3"/>
        <v>817.56124550698667</v>
      </c>
      <c r="M27" s="1">
        <f t="shared" si="4"/>
        <v>3253.6837365209599</v>
      </c>
      <c r="N27" s="1">
        <f t="shared" si="5"/>
        <v>271.14031137674664</v>
      </c>
    </row>
    <row r="28" spans="5:14" x14ac:dyDescent="0.3">
      <c r="E28" t="s">
        <v>32</v>
      </c>
      <c r="F28" s="1">
        <f t="shared" si="6"/>
        <v>6000</v>
      </c>
      <c r="G28" s="1">
        <f t="shared" si="8"/>
        <v>99000</v>
      </c>
      <c r="H28" s="2">
        <f t="shared" si="0"/>
        <v>0.03</v>
      </c>
      <c r="I28" s="1">
        <f t="shared" si="7"/>
        <v>4454.8072311293445</v>
      </c>
      <c r="J28" s="2">
        <f t="shared" si="1"/>
        <v>0.05</v>
      </c>
      <c r="K28" s="3">
        <f t="shared" si="2"/>
        <v>0.25</v>
      </c>
      <c r="L28" s="1">
        <f t="shared" si="3"/>
        <v>913.45180778233612</v>
      </c>
      <c r="M28" s="1">
        <f t="shared" si="4"/>
        <v>3541.3554233470086</v>
      </c>
      <c r="N28" s="1">
        <f t="shared" si="5"/>
        <v>295.11295194558403</v>
      </c>
    </row>
    <row r="29" spans="5:14" x14ac:dyDescent="0.3">
      <c r="E29" t="s">
        <v>33</v>
      </c>
      <c r="F29" s="1">
        <f t="shared" si="6"/>
        <v>6000</v>
      </c>
      <c r="G29" s="1">
        <f t="shared" si="8"/>
        <v>105000</v>
      </c>
      <c r="H29" s="2">
        <f t="shared" si="0"/>
        <v>0.03</v>
      </c>
      <c r="I29" s="1">
        <f t="shared" si="7"/>
        <v>4857.5475926858117</v>
      </c>
      <c r="J29" s="2">
        <f t="shared" si="1"/>
        <v>0.05</v>
      </c>
      <c r="K29" s="3">
        <f t="shared" si="2"/>
        <v>0.25</v>
      </c>
      <c r="L29" s="1">
        <f t="shared" si="3"/>
        <v>1014.1368981714529</v>
      </c>
      <c r="M29" s="1">
        <f t="shared" si="4"/>
        <v>3843.4106945143585</v>
      </c>
      <c r="N29" s="1">
        <f t="shared" si="5"/>
        <v>320.28422454286323</v>
      </c>
    </row>
    <row r="30" spans="5:14" x14ac:dyDescent="0.3">
      <c r="E30" t="s">
        <v>34</v>
      </c>
      <c r="F30" s="1">
        <f t="shared" si="6"/>
        <v>6000</v>
      </c>
      <c r="G30" s="1">
        <f t="shared" si="8"/>
        <v>111000</v>
      </c>
      <c r="H30" s="2">
        <f t="shared" si="0"/>
        <v>0.03</v>
      </c>
      <c r="I30" s="1">
        <f t="shared" si="7"/>
        <v>5280.4249723201028</v>
      </c>
      <c r="J30" s="2">
        <f t="shared" si="1"/>
        <v>0.05</v>
      </c>
      <c r="K30" s="3">
        <f t="shared" si="2"/>
        <v>0.25</v>
      </c>
      <c r="L30" s="1">
        <f t="shared" si="3"/>
        <v>1119.8562430800257</v>
      </c>
      <c r="M30" s="1">
        <f t="shared" si="4"/>
        <v>4160.5687292400771</v>
      </c>
      <c r="N30" s="1">
        <f t="shared" si="5"/>
        <v>346.71406077000643</v>
      </c>
    </row>
    <row r="31" spans="5:14" x14ac:dyDescent="0.3">
      <c r="E31" t="s">
        <v>35</v>
      </c>
      <c r="F31" s="1">
        <f t="shared" si="6"/>
        <v>6000</v>
      </c>
      <c r="G31" s="1">
        <f t="shared" si="8"/>
        <v>117000</v>
      </c>
      <c r="H31" s="2">
        <f t="shared" si="0"/>
        <v>0.03</v>
      </c>
      <c r="I31" s="1">
        <f t="shared" si="7"/>
        <v>5724.4462209361081</v>
      </c>
      <c r="J31" s="2">
        <f t="shared" si="1"/>
        <v>0.05</v>
      </c>
      <c r="K31" s="3">
        <f t="shared" si="2"/>
        <v>0.25</v>
      </c>
      <c r="L31" s="1">
        <f t="shared" si="3"/>
        <v>1230.861555234027</v>
      </c>
      <c r="M31" s="1">
        <f t="shared" si="4"/>
        <v>4493.5846657020811</v>
      </c>
      <c r="N31" s="1">
        <f t="shared" si="5"/>
        <v>374.46538880850676</v>
      </c>
    </row>
    <row r="32" spans="5:14" x14ac:dyDescent="0.3">
      <c r="E32" t="s">
        <v>36</v>
      </c>
      <c r="F32" s="1">
        <f t="shared" si="6"/>
        <v>6000</v>
      </c>
      <c r="G32" s="1">
        <f t="shared" si="8"/>
        <v>123000</v>
      </c>
      <c r="H32" s="2">
        <f t="shared" si="0"/>
        <v>0.03</v>
      </c>
      <c r="I32" s="1">
        <f t="shared" si="7"/>
        <v>6190.6685319829139</v>
      </c>
      <c r="J32" s="2">
        <f t="shared" si="1"/>
        <v>0.05</v>
      </c>
      <c r="K32" s="3">
        <f t="shared" si="2"/>
        <v>0.25</v>
      </c>
      <c r="L32" s="1">
        <f t="shared" si="3"/>
        <v>1347.4171329957285</v>
      </c>
      <c r="M32" s="1">
        <f t="shared" si="4"/>
        <v>4843.2513989871859</v>
      </c>
      <c r="N32" s="1">
        <f t="shared" si="5"/>
        <v>403.60428324893218</v>
      </c>
    </row>
  </sheetData>
  <pageMargins left="0.7" right="0.7" top="0.78740157499999996" bottom="0.78740157499999996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2018-11-25T11:30:34Z</cp:lastPrinted>
  <dcterms:created xsi:type="dcterms:W3CDTF">2018-11-20T20:34:59Z</dcterms:created>
  <dcterms:modified xsi:type="dcterms:W3CDTF">2018-11-25T11:34:51Z</dcterms:modified>
</cp:coreProperties>
</file>