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H33" i="1" l="1"/>
  <c r="I33" i="1"/>
  <c r="J33" i="1"/>
  <c r="K33" i="1"/>
  <c r="L33" i="1"/>
  <c r="M33" i="1"/>
  <c r="N33" i="1"/>
  <c r="O33" i="1"/>
  <c r="P33" i="1"/>
  <c r="Q33" i="1"/>
  <c r="R33" i="1"/>
  <c r="G33" i="1"/>
  <c r="G10" i="1" l="1"/>
  <c r="H10" i="1"/>
  <c r="I10" i="1"/>
  <c r="J10" i="1"/>
  <c r="K10" i="1"/>
  <c r="L10" i="1"/>
  <c r="M10" i="1"/>
  <c r="N10" i="1"/>
  <c r="O10" i="1"/>
  <c r="P10" i="1"/>
  <c r="Q10" i="1"/>
  <c r="R10" i="1"/>
  <c r="G11" i="1"/>
  <c r="H11" i="1"/>
  <c r="I11" i="1"/>
  <c r="J11" i="1"/>
  <c r="K11" i="1"/>
  <c r="L11" i="1"/>
  <c r="M11" i="1"/>
  <c r="N11" i="1"/>
  <c r="O11" i="1"/>
  <c r="P11" i="1"/>
  <c r="Q11" i="1"/>
  <c r="R11" i="1"/>
  <c r="G12" i="1"/>
  <c r="H12" i="1"/>
  <c r="I12" i="1"/>
  <c r="J12" i="1"/>
  <c r="K12" i="1"/>
  <c r="L12" i="1"/>
  <c r="M12" i="1"/>
  <c r="N12" i="1"/>
  <c r="O12" i="1"/>
  <c r="P12" i="1"/>
  <c r="Q12" i="1"/>
  <c r="R12" i="1"/>
  <c r="G13" i="1"/>
  <c r="H13" i="1"/>
  <c r="I13" i="1"/>
  <c r="J13" i="1"/>
  <c r="K13" i="1"/>
  <c r="L13" i="1"/>
  <c r="M13" i="1"/>
  <c r="N13" i="1"/>
  <c r="O13" i="1"/>
  <c r="P13" i="1"/>
  <c r="Q13" i="1"/>
  <c r="R13" i="1"/>
  <c r="G14" i="1"/>
  <c r="H14" i="1"/>
  <c r="I14" i="1"/>
  <c r="J14" i="1"/>
  <c r="K14" i="1"/>
  <c r="L14" i="1"/>
  <c r="M14" i="1"/>
  <c r="N14" i="1"/>
  <c r="O14" i="1"/>
  <c r="P14" i="1"/>
  <c r="Q14" i="1"/>
  <c r="R14" i="1"/>
  <c r="G15" i="1"/>
  <c r="H15" i="1"/>
  <c r="I15" i="1"/>
  <c r="J15" i="1"/>
  <c r="K15" i="1"/>
  <c r="L15" i="1"/>
  <c r="M15" i="1"/>
  <c r="N15" i="1"/>
  <c r="O15" i="1"/>
  <c r="P15" i="1"/>
  <c r="Q15" i="1"/>
  <c r="R15" i="1"/>
  <c r="G16" i="1"/>
  <c r="H16" i="1"/>
  <c r="I16" i="1"/>
  <c r="J16" i="1"/>
  <c r="K16" i="1"/>
  <c r="L16" i="1"/>
  <c r="M16" i="1"/>
  <c r="N16" i="1"/>
  <c r="O16" i="1"/>
  <c r="P16" i="1"/>
  <c r="Q16" i="1"/>
  <c r="R16" i="1"/>
  <c r="G17" i="1"/>
  <c r="H17" i="1"/>
  <c r="I17" i="1"/>
  <c r="J17" i="1"/>
  <c r="K17" i="1"/>
  <c r="L17" i="1"/>
  <c r="M17" i="1"/>
  <c r="N17" i="1"/>
  <c r="O17" i="1"/>
  <c r="P17" i="1"/>
  <c r="Q17" i="1"/>
  <c r="R17" i="1"/>
  <c r="G18" i="1"/>
  <c r="H18" i="1"/>
  <c r="I18" i="1"/>
  <c r="J18" i="1"/>
  <c r="K18" i="1"/>
  <c r="L18" i="1"/>
  <c r="M18" i="1"/>
  <c r="N18" i="1"/>
  <c r="O18" i="1"/>
  <c r="P18" i="1"/>
  <c r="Q18" i="1"/>
  <c r="R18" i="1"/>
  <c r="G19" i="1"/>
  <c r="H19" i="1"/>
  <c r="I19" i="1"/>
  <c r="J19" i="1"/>
  <c r="K19" i="1"/>
  <c r="L19" i="1"/>
  <c r="M19" i="1"/>
  <c r="N19" i="1"/>
  <c r="O19" i="1"/>
  <c r="P19" i="1"/>
  <c r="Q19" i="1"/>
  <c r="R19" i="1"/>
  <c r="G20" i="1"/>
  <c r="H20" i="1"/>
  <c r="I20" i="1"/>
  <c r="J20" i="1"/>
  <c r="K20" i="1"/>
  <c r="L20" i="1"/>
  <c r="M20" i="1"/>
  <c r="N20" i="1"/>
  <c r="O20" i="1"/>
  <c r="P20" i="1"/>
  <c r="Q20" i="1"/>
  <c r="R20" i="1"/>
  <c r="G21" i="1"/>
  <c r="H21" i="1"/>
  <c r="I21" i="1"/>
  <c r="J21" i="1"/>
  <c r="K21" i="1"/>
  <c r="L21" i="1"/>
  <c r="M21" i="1"/>
  <c r="N21" i="1"/>
  <c r="O21" i="1"/>
  <c r="P21" i="1"/>
  <c r="Q21" i="1"/>
  <c r="R21" i="1"/>
  <c r="G22" i="1"/>
  <c r="H22" i="1"/>
  <c r="I22" i="1"/>
  <c r="J22" i="1"/>
  <c r="K22" i="1"/>
  <c r="L22" i="1"/>
  <c r="M22" i="1"/>
  <c r="N22" i="1"/>
  <c r="O22" i="1"/>
  <c r="P22" i="1"/>
  <c r="Q22" i="1"/>
  <c r="R22" i="1"/>
  <c r="G23" i="1"/>
  <c r="H23" i="1"/>
  <c r="I23" i="1"/>
  <c r="J23" i="1"/>
  <c r="K23" i="1"/>
  <c r="L23" i="1"/>
  <c r="M23" i="1"/>
  <c r="N23" i="1"/>
  <c r="O23" i="1"/>
  <c r="P23" i="1"/>
  <c r="Q23" i="1"/>
  <c r="R23" i="1"/>
  <c r="G24" i="1"/>
  <c r="H24" i="1"/>
  <c r="I24" i="1"/>
  <c r="J24" i="1"/>
  <c r="K24" i="1"/>
  <c r="L24" i="1"/>
  <c r="M24" i="1"/>
  <c r="N24" i="1"/>
  <c r="O24" i="1"/>
  <c r="P24" i="1"/>
  <c r="Q24" i="1"/>
  <c r="R24" i="1"/>
  <c r="G25" i="1"/>
  <c r="H25" i="1"/>
  <c r="I25" i="1"/>
  <c r="J25" i="1"/>
  <c r="K25" i="1"/>
  <c r="L25" i="1"/>
  <c r="M25" i="1"/>
  <c r="N25" i="1"/>
  <c r="O25" i="1"/>
  <c r="P25" i="1"/>
  <c r="Q25" i="1"/>
  <c r="R25" i="1"/>
  <c r="G26" i="1"/>
  <c r="H26" i="1"/>
  <c r="I26" i="1"/>
  <c r="J26" i="1"/>
  <c r="K26" i="1"/>
  <c r="L26" i="1"/>
  <c r="M26" i="1"/>
  <c r="N26" i="1"/>
  <c r="O26" i="1"/>
  <c r="P26" i="1"/>
  <c r="Q26" i="1"/>
  <c r="R26" i="1"/>
  <c r="G27" i="1"/>
  <c r="H27" i="1"/>
  <c r="I27" i="1"/>
  <c r="J27" i="1"/>
  <c r="K27" i="1"/>
  <c r="L27" i="1"/>
  <c r="M27" i="1"/>
  <c r="N27" i="1"/>
  <c r="O27" i="1"/>
  <c r="P27" i="1"/>
  <c r="Q27" i="1"/>
  <c r="R27" i="1"/>
  <c r="G28" i="1"/>
  <c r="H28" i="1"/>
  <c r="I28" i="1"/>
  <c r="J28" i="1"/>
  <c r="K28" i="1"/>
  <c r="L28" i="1"/>
  <c r="M28" i="1"/>
  <c r="N28" i="1"/>
  <c r="O28" i="1"/>
  <c r="P28" i="1"/>
  <c r="Q28" i="1"/>
  <c r="R28" i="1"/>
  <c r="G29" i="1"/>
  <c r="H29" i="1"/>
  <c r="I29" i="1"/>
  <c r="J29" i="1"/>
  <c r="K29" i="1"/>
  <c r="L29" i="1"/>
  <c r="M29" i="1"/>
  <c r="N29" i="1"/>
  <c r="O29" i="1"/>
  <c r="P29" i="1"/>
  <c r="Q29" i="1"/>
  <c r="R29" i="1"/>
  <c r="G30" i="1"/>
  <c r="H30" i="1"/>
  <c r="I30" i="1"/>
  <c r="J30" i="1"/>
  <c r="K30" i="1"/>
  <c r="L30" i="1"/>
  <c r="M30" i="1"/>
  <c r="N30" i="1"/>
  <c r="O30" i="1"/>
  <c r="P30" i="1"/>
  <c r="Q30" i="1"/>
  <c r="R30" i="1"/>
  <c r="G31" i="1"/>
  <c r="H31" i="1"/>
  <c r="I31" i="1"/>
  <c r="J31" i="1"/>
  <c r="K31" i="1"/>
  <c r="L31" i="1"/>
  <c r="M31" i="1"/>
  <c r="N31" i="1"/>
  <c r="O31" i="1"/>
  <c r="P31" i="1"/>
  <c r="Q31" i="1"/>
  <c r="R31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9" i="1" l="1"/>
  <c r="G9" i="1"/>
  <c r="H9" i="1"/>
  <c r="I9" i="1"/>
  <c r="J9" i="1"/>
  <c r="K9" i="1"/>
  <c r="L9" i="1"/>
  <c r="M9" i="1"/>
  <c r="N9" i="1"/>
  <c r="O9" i="1"/>
  <c r="P9" i="1"/>
  <c r="Q9" i="1"/>
  <c r="R9" i="1"/>
  <c r="E8" i="1" l="1"/>
  <c r="G8" i="1"/>
  <c r="H8" i="1"/>
  <c r="I8" i="1"/>
  <c r="J8" i="1"/>
  <c r="K8" i="1"/>
  <c r="L8" i="1"/>
  <c r="M8" i="1"/>
  <c r="N8" i="1"/>
  <c r="O8" i="1"/>
  <c r="P8" i="1"/>
  <c r="Q8" i="1"/>
  <c r="R8" i="1"/>
  <c r="G7" i="1"/>
  <c r="H7" i="1"/>
  <c r="I7" i="1"/>
  <c r="J7" i="1"/>
  <c r="K7" i="1"/>
  <c r="L7" i="1"/>
  <c r="M7" i="1"/>
  <c r="N7" i="1"/>
  <c r="O7" i="1"/>
  <c r="P7" i="1"/>
  <c r="Q7" i="1"/>
  <c r="R7" i="1"/>
  <c r="E7" i="1"/>
  <c r="R5" i="1"/>
  <c r="Q5" i="1"/>
  <c r="P5" i="1"/>
  <c r="O5" i="1"/>
  <c r="N5" i="1"/>
  <c r="M5" i="1"/>
  <c r="L5" i="1"/>
  <c r="K5" i="1"/>
  <c r="J5" i="1"/>
  <c r="I5" i="1"/>
  <c r="H5" i="1"/>
  <c r="G5" i="1"/>
  <c r="E5" i="1"/>
  <c r="E6" i="1"/>
  <c r="G6" i="1"/>
  <c r="H6" i="1"/>
  <c r="I6" i="1"/>
  <c r="J6" i="1"/>
  <c r="K6" i="1"/>
  <c r="L6" i="1"/>
  <c r="M6" i="1"/>
  <c r="N6" i="1"/>
  <c r="O6" i="1"/>
  <c r="P6" i="1"/>
  <c r="Q6" i="1"/>
  <c r="R6" i="1"/>
  <c r="I32" i="1" l="1"/>
  <c r="M32" i="1"/>
  <c r="J32" i="1"/>
  <c r="N32" i="1"/>
  <c r="G32" i="1"/>
  <c r="K32" i="1"/>
  <c r="O32" i="1"/>
  <c r="R32" i="1"/>
  <c r="Q32" i="1"/>
  <c r="H32" i="1"/>
  <c r="L32" i="1"/>
  <c r="P32" i="1"/>
  <c r="E33" i="1" l="1"/>
  <c r="E34" i="1" s="1"/>
  <c r="E35" i="1" s="1"/>
</calcChain>
</file>

<file path=xl/sharedStrings.xml><?xml version="1.0" encoding="utf-8"?>
<sst xmlns="http://schemas.openxmlformats.org/spreadsheetml/2006/main" count="38" uniqueCount="28">
  <si>
    <t>Monate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</si>
  <si>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</si>
  <si>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</si>
  <si>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</si>
  <si>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</si>
  <si>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</si>
  <si>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</si>
  <si>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</si>
  <si>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</si>
  <si>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</si>
  <si>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</si>
  <si>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</si>
  <si>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</si>
  <si>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Buchungen</t>
  </si>
  <si>
    <t>Datum</t>
  </si>
  <si>
    <t>Buchungsart</t>
  </si>
  <si>
    <t>Kurs</t>
  </si>
  <si>
    <t>Stück</t>
  </si>
  <si>
    <t>Kauf</t>
  </si>
  <si>
    <t>Kurs am Anfang des Jahres</t>
  </si>
  <si>
    <t>Berechnung der Vorabpauschale</t>
  </si>
  <si>
    <t>Teilfreistellung</t>
  </si>
  <si>
    <t>Kurs am Anfang Folgejahr</t>
  </si>
  <si>
    <t>Summe steuerliche Bemessung</t>
  </si>
  <si>
    <t>X-Tracker - MSCI USA</t>
  </si>
  <si>
    <t>Wert</t>
  </si>
  <si>
    <t xml:space="preserve">DBX1MU </t>
  </si>
  <si>
    <t>Basiszins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</si>
</sst>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0.0%"/>
    <numFmt numFmtId="165" formatCode="_-* #,##0.000\ &quot;€&quot;_-;\-* #,##0.000\ &quot;€&quot;_-;_-* &quot;-&quot;??\ &quot;€&quot;_-;_-@_-"/>
    <numFmt numFmtId="166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/>
    <xf numFmtId="4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 wrapText="1"/>
    </xf>
    <xf numFmtId="165" fontId="0" fillId="0" borderId="0" xfId="1" applyNumberFormat="1" applyFont="1"/>
    <xf numFmtId="164" fontId="0" fillId="0" borderId="0" xfId="2" applyNumberFormat="1" applyFont="1"/>
    <xf numFmtId="10" fontId="0" fillId="0" borderId="0" xfId="2" applyNumberFormat="1" applyFont="1"/>
    <xf numFmtId="166" fontId="0" fillId="0" borderId="0" xfId="0" applyNumberFormat="1"/>
    <xf numFmtId="0" fontId="0" fillId="0" borderId="0" xfId="0" applyAlignment="1">
      <alignment horizont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tabSelected="1" workbookViewId="0">
      <selection activeCell="B36" sqref="B36"/>
    </sheetView>
  </sheetViews>
  <sheetFormatPr baseColWidth="10" defaultRowHeight="15" x14ac:dyDescent="0.25"/>
  <cols>
    <col min="2" max="2" width="27.7109375" customWidth="1"/>
    <col min="3" max="3" width="11.42578125" style="7"/>
    <col min="5" max="5" width="16.5703125" customWidth="1"/>
    <col min="6" max="6" width="2.5703125" customWidth="1"/>
    <col min="7" max="7" width="13" bestFit="1" customWidth="1"/>
  </cols>
  <sheetData>
    <row r="2" spans="1:18" x14ac:dyDescent="0.25">
      <c r="A2" t="s">
        <v>13</v>
      </c>
      <c r="B2" t="s">
        <v>24</v>
      </c>
      <c r="C2" s="7" t="s">
        <v>26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x14ac:dyDescent="0.25">
      <c r="G3" s="2" t="s">
        <v>1</v>
      </c>
      <c r="H3" s="2" t="s">
        <v>2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  <c r="P3" s="2" t="s">
        <v>10</v>
      </c>
      <c r="Q3" s="2" t="s">
        <v>11</v>
      </c>
      <c r="R3" s="2" t="s">
        <v>12</v>
      </c>
    </row>
    <row r="4" spans="1:18" x14ac:dyDescent="0.25">
      <c r="A4" t="s">
        <v>14</v>
      </c>
      <c r="B4" t="s">
        <v>15</v>
      </c>
      <c r="C4" s="7" t="s">
        <v>16</v>
      </c>
      <c r="D4" t="s">
        <v>17</v>
      </c>
      <c r="E4" t="s">
        <v>25</v>
      </c>
      <c r="G4" s="2">
        <v>1</v>
      </c>
      <c r="H4" s="2">
        <v>2</v>
      </c>
      <c r="I4" s="2">
        <v>3</v>
      </c>
      <c r="J4" s="2">
        <v>4</v>
      </c>
      <c r="K4" s="2">
        <v>5</v>
      </c>
      <c r="L4" s="2">
        <v>6</v>
      </c>
      <c r="M4" s="2">
        <v>7</v>
      </c>
      <c r="N4" s="2">
        <v>8</v>
      </c>
      <c r="O4" s="2">
        <v>9</v>
      </c>
      <c r="P4" s="2">
        <v>10</v>
      </c>
      <c r="Q4" s="2">
        <v>11</v>
      </c>
      <c r="R4" s="2">
        <v>12</v>
      </c>
    </row>
    <row r="5" spans="1:18" x14ac:dyDescent="0.25">
      <c r="A5" s="1">
        <v>43101</v>
      </c>
      <c r="B5" t="s">
        <v>19</v>
      </c>
      <c r="C5" s="7">
        <v>59.402000000000001</v>
      </c>
      <c r="D5" s="10">
        <v>100</v>
      </c>
      <c r="E5" s="4">
        <f>C5*D5</f>
        <v>5940.2</v>
      </c>
      <c r="G5">
        <f>IF(MONTH($A5)=G$4,$D5,0)</f>
        <v>100</v>
      </c>
      <c r="H5">
        <f t="shared" ref="H5:R20" si="0">IF(MONTH($A5)=H$4,$D5,0)</f>
        <v>0</v>
      </c>
      <c r="I5">
        <f t="shared" si="0"/>
        <v>0</v>
      </c>
      <c r="J5">
        <f t="shared" si="0"/>
        <v>0</v>
      </c>
      <c r="K5">
        <f t="shared" si="0"/>
        <v>0</v>
      </c>
      <c r="L5">
        <f t="shared" si="0"/>
        <v>0</v>
      </c>
      <c r="M5">
        <f t="shared" si="0"/>
        <v>0</v>
      </c>
      <c r="N5">
        <f t="shared" si="0"/>
        <v>0</v>
      </c>
      <c r="O5">
        <f t="shared" si="0"/>
        <v>0</v>
      </c>
      <c r="P5">
        <f t="shared" si="0"/>
        <v>0</v>
      </c>
      <c r="Q5">
        <f t="shared" si="0"/>
        <v>0</v>
      </c>
      <c r="R5">
        <f t="shared" si="0"/>
        <v>0</v>
      </c>
    </row>
    <row r="6" spans="1:18" x14ac:dyDescent="0.25">
      <c r="A6" s="1">
        <v>43132</v>
      </c>
      <c r="B6" t="s">
        <v>18</v>
      </c>
      <c r="C6" s="7">
        <v>60.149000000000001</v>
      </c>
      <c r="D6" s="10">
        <v>1</v>
      </c>
      <c r="E6" s="4">
        <f>C6*D6</f>
        <v>60.149000000000001</v>
      </c>
      <c r="G6">
        <f>IF(MONTH($A6)=G$4,$D6,0)</f>
        <v>0</v>
      </c>
      <c r="H6">
        <f t="shared" si="0"/>
        <v>1</v>
      </c>
      <c r="I6">
        <f t="shared" si="0"/>
        <v>0</v>
      </c>
      <c r="J6">
        <f t="shared" si="0"/>
        <v>0</v>
      </c>
      <c r="K6">
        <f t="shared" si="0"/>
        <v>0</v>
      </c>
      <c r="L6">
        <f t="shared" si="0"/>
        <v>0</v>
      </c>
      <c r="M6">
        <f t="shared" si="0"/>
        <v>0</v>
      </c>
      <c r="N6">
        <f t="shared" si="0"/>
        <v>0</v>
      </c>
      <c r="O6">
        <f t="shared" si="0"/>
        <v>0</v>
      </c>
      <c r="P6">
        <f t="shared" si="0"/>
        <v>0</v>
      </c>
      <c r="Q6">
        <f t="shared" si="0"/>
        <v>0</v>
      </c>
      <c r="R6">
        <f t="shared" si="0"/>
        <v>0</v>
      </c>
    </row>
    <row r="7" spans="1:18" x14ac:dyDescent="0.25">
      <c r="A7" s="1">
        <v>43160</v>
      </c>
      <c r="B7" t="s">
        <v>18</v>
      </c>
      <c r="C7" s="7">
        <v>58.576000000000001</v>
      </c>
      <c r="D7" s="10">
        <v>1</v>
      </c>
      <c r="E7" s="4">
        <f>C7*D7</f>
        <v>58.576000000000001</v>
      </c>
      <c r="G7">
        <f>IF(MONTH($A7)=G$4,$D7,0)</f>
        <v>0</v>
      </c>
      <c r="H7">
        <f t="shared" si="0"/>
        <v>0</v>
      </c>
      <c r="I7">
        <f t="shared" si="0"/>
        <v>1</v>
      </c>
      <c r="J7">
        <f t="shared" si="0"/>
        <v>0</v>
      </c>
      <c r="K7">
        <f t="shared" si="0"/>
        <v>0</v>
      </c>
      <c r="L7">
        <f t="shared" si="0"/>
        <v>0</v>
      </c>
      <c r="M7">
        <f t="shared" si="0"/>
        <v>0</v>
      </c>
      <c r="N7">
        <f t="shared" si="0"/>
        <v>0</v>
      </c>
      <c r="O7">
        <f t="shared" si="0"/>
        <v>0</v>
      </c>
      <c r="P7">
        <f t="shared" si="0"/>
        <v>0</v>
      </c>
      <c r="Q7">
        <f t="shared" si="0"/>
        <v>0</v>
      </c>
      <c r="R7">
        <f t="shared" si="0"/>
        <v>0</v>
      </c>
    </row>
    <row r="8" spans="1:18" x14ac:dyDescent="0.25">
      <c r="A8" s="1">
        <v>43193</v>
      </c>
      <c r="B8" t="s">
        <v>18</v>
      </c>
      <c r="C8" s="7">
        <v>56.850999999999999</v>
      </c>
      <c r="D8" s="10">
        <v>1</v>
      </c>
      <c r="E8" s="4">
        <f>C8*D8</f>
        <v>56.850999999999999</v>
      </c>
      <c r="G8">
        <f>IF(MONTH($A8)=G$4,$D8,0)</f>
        <v>0</v>
      </c>
      <c r="H8">
        <f t="shared" si="0"/>
        <v>0</v>
      </c>
      <c r="I8">
        <f t="shared" si="0"/>
        <v>0</v>
      </c>
      <c r="J8">
        <f t="shared" si="0"/>
        <v>1</v>
      </c>
      <c r="K8">
        <f t="shared" si="0"/>
        <v>0</v>
      </c>
      <c r="L8">
        <f t="shared" si="0"/>
        <v>0</v>
      </c>
      <c r="M8">
        <f t="shared" si="0"/>
        <v>0</v>
      </c>
      <c r="N8">
        <f t="shared" si="0"/>
        <v>0</v>
      </c>
      <c r="O8">
        <f t="shared" si="0"/>
        <v>0</v>
      </c>
      <c r="P8">
        <f t="shared" si="0"/>
        <v>0</v>
      </c>
      <c r="Q8">
        <f t="shared" si="0"/>
        <v>0</v>
      </c>
      <c r="R8">
        <f t="shared" si="0"/>
        <v>0</v>
      </c>
    </row>
    <row r="9" spans="1:18" x14ac:dyDescent="0.25">
      <c r="A9" s="1">
        <v>43222</v>
      </c>
      <c r="B9" t="s">
        <v>18</v>
      </c>
      <c r="C9" s="7">
        <v>58.390999999999998</v>
      </c>
      <c r="D9" s="10">
        <v>1</v>
      </c>
      <c r="E9" s="4">
        <f>C9*D9</f>
        <v>58.390999999999998</v>
      </c>
      <c r="G9">
        <f>IF(MONTH($A9)=G$4,$D9,0)</f>
        <v>0</v>
      </c>
      <c r="H9">
        <f t="shared" si="0"/>
        <v>0</v>
      </c>
      <c r="I9">
        <f t="shared" si="0"/>
        <v>0</v>
      </c>
      <c r="J9">
        <f t="shared" si="0"/>
        <v>0</v>
      </c>
      <c r="K9">
        <f t="shared" si="0"/>
        <v>1</v>
      </c>
      <c r="L9">
        <f t="shared" si="0"/>
        <v>0</v>
      </c>
      <c r="M9">
        <f t="shared" si="0"/>
        <v>0</v>
      </c>
      <c r="N9">
        <f t="shared" si="0"/>
        <v>0</v>
      </c>
      <c r="O9">
        <f t="shared" si="0"/>
        <v>0</v>
      </c>
      <c r="P9">
        <f t="shared" si="0"/>
        <v>0</v>
      </c>
      <c r="Q9">
        <f t="shared" si="0"/>
        <v>0</v>
      </c>
      <c r="R9">
        <f t="shared" si="0"/>
        <v>0</v>
      </c>
    </row>
    <row r="10" spans="1:18" x14ac:dyDescent="0.25">
      <c r="A10" s="1">
        <v>43252</v>
      </c>
      <c r="B10" t="s">
        <v>18</v>
      </c>
      <c r="C10" s="7">
        <v>62.835999999999999</v>
      </c>
      <c r="D10" s="10">
        <v>1</v>
      </c>
      <c r="E10" s="4">
        <f t="shared" ref="E10:E31" si="1">C10*D10</f>
        <v>62.835999999999999</v>
      </c>
      <c r="G10">
        <f t="shared" ref="G10:R31" si="2">IF(MONTH($A10)=G$4,$D10,0)</f>
        <v>0</v>
      </c>
      <c r="H10">
        <f t="shared" si="0"/>
        <v>0</v>
      </c>
      <c r="I10">
        <f t="shared" si="0"/>
        <v>0</v>
      </c>
      <c r="J10">
        <f t="shared" si="0"/>
        <v>0</v>
      </c>
      <c r="K10">
        <f t="shared" si="0"/>
        <v>0</v>
      </c>
      <c r="L10">
        <f t="shared" si="0"/>
        <v>1</v>
      </c>
      <c r="M10">
        <f t="shared" si="0"/>
        <v>0</v>
      </c>
      <c r="N10">
        <f t="shared" si="0"/>
        <v>0</v>
      </c>
      <c r="O10">
        <f t="shared" si="0"/>
        <v>0</v>
      </c>
      <c r="P10">
        <f t="shared" si="0"/>
        <v>0</v>
      </c>
      <c r="Q10">
        <f t="shared" si="0"/>
        <v>0</v>
      </c>
      <c r="R10">
        <f t="shared" si="0"/>
        <v>0</v>
      </c>
    </row>
    <row r="11" spans="1:18" x14ac:dyDescent="0.25">
      <c r="A11" s="1">
        <v>43283</v>
      </c>
      <c r="B11" t="s">
        <v>18</v>
      </c>
      <c r="C11" s="7">
        <v>63.066000000000003</v>
      </c>
      <c r="D11" s="10">
        <v>1</v>
      </c>
      <c r="E11" s="4">
        <f t="shared" si="1"/>
        <v>63.066000000000003</v>
      </c>
      <c r="G11">
        <f t="shared" si="2"/>
        <v>0</v>
      </c>
      <c r="H11">
        <f t="shared" si="0"/>
        <v>0</v>
      </c>
      <c r="I11">
        <f t="shared" si="0"/>
        <v>0</v>
      </c>
      <c r="J11">
        <f t="shared" si="0"/>
        <v>0</v>
      </c>
      <c r="K11">
        <f t="shared" si="0"/>
        <v>0</v>
      </c>
      <c r="L11">
        <f t="shared" si="0"/>
        <v>0</v>
      </c>
      <c r="M11">
        <f t="shared" si="0"/>
        <v>1</v>
      </c>
      <c r="N11">
        <f t="shared" si="0"/>
        <v>0</v>
      </c>
      <c r="O11">
        <f t="shared" si="0"/>
        <v>0</v>
      </c>
      <c r="P11">
        <f t="shared" si="0"/>
        <v>0</v>
      </c>
      <c r="Q11">
        <f t="shared" si="0"/>
        <v>0</v>
      </c>
      <c r="R11">
        <f t="shared" si="0"/>
        <v>0</v>
      </c>
    </row>
    <row r="12" spans="1:18" x14ac:dyDescent="0.25">
      <c r="A12" s="1">
        <v>43313</v>
      </c>
      <c r="B12" t="s">
        <v>18</v>
      </c>
      <c r="C12" s="7">
        <v>64.697999999999993</v>
      </c>
      <c r="D12" s="10">
        <v>1</v>
      </c>
      <c r="E12" s="4">
        <f t="shared" si="1"/>
        <v>64.697999999999993</v>
      </c>
      <c r="G12">
        <f t="shared" si="2"/>
        <v>0</v>
      </c>
      <c r="H12">
        <f t="shared" si="0"/>
        <v>0</v>
      </c>
      <c r="I12">
        <f t="shared" si="0"/>
        <v>0</v>
      </c>
      <c r="J12">
        <f t="shared" si="0"/>
        <v>0</v>
      </c>
      <c r="K12">
        <f t="shared" si="0"/>
        <v>0</v>
      </c>
      <c r="L12">
        <f t="shared" si="0"/>
        <v>0</v>
      </c>
      <c r="M12">
        <f t="shared" si="0"/>
        <v>0</v>
      </c>
      <c r="N12">
        <f t="shared" si="0"/>
        <v>1</v>
      </c>
      <c r="O12">
        <f t="shared" si="0"/>
        <v>0</v>
      </c>
      <c r="P12">
        <f t="shared" si="0"/>
        <v>0</v>
      </c>
      <c r="Q12">
        <f t="shared" si="0"/>
        <v>0</v>
      </c>
      <c r="R12">
        <f t="shared" si="0"/>
        <v>0</v>
      </c>
    </row>
    <row r="13" spans="1:18" x14ac:dyDescent="0.25">
      <c r="A13" s="1">
        <v>43346</v>
      </c>
      <c r="B13" t="s">
        <v>18</v>
      </c>
      <c r="C13" s="7">
        <v>67.150999999999996</v>
      </c>
      <c r="D13" s="10">
        <v>1</v>
      </c>
      <c r="E13" s="4">
        <f t="shared" si="1"/>
        <v>67.150999999999996</v>
      </c>
      <c r="G13">
        <f t="shared" si="2"/>
        <v>0</v>
      </c>
      <c r="H13">
        <f t="shared" si="0"/>
        <v>0</v>
      </c>
      <c r="I13">
        <f t="shared" si="0"/>
        <v>0</v>
      </c>
      <c r="J13">
        <f t="shared" si="0"/>
        <v>0</v>
      </c>
      <c r="K13">
        <f t="shared" si="0"/>
        <v>0</v>
      </c>
      <c r="L13">
        <f t="shared" si="0"/>
        <v>0</v>
      </c>
      <c r="M13">
        <f t="shared" si="0"/>
        <v>0</v>
      </c>
      <c r="N13">
        <f t="shared" si="0"/>
        <v>0</v>
      </c>
      <c r="O13">
        <f t="shared" si="0"/>
        <v>1</v>
      </c>
      <c r="P13">
        <f t="shared" si="0"/>
        <v>0</v>
      </c>
      <c r="Q13">
        <f t="shared" si="0"/>
        <v>0</v>
      </c>
      <c r="R13">
        <f t="shared" si="0"/>
        <v>0</v>
      </c>
    </row>
    <row r="14" spans="1:18" x14ac:dyDescent="0.25">
      <c r="A14" s="1">
        <v>43374</v>
      </c>
      <c r="B14" t="s">
        <v>18</v>
      </c>
      <c r="C14" s="7">
        <v>67.930999999999997</v>
      </c>
      <c r="D14" s="10">
        <v>1</v>
      </c>
      <c r="E14" s="4">
        <f t="shared" si="1"/>
        <v>67.930999999999997</v>
      </c>
      <c r="G14">
        <f t="shared" si="2"/>
        <v>0</v>
      </c>
      <c r="H14">
        <f t="shared" si="0"/>
        <v>0</v>
      </c>
      <c r="I14">
        <f t="shared" si="0"/>
        <v>0</v>
      </c>
      <c r="J14">
        <f t="shared" si="0"/>
        <v>0</v>
      </c>
      <c r="K14">
        <f t="shared" si="0"/>
        <v>0</v>
      </c>
      <c r="L14">
        <f t="shared" si="0"/>
        <v>0</v>
      </c>
      <c r="M14">
        <f t="shared" si="0"/>
        <v>0</v>
      </c>
      <c r="N14">
        <f t="shared" si="0"/>
        <v>0</v>
      </c>
      <c r="O14">
        <f t="shared" si="0"/>
        <v>0</v>
      </c>
      <c r="P14">
        <f t="shared" si="0"/>
        <v>1</v>
      </c>
      <c r="Q14">
        <f t="shared" si="0"/>
        <v>0</v>
      </c>
      <c r="R14">
        <f t="shared" si="0"/>
        <v>0</v>
      </c>
    </row>
    <row r="15" spans="1:18" x14ac:dyDescent="0.25">
      <c r="A15" s="1">
        <v>43406</v>
      </c>
      <c r="B15" t="s">
        <v>18</v>
      </c>
      <c r="C15" s="7">
        <v>64.444999999999993</v>
      </c>
      <c r="D15" s="10">
        <v>1</v>
      </c>
      <c r="E15" s="4">
        <f t="shared" si="1"/>
        <v>64.444999999999993</v>
      </c>
      <c r="G15">
        <f t="shared" si="2"/>
        <v>0</v>
      </c>
      <c r="H15">
        <f t="shared" si="0"/>
        <v>0</v>
      </c>
      <c r="I15">
        <f t="shared" si="0"/>
        <v>0</v>
      </c>
      <c r="J15">
        <f t="shared" si="0"/>
        <v>0</v>
      </c>
      <c r="K15">
        <f t="shared" si="0"/>
        <v>0</v>
      </c>
      <c r="L15">
        <f t="shared" si="0"/>
        <v>0</v>
      </c>
      <c r="M15">
        <f t="shared" si="0"/>
        <v>0</v>
      </c>
      <c r="N15">
        <f t="shared" si="0"/>
        <v>0</v>
      </c>
      <c r="O15">
        <f t="shared" si="0"/>
        <v>0</v>
      </c>
      <c r="P15">
        <f t="shared" si="0"/>
        <v>0</v>
      </c>
      <c r="Q15">
        <f t="shared" si="0"/>
        <v>1</v>
      </c>
      <c r="R15">
        <f t="shared" si="0"/>
        <v>0</v>
      </c>
    </row>
    <row r="16" spans="1:18" x14ac:dyDescent="0.25">
      <c r="A16" s="1">
        <v>43437</v>
      </c>
      <c r="B16" t="s">
        <v>18</v>
      </c>
      <c r="C16" s="7">
        <v>66.281999999999996</v>
      </c>
      <c r="D16" s="10">
        <v>1</v>
      </c>
      <c r="E16" s="4">
        <f t="shared" si="1"/>
        <v>66.281999999999996</v>
      </c>
      <c r="G16">
        <f t="shared" si="2"/>
        <v>0</v>
      </c>
      <c r="H16">
        <f t="shared" si="0"/>
        <v>0</v>
      </c>
      <c r="I16">
        <f t="shared" si="0"/>
        <v>0</v>
      </c>
      <c r="J16">
        <f t="shared" si="0"/>
        <v>0</v>
      </c>
      <c r="K16">
        <f t="shared" si="0"/>
        <v>0</v>
      </c>
      <c r="L16">
        <f t="shared" si="0"/>
        <v>0</v>
      </c>
      <c r="M16">
        <f t="shared" si="0"/>
        <v>0</v>
      </c>
      <c r="N16">
        <f t="shared" si="0"/>
        <v>0</v>
      </c>
      <c r="O16">
        <f t="shared" si="0"/>
        <v>0</v>
      </c>
      <c r="P16">
        <f t="shared" si="0"/>
        <v>0</v>
      </c>
      <c r="Q16">
        <f t="shared" si="0"/>
        <v>0</v>
      </c>
      <c r="R16">
        <f t="shared" si="0"/>
        <v>1</v>
      </c>
    </row>
    <row r="17" spans="1:18" x14ac:dyDescent="0.25">
      <c r="A17" s="1"/>
      <c r="D17" s="10"/>
      <c r="E17" s="4">
        <f t="shared" si="1"/>
        <v>0</v>
      </c>
      <c r="G17">
        <f t="shared" si="2"/>
        <v>0</v>
      </c>
      <c r="H17">
        <f t="shared" si="0"/>
        <v>0</v>
      </c>
      <c r="I17">
        <f t="shared" si="0"/>
        <v>0</v>
      </c>
      <c r="J17">
        <f t="shared" si="0"/>
        <v>0</v>
      </c>
      <c r="K17">
        <f t="shared" si="0"/>
        <v>0</v>
      </c>
      <c r="L17">
        <f t="shared" si="0"/>
        <v>0</v>
      </c>
      <c r="M17">
        <f t="shared" si="0"/>
        <v>0</v>
      </c>
      <c r="N17">
        <f t="shared" si="0"/>
        <v>0</v>
      </c>
      <c r="O17">
        <f t="shared" si="0"/>
        <v>0</v>
      </c>
      <c r="P17">
        <f t="shared" si="0"/>
        <v>0</v>
      </c>
      <c r="Q17">
        <f t="shared" si="0"/>
        <v>0</v>
      </c>
      <c r="R17">
        <f t="shared" si="0"/>
        <v>0</v>
      </c>
    </row>
    <row r="18" spans="1:18" x14ac:dyDescent="0.25">
      <c r="A18" s="1"/>
      <c r="D18" s="10"/>
      <c r="E18" s="4">
        <f t="shared" si="1"/>
        <v>0</v>
      </c>
      <c r="G18">
        <f t="shared" si="2"/>
        <v>0</v>
      </c>
      <c r="H18">
        <f t="shared" si="0"/>
        <v>0</v>
      </c>
      <c r="I18">
        <f t="shared" si="0"/>
        <v>0</v>
      </c>
      <c r="J18">
        <f t="shared" si="0"/>
        <v>0</v>
      </c>
      <c r="K18">
        <f t="shared" si="0"/>
        <v>0</v>
      </c>
      <c r="L18">
        <f t="shared" si="0"/>
        <v>0</v>
      </c>
      <c r="M18">
        <f t="shared" si="0"/>
        <v>0</v>
      </c>
      <c r="N18">
        <f t="shared" si="0"/>
        <v>0</v>
      </c>
      <c r="O18">
        <f t="shared" si="0"/>
        <v>0</v>
      </c>
      <c r="P18">
        <f t="shared" si="0"/>
        <v>0</v>
      </c>
      <c r="Q18">
        <f t="shared" si="0"/>
        <v>0</v>
      </c>
      <c r="R18">
        <f t="shared" si="0"/>
        <v>0</v>
      </c>
    </row>
    <row r="19" spans="1:18" x14ac:dyDescent="0.25">
      <c r="A19" s="1"/>
      <c r="D19" s="10"/>
      <c r="E19" s="4">
        <f t="shared" si="1"/>
        <v>0</v>
      </c>
      <c r="G19">
        <f t="shared" si="2"/>
        <v>0</v>
      </c>
      <c r="H19">
        <f t="shared" si="0"/>
        <v>0</v>
      </c>
      <c r="I19">
        <f t="shared" si="0"/>
        <v>0</v>
      </c>
      <c r="J19">
        <f t="shared" si="0"/>
        <v>0</v>
      </c>
      <c r="K19">
        <f t="shared" si="0"/>
        <v>0</v>
      </c>
      <c r="L19">
        <f t="shared" si="0"/>
        <v>0</v>
      </c>
      <c r="M19">
        <f t="shared" si="0"/>
        <v>0</v>
      </c>
      <c r="N19">
        <f t="shared" si="0"/>
        <v>0</v>
      </c>
      <c r="O19">
        <f t="shared" si="0"/>
        <v>0</v>
      </c>
      <c r="P19">
        <f t="shared" si="0"/>
        <v>0</v>
      </c>
      <c r="Q19">
        <f t="shared" si="0"/>
        <v>0</v>
      </c>
      <c r="R19">
        <f t="shared" si="0"/>
        <v>0</v>
      </c>
    </row>
    <row r="20" spans="1:18" x14ac:dyDescent="0.25">
      <c r="A20" s="1"/>
      <c r="D20" s="10"/>
      <c r="E20" s="4">
        <f t="shared" si="1"/>
        <v>0</v>
      </c>
      <c r="G20">
        <f t="shared" si="2"/>
        <v>0</v>
      </c>
      <c r="H20">
        <f t="shared" si="0"/>
        <v>0</v>
      </c>
      <c r="I20">
        <f t="shared" si="0"/>
        <v>0</v>
      </c>
      <c r="J20">
        <f t="shared" si="0"/>
        <v>0</v>
      </c>
      <c r="K20">
        <f t="shared" si="0"/>
        <v>0</v>
      </c>
      <c r="L20">
        <f t="shared" si="0"/>
        <v>0</v>
      </c>
      <c r="M20">
        <f t="shared" si="0"/>
        <v>0</v>
      </c>
      <c r="N20">
        <f t="shared" si="0"/>
        <v>0</v>
      </c>
      <c r="O20">
        <f t="shared" si="0"/>
        <v>0</v>
      </c>
      <c r="P20">
        <f t="shared" si="0"/>
        <v>0</v>
      </c>
      <c r="Q20">
        <f t="shared" si="0"/>
        <v>0</v>
      </c>
      <c r="R20">
        <f t="shared" si="0"/>
        <v>0</v>
      </c>
    </row>
    <row r="21" spans="1:18" x14ac:dyDescent="0.25">
      <c r="A21" s="1"/>
      <c r="D21" s="10"/>
      <c r="E21" s="4">
        <f t="shared" si="1"/>
        <v>0</v>
      </c>
      <c r="G21">
        <f t="shared" si="2"/>
        <v>0</v>
      </c>
      <c r="H21">
        <f t="shared" si="2"/>
        <v>0</v>
      </c>
      <c r="I21">
        <f t="shared" si="2"/>
        <v>0</v>
      </c>
      <c r="J21">
        <f t="shared" si="2"/>
        <v>0</v>
      </c>
      <c r="K21">
        <f t="shared" si="2"/>
        <v>0</v>
      </c>
      <c r="L21">
        <f t="shared" si="2"/>
        <v>0</v>
      </c>
      <c r="M21">
        <f t="shared" si="2"/>
        <v>0</v>
      </c>
      <c r="N21">
        <f t="shared" si="2"/>
        <v>0</v>
      </c>
      <c r="O21">
        <f t="shared" si="2"/>
        <v>0</v>
      </c>
      <c r="P21">
        <f t="shared" si="2"/>
        <v>0</v>
      </c>
      <c r="Q21">
        <f t="shared" si="2"/>
        <v>0</v>
      </c>
      <c r="R21">
        <f t="shared" si="2"/>
        <v>0</v>
      </c>
    </row>
    <row r="22" spans="1:18" x14ac:dyDescent="0.25">
      <c r="A22" s="1"/>
      <c r="D22" s="10"/>
      <c r="E22" s="4">
        <f t="shared" si="1"/>
        <v>0</v>
      </c>
      <c r="G22">
        <f t="shared" si="2"/>
        <v>0</v>
      </c>
      <c r="H22">
        <f t="shared" si="2"/>
        <v>0</v>
      </c>
      <c r="I22">
        <f t="shared" si="2"/>
        <v>0</v>
      </c>
      <c r="J22">
        <f t="shared" si="2"/>
        <v>0</v>
      </c>
      <c r="K22">
        <f t="shared" si="2"/>
        <v>0</v>
      </c>
      <c r="L22">
        <f t="shared" si="2"/>
        <v>0</v>
      </c>
      <c r="M22">
        <f t="shared" si="2"/>
        <v>0</v>
      </c>
      <c r="N22">
        <f t="shared" si="2"/>
        <v>0</v>
      </c>
      <c r="O22">
        <f t="shared" si="2"/>
        <v>0</v>
      </c>
      <c r="P22">
        <f t="shared" si="2"/>
        <v>0</v>
      </c>
      <c r="Q22">
        <f t="shared" si="2"/>
        <v>0</v>
      </c>
      <c r="R22">
        <f t="shared" si="2"/>
        <v>0</v>
      </c>
    </row>
    <row r="23" spans="1:18" x14ac:dyDescent="0.25">
      <c r="A23" s="1"/>
      <c r="D23" s="10"/>
      <c r="E23" s="4">
        <f t="shared" si="1"/>
        <v>0</v>
      </c>
      <c r="G23">
        <f t="shared" si="2"/>
        <v>0</v>
      </c>
      <c r="H23">
        <f t="shared" si="2"/>
        <v>0</v>
      </c>
      <c r="I23">
        <f t="shared" si="2"/>
        <v>0</v>
      </c>
      <c r="J23">
        <f t="shared" si="2"/>
        <v>0</v>
      </c>
      <c r="K23">
        <f t="shared" si="2"/>
        <v>0</v>
      </c>
      <c r="L23">
        <f t="shared" si="2"/>
        <v>0</v>
      </c>
      <c r="M23">
        <f t="shared" si="2"/>
        <v>0</v>
      </c>
      <c r="N23">
        <f t="shared" si="2"/>
        <v>0</v>
      </c>
      <c r="O23">
        <f t="shared" si="2"/>
        <v>0</v>
      </c>
      <c r="P23">
        <f t="shared" si="2"/>
        <v>0</v>
      </c>
      <c r="Q23">
        <f t="shared" si="2"/>
        <v>0</v>
      </c>
      <c r="R23">
        <f t="shared" si="2"/>
        <v>0</v>
      </c>
    </row>
    <row r="24" spans="1:18" x14ac:dyDescent="0.25">
      <c r="A24" s="1"/>
      <c r="D24" s="10"/>
      <c r="E24" s="4">
        <f t="shared" si="1"/>
        <v>0</v>
      </c>
      <c r="G24">
        <f t="shared" si="2"/>
        <v>0</v>
      </c>
      <c r="H24">
        <f t="shared" si="2"/>
        <v>0</v>
      </c>
      <c r="I24">
        <f t="shared" si="2"/>
        <v>0</v>
      </c>
      <c r="J24">
        <f t="shared" si="2"/>
        <v>0</v>
      </c>
      <c r="K24">
        <f t="shared" si="2"/>
        <v>0</v>
      </c>
      <c r="L24">
        <f t="shared" si="2"/>
        <v>0</v>
      </c>
      <c r="M24">
        <f t="shared" si="2"/>
        <v>0</v>
      </c>
      <c r="N24">
        <f t="shared" si="2"/>
        <v>0</v>
      </c>
      <c r="O24">
        <f t="shared" si="2"/>
        <v>0</v>
      </c>
      <c r="P24">
        <f t="shared" si="2"/>
        <v>0</v>
      </c>
      <c r="Q24">
        <f t="shared" si="2"/>
        <v>0</v>
      </c>
      <c r="R24">
        <f t="shared" si="2"/>
        <v>0</v>
      </c>
    </row>
    <row r="25" spans="1:18" x14ac:dyDescent="0.25">
      <c r="A25" s="1"/>
      <c r="D25" s="10"/>
      <c r="E25" s="4">
        <f t="shared" si="1"/>
        <v>0</v>
      </c>
      <c r="G25">
        <f t="shared" si="2"/>
        <v>0</v>
      </c>
      <c r="H25">
        <f t="shared" si="2"/>
        <v>0</v>
      </c>
      <c r="I25">
        <f t="shared" si="2"/>
        <v>0</v>
      </c>
      <c r="J25">
        <f t="shared" si="2"/>
        <v>0</v>
      </c>
      <c r="K25">
        <f t="shared" si="2"/>
        <v>0</v>
      </c>
      <c r="L25">
        <f t="shared" si="2"/>
        <v>0</v>
      </c>
      <c r="M25">
        <f t="shared" si="2"/>
        <v>0</v>
      </c>
      <c r="N25">
        <f t="shared" si="2"/>
        <v>0</v>
      </c>
      <c r="O25">
        <f t="shared" si="2"/>
        <v>0</v>
      </c>
      <c r="P25">
        <f t="shared" si="2"/>
        <v>0</v>
      </c>
      <c r="Q25">
        <f t="shared" si="2"/>
        <v>0</v>
      </c>
      <c r="R25">
        <f t="shared" si="2"/>
        <v>0</v>
      </c>
    </row>
    <row r="26" spans="1:18" x14ac:dyDescent="0.25">
      <c r="A26" s="1"/>
      <c r="D26" s="10"/>
      <c r="E26" s="4">
        <f t="shared" si="1"/>
        <v>0</v>
      </c>
      <c r="G26">
        <f t="shared" si="2"/>
        <v>0</v>
      </c>
      <c r="H26">
        <f t="shared" si="2"/>
        <v>0</v>
      </c>
      <c r="I26">
        <f t="shared" si="2"/>
        <v>0</v>
      </c>
      <c r="J26">
        <f t="shared" si="2"/>
        <v>0</v>
      </c>
      <c r="K26">
        <f t="shared" si="2"/>
        <v>0</v>
      </c>
      <c r="L26">
        <f t="shared" si="2"/>
        <v>0</v>
      </c>
      <c r="M26">
        <f t="shared" si="2"/>
        <v>0</v>
      </c>
      <c r="N26">
        <f t="shared" si="2"/>
        <v>0</v>
      </c>
      <c r="O26">
        <f t="shared" si="2"/>
        <v>0</v>
      </c>
      <c r="P26">
        <f t="shared" si="2"/>
        <v>0</v>
      </c>
      <c r="Q26">
        <f t="shared" si="2"/>
        <v>0</v>
      </c>
      <c r="R26">
        <f t="shared" si="2"/>
        <v>0</v>
      </c>
    </row>
    <row r="27" spans="1:18" x14ac:dyDescent="0.25">
      <c r="A27" s="1"/>
      <c r="D27" s="10"/>
      <c r="E27" s="4">
        <f t="shared" si="1"/>
        <v>0</v>
      </c>
      <c r="G27">
        <f t="shared" si="2"/>
        <v>0</v>
      </c>
      <c r="H27">
        <f t="shared" si="2"/>
        <v>0</v>
      </c>
      <c r="I27">
        <f t="shared" si="2"/>
        <v>0</v>
      </c>
      <c r="J27">
        <f t="shared" si="2"/>
        <v>0</v>
      </c>
      <c r="K27">
        <f t="shared" si="2"/>
        <v>0</v>
      </c>
      <c r="L27">
        <f t="shared" si="2"/>
        <v>0</v>
      </c>
      <c r="M27">
        <f t="shared" si="2"/>
        <v>0</v>
      </c>
      <c r="N27">
        <f t="shared" si="2"/>
        <v>0</v>
      </c>
      <c r="O27">
        <f t="shared" si="2"/>
        <v>0</v>
      </c>
      <c r="P27">
        <f t="shared" si="2"/>
        <v>0</v>
      </c>
      <c r="Q27">
        <f t="shared" si="2"/>
        <v>0</v>
      </c>
      <c r="R27">
        <f t="shared" si="2"/>
        <v>0</v>
      </c>
    </row>
    <row r="28" spans="1:18" x14ac:dyDescent="0.25">
      <c r="A28" s="1"/>
      <c r="D28" s="10"/>
      <c r="E28" s="4">
        <f t="shared" si="1"/>
        <v>0</v>
      </c>
      <c r="G28">
        <f t="shared" si="2"/>
        <v>0</v>
      </c>
      <c r="H28">
        <f t="shared" si="2"/>
        <v>0</v>
      </c>
      <c r="I28">
        <f t="shared" si="2"/>
        <v>0</v>
      </c>
      <c r="J28">
        <f t="shared" si="2"/>
        <v>0</v>
      </c>
      <c r="K28">
        <f t="shared" si="2"/>
        <v>0</v>
      </c>
      <c r="L28">
        <f t="shared" si="2"/>
        <v>0</v>
      </c>
      <c r="M28">
        <f t="shared" si="2"/>
        <v>0</v>
      </c>
      <c r="N28">
        <f t="shared" si="2"/>
        <v>0</v>
      </c>
      <c r="O28">
        <f t="shared" si="2"/>
        <v>0</v>
      </c>
      <c r="P28">
        <f t="shared" si="2"/>
        <v>0</v>
      </c>
      <c r="Q28">
        <f t="shared" si="2"/>
        <v>0</v>
      </c>
      <c r="R28">
        <f t="shared" si="2"/>
        <v>0</v>
      </c>
    </row>
    <row r="29" spans="1:18" x14ac:dyDescent="0.25">
      <c r="A29" s="1"/>
      <c r="D29" s="10"/>
      <c r="E29" s="4">
        <f t="shared" si="1"/>
        <v>0</v>
      </c>
      <c r="G29">
        <f t="shared" si="2"/>
        <v>0</v>
      </c>
      <c r="H29">
        <f t="shared" si="2"/>
        <v>0</v>
      </c>
      <c r="I29">
        <f t="shared" si="2"/>
        <v>0</v>
      </c>
      <c r="J29">
        <f t="shared" si="2"/>
        <v>0</v>
      </c>
      <c r="K29">
        <f t="shared" si="2"/>
        <v>0</v>
      </c>
      <c r="L29">
        <f t="shared" si="2"/>
        <v>0</v>
      </c>
      <c r="M29">
        <f t="shared" si="2"/>
        <v>0</v>
      </c>
      <c r="N29">
        <f t="shared" si="2"/>
        <v>0</v>
      </c>
      <c r="O29">
        <f t="shared" si="2"/>
        <v>0</v>
      </c>
      <c r="P29">
        <f t="shared" si="2"/>
        <v>0</v>
      </c>
      <c r="Q29">
        <f t="shared" si="2"/>
        <v>0</v>
      </c>
      <c r="R29">
        <f t="shared" si="2"/>
        <v>0</v>
      </c>
    </row>
    <row r="30" spans="1:18" x14ac:dyDescent="0.25">
      <c r="A30" s="1"/>
      <c r="D30" s="10"/>
      <c r="E30" s="4">
        <f t="shared" si="1"/>
        <v>0</v>
      </c>
      <c r="G30">
        <f t="shared" si="2"/>
        <v>0</v>
      </c>
      <c r="H30">
        <f t="shared" si="2"/>
        <v>0</v>
      </c>
      <c r="I30">
        <f t="shared" si="2"/>
        <v>0</v>
      </c>
      <c r="J30">
        <f t="shared" si="2"/>
        <v>0</v>
      </c>
      <c r="K30">
        <f t="shared" si="2"/>
        <v>0</v>
      </c>
      <c r="L30">
        <f t="shared" si="2"/>
        <v>0</v>
      </c>
      <c r="M30">
        <f t="shared" si="2"/>
        <v>0</v>
      </c>
      <c r="N30">
        <f t="shared" si="2"/>
        <v>0</v>
      </c>
      <c r="O30">
        <f t="shared" si="2"/>
        <v>0</v>
      </c>
      <c r="P30">
        <f t="shared" si="2"/>
        <v>0</v>
      </c>
      <c r="Q30">
        <f t="shared" si="2"/>
        <v>0</v>
      </c>
      <c r="R30">
        <f t="shared" si="2"/>
        <v>0</v>
      </c>
    </row>
    <row r="31" spans="1:18" x14ac:dyDescent="0.25">
      <c r="A31" s="1"/>
      <c r="D31" s="10"/>
      <c r="E31" s="4">
        <f t="shared" si="1"/>
        <v>0</v>
      </c>
      <c r="G31">
        <f t="shared" si="2"/>
        <v>0</v>
      </c>
      <c r="H31">
        <f t="shared" si="2"/>
        <v>0</v>
      </c>
      <c r="I31">
        <f t="shared" si="2"/>
        <v>0</v>
      </c>
      <c r="J31">
        <f t="shared" si="2"/>
        <v>0</v>
      </c>
      <c r="K31">
        <f t="shared" si="2"/>
        <v>0</v>
      </c>
      <c r="L31">
        <f t="shared" si="2"/>
        <v>0</v>
      </c>
      <c r="M31">
        <f t="shared" si="2"/>
        <v>0</v>
      </c>
      <c r="N31">
        <f t="shared" si="2"/>
        <v>0</v>
      </c>
      <c r="O31">
        <f t="shared" si="2"/>
        <v>0</v>
      </c>
      <c r="P31">
        <f t="shared" si="2"/>
        <v>0</v>
      </c>
      <c r="Q31">
        <f t="shared" si="2"/>
        <v>0</v>
      </c>
      <c r="R31">
        <f t="shared" si="2"/>
        <v>0</v>
      </c>
    </row>
    <row r="32" spans="1:18" ht="45" x14ac:dyDescent="0.25">
      <c r="A32" s="5" t="s">
        <v>20</v>
      </c>
      <c r="E32" s="6" t="s">
        <v>23</v>
      </c>
      <c r="G32">
        <f>SUM(G5:G31)</f>
        <v>100</v>
      </c>
      <c r="H32">
        <f t="shared" ref="H32:R32" si="3">SUM(H5:H31)</f>
        <v>1</v>
      </c>
      <c r="I32">
        <f t="shared" si="3"/>
        <v>1</v>
      </c>
      <c r="J32">
        <f t="shared" si="3"/>
        <v>1</v>
      </c>
      <c r="K32">
        <f t="shared" si="3"/>
        <v>1</v>
      </c>
      <c r="L32">
        <f t="shared" si="3"/>
        <v>1</v>
      </c>
      <c r="M32">
        <f t="shared" si="3"/>
        <v>1</v>
      </c>
      <c r="N32">
        <f t="shared" si="3"/>
        <v>1</v>
      </c>
      <c r="O32">
        <f t="shared" si="3"/>
        <v>1</v>
      </c>
      <c r="P32">
        <f t="shared" si="3"/>
        <v>1</v>
      </c>
      <c r="Q32">
        <f t="shared" si="3"/>
        <v>1</v>
      </c>
      <c r="R32">
        <f t="shared" si="3"/>
        <v>1</v>
      </c>
    </row>
    <row r="33" spans="1:18" x14ac:dyDescent="0.25">
      <c r="A33" s="1">
        <v>43466</v>
      </c>
      <c r="B33" t="s">
        <v>22</v>
      </c>
      <c r="C33" s="7">
        <v>60.439</v>
      </c>
      <c r="E33" s="4">
        <f>SUM(G33:R33)</f>
        <v>6266.9109999999991</v>
      </c>
      <c r="G33" s="4">
        <f>IF($C$5&gt;=$C$33,0,($C$5)*G32*(13-G4)/12)</f>
        <v>5940.2</v>
      </c>
      <c r="H33" s="4">
        <f t="shared" ref="H33:R33" si="4">IF($C$5&gt;=$C$33,0,($C$5)*H32*(13-H4)/12)</f>
        <v>54.451833333333333</v>
      </c>
      <c r="I33" s="4">
        <f t="shared" si="4"/>
        <v>49.501666666666665</v>
      </c>
      <c r="J33" s="4">
        <f t="shared" si="4"/>
        <v>44.551500000000004</v>
      </c>
      <c r="K33" s="4">
        <f t="shared" si="4"/>
        <v>39.601333333333336</v>
      </c>
      <c r="L33" s="4">
        <f t="shared" si="4"/>
        <v>34.651166666666668</v>
      </c>
      <c r="M33" s="4">
        <f t="shared" si="4"/>
        <v>29.701000000000004</v>
      </c>
      <c r="N33" s="4">
        <f t="shared" si="4"/>
        <v>24.750833333333333</v>
      </c>
      <c r="O33" s="4">
        <f t="shared" si="4"/>
        <v>19.800666666666668</v>
      </c>
      <c r="P33" s="4">
        <f t="shared" si="4"/>
        <v>14.850500000000002</v>
      </c>
      <c r="Q33" s="4">
        <f t="shared" si="4"/>
        <v>9.9003333333333341</v>
      </c>
      <c r="R33" s="4">
        <f t="shared" si="4"/>
        <v>4.950166666666667</v>
      </c>
    </row>
    <row r="34" spans="1:18" x14ac:dyDescent="0.25">
      <c r="B34" t="s">
        <v>21</v>
      </c>
      <c r="C34" s="8">
        <v>0.3</v>
      </c>
      <c r="E34" s="3">
        <f>ROUND(E33*(1-C34),2)</f>
        <v>4386.84</v>
      </c>
    </row>
    <row r="35" spans="1:18" x14ac:dyDescent="0.25">
      <c r="B35" t="s">
        <v>27</v>
      </c>
      <c r="C35" s="9">
        <v>8.6999999999999994E-3</v>
      </c>
      <c r="E35" s="4">
        <f>E34*(C35*0.7)</f>
        <v>26.715855599999998</v>
      </c>
    </row>
  </sheetData>
  <mergeCells count="1">
    <mergeCell ref="G2:R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JoeBi</dc:creator>
  <cp:lastModifiedBy>JoeBi</cp:lastModifiedBy>
  <dcterms:created xsi:type="dcterms:W3CDTF">2018-01-06T11:30:35Z</dcterms:created>
  <dcterms:modified xsi:type="dcterms:W3CDTF">2018-12-20T18:26:26Z</dcterms:modified>
</cp:coreProperties>
</file>