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8" windowWidth="28512" windowHeight="126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J22" i="1" l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<sst xmlns="http://schemas.openxmlformats.org/spreadsheetml/2006/main" count="134" uniqueCount="57">
  <si>
    <t>A1G1UA</t>
  </si>
  <si>
    <t>A1G1UB</t>
  </si>
  <si>
    <t>A1G1UC</t>
  </si>
  <si>
    <t>A1G1UD</t>
  </si>
  <si>
    <t>A1G1UE</t>
  </si>
  <si>
    <t>A1G1UF</t>
  </si>
  <si>
    <t>IZF</t>
  </si>
  <si>
    <t> Emittent</t>
  </si>
  <si>
    <t> WKN</t>
  </si>
  <si>
    <t> Währung</t>
  </si>
  <si>
    <t> Kupon</t>
  </si>
  <si>
    <t> Rendite</t>
  </si>
  <si>
    <t> Rating</t>
  </si>
  <si>
    <t> Fälligkeit</t>
  </si>
  <si>
    <t> Bid</t>
  </si>
  <si>
    <t> Ask</t>
  </si>
  <si>
    <t>Griechenland, Republik</t>
  </si>
  <si>
    <t>EUR</t>
  </si>
  <si>
    <t>-</t>
  </si>
  <si>
    <t>A1G1UG</t>
  </si>
  <si>
    <t>A1G1UH</t>
  </si>
  <si>
    <t>A1G1UJ</t>
  </si>
  <si>
    <t>A1G1UK</t>
  </si>
  <si>
    <t>A1G1UL</t>
  </si>
  <si>
    <t>A1G1UM</t>
  </si>
  <si>
    <t>A1G1UN</t>
  </si>
  <si>
    <t>A1G1UP</t>
  </si>
  <si>
    <t>A1G1UQ</t>
  </si>
  <si>
    <t>A1G1UR</t>
  </si>
  <si>
    <t>A1G1US</t>
  </si>
  <si>
    <t>A1G1UT</t>
  </si>
  <si>
    <t>A1G1UU</t>
  </si>
  <si>
    <t>A1G1UV</t>
  </si>
  <si>
    <t>16.05.2019</t>
  </si>
  <si>
    <t>24.02.2020</t>
  </si>
  <si>
    <t>24.02.2021</t>
  </si>
  <si>
    <t>24.02.2022</t>
  </si>
  <si>
    <t>24.02.2023</t>
  </si>
  <si>
    <t>24.02.2024</t>
  </si>
  <si>
    <t>24.02.2025</t>
  </si>
  <si>
    <t>24.02.2026</t>
  </si>
  <si>
    <t>24.02.2027</t>
  </si>
  <si>
    <t>24.02.2028</t>
  </si>
  <si>
    <t>24.02.2029</t>
  </si>
  <si>
    <t>24.02.2030</t>
  </si>
  <si>
    <t>24.02.2031</t>
  </si>
  <si>
    <t>24.02.2032</t>
  </si>
  <si>
    <t>24.02.2033</t>
  </si>
  <si>
    <t>24.02.2034</t>
  </si>
  <si>
    <t>24.02.2035</t>
  </si>
  <si>
    <t>24.02.2036</t>
  </si>
  <si>
    <t>24.02.2037</t>
  </si>
  <si>
    <t>24.02.2038</t>
  </si>
  <si>
    <t>24.02.2039</t>
  </si>
  <si>
    <t>24.02.2040</t>
  </si>
  <si>
    <t>24.02.2041</t>
  </si>
  <si>
    <t>24.02.2042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</si>
</sst>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4" fontId="4" fillId="0" borderId="0" xfId="0" applyNumberFormat="1" applyFont="1" applyFill="1"/>
    <xf numFmtId="0" fontId="5" fillId="0" borderId="0" xfId="2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10" fontId="6" fillId="0" borderId="0" xfId="0" applyNumberFormat="1" applyFont="1" applyFill="1" applyAlignment="1">
      <alignment vertical="top" wrapText="1"/>
    </xf>
    <xf numFmtId="14" fontId="6" fillId="0" borderId="0" xfId="0" applyNumberFormat="1" applyFont="1" applyFill="1" applyAlignment="1">
      <alignment vertical="top" wrapText="1"/>
    </xf>
    <xf numFmtId="10" fontId="6" fillId="0" borderId="0" xfId="1" applyNumberFormat="1" applyFont="1" applyFill="1" applyAlignment="1">
      <alignment vertical="top" wrapText="1"/>
    </xf>
    <xf numFmtId="0" fontId="4" fillId="0" borderId="0" xfId="0" applyFont="1" applyFill="1"/>
    <xf numFmtId="0" fontId="5" fillId="0" borderId="2" xfId="2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10" fontId="6" fillId="0" borderId="2" xfId="0" applyNumberFormat="1" applyFont="1" applyFill="1" applyBorder="1" applyAlignment="1">
      <alignment vertical="top" wrapText="1"/>
    </xf>
    <xf numFmtId="14" fontId="6" fillId="0" borderId="2" xfId="0" applyNumberFormat="1" applyFont="1" applyFill="1" applyBorder="1" applyAlignment="1">
      <alignment vertical="top" wrapText="1"/>
    </xf>
    <xf numFmtId="10" fontId="6" fillId="2" borderId="0" xfId="1" applyNumberFormat="1" applyFont="1" applyFill="1" applyAlignment="1">
      <alignment vertical="top" wrapText="1"/>
    </xf>
  </cellXfs>
  <cellStyles count="3">
    <cellStyle name="Hyperlink" xfId="2" builtinId="8"/>
    <cellStyle name="Prozent" xfId="1" builtinId="5"/>
    <cellStyle name="Standard" xfId="0" builtinId="0"/>
  </cellStyles>
  <dxfs count="35"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DDDDDD"/>
        </top>
        <bottom/>
      </border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DDDDDD"/>
        </top>
        <bottom/>
      </border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DDDDDD"/>
        </top>
        <bottom/>
      </border>
    </dxf>
    <dxf>
      <font>
        <strike val="0"/>
        <outline val="0"/>
        <shadow val="0"/>
        <vertAlign val="baseline"/>
        <sz val="12"/>
        <color auto="1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23</xdr:row>
      <xdr:rowOff>45720</xdr:rowOff>
    </xdr:from>
    <xdr:to>
      <xdr:col>10</xdr:col>
      <xdr:colOff>922818</xdr:colOff>
      <xdr:row>51</xdr:row>
      <xdr:rowOff>160474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4724400"/>
          <a:ext cx="9205758" cy="5235394"/>
        </a:xfrm>
        <a:prstGeom prst="rect">
          <a:avLst/>
        </a:prstGeom>
      </xdr:spPr>
    </xdr:pic>
    <xdr:clientData/>
  </xdr:twoCellAnchor>
  <xdr:twoCellAnchor editAs="oneCell">
    <xdr:from>
      <xdr:col>0</xdr:col>
      <xdr:colOff>129540</xdr:colOff>
      <xdr:row>52</xdr:row>
      <xdr:rowOff>15240</xdr:rowOff>
    </xdr:from>
    <xdr:to>
      <xdr:col>11</xdr:col>
      <xdr:colOff>92245</xdr:colOff>
      <xdr:row>74</xdr:row>
      <xdr:rowOff>38451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0" y="9997440"/>
          <a:ext cx="9289585" cy="404657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le1" displayName="Tabelle1" ref="A2:AH22" totalsRowShown="0" headerRowDxfId="34" dataDxfId="33">
  <autoFilter ref="A2:AH22"/>
  <tableColumns count="34">
    <tableColumn id="1" name=" Emittent" dataCellStyle="Hyperlink"/>
    <tableColumn id="2" name=" WKN" dataDxfId="32" dataCellStyle="Hyperlink"/>
    <tableColumn id="3" name=" Währung" dataDxfId="31"/>
    <tableColumn id="4" name=" Kupon" dataDxfId="30"/>
    <tableColumn id="5" name=" Rendite" dataDxfId="29"/>
    <tableColumn id="6" name=" Rating" dataDxfId="28"/>
    <tableColumn id="7" name=" Fälligkeit" dataDxfId="27"/>
    <tableColumn id="8" name=" Bid" dataDxfId="26"/>
    <tableColumn id="9" name=" Ask" dataDxfId="25"/>
    <tableColumn id="10" name="IZF" dataDxfId="24"/>
    <tableColumn id="11" name="16.05.2019" dataDxfId="23"/>
    <tableColumn id="12" name="24.02.2020" dataDxfId="22"/>
    <tableColumn id="13" name="24.02.2021" dataDxfId="21"/>
    <tableColumn id="14" name="24.02.2022" dataDxfId="20"/>
    <tableColumn id="15" name="24.02.2023" dataDxfId="19"/>
    <tableColumn id="16" name="24.02.2024" dataDxfId="18"/>
    <tableColumn id="17" name="24.02.2025" dataDxfId="17"/>
    <tableColumn id="18" name="24.02.2026" dataDxfId="16"/>
    <tableColumn id="19" name="24.02.2027" dataDxfId="15"/>
    <tableColumn id="20" name="24.02.2028" dataDxfId="14"/>
    <tableColumn id="21" name="24.02.2029" dataDxfId="13"/>
    <tableColumn id="22" name="24.02.2030" dataDxfId="12"/>
    <tableColumn id="23" name="24.02.2031" dataDxfId="11"/>
    <tableColumn id="24" name="24.02.2032" dataDxfId="10"/>
    <tableColumn id="25" name="24.02.2033" dataDxfId="9"/>
    <tableColumn id="26" name="24.02.2034" dataDxfId="8"/>
    <tableColumn id="27" name="24.02.2035" dataDxfId="7"/>
    <tableColumn id="28" name="24.02.2036" dataDxfId="6"/>
    <tableColumn id="29" name="24.02.2037" dataDxfId="5"/>
    <tableColumn id="30" name="24.02.2038" dataDxfId="4"/>
    <tableColumn id="31" name="24.02.2039" dataDxfId="3"/>
    <tableColumn id="32" name="24.02.2040" dataDxfId="2"/>
    <tableColumn id="33" name="24.02.2041" dataDxfId="1"/>
    <tableColumn id="34" name="24.02.204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erse-frankfurt.de/anleihen/GriechenlandEO-Bonds_201226_Ser4-Anleihe-2026-GR0128013704" TargetMode="External"/><Relationship Id="rId13" Type="http://schemas.openxmlformats.org/officeDocument/2006/relationships/hyperlink" Target="http://www.boerse-frankfurt.de/anleihen/GriechenlandEO-Bonds_201229_Ser7-Anleihe-2029-GR0133007204" TargetMode="External"/><Relationship Id="rId18" Type="http://schemas.openxmlformats.org/officeDocument/2006/relationships/hyperlink" Target="http://www.boerse-frankfurt.de/anleihen/GriechenlandEO-Bonds_201231_Ser9-Anleihe-2031-GR0133009226" TargetMode="External"/><Relationship Id="rId26" Type="http://schemas.openxmlformats.org/officeDocument/2006/relationships/hyperlink" Target="http://www.boerse-frankfurt.de/anleihen/GriechenlandEO-Bonds_201235_Ser13-Anleihe-2035-GR0138007738" TargetMode="External"/><Relationship Id="rId39" Type="http://schemas.openxmlformats.org/officeDocument/2006/relationships/hyperlink" Target="http://www.boerse-frankfurt.de/anleihen/GriechenlandEO-Bonds_201242_Ser20-Anleihe-2042-GR0138014809" TargetMode="External"/><Relationship Id="rId3" Type="http://schemas.openxmlformats.org/officeDocument/2006/relationships/hyperlink" Target="http://www.boerse-frankfurt.de/anleihen/GriechenlandEO-Bonds_201224_Ser2-Anleihe-2024-GR0128011682" TargetMode="External"/><Relationship Id="rId21" Type="http://schemas.openxmlformats.org/officeDocument/2006/relationships/hyperlink" Target="http://www.boerse-frankfurt.de/anleihen/GriechenlandEO-Bonds_201233_Ser11-Anleihe-2033-GR0138005716" TargetMode="External"/><Relationship Id="rId34" Type="http://schemas.openxmlformats.org/officeDocument/2006/relationships/hyperlink" Target="http://www.boerse-frankfurt.de/anleihen/GriechenlandEO-Bonds_201239_Ser17-Anleihe-2039-GR0138011771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://www.boerse-frankfurt.de/anleihen/GriechenlandEO-Bonds_201226_Ser4-Anleihe-2026-GR0128013704" TargetMode="External"/><Relationship Id="rId12" Type="http://schemas.openxmlformats.org/officeDocument/2006/relationships/hyperlink" Target="http://www.boerse-frankfurt.de/anleihen/GriechenlandEO-Bonds_201228_Ser6-Anleihe-2028-GR0133006198" TargetMode="External"/><Relationship Id="rId17" Type="http://schemas.openxmlformats.org/officeDocument/2006/relationships/hyperlink" Target="http://www.boerse-frankfurt.de/anleihen/GriechenlandEO-Bonds_201231_Ser9-Anleihe-2031-GR0133009226" TargetMode="External"/><Relationship Id="rId25" Type="http://schemas.openxmlformats.org/officeDocument/2006/relationships/hyperlink" Target="http://www.boerse-frankfurt.de/anleihen/GriechenlandEO-Bonds_201235_Ser13-Anleihe-2035-GR0138007738" TargetMode="External"/><Relationship Id="rId33" Type="http://schemas.openxmlformats.org/officeDocument/2006/relationships/hyperlink" Target="http://www.boerse-frankfurt.de/anleihen/GriechenlandEO-Bonds_201239_Ser17-Anleihe-2039-GR0138011771" TargetMode="External"/><Relationship Id="rId38" Type="http://schemas.openxmlformats.org/officeDocument/2006/relationships/hyperlink" Target="http://www.boerse-frankfurt.de/anleihen/GriechenlandEO-Bonds_201241_Ser19-Anleihe-2041-GR0138013793" TargetMode="External"/><Relationship Id="rId2" Type="http://schemas.openxmlformats.org/officeDocument/2006/relationships/hyperlink" Target="http://www.boerse-frankfurt.de/anleihen/GriechenlandEO-Bonds_201223_Ser1-Anleihe-2023-GR0128010676" TargetMode="External"/><Relationship Id="rId16" Type="http://schemas.openxmlformats.org/officeDocument/2006/relationships/hyperlink" Target="http://www.boerse-frankfurt.de/anleihen/GriechenlandEO-Bonds_201230_Ser8-Anleihe-2030-GR0133008210" TargetMode="External"/><Relationship Id="rId20" Type="http://schemas.openxmlformats.org/officeDocument/2006/relationships/hyperlink" Target="http://www.boerse-frankfurt.de/anleihen/GriechenlandEO-Bonds_201232_Ser10-Anleihe-2032-GR0133010232" TargetMode="External"/><Relationship Id="rId29" Type="http://schemas.openxmlformats.org/officeDocument/2006/relationships/hyperlink" Target="http://www.boerse-frankfurt.de/anleihen/GriechenlandEO-Bonds_201237_Ser15-Anleihe-2037-GR0138009759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boerse-frankfurt.de/anleihen/GriechenlandEO-Bonds_201223_Ser1-Anleihe-2023-GR0128010676" TargetMode="External"/><Relationship Id="rId6" Type="http://schemas.openxmlformats.org/officeDocument/2006/relationships/hyperlink" Target="http://www.boerse-frankfurt.de/anleihen/GriechenlandEO-Bonds_201225_Ser3-Anleihe-2025-GR0128012698" TargetMode="External"/><Relationship Id="rId11" Type="http://schemas.openxmlformats.org/officeDocument/2006/relationships/hyperlink" Target="http://www.boerse-frankfurt.de/anleihen/GriechenlandEO-Bonds_201228_Ser6-Anleihe-2028-GR0133006198" TargetMode="External"/><Relationship Id="rId24" Type="http://schemas.openxmlformats.org/officeDocument/2006/relationships/hyperlink" Target="http://www.boerse-frankfurt.de/anleihen/GriechenlandEO-Bonds_201234_Ser12-Anleihe-2034-GR0138006722" TargetMode="External"/><Relationship Id="rId32" Type="http://schemas.openxmlformats.org/officeDocument/2006/relationships/hyperlink" Target="http://www.boerse-frankfurt.de/anleihen/GriechenlandEO-Bonds_201238_Ser16-Anleihe-2038-GR0138010765" TargetMode="External"/><Relationship Id="rId37" Type="http://schemas.openxmlformats.org/officeDocument/2006/relationships/hyperlink" Target="http://www.boerse-frankfurt.de/anleihen/GriechenlandEO-Bonds_201241_Ser19-Anleihe-2041-GR0138013793" TargetMode="External"/><Relationship Id="rId40" Type="http://schemas.openxmlformats.org/officeDocument/2006/relationships/hyperlink" Target="http://www.boerse-frankfurt.de/anleihen/GriechenlandEO-Bonds_201242_Ser20-Anleihe-2042-GR0138014809" TargetMode="External"/><Relationship Id="rId5" Type="http://schemas.openxmlformats.org/officeDocument/2006/relationships/hyperlink" Target="http://www.boerse-frankfurt.de/anleihen/GriechenlandEO-Bonds_201225_Ser3-Anleihe-2025-GR0128012698" TargetMode="External"/><Relationship Id="rId15" Type="http://schemas.openxmlformats.org/officeDocument/2006/relationships/hyperlink" Target="http://www.boerse-frankfurt.de/anleihen/GriechenlandEO-Bonds_201230_Ser8-Anleihe-2030-GR0133008210" TargetMode="External"/><Relationship Id="rId23" Type="http://schemas.openxmlformats.org/officeDocument/2006/relationships/hyperlink" Target="http://www.boerse-frankfurt.de/anleihen/GriechenlandEO-Bonds_201234_Ser12-Anleihe-2034-GR0138006722" TargetMode="External"/><Relationship Id="rId28" Type="http://schemas.openxmlformats.org/officeDocument/2006/relationships/hyperlink" Target="http://www.boerse-frankfurt.de/anleihen/GriechenlandEO-Bonds_201236_Ser14-Anleihe-2036-GR0138008744" TargetMode="External"/><Relationship Id="rId36" Type="http://schemas.openxmlformats.org/officeDocument/2006/relationships/hyperlink" Target="http://www.boerse-frankfurt.de/anleihen/GriechenlandEO-Bonds_201240_Ser18-Anleihe-2040-GR0138012787" TargetMode="External"/><Relationship Id="rId10" Type="http://schemas.openxmlformats.org/officeDocument/2006/relationships/hyperlink" Target="http://www.boerse-frankfurt.de/anleihen/GriechenlandEO-Bonds_201227_Ser5-Anleihe-2027-GR0128014710" TargetMode="External"/><Relationship Id="rId19" Type="http://schemas.openxmlformats.org/officeDocument/2006/relationships/hyperlink" Target="http://www.boerse-frankfurt.de/anleihen/GriechenlandEO-Bonds_201232_Ser10-Anleihe-2032-GR0133010232" TargetMode="External"/><Relationship Id="rId31" Type="http://schemas.openxmlformats.org/officeDocument/2006/relationships/hyperlink" Target="http://www.boerse-frankfurt.de/anleihen/GriechenlandEO-Bonds_201238_Ser16-Anleihe-2038-GR0138010765" TargetMode="External"/><Relationship Id="rId4" Type="http://schemas.openxmlformats.org/officeDocument/2006/relationships/hyperlink" Target="http://www.boerse-frankfurt.de/anleihen/GriechenlandEO-Bonds_201224_Ser2-Anleihe-2024-GR0128011682" TargetMode="External"/><Relationship Id="rId9" Type="http://schemas.openxmlformats.org/officeDocument/2006/relationships/hyperlink" Target="http://www.boerse-frankfurt.de/anleihen/GriechenlandEO-Bonds_201227_Ser5-Anleihe-2027-GR0128014710" TargetMode="External"/><Relationship Id="rId14" Type="http://schemas.openxmlformats.org/officeDocument/2006/relationships/hyperlink" Target="http://www.boerse-frankfurt.de/anleihen/GriechenlandEO-Bonds_201229_Ser7-Anleihe-2029-GR0133007204" TargetMode="External"/><Relationship Id="rId22" Type="http://schemas.openxmlformats.org/officeDocument/2006/relationships/hyperlink" Target="http://www.boerse-frankfurt.de/anleihen/GriechenlandEO-Bonds_201233_Ser11-Anleihe-2033-GR0138005716" TargetMode="External"/><Relationship Id="rId27" Type="http://schemas.openxmlformats.org/officeDocument/2006/relationships/hyperlink" Target="http://www.boerse-frankfurt.de/anleihen/GriechenlandEO-Bonds_201236_Ser14-Anleihe-2036-GR0138008744" TargetMode="External"/><Relationship Id="rId30" Type="http://schemas.openxmlformats.org/officeDocument/2006/relationships/hyperlink" Target="http://www.boerse-frankfurt.de/anleihen/GriechenlandEO-Bonds_201237_Ser15-Anleihe-2037-GR0138009759" TargetMode="External"/><Relationship Id="rId35" Type="http://schemas.openxmlformats.org/officeDocument/2006/relationships/hyperlink" Target="http://www.boerse-frankfurt.de/anleihen/GriechenlandEO-Bonds_201240_Ser18-Anleihe-2040-GR0138012787" TargetMode="External"/><Relationship Id="rId43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2"/>
  <sheetViews>
    <sheetView tabSelected="1" workbookViewId="0">
      <selection activeCell="J20" sqref="J20"/>
    </sheetView>
  </sheetViews>
  <sheetFormatPr baseColWidth="10" defaultRowHeight="14.4" x14ac:dyDescent="0.3"/>
  <cols>
    <col min="1" max="1" width="22.88671875" bestFit="1" customWidth="1"/>
    <col min="2" max="2" width="9.6640625" bestFit="1" customWidth="1"/>
    <col min="3" max="3" width="14.109375" bestFit="1" customWidth="1"/>
    <col min="4" max="4" width="11.5546875" bestFit="1" customWidth="1"/>
    <col min="5" max="5" width="12.5546875" bestFit="1" customWidth="1"/>
    <col min="6" max="6" width="11.33203125" bestFit="1" customWidth="1"/>
    <col min="7" max="7" width="13.88671875" bestFit="1" customWidth="1"/>
    <col min="8" max="9" width="8.33203125" bestFit="1" customWidth="1"/>
    <col min="10" max="10" width="9.6640625" bestFit="1" customWidth="1"/>
    <col min="11" max="11" width="13.6640625" bestFit="1" customWidth="1"/>
    <col min="12" max="41" width="13.5546875" bestFit="1" customWidth="1"/>
  </cols>
  <sheetData>
    <row r="2" spans="1:34" ht="16.2" thickBot="1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2" t="s">
        <v>6</v>
      </c>
      <c r="K2" s="3" t="s">
        <v>33</v>
      </c>
      <c r="L2" s="3" t="s">
        <v>34</v>
      </c>
      <c r="M2" s="3" t="s">
        <v>35</v>
      </c>
      <c r="N2" s="3" t="s">
        <v>36</v>
      </c>
      <c r="O2" s="3" t="s">
        <v>37</v>
      </c>
      <c r="P2" s="3" t="s">
        <v>38</v>
      </c>
      <c r="Q2" s="3" t="s">
        <v>39</v>
      </c>
      <c r="R2" s="3" t="s">
        <v>40</v>
      </c>
      <c r="S2" s="3" t="s">
        <v>41</v>
      </c>
      <c r="T2" s="3" t="s">
        <v>42</v>
      </c>
      <c r="U2" s="3" t="s">
        <v>43</v>
      </c>
      <c r="V2" s="3" t="s">
        <v>44</v>
      </c>
      <c r="W2" s="3" t="s">
        <v>45</v>
      </c>
      <c r="X2" s="3" t="s">
        <v>46</v>
      </c>
      <c r="Y2" s="3" t="s">
        <v>47</v>
      </c>
      <c r="Z2" s="3" t="s">
        <v>48</v>
      </c>
      <c r="AA2" s="3" t="s">
        <v>49</v>
      </c>
      <c r="AB2" s="3" t="s">
        <v>50</v>
      </c>
      <c r="AC2" s="3" t="s">
        <v>51</v>
      </c>
      <c r="AD2" s="3" t="s">
        <v>52</v>
      </c>
      <c r="AE2" s="3" t="s">
        <v>53</v>
      </c>
      <c r="AF2" s="3" t="s">
        <v>54</v>
      </c>
      <c r="AG2" s="3" t="s">
        <v>55</v>
      </c>
      <c r="AH2" s="3" t="s">
        <v>56</v>
      </c>
    </row>
    <row r="3" spans="1:34" ht="16.5" thickBot="1" x14ac:dyDescent="0.3">
      <c r="A3" s="4" t="s">
        <v>16</v>
      </c>
      <c r="B3" s="4" t="s">
        <v>0</v>
      </c>
      <c r="C3" s="5" t="s">
        <v>17</v>
      </c>
      <c r="D3" s="6">
        <v>0.03</v>
      </c>
      <c r="E3" s="5" t="s">
        <v>18</v>
      </c>
      <c r="F3" s="5" t="s">
        <v>18</v>
      </c>
      <c r="G3" s="7">
        <v>44981</v>
      </c>
      <c r="H3" s="5">
        <v>103.41</v>
      </c>
      <c r="I3" s="5">
        <v>106.07</v>
      </c>
      <c r="J3" s="8">
        <f>XIRR(K3:AH3,$K$2:$AH$2)</f>
        <v>2.3339685797691342E-2</v>
      </c>
      <c r="K3" s="5">
        <f>-I3</f>
        <v>-106.07</v>
      </c>
      <c r="L3" s="5">
        <v>3</v>
      </c>
      <c r="M3" s="5">
        <v>3.65</v>
      </c>
      <c r="N3" s="5">
        <v>4.3</v>
      </c>
      <c r="O3" s="5">
        <v>104.3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ht="16.5" thickBot="1" x14ac:dyDescent="0.3">
      <c r="A4" s="10" t="s">
        <v>16</v>
      </c>
      <c r="B4" s="10" t="s">
        <v>1</v>
      </c>
      <c r="C4" s="11" t="s">
        <v>17</v>
      </c>
      <c r="D4" s="12">
        <v>0.03</v>
      </c>
      <c r="E4" s="11" t="s">
        <v>18</v>
      </c>
      <c r="F4" s="11" t="s">
        <v>18</v>
      </c>
      <c r="G4" s="13">
        <v>45346</v>
      </c>
      <c r="H4" s="11">
        <v>103.45</v>
      </c>
      <c r="I4" s="11">
        <v>105.91</v>
      </c>
      <c r="J4" s="8">
        <f t="shared" ref="J4:J22" si="0">XIRR(K4:AH4,$K$2:$AH$2)</f>
        <v>2.7470919489860537E-2</v>
      </c>
      <c r="K4" s="5">
        <f t="shared" ref="K4:K22" si="1">-I4</f>
        <v>-105.91</v>
      </c>
      <c r="L4" s="5">
        <v>3</v>
      </c>
      <c r="M4" s="5">
        <v>3.65</v>
      </c>
      <c r="N4" s="5">
        <v>4.3</v>
      </c>
      <c r="O4" s="5">
        <v>4.3</v>
      </c>
      <c r="P4" s="5">
        <v>104.3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1:34" ht="16.5" thickBot="1" x14ac:dyDescent="0.3">
      <c r="A5" s="10" t="s">
        <v>16</v>
      </c>
      <c r="B5" s="10" t="s">
        <v>2</v>
      </c>
      <c r="C5" s="11" t="s">
        <v>17</v>
      </c>
      <c r="D5" s="12">
        <v>0.03</v>
      </c>
      <c r="E5" s="11" t="s">
        <v>18</v>
      </c>
      <c r="F5" s="11" t="s">
        <v>18</v>
      </c>
      <c r="G5" s="13">
        <v>45712</v>
      </c>
      <c r="H5" s="11">
        <v>102.4</v>
      </c>
      <c r="I5" s="11">
        <v>104.52</v>
      </c>
      <c r="J5" s="14">
        <f t="shared" si="0"/>
        <v>3.2453450560569766E-2</v>
      </c>
      <c r="K5" s="5">
        <f t="shared" si="1"/>
        <v>-104.52</v>
      </c>
      <c r="L5" s="5">
        <v>3</v>
      </c>
      <c r="M5" s="5">
        <v>3.65</v>
      </c>
      <c r="N5" s="5">
        <v>4.3</v>
      </c>
      <c r="O5" s="5">
        <v>4.3</v>
      </c>
      <c r="P5" s="5">
        <v>4.3</v>
      </c>
      <c r="Q5" s="5">
        <v>104.3</v>
      </c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16.5" thickBot="1" x14ac:dyDescent="0.3">
      <c r="A6" s="10" t="s">
        <v>16</v>
      </c>
      <c r="B6" s="10" t="s">
        <v>3</v>
      </c>
      <c r="C6" s="11" t="s">
        <v>17</v>
      </c>
      <c r="D6" s="12">
        <v>0.03</v>
      </c>
      <c r="E6" s="11" t="s">
        <v>18</v>
      </c>
      <c r="F6" s="11" t="s">
        <v>18</v>
      </c>
      <c r="G6" s="13">
        <v>46077</v>
      </c>
      <c r="H6" s="11">
        <v>101.01</v>
      </c>
      <c r="I6" s="11">
        <v>106.01</v>
      </c>
      <c r="J6" s="8">
        <f t="shared" si="0"/>
        <v>3.1426462531089785E-2</v>
      </c>
      <c r="K6" s="5">
        <f t="shared" si="1"/>
        <v>-106.01</v>
      </c>
      <c r="L6" s="5">
        <v>3</v>
      </c>
      <c r="M6" s="5">
        <v>3.65</v>
      </c>
      <c r="N6" s="5">
        <v>4.3</v>
      </c>
      <c r="O6" s="5">
        <v>4.3</v>
      </c>
      <c r="P6" s="5">
        <v>4.3</v>
      </c>
      <c r="Q6" s="5">
        <v>4.3</v>
      </c>
      <c r="R6" s="5">
        <v>104.3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16.2" thickBot="1" x14ac:dyDescent="0.35">
      <c r="A7" s="10" t="s">
        <v>16</v>
      </c>
      <c r="B7" s="10" t="s">
        <v>4</v>
      </c>
      <c r="C7" s="11" t="s">
        <v>17</v>
      </c>
      <c r="D7" s="12">
        <v>0.03</v>
      </c>
      <c r="E7" s="11" t="s">
        <v>18</v>
      </c>
      <c r="F7" s="11" t="s">
        <v>18</v>
      </c>
      <c r="G7" s="13">
        <v>46442</v>
      </c>
      <c r="H7" s="11">
        <v>101.18</v>
      </c>
      <c r="I7" s="11">
        <v>104.3</v>
      </c>
      <c r="J7" s="14">
        <f t="shared" si="0"/>
        <v>3.5163292288780207E-2</v>
      </c>
      <c r="K7" s="5">
        <f t="shared" si="1"/>
        <v>-104.3</v>
      </c>
      <c r="L7" s="5">
        <v>3</v>
      </c>
      <c r="M7" s="5">
        <v>3.65</v>
      </c>
      <c r="N7" s="5">
        <v>4.3</v>
      </c>
      <c r="O7" s="5">
        <v>4.3</v>
      </c>
      <c r="P7" s="5">
        <v>4.3</v>
      </c>
      <c r="Q7" s="5">
        <v>4.3</v>
      </c>
      <c r="R7" s="5">
        <v>4.3</v>
      </c>
      <c r="S7" s="5">
        <v>104.3</v>
      </c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6.5" thickBot="1" x14ac:dyDescent="0.3">
      <c r="A8" s="10" t="s">
        <v>16</v>
      </c>
      <c r="B8" s="10" t="s">
        <v>5</v>
      </c>
      <c r="C8" s="11" t="s">
        <v>17</v>
      </c>
      <c r="D8" s="12">
        <v>0.03</v>
      </c>
      <c r="E8" s="11" t="s">
        <v>18</v>
      </c>
      <c r="F8" s="11" t="s">
        <v>18</v>
      </c>
      <c r="G8" s="13">
        <v>46807</v>
      </c>
      <c r="H8" s="11">
        <v>100.5</v>
      </c>
      <c r="I8" s="11">
        <v>105</v>
      </c>
      <c r="J8" s="8">
        <f t="shared" si="0"/>
        <v>3.5005441308021537E-2</v>
      </c>
      <c r="K8" s="5">
        <f t="shared" si="1"/>
        <v>-105</v>
      </c>
      <c r="L8" s="5">
        <v>3</v>
      </c>
      <c r="M8" s="5">
        <v>3.65</v>
      </c>
      <c r="N8" s="5">
        <v>4.3</v>
      </c>
      <c r="O8" s="5">
        <v>4.3</v>
      </c>
      <c r="P8" s="5">
        <v>4.3</v>
      </c>
      <c r="Q8" s="5">
        <v>4.3</v>
      </c>
      <c r="R8" s="5">
        <v>4.3</v>
      </c>
      <c r="S8" s="5">
        <v>4.3</v>
      </c>
      <c r="T8" s="5">
        <v>104.3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6.5" thickBot="1" x14ac:dyDescent="0.3">
      <c r="A9" s="10" t="s">
        <v>16</v>
      </c>
      <c r="B9" s="10" t="s">
        <v>19</v>
      </c>
      <c r="C9" s="11" t="s">
        <v>17</v>
      </c>
      <c r="D9" s="12">
        <v>0.03</v>
      </c>
      <c r="E9" s="11" t="s">
        <v>18</v>
      </c>
      <c r="F9" s="11" t="s">
        <v>18</v>
      </c>
      <c r="G9" s="13">
        <v>47173</v>
      </c>
      <c r="H9" s="11">
        <v>99.55</v>
      </c>
      <c r="I9" s="11">
        <v>101</v>
      </c>
      <c r="J9" s="14">
        <f t="shared" si="0"/>
        <v>4.0539744496345523E-2</v>
      </c>
      <c r="K9" s="5">
        <f t="shared" si="1"/>
        <v>-101</v>
      </c>
      <c r="L9" s="5">
        <v>3</v>
      </c>
      <c r="M9" s="5">
        <v>3.65</v>
      </c>
      <c r="N9" s="5">
        <v>4.3</v>
      </c>
      <c r="O9" s="5">
        <v>4.3</v>
      </c>
      <c r="P9" s="5">
        <v>4.3</v>
      </c>
      <c r="Q9" s="5">
        <v>4.3</v>
      </c>
      <c r="R9" s="5">
        <v>4.3</v>
      </c>
      <c r="S9" s="5">
        <v>4.3</v>
      </c>
      <c r="T9" s="5">
        <v>4.3</v>
      </c>
      <c r="U9" s="5">
        <v>104.3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6.5" thickBot="1" x14ac:dyDescent="0.3">
      <c r="A10" s="10" t="s">
        <v>16</v>
      </c>
      <c r="B10" s="10" t="s">
        <v>20</v>
      </c>
      <c r="C10" s="11" t="s">
        <v>17</v>
      </c>
      <c r="D10" s="12">
        <v>0.03</v>
      </c>
      <c r="E10" s="11" t="s">
        <v>18</v>
      </c>
      <c r="F10" s="11" t="s">
        <v>18</v>
      </c>
      <c r="G10" s="13">
        <v>47538</v>
      </c>
      <c r="H10" s="11">
        <v>99.06</v>
      </c>
      <c r="I10" s="11">
        <v>102.01</v>
      </c>
      <c r="J10" s="8">
        <f t="shared" si="0"/>
        <v>3.9567336440086365E-2</v>
      </c>
      <c r="K10" s="5">
        <f t="shared" si="1"/>
        <v>-102.01</v>
      </c>
      <c r="L10" s="5">
        <v>3</v>
      </c>
      <c r="M10" s="5">
        <v>3.65</v>
      </c>
      <c r="N10" s="5">
        <v>4.3</v>
      </c>
      <c r="O10" s="5">
        <v>4.3</v>
      </c>
      <c r="P10" s="5">
        <v>4.3</v>
      </c>
      <c r="Q10" s="5">
        <v>4.3</v>
      </c>
      <c r="R10" s="5">
        <v>4.3</v>
      </c>
      <c r="S10" s="5">
        <v>4.3</v>
      </c>
      <c r="T10" s="5">
        <v>4.3</v>
      </c>
      <c r="U10" s="5">
        <v>4.3</v>
      </c>
      <c r="V10" s="5">
        <v>104.3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6.5" thickBot="1" x14ac:dyDescent="0.3">
      <c r="A11" s="10" t="s">
        <v>16</v>
      </c>
      <c r="B11" s="10" t="s">
        <v>21</v>
      </c>
      <c r="C11" s="11" t="s">
        <v>17</v>
      </c>
      <c r="D11" s="12">
        <v>0.03</v>
      </c>
      <c r="E11" s="11" t="s">
        <v>18</v>
      </c>
      <c r="F11" s="11" t="s">
        <v>18</v>
      </c>
      <c r="G11" s="13">
        <v>47903</v>
      </c>
      <c r="H11" s="11">
        <v>98.19</v>
      </c>
      <c r="I11" s="11">
        <v>101.26</v>
      </c>
      <c r="J11" s="8">
        <f t="shared" si="0"/>
        <v>4.0597894787788399E-2</v>
      </c>
      <c r="K11" s="5">
        <f t="shared" si="1"/>
        <v>-101.26</v>
      </c>
      <c r="L11" s="5">
        <v>3</v>
      </c>
      <c r="M11" s="5">
        <v>3.65</v>
      </c>
      <c r="N11" s="5">
        <v>4.3</v>
      </c>
      <c r="O11" s="5">
        <v>4.3</v>
      </c>
      <c r="P11" s="5">
        <v>4.3</v>
      </c>
      <c r="Q11" s="5">
        <v>4.3</v>
      </c>
      <c r="R11" s="5">
        <v>4.3</v>
      </c>
      <c r="S11" s="5">
        <v>4.3</v>
      </c>
      <c r="T11" s="5">
        <v>4.3</v>
      </c>
      <c r="U11" s="5">
        <v>4.3</v>
      </c>
      <c r="V11" s="5">
        <v>4.3</v>
      </c>
      <c r="W11" s="5">
        <v>104.3</v>
      </c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16.5" thickBot="1" x14ac:dyDescent="0.3">
      <c r="A12" s="10" t="s">
        <v>16</v>
      </c>
      <c r="B12" s="10" t="s">
        <v>22</v>
      </c>
      <c r="C12" s="11" t="s">
        <v>17</v>
      </c>
      <c r="D12" s="12">
        <v>0.03</v>
      </c>
      <c r="E12" s="11" t="s">
        <v>18</v>
      </c>
      <c r="F12" s="11" t="s">
        <v>18</v>
      </c>
      <c r="G12" s="13">
        <v>48268</v>
      </c>
      <c r="H12" s="11">
        <v>98.36</v>
      </c>
      <c r="I12" s="11">
        <v>100.34</v>
      </c>
      <c r="J12" s="8">
        <f t="shared" si="0"/>
        <v>4.1674706339836123E-2</v>
      </c>
      <c r="K12" s="5">
        <f t="shared" si="1"/>
        <v>-100.34</v>
      </c>
      <c r="L12" s="5">
        <v>3</v>
      </c>
      <c r="M12" s="5">
        <v>3.65</v>
      </c>
      <c r="N12" s="5">
        <v>4.3</v>
      </c>
      <c r="O12" s="5">
        <v>4.3</v>
      </c>
      <c r="P12" s="5">
        <v>4.3</v>
      </c>
      <c r="Q12" s="5">
        <v>4.3</v>
      </c>
      <c r="R12" s="5">
        <v>4.3</v>
      </c>
      <c r="S12" s="5">
        <v>4.3</v>
      </c>
      <c r="T12" s="5">
        <v>4.3</v>
      </c>
      <c r="U12" s="5">
        <v>4.3</v>
      </c>
      <c r="V12" s="5">
        <v>4.3</v>
      </c>
      <c r="W12" s="5">
        <v>4.3</v>
      </c>
      <c r="X12" s="5">
        <v>104.3</v>
      </c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6.5" thickBot="1" x14ac:dyDescent="0.3">
      <c r="A13" s="10" t="s">
        <v>16</v>
      </c>
      <c r="B13" s="10" t="s">
        <v>23</v>
      </c>
      <c r="C13" s="11" t="s">
        <v>17</v>
      </c>
      <c r="D13" s="12">
        <v>0.03</v>
      </c>
      <c r="E13" s="11" t="s">
        <v>18</v>
      </c>
      <c r="F13" s="11" t="s">
        <v>18</v>
      </c>
      <c r="G13" s="13">
        <v>48634</v>
      </c>
      <c r="H13" s="11">
        <v>96.21</v>
      </c>
      <c r="I13" s="11">
        <v>99.41</v>
      </c>
      <c r="J13" s="8">
        <f t="shared" si="0"/>
        <v>4.2641106247901933E-2</v>
      </c>
      <c r="K13" s="5">
        <f t="shared" si="1"/>
        <v>-99.41</v>
      </c>
      <c r="L13" s="5">
        <v>3</v>
      </c>
      <c r="M13" s="5">
        <v>3.65</v>
      </c>
      <c r="N13" s="5">
        <v>4.3</v>
      </c>
      <c r="O13" s="5">
        <v>4.3</v>
      </c>
      <c r="P13" s="5">
        <v>4.3</v>
      </c>
      <c r="Q13" s="5">
        <v>4.3</v>
      </c>
      <c r="R13" s="5">
        <v>4.3</v>
      </c>
      <c r="S13" s="5">
        <v>4.3</v>
      </c>
      <c r="T13" s="5">
        <v>4.3</v>
      </c>
      <c r="U13" s="5">
        <v>4.3</v>
      </c>
      <c r="V13" s="5">
        <v>4.3</v>
      </c>
      <c r="W13" s="5">
        <v>4.3</v>
      </c>
      <c r="X13" s="5">
        <v>4.3</v>
      </c>
      <c r="Y13" s="5">
        <v>104.3</v>
      </c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6.5" thickBot="1" x14ac:dyDescent="0.3">
      <c r="A14" s="10" t="s">
        <v>16</v>
      </c>
      <c r="B14" s="10" t="s">
        <v>24</v>
      </c>
      <c r="C14" s="11" t="s">
        <v>17</v>
      </c>
      <c r="D14" s="12">
        <v>0.03</v>
      </c>
      <c r="E14" s="11" t="s">
        <v>18</v>
      </c>
      <c r="F14" s="11" t="s">
        <v>18</v>
      </c>
      <c r="G14" s="13">
        <v>48999</v>
      </c>
      <c r="H14" s="11">
        <v>95.81</v>
      </c>
      <c r="I14" s="11">
        <v>98.62</v>
      </c>
      <c r="J14" s="14">
        <f t="shared" si="0"/>
        <v>4.3393465876579287E-2</v>
      </c>
      <c r="K14" s="5">
        <f t="shared" si="1"/>
        <v>-98.62</v>
      </c>
      <c r="L14" s="5">
        <v>3</v>
      </c>
      <c r="M14" s="5">
        <v>3.65</v>
      </c>
      <c r="N14" s="5">
        <v>4.3</v>
      </c>
      <c r="O14" s="5">
        <v>4.3</v>
      </c>
      <c r="P14" s="5">
        <v>4.3</v>
      </c>
      <c r="Q14" s="5">
        <v>4.3</v>
      </c>
      <c r="R14" s="5">
        <v>4.3</v>
      </c>
      <c r="S14" s="5">
        <v>4.3</v>
      </c>
      <c r="T14" s="5">
        <v>4.3</v>
      </c>
      <c r="U14" s="5">
        <v>4.3</v>
      </c>
      <c r="V14" s="5">
        <v>4.3</v>
      </c>
      <c r="W14" s="5">
        <v>4.3</v>
      </c>
      <c r="X14" s="5">
        <v>4.3</v>
      </c>
      <c r="Y14" s="5">
        <v>4.3</v>
      </c>
      <c r="Z14" s="5">
        <v>104.3</v>
      </c>
      <c r="AA14" s="9"/>
      <c r="AB14" s="9"/>
      <c r="AC14" s="9"/>
      <c r="AD14" s="9"/>
      <c r="AE14" s="9"/>
      <c r="AF14" s="9"/>
      <c r="AG14" s="9"/>
      <c r="AH14" s="9"/>
    </row>
    <row r="15" spans="1:34" ht="16.5" thickBot="1" x14ac:dyDescent="0.3">
      <c r="A15" s="10" t="s">
        <v>16</v>
      </c>
      <c r="B15" s="10" t="s">
        <v>25</v>
      </c>
      <c r="C15" s="11" t="s">
        <v>17</v>
      </c>
      <c r="D15" s="12">
        <v>0.03</v>
      </c>
      <c r="E15" s="11" t="s">
        <v>18</v>
      </c>
      <c r="F15" s="11" t="s">
        <v>18</v>
      </c>
      <c r="G15" s="13">
        <v>49364</v>
      </c>
      <c r="H15" s="11">
        <v>96.27</v>
      </c>
      <c r="I15" s="11">
        <v>98.81</v>
      </c>
      <c r="J15" s="8">
        <f t="shared" si="0"/>
        <v>4.3206289410591125E-2</v>
      </c>
      <c r="K15" s="5">
        <f t="shared" si="1"/>
        <v>-98.81</v>
      </c>
      <c r="L15" s="5">
        <v>3</v>
      </c>
      <c r="M15" s="5">
        <v>3.65</v>
      </c>
      <c r="N15" s="5">
        <v>4.3</v>
      </c>
      <c r="O15" s="5">
        <v>4.3</v>
      </c>
      <c r="P15" s="5">
        <v>4.3</v>
      </c>
      <c r="Q15" s="5">
        <v>4.3</v>
      </c>
      <c r="R15" s="5">
        <v>4.3</v>
      </c>
      <c r="S15" s="5">
        <v>4.3</v>
      </c>
      <c r="T15" s="5">
        <v>4.3</v>
      </c>
      <c r="U15" s="5">
        <v>4.3</v>
      </c>
      <c r="V15" s="5">
        <v>4.3</v>
      </c>
      <c r="W15" s="5">
        <v>4.3</v>
      </c>
      <c r="X15" s="5">
        <v>4.3</v>
      </c>
      <c r="Y15" s="5">
        <v>4.3</v>
      </c>
      <c r="Z15" s="5">
        <v>4.3</v>
      </c>
      <c r="AA15" s="5">
        <v>104.3</v>
      </c>
      <c r="AB15" s="9"/>
      <c r="AC15" s="9"/>
      <c r="AD15" s="9"/>
      <c r="AE15" s="9"/>
      <c r="AF15" s="9"/>
      <c r="AG15" s="9"/>
      <c r="AH15" s="9"/>
    </row>
    <row r="16" spans="1:34" ht="16.5" thickBot="1" x14ac:dyDescent="0.3">
      <c r="A16" s="10" t="s">
        <v>16</v>
      </c>
      <c r="B16" s="10" t="s">
        <v>26</v>
      </c>
      <c r="C16" s="11" t="s">
        <v>17</v>
      </c>
      <c r="D16" s="12">
        <v>0.03</v>
      </c>
      <c r="E16" s="11" t="s">
        <v>18</v>
      </c>
      <c r="F16" s="11" t="s">
        <v>18</v>
      </c>
      <c r="G16" s="13">
        <v>49729</v>
      </c>
      <c r="H16" s="11">
        <v>95.27</v>
      </c>
      <c r="I16" s="11">
        <v>98.14</v>
      </c>
      <c r="J16" s="14">
        <f t="shared" si="0"/>
        <v>4.3771204352378856E-2</v>
      </c>
      <c r="K16" s="5">
        <f t="shared" si="1"/>
        <v>-98.14</v>
      </c>
      <c r="L16" s="5">
        <v>3</v>
      </c>
      <c r="M16" s="5">
        <v>3.65</v>
      </c>
      <c r="N16" s="5">
        <v>4.3</v>
      </c>
      <c r="O16" s="5">
        <v>4.3</v>
      </c>
      <c r="P16" s="5">
        <v>4.3</v>
      </c>
      <c r="Q16" s="5">
        <v>4.3</v>
      </c>
      <c r="R16" s="5">
        <v>4.3</v>
      </c>
      <c r="S16" s="5">
        <v>4.3</v>
      </c>
      <c r="T16" s="5">
        <v>4.3</v>
      </c>
      <c r="U16" s="5">
        <v>4.3</v>
      </c>
      <c r="V16" s="5">
        <v>4.3</v>
      </c>
      <c r="W16" s="5">
        <v>4.3</v>
      </c>
      <c r="X16" s="5">
        <v>4.3</v>
      </c>
      <c r="Y16" s="5">
        <v>4.3</v>
      </c>
      <c r="Z16" s="5">
        <v>4.3</v>
      </c>
      <c r="AA16" s="5">
        <v>4.3</v>
      </c>
      <c r="AB16" s="5">
        <v>104.3</v>
      </c>
      <c r="AC16" s="9"/>
      <c r="AD16" s="9"/>
      <c r="AE16" s="9"/>
      <c r="AF16" s="9"/>
      <c r="AG16" s="9"/>
      <c r="AH16" s="9"/>
    </row>
    <row r="17" spans="1:34" ht="16.5" thickBot="1" x14ac:dyDescent="0.3">
      <c r="A17" s="10" t="s">
        <v>16</v>
      </c>
      <c r="B17" s="10" t="s">
        <v>27</v>
      </c>
      <c r="C17" s="11" t="s">
        <v>17</v>
      </c>
      <c r="D17" s="12">
        <v>0.03</v>
      </c>
      <c r="E17" s="11" t="s">
        <v>18</v>
      </c>
      <c r="F17" s="11" t="s">
        <v>18</v>
      </c>
      <c r="G17" s="13">
        <v>50095</v>
      </c>
      <c r="H17" s="11">
        <v>94.78</v>
      </c>
      <c r="I17" s="11">
        <v>97.72</v>
      </c>
      <c r="J17" s="8">
        <f t="shared" si="0"/>
        <v>4.4084843993186962E-2</v>
      </c>
      <c r="K17" s="5">
        <f t="shared" si="1"/>
        <v>-97.72</v>
      </c>
      <c r="L17" s="5">
        <v>3</v>
      </c>
      <c r="M17" s="5">
        <v>3.65</v>
      </c>
      <c r="N17" s="5">
        <v>4.3</v>
      </c>
      <c r="O17" s="5">
        <v>4.3</v>
      </c>
      <c r="P17" s="5">
        <v>4.3</v>
      </c>
      <c r="Q17" s="5">
        <v>4.3</v>
      </c>
      <c r="R17" s="5">
        <v>4.3</v>
      </c>
      <c r="S17" s="5">
        <v>4.3</v>
      </c>
      <c r="T17" s="5">
        <v>4.3</v>
      </c>
      <c r="U17" s="5">
        <v>4.3</v>
      </c>
      <c r="V17" s="5">
        <v>4.3</v>
      </c>
      <c r="W17" s="5">
        <v>4.3</v>
      </c>
      <c r="X17" s="5">
        <v>4.3</v>
      </c>
      <c r="Y17" s="5">
        <v>4.3</v>
      </c>
      <c r="Z17" s="5">
        <v>4.3</v>
      </c>
      <c r="AA17" s="5">
        <v>4.3</v>
      </c>
      <c r="AB17" s="5">
        <v>4.3</v>
      </c>
      <c r="AC17" s="5">
        <v>104.3</v>
      </c>
      <c r="AD17" s="9"/>
      <c r="AE17" s="9"/>
      <c r="AF17" s="9"/>
      <c r="AG17" s="9"/>
      <c r="AH17" s="9"/>
    </row>
    <row r="18" spans="1:34" ht="16.5" thickBot="1" x14ac:dyDescent="0.3">
      <c r="A18" s="10" t="s">
        <v>16</v>
      </c>
      <c r="B18" s="10" t="s">
        <v>28</v>
      </c>
      <c r="C18" s="11" t="s">
        <v>17</v>
      </c>
      <c r="D18" s="12">
        <v>0.03</v>
      </c>
      <c r="E18" s="11" t="s">
        <v>18</v>
      </c>
      <c r="F18" s="11" t="s">
        <v>18</v>
      </c>
      <c r="G18" s="13">
        <v>50460</v>
      </c>
      <c r="H18" s="11">
        <v>94.26</v>
      </c>
      <c r="I18" s="11">
        <v>96.99</v>
      </c>
      <c r="J18" s="8">
        <f t="shared" si="0"/>
        <v>4.4634196162223819E-2</v>
      </c>
      <c r="K18" s="5">
        <f t="shared" si="1"/>
        <v>-96.99</v>
      </c>
      <c r="L18" s="5">
        <v>3</v>
      </c>
      <c r="M18" s="5">
        <v>3.65</v>
      </c>
      <c r="N18" s="5">
        <v>4.3</v>
      </c>
      <c r="O18" s="5">
        <v>4.3</v>
      </c>
      <c r="P18" s="5">
        <v>4.3</v>
      </c>
      <c r="Q18" s="5">
        <v>4.3</v>
      </c>
      <c r="R18" s="5">
        <v>4.3</v>
      </c>
      <c r="S18" s="5">
        <v>4.3</v>
      </c>
      <c r="T18" s="5">
        <v>4.3</v>
      </c>
      <c r="U18" s="5">
        <v>4.3</v>
      </c>
      <c r="V18" s="5">
        <v>4.3</v>
      </c>
      <c r="W18" s="5">
        <v>4.3</v>
      </c>
      <c r="X18" s="5">
        <v>4.3</v>
      </c>
      <c r="Y18" s="5">
        <v>4.3</v>
      </c>
      <c r="Z18" s="5">
        <v>4.3</v>
      </c>
      <c r="AA18" s="5">
        <v>4.3</v>
      </c>
      <c r="AB18" s="5">
        <v>4.3</v>
      </c>
      <c r="AC18" s="5">
        <v>4.3</v>
      </c>
      <c r="AD18" s="5">
        <v>104.3</v>
      </c>
      <c r="AE18" s="9"/>
      <c r="AF18" s="9"/>
      <c r="AG18" s="9"/>
      <c r="AH18" s="9"/>
    </row>
    <row r="19" spans="1:34" ht="16.5" thickBot="1" x14ac:dyDescent="0.3">
      <c r="A19" s="10" t="s">
        <v>16</v>
      </c>
      <c r="B19" s="10" t="s">
        <v>29</v>
      </c>
      <c r="C19" s="11" t="s">
        <v>17</v>
      </c>
      <c r="D19" s="12">
        <v>0.03</v>
      </c>
      <c r="E19" s="11" t="s">
        <v>18</v>
      </c>
      <c r="F19" s="11" t="s">
        <v>18</v>
      </c>
      <c r="G19" s="13">
        <v>50825</v>
      </c>
      <c r="H19" s="11">
        <v>94.01</v>
      </c>
      <c r="I19" s="11">
        <v>96.96</v>
      </c>
      <c r="J19" s="8">
        <f t="shared" si="0"/>
        <v>4.4603756070137029E-2</v>
      </c>
      <c r="K19" s="5">
        <f t="shared" si="1"/>
        <v>-96.96</v>
      </c>
      <c r="L19" s="5">
        <v>3</v>
      </c>
      <c r="M19" s="5">
        <v>3.65</v>
      </c>
      <c r="N19" s="5">
        <v>4.3</v>
      </c>
      <c r="O19" s="5">
        <v>4.3</v>
      </c>
      <c r="P19" s="5">
        <v>4.3</v>
      </c>
      <c r="Q19" s="5">
        <v>4.3</v>
      </c>
      <c r="R19" s="5">
        <v>4.3</v>
      </c>
      <c r="S19" s="5">
        <v>4.3</v>
      </c>
      <c r="T19" s="5">
        <v>4.3</v>
      </c>
      <c r="U19" s="5">
        <v>4.3</v>
      </c>
      <c r="V19" s="5">
        <v>4.3</v>
      </c>
      <c r="W19" s="5">
        <v>4.3</v>
      </c>
      <c r="X19" s="5">
        <v>4.3</v>
      </c>
      <c r="Y19" s="5">
        <v>4.3</v>
      </c>
      <c r="Z19" s="5">
        <v>4.3</v>
      </c>
      <c r="AA19" s="5">
        <v>4.3</v>
      </c>
      <c r="AB19" s="5">
        <v>4.3</v>
      </c>
      <c r="AC19" s="5">
        <v>4.3</v>
      </c>
      <c r="AD19" s="5">
        <v>4.3</v>
      </c>
      <c r="AE19" s="5">
        <v>104.3</v>
      </c>
      <c r="AF19" s="9"/>
      <c r="AG19" s="9"/>
      <c r="AH19" s="9"/>
    </row>
    <row r="20" spans="1:34" ht="16.5" thickBot="1" x14ac:dyDescent="0.3">
      <c r="A20" s="10" t="s">
        <v>16</v>
      </c>
      <c r="B20" s="10" t="s">
        <v>30</v>
      </c>
      <c r="C20" s="11" t="s">
        <v>17</v>
      </c>
      <c r="D20" s="12">
        <v>0.03</v>
      </c>
      <c r="E20" s="11" t="s">
        <v>18</v>
      </c>
      <c r="F20" s="11" t="s">
        <v>18</v>
      </c>
      <c r="G20" s="13">
        <v>51190</v>
      </c>
      <c r="H20" s="11">
        <v>94.29</v>
      </c>
      <c r="I20" s="11">
        <v>96.76</v>
      </c>
      <c r="J20" s="14">
        <f t="shared" si="0"/>
        <v>4.4706639647483837E-2</v>
      </c>
      <c r="K20" s="5">
        <f t="shared" si="1"/>
        <v>-96.76</v>
      </c>
      <c r="L20" s="5">
        <v>3</v>
      </c>
      <c r="M20" s="5">
        <v>3.65</v>
      </c>
      <c r="N20" s="5">
        <v>4.3</v>
      </c>
      <c r="O20" s="5">
        <v>4.3</v>
      </c>
      <c r="P20" s="5">
        <v>4.3</v>
      </c>
      <c r="Q20" s="5">
        <v>4.3</v>
      </c>
      <c r="R20" s="5">
        <v>4.3</v>
      </c>
      <c r="S20" s="5">
        <v>4.3</v>
      </c>
      <c r="T20" s="5">
        <v>4.3</v>
      </c>
      <c r="U20" s="5">
        <v>4.3</v>
      </c>
      <c r="V20" s="5">
        <v>4.3</v>
      </c>
      <c r="W20" s="5">
        <v>4.3</v>
      </c>
      <c r="X20" s="5">
        <v>4.3</v>
      </c>
      <c r="Y20" s="5">
        <v>4.3</v>
      </c>
      <c r="Z20" s="5">
        <v>4.3</v>
      </c>
      <c r="AA20" s="5">
        <v>4.3</v>
      </c>
      <c r="AB20" s="5">
        <v>4.3</v>
      </c>
      <c r="AC20" s="5">
        <v>4.3</v>
      </c>
      <c r="AD20" s="5">
        <v>4.3</v>
      </c>
      <c r="AE20" s="5">
        <v>4.3</v>
      </c>
      <c r="AF20" s="5">
        <v>104.3</v>
      </c>
      <c r="AG20" s="9"/>
      <c r="AH20" s="9"/>
    </row>
    <row r="21" spans="1:34" ht="16.5" thickBot="1" x14ac:dyDescent="0.3">
      <c r="A21" s="10" t="s">
        <v>16</v>
      </c>
      <c r="B21" s="10" t="s">
        <v>31</v>
      </c>
      <c r="C21" s="11" t="s">
        <v>17</v>
      </c>
      <c r="D21" s="12">
        <v>0.03</v>
      </c>
      <c r="E21" s="11" t="s">
        <v>18</v>
      </c>
      <c r="F21" s="11" t="s">
        <v>18</v>
      </c>
      <c r="G21" s="13">
        <v>51556</v>
      </c>
      <c r="H21" s="11">
        <v>93.42</v>
      </c>
      <c r="I21" s="11">
        <v>97.17</v>
      </c>
      <c r="J21" s="8">
        <f t="shared" si="0"/>
        <v>4.4351997971534746E-2</v>
      </c>
      <c r="K21" s="5">
        <f t="shared" si="1"/>
        <v>-97.17</v>
      </c>
      <c r="L21" s="5">
        <v>3</v>
      </c>
      <c r="M21" s="5">
        <v>3.65</v>
      </c>
      <c r="N21" s="5">
        <v>4.3</v>
      </c>
      <c r="O21" s="5">
        <v>4.3</v>
      </c>
      <c r="P21" s="5">
        <v>4.3</v>
      </c>
      <c r="Q21" s="5">
        <v>4.3</v>
      </c>
      <c r="R21" s="5">
        <v>4.3</v>
      </c>
      <c r="S21" s="5">
        <v>4.3</v>
      </c>
      <c r="T21" s="5">
        <v>4.3</v>
      </c>
      <c r="U21" s="5">
        <v>4.3</v>
      </c>
      <c r="V21" s="5">
        <v>4.3</v>
      </c>
      <c r="W21" s="5">
        <v>4.3</v>
      </c>
      <c r="X21" s="5">
        <v>4.3</v>
      </c>
      <c r="Y21" s="5">
        <v>4.3</v>
      </c>
      <c r="Z21" s="5">
        <v>4.3</v>
      </c>
      <c r="AA21" s="5">
        <v>4.3</v>
      </c>
      <c r="AB21" s="5">
        <v>4.3</v>
      </c>
      <c r="AC21" s="5">
        <v>4.3</v>
      </c>
      <c r="AD21" s="5">
        <v>4.3</v>
      </c>
      <c r="AE21" s="5">
        <v>4.3</v>
      </c>
      <c r="AF21" s="5">
        <v>4.3</v>
      </c>
      <c r="AG21" s="5">
        <v>104.3</v>
      </c>
      <c r="AH21" s="9"/>
    </row>
    <row r="22" spans="1:34" ht="15.75" x14ac:dyDescent="0.25">
      <c r="A22" s="10" t="s">
        <v>16</v>
      </c>
      <c r="B22" s="10" t="s">
        <v>32</v>
      </c>
      <c r="C22" s="11" t="s">
        <v>17</v>
      </c>
      <c r="D22" s="12">
        <v>0.03</v>
      </c>
      <c r="E22" s="11" t="s">
        <v>18</v>
      </c>
      <c r="F22" s="11" t="s">
        <v>18</v>
      </c>
      <c r="G22" s="13">
        <v>51921</v>
      </c>
      <c r="H22" s="11">
        <v>94.64</v>
      </c>
      <c r="I22" s="11">
        <v>96.99</v>
      </c>
      <c r="J22" s="8">
        <f t="shared" si="0"/>
        <v>4.4445016980171198E-2</v>
      </c>
      <c r="K22" s="5">
        <f t="shared" si="1"/>
        <v>-96.99</v>
      </c>
      <c r="L22" s="5">
        <v>3</v>
      </c>
      <c r="M22" s="5">
        <v>3.65</v>
      </c>
      <c r="N22" s="5">
        <v>4.3</v>
      </c>
      <c r="O22" s="5">
        <v>4.3</v>
      </c>
      <c r="P22" s="5">
        <v>4.3</v>
      </c>
      <c r="Q22" s="5">
        <v>4.3</v>
      </c>
      <c r="R22" s="5">
        <v>4.3</v>
      </c>
      <c r="S22" s="5">
        <v>4.3</v>
      </c>
      <c r="T22" s="5">
        <v>4.3</v>
      </c>
      <c r="U22" s="5">
        <v>4.3</v>
      </c>
      <c r="V22" s="5">
        <v>4.3</v>
      </c>
      <c r="W22" s="5">
        <v>4.3</v>
      </c>
      <c r="X22" s="5">
        <v>4.3</v>
      </c>
      <c r="Y22" s="5">
        <v>4.3</v>
      </c>
      <c r="Z22" s="5">
        <v>4.3</v>
      </c>
      <c r="AA22" s="5">
        <v>4.3</v>
      </c>
      <c r="AB22" s="5">
        <v>4.3</v>
      </c>
      <c r="AC22" s="5">
        <v>4.3</v>
      </c>
      <c r="AD22" s="5">
        <v>4.3</v>
      </c>
      <c r="AE22" s="5">
        <v>4.3</v>
      </c>
      <c r="AF22" s="5">
        <v>4.3</v>
      </c>
      <c r="AG22" s="5">
        <v>4.3</v>
      </c>
      <c r="AH22" s="5">
        <v>104.3</v>
      </c>
    </row>
  </sheetData>
  <hyperlinks>
    <hyperlink ref="A3" r:id="rId1" display="http://www.boerse-frankfurt.de/anleihen/GriechenlandEO-Bonds_201223_Ser1-Anleihe-2023-GR0128010676"/>
    <hyperlink ref="B3" r:id="rId2" display="http://www.boerse-frankfurt.de/anleihen/GriechenlandEO-Bonds_201223_Ser1-Anleihe-2023-GR0128010676"/>
    <hyperlink ref="A4" r:id="rId3" display="http://www.boerse-frankfurt.de/anleihen/GriechenlandEO-Bonds_201224_Ser2-Anleihe-2024-GR0128011682"/>
    <hyperlink ref="B4" r:id="rId4" display="http://www.boerse-frankfurt.de/anleihen/GriechenlandEO-Bonds_201224_Ser2-Anleihe-2024-GR0128011682"/>
    <hyperlink ref="A5" r:id="rId5" display="http://www.boerse-frankfurt.de/anleihen/GriechenlandEO-Bonds_201225_Ser3-Anleihe-2025-GR0128012698"/>
    <hyperlink ref="B5" r:id="rId6" display="http://www.boerse-frankfurt.de/anleihen/GriechenlandEO-Bonds_201225_Ser3-Anleihe-2025-GR0128012698"/>
    <hyperlink ref="A6" r:id="rId7" display="http://www.boerse-frankfurt.de/anleihen/GriechenlandEO-Bonds_201226_Ser4-Anleihe-2026-GR0128013704"/>
    <hyperlink ref="B6" r:id="rId8" display="http://www.boerse-frankfurt.de/anleihen/GriechenlandEO-Bonds_201226_Ser4-Anleihe-2026-GR0128013704"/>
    <hyperlink ref="A7" r:id="rId9" display="http://www.boerse-frankfurt.de/anleihen/GriechenlandEO-Bonds_201227_Ser5-Anleihe-2027-GR0128014710"/>
    <hyperlink ref="B7" r:id="rId10" display="http://www.boerse-frankfurt.de/anleihen/GriechenlandEO-Bonds_201227_Ser5-Anleihe-2027-GR0128014710"/>
    <hyperlink ref="A8" r:id="rId11" display="http://www.boerse-frankfurt.de/anleihen/GriechenlandEO-Bonds_201228_Ser6-Anleihe-2028-GR0133006198"/>
    <hyperlink ref="B8" r:id="rId12" display="http://www.boerse-frankfurt.de/anleihen/GriechenlandEO-Bonds_201228_Ser6-Anleihe-2028-GR0133006198"/>
    <hyperlink ref="A9" r:id="rId13" display="http://www.boerse-frankfurt.de/anleihen/GriechenlandEO-Bonds_201229_Ser7-Anleihe-2029-GR0133007204"/>
    <hyperlink ref="B9" r:id="rId14" display="http://www.boerse-frankfurt.de/anleihen/GriechenlandEO-Bonds_201229_Ser7-Anleihe-2029-GR0133007204"/>
    <hyperlink ref="A10" r:id="rId15" display="http://www.boerse-frankfurt.de/anleihen/GriechenlandEO-Bonds_201230_Ser8-Anleihe-2030-GR0133008210"/>
    <hyperlink ref="B10" r:id="rId16" display="http://www.boerse-frankfurt.de/anleihen/GriechenlandEO-Bonds_201230_Ser8-Anleihe-2030-GR0133008210"/>
    <hyperlink ref="A11" r:id="rId17" display="http://www.boerse-frankfurt.de/anleihen/GriechenlandEO-Bonds_201231_Ser9-Anleihe-2031-GR0133009226"/>
    <hyperlink ref="B11" r:id="rId18" display="http://www.boerse-frankfurt.de/anleihen/GriechenlandEO-Bonds_201231_Ser9-Anleihe-2031-GR0133009226"/>
    <hyperlink ref="A12" r:id="rId19" display="http://www.boerse-frankfurt.de/anleihen/GriechenlandEO-Bonds_201232_Ser10-Anleihe-2032-GR0133010232"/>
    <hyperlink ref="B12" r:id="rId20" display="http://www.boerse-frankfurt.de/anleihen/GriechenlandEO-Bonds_201232_Ser10-Anleihe-2032-GR0133010232"/>
    <hyperlink ref="A13" r:id="rId21" display="http://www.boerse-frankfurt.de/anleihen/GriechenlandEO-Bonds_201233_Ser11-Anleihe-2033-GR0138005716"/>
    <hyperlink ref="B13" r:id="rId22" display="http://www.boerse-frankfurt.de/anleihen/GriechenlandEO-Bonds_201233_Ser11-Anleihe-2033-GR0138005716"/>
    <hyperlink ref="A14" r:id="rId23" display="http://www.boerse-frankfurt.de/anleihen/GriechenlandEO-Bonds_201234_Ser12-Anleihe-2034-GR0138006722"/>
    <hyperlink ref="B14" r:id="rId24" display="http://www.boerse-frankfurt.de/anleihen/GriechenlandEO-Bonds_201234_Ser12-Anleihe-2034-GR0138006722"/>
    <hyperlink ref="A15" r:id="rId25" display="http://www.boerse-frankfurt.de/anleihen/GriechenlandEO-Bonds_201235_Ser13-Anleihe-2035-GR0138007738"/>
    <hyperlink ref="B15" r:id="rId26" display="http://www.boerse-frankfurt.de/anleihen/GriechenlandEO-Bonds_201235_Ser13-Anleihe-2035-GR0138007738"/>
    <hyperlink ref="A16" r:id="rId27" display="http://www.boerse-frankfurt.de/anleihen/GriechenlandEO-Bonds_201236_Ser14-Anleihe-2036-GR0138008744"/>
    <hyperlink ref="B16" r:id="rId28" display="http://www.boerse-frankfurt.de/anleihen/GriechenlandEO-Bonds_201236_Ser14-Anleihe-2036-GR0138008744"/>
    <hyperlink ref="A17" r:id="rId29" display="http://www.boerse-frankfurt.de/anleihen/GriechenlandEO-Bonds_201237_Ser15-Anleihe-2037-GR0138009759"/>
    <hyperlink ref="B17" r:id="rId30" display="http://www.boerse-frankfurt.de/anleihen/GriechenlandEO-Bonds_201237_Ser15-Anleihe-2037-GR0138009759"/>
    <hyperlink ref="A18" r:id="rId31" display="http://www.boerse-frankfurt.de/anleihen/GriechenlandEO-Bonds_201238_Ser16-Anleihe-2038-GR0138010765"/>
    <hyperlink ref="B18" r:id="rId32" display="http://www.boerse-frankfurt.de/anleihen/GriechenlandEO-Bonds_201238_Ser16-Anleihe-2038-GR0138010765"/>
    <hyperlink ref="A19" r:id="rId33" display="http://www.boerse-frankfurt.de/anleihen/GriechenlandEO-Bonds_201239_Ser17-Anleihe-2039-GR0138011771"/>
    <hyperlink ref="B19" r:id="rId34" display="http://www.boerse-frankfurt.de/anleihen/GriechenlandEO-Bonds_201239_Ser17-Anleihe-2039-GR0138011771"/>
    <hyperlink ref="A20" r:id="rId35" display="http://www.boerse-frankfurt.de/anleihen/GriechenlandEO-Bonds_201240_Ser18-Anleihe-2040-GR0138012787"/>
    <hyperlink ref="B20" r:id="rId36" display="http://www.boerse-frankfurt.de/anleihen/GriechenlandEO-Bonds_201240_Ser18-Anleihe-2040-GR0138012787"/>
    <hyperlink ref="A21" r:id="rId37" display="http://www.boerse-frankfurt.de/anleihen/GriechenlandEO-Bonds_201241_Ser19-Anleihe-2041-GR0138013793"/>
    <hyperlink ref="B21" r:id="rId38" display="http://www.boerse-frankfurt.de/anleihen/GriechenlandEO-Bonds_201241_Ser19-Anleihe-2041-GR0138013793"/>
    <hyperlink ref="A22" r:id="rId39" display="http://www.boerse-frankfurt.de/anleihen/GriechenlandEO-Bonds_201242_Ser20-Anleihe-2042-GR0138014809"/>
    <hyperlink ref="B22" r:id="rId40" display="http://www.boerse-frankfurt.de/anleihen/GriechenlandEO-Bonds_201242_Ser20-Anleihe-2042-GR0138014809"/>
  </hyperlinks>
  <pageMargins left="0.7" right="0.7" top="0.78740157499999996" bottom="0.78740157499999996" header="0.3" footer="0.3"/>
  <pageSetup paperSize="9" orientation="portrait" horizontalDpi="300" verticalDpi="300" r:id="rId41"/>
  <drawing r:id="rId42"/>
  <tableParts count="1">
    <tablePart r:id="rId4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2019-05-16T12:16:16Z</dcterms:created>
  <dcterms:modified xsi:type="dcterms:W3CDTF">2019-05-16T12:51:18Z</dcterms:modified>
</cp:coreProperties>
</file>