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8515" windowHeight="13860"/>
  </bookViews>
  <sheets>
    <sheet name="Tabelle1" sheetId="1" r:id="rId1"/>
    <sheet name="Tabelle2" sheetId="2" r:id="rId2"/>
    <sheet name="Tabelle3" sheetId="3" r:id="rId3"/>
  </sheets>
  <externalReferences>
    <externalReference r:id="rId4"/>
  </externalReferences>
  <definedNames>
    <definedName name="heute">[1]DEPOT!$S$1</definedName>
  </definedNames>
  <calcPr calcId="125725" concurrentCalc="0"/>
</workbook>
</file>

<file path=xl/calcChain.xml><?xml version="1.0" encoding="utf-8"?>
<calcChain xmlns="http://schemas.openxmlformats.org/spreadsheetml/2006/main">
  <c r="Y24" i="1"/>
  <c r="Y46"/>
  <c r="X23"/>
  <c r="X24"/>
  <c r="X46"/>
  <c r="W22"/>
  <c r="W23"/>
  <c r="W24"/>
  <c r="W46"/>
  <c r="V21"/>
  <c r="V22"/>
  <c r="V23"/>
  <c r="V24"/>
  <c r="V46"/>
  <c r="U20"/>
  <c r="U21"/>
  <c r="U22"/>
  <c r="U23"/>
  <c r="U24"/>
  <c r="U46"/>
  <c r="T19"/>
  <c r="T20"/>
  <c r="T21"/>
  <c r="T22"/>
  <c r="T23"/>
  <c r="T24"/>
  <c r="G2"/>
  <c r="H2"/>
  <c r="I2"/>
  <c r="J2"/>
  <c r="K2"/>
  <c r="L2"/>
  <c r="M2"/>
  <c r="N2"/>
  <c r="O2"/>
  <c r="P2"/>
  <c r="Q2"/>
  <c r="R2"/>
  <c r="S2"/>
  <c r="T2"/>
  <c r="T46"/>
  <c r="S18"/>
  <c r="S19"/>
  <c r="S20"/>
  <c r="S21"/>
  <c r="S22"/>
  <c r="S23"/>
  <c r="S24"/>
  <c r="S46"/>
  <c r="R17"/>
  <c r="R18"/>
  <c r="R19"/>
  <c r="R20"/>
  <c r="R21"/>
  <c r="R22"/>
  <c r="R23"/>
  <c r="R24"/>
  <c r="R46"/>
  <c r="Q16"/>
  <c r="Q17"/>
  <c r="Q18"/>
  <c r="Q19"/>
  <c r="Q20"/>
  <c r="Q21"/>
  <c r="Q22"/>
  <c r="Q23"/>
  <c r="Q24"/>
  <c r="Q46"/>
  <c r="P15"/>
  <c r="P16"/>
  <c r="P17"/>
  <c r="P18"/>
  <c r="P19"/>
  <c r="P20"/>
  <c r="P21"/>
  <c r="P22"/>
  <c r="P23"/>
  <c r="P24"/>
  <c r="P46"/>
  <c r="O14"/>
  <c r="O15"/>
  <c r="O16"/>
  <c r="O17"/>
  <c r="O18"/>
  <c r="O19"/>
  <c r="O20"/>
  <c r="O21"/>
  <c r="O22"/>
  <c r="O23"/>
  <c r="O24"/>
  <c r="O46"/>
  <c r="N13"/>
  <c r="N14"/>
  <c r="N15"/>
  <c r="N16"/>
  <c r="N17"/>
  <c r="N18"/>
  <c r="N19"/>
  <c r="N20"/>
  <c r="N21"/>
  <c r="N22"/>
  <c r="N23"/>
  <c r="N24"/>
  <c r="N46"/>
  <c r="M12"/>
  <c r="M13"/>
  <c r="M14"/>
  <c r="M15"/>
  <c r="M16"/>
  <c r="M17"/>
  <c r="M18"/>
  <c r="M19"/>
  <c r="M20"/>
  <c r="M21"/>
  <c r="M22"/>
  <c r="M23"/>
  <c r="M24"/>
  <c r="M46"/>
  <c r="L11"/>
  <c r="L12"/>
  <c r="L13"/>
  <c r="L14"/>
  <c r="L15"/>
  <c r="L16"/>
  <c r="L17"/>
  <c r="L18"/>
  <c r="L19"/>
  <c r="L20"/>
  <c r="L21"/>
  <c r="L22"/>
  <c r="L23"/>
  <c r="L24"/>
  <c r="L46"/>
  <c r="K10"/>
  <c r="K11"/>
  <c r="K12"/>
  <c r="K13"/>
  <c r="K14"/>
  <c r="K15"/>
  <c r="K16"/>
  <c r="K17"/>
  <c r="K18"/>
  <c r="K19"/>
  <c r="K20"/>
  <c r="K21"/>
  <c r="K22"/>
  <c r="K23"/>
  <c r="K24"/>
  <c r="K46"/>
  <c r="J9"/>
  <c r="J10"/>
  <c r="J11"/>
  <c r="J12"/>
  <c r="J13"/>
  <c r="J14"/>
  <c r="J15"/>
  <c r="J16"/>
  <c r="J17"/>
  <c r="J18"/>
  <c r="J19"/>
  <c r="J20"/>
  <c r="J21"/>
  <c r="J22"/>
  <c r="J23"/>
  <c r="J24"/>
  <c r="J46"/>
  <c r="I8"/>
  <c r="I9"/>
  <c r="I10"/>
  <c r="I11"/>
  <c r="I12"/>
  <c r="I13"/>
  <c r="I14"/>
  <c r="I15"/>
  <c r="I16"/>
  <c r="I17"/>
  <c r="I18"/>
  <c r="I19"/>
  <c r="I20"/>
  <c r="I21"/>
  <c r="I22"/>
  <c r="I23"/>
  <c r="I24"/>
  <c r="I4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46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46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46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46"/>
  <c r="X45"/>
  <c r="W45"/>
  <c r="V45"/>
  <c r="U45"/>
  <c r="T45"/>
  <c r="S45"/>
  <c r="R45"/>
  <c r="Q45"/>
  <c r="P45"/>
  <c r="O45"/>
  <c r="N45"/>
  <c r="M45"/>
  <c r="L45"/>
  <c r="K45"/>
  <c r="J45"/>
  <c r="I45"/>
  <c r="H45"/>
  <c r="G45"/>
  <c r="F45"/>
  <c r="E45"/>
  <c r="W44"/>
  <c r="V44"/>
  <c r="U44"/>
  <c r="T44"/>
  <c r="S44"/>
  <c r="R44"/>
  <c r="Q44"/>
  <c r="P44"/>
  <c r="O44"/>
  <c r="N44"/>
  <c r="M44"/>
  <c r="L44"/>
  <c r="K44"/>
  <c r="J44"/>
  <c r="I44"/>
  <c r="H44"/>
  <c r="G44"/>
  <c r="F44"/>
  <c r="E44"/>
  <c r="V43"/>
  <c r="U43"/>
  <c r="T43"/>
  <c r="S43"/>
  <c r="R43"/>
  <c r="Q43"/>
  <c r="P43"/>
  <c r="O43"/>
  <c r="N43"/>
  <c r="M43"/>
  <c r="L43"/>
  <c r="K43"/>
  <c r="J43"/>
  <c r="I43"/>
  <c r="H43"/>
  <c r="G43"/>
  <c r="F43"/>
  <c r="E43"/>
  <c r="U42"/>
  <c r="T42"/>
  <c r="S42"/>
  <c r="R42"/>
  <c r="Q42"/>
  <c r="P42"/>
  <c r="O42"/>
  <c r="N42"/>
  <c r="M42"/>
  <c r="L42"/>
  <c r="K42"/>
  <c r="J42"/>
  <c r="I42"/>
  <c r="H42"/>
  <c r="G42"/>
  <c r="F42"/>
  <c r="E42"/>
  <c r="T41"/>
  <c r="S41"/>
  <c r="R41"/>
  <c r="Q41"/>
  <c r="P41"/>
  <c r="O41"/>
  <c r="N41"/>
  <c r="M41"/>
  <c r="L41"/>
  <c r="K41"/>
  <c r="J41"/>
  <c r="I41"/>
  <c r="H41"/>
  <c r="G41"/>
  <c r="F41"/>
  <c r="E41"/>
  <c r="S40"/>
  <c r="R40"/>
  <c r="Q40"/>
  <c r="P40"/>
  <c r="O40"/>
  <c r="N40"/>
  <c r="M40"/>
  <c r="L40"/>
  <c r="K40"/>
  <c r="J40"/>
  <c r="I40"/>
  <c r="H40"/>
  <c r="G40"/>
  <c r="F40"/>
  <c r="E40"/>
  <c r="R39"/>
  <c r="Q39"/>
  <c r="P39"/>
  <c r="O39"/>
  <c r="N39"/>
  <c r="M39"/>
  <c r="L39"/>
  <c r="K39"/>
  <c r="J39"/>
  <c r="I39"/>
  <c r="H39"/>
  <c r="G39"/>
  <c r="F39"/>
  <c r="E39"/>
  <c r="Q38"/>
  <c r="P38"/>
  <c r="O38"/>
  <c r="N38"/>
  <c r="M38"/>
  <c r="L38"/>
  <c r="K38"/>
  <c r="J38"/>
  <c r="I38"/>
  <c r="H38"/>
  <c r="G38"/>
  <c r="F38"/>
  <c r="E38"/>
  <c r="P37"/>
  <c r="O37"/>
  <c r="N37"/>
  <c r="M37"/>
  <c r="L37"/>
  <c r="K37"/>
  <c r="J37"/>
  <c r="I37"/>
  <c r="H37"/>
  <c r="G37"/>
  <c r="F37"/>
  <c r="E37"/>
  <c r="O36"/>
  <c r="N36"/>
  <c r="M36"/>
  <c r="L36"/>
  <c r="K36"/>
  <c r="J36"/>
  <c r="I36"/>
  <c r="H36"/>
  <c r="G36"/>
  <c r="F36"/>
  <c r="E36"/>
  <c r="N35"/>
  <c r="M35"/>
  <c r="L35"/>
  <c r="K35"/>
  <c r="J35"/>
  <c r="I35"/>
  <c r="H35"/>
  <c r="G35"/>
  <c r="F35"/>
  <c r="E35"/>
  <c r="M34"/>
  <c r="L34"/>
  <c r="K34"/>
  <c r="J34"/>
  <c r="I34"/>
  <c r="H34"/>
  <c r="G34"/>
  <c r="F34"/>
  <c r="E34"/>
  <c r="L33"/>
  <c r="K33"/>
  <c r="J33"/>
  <c r="I33"/>
  <c r="H33"/>
  <c r="G33"/>
  <c r="F33"/>
  <c r="E33"/>
  <c r="K32"/>
  <c r="J32"/>
  <c r="I32"/>
  <c r="H32"/>
  <c r="G32"/>
  <c r="F32"/>
  <c r="E32"/>
  <c r="J31"/>
  <c r="I31"/>
  <c r="H31"/>
  <c r="G31"/>
  <c r="F31"/>
  <c r="E31"/>
  <c r="I30"/>
  <c r="H30"/>
  <c r="G30"/>
  <c r="F30"/>
  <c r="E30"/>
  <c r="H29"/>
  <c r="G29"/>
  <c r="F29"/>
  <c r="E29"/>
  <c r="G28"/>
  <c r="F28"/>
  <c r="E28"/>
  <c r="F27"/>
  <c r="E27"/>
  <c r="E26"/>
  <c r="A6"/>
  <c r="A7"/>
  <c r="A8"/>
  <c r="A9"/>
  <c r="A10"/>
  <c r="A11"/>
  <c r="A12"/>
  <c r="A13"/>
  <c r="A14"/>
  <c r="A15"/>
  <c r="A16"/>
  <c r="A17"/>
  <c r="A18"/>
  <c r="A19"/>
  <c r="A20"/>
  <c r="A21"/>
  <c r="A22"/>
  <c r="A23"/>
  <c r="A4"/>
</calcChain>
</file>

<file path=xl/sharedStrings.xml><?xml version="1.0" encoding="utf-8"?>
<sst xmlns="http://schemas.openxmlformats.org/spreadsheetml/2006/main" count="1" uniqueCount="1">
  <si>
    <t>Dax</t>
  </si>
</sst>
</file>

<file path=xl/styles.xml><?xml version="1.0" encoding="utf-8"?>
<styleSheet xmlns="http://schemas.openxmlformats.org/spreadsheetml/2006/main">
  <numFmts count="2">
    <numFmt numFmtId="164" formatCode="#,##0.00%;[Red]\-#,##0.00%"/>
    <numFmt numFmtId="165" formatCode="[Red][&lt;0]\-#,##0.00%;[Black][&lt;0.15]#,##0.00%;[Blue]0.00%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2" fontId="0" fillId="0" borderId="0" xfId="0" applyNumberFormat="1"/>
    <xf numFmtId="164" fontId="0" fillId="0" borderId="0" xfId="1" applyNumberFormat="1" applyFont="1" applyBorder="1"/>
    <xf numFmtId="2" fontId="3" fillId="0" borderId="0" xfId="0" applyNumberFormat="1" applyFont="1"/>
    <xf numFmtId="1" fontId="0" fillId="0" borderId="0" xfId="0" applyNumberFormat="1"/>
    <xf numFmtId="10" fontId="0" fillId="0" borderId="0" xfId="1" applyNumberFormat="1" applyFont="1"/>
    <xf numFmtId="165" fontId="2" fillId="0" borderId="0" xfId="0" applyNumberFormat="1" applyFont="1" applyFill="1" applyBorder="1" applyProtection="1">
      <protection hidden="1"/>
    </xf>
  </cellXfs>
  <cellStyles count="2">
    <cellStyle name="Prozent" xfId="1" builtinId="5"/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XCEL\depot\depot_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iagramm"/>
      <sheetName val="Übersicht"/>
      <sheetName val="DEPOT"/>
      <sheetName val="Tabelle"/>
      <sheetName val="Vergleich"/>
      <sheetName val="DAX"/>
      <sheetName val="SDAX"/>
      <sheetName val="CITI-Gebürentabelle"/>
      <sheetName val="Dividende"/>
    </sheetNames>
    <sheetDataSet>
      <sheetData sheetId="0"/>
      <sheetData sheetId="1"/>
      <sheetData sheetId="2">
        <row r="1">
          <cell r="S1">
            <v>43696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46"/>
  <sheetViews>
    <sheetView tabSelected="1" workbookViewId="0">
      <selection activeCell="B24" sqref="B24"/>
    </sheetView>
  </sheetViews>
  <sheetFormatPr baseColWidth="10" defaultRowHeight="15"/>
  <cols>
    <col min="2" max="2" width="11.42578125" style="6"/>
    <col min="4" max="4" width="7.5703125" style="2" customWidth="1"/>
    <col min="5" max="20" width="7.5703125" customWidth="1"/>
    <col min="21" max="21" width="7.28515625" bestFit="1" customWidth="1"/>
    <col min="22" max="25" width="7.5703125" bestFit="1" customWidth="1"/>
  </cols>
  <sheetData>
    <row r="1" spans="1:34">
      <c r="B1" s="1" t="s">
        <v>0</v>
      </c>
    </row>
    <row r="2" spans="1:34">
      <c r="B2" s="3"/>
      <c r="E2">
        <v>1999</v>
      </c>
      <c r="F2">
        <v>2000</v>
      </c>
      <c r="G2">
        <f>F2+1</f>
        <v>2001</v>
      </c>
      <c r="H2">
        <f t="shared" ref="H2:T2" si="0">G2+1</f>
        <v>2002</v>
      </c>
      <c r="I2">
        <f t="shared" si="0"/>
        <v>2003</v>
      </c>
      <c r="J2">
        <f t="shared" si="0"/>
        <v>2004</v>
      </c>
      <c r="K2">
        <f t="shared" si="0"/>
        <v>2005</v>
      </c>
      <c r="L2">
        <f t="shared" si="0"/>
        <v>2006</v>
      </c>
      <c r="M2">
        <f t="shared" si="0"/>
        <v>2007</v>
      </c>
      <c r="N2">
        <f t="shared" si="0"/>
        <v>2008</v>
      </c>
      <c r="O2">
        <f t="shared" si="0"/>
        <v>2009</v>
      </c>
      <c r="P2">
        <f t="shared" si="0"/>
        <v>2010</v>
      </c>
      <c r="Q2">
        <f t="shared" si="0"/>
        <v>2011</v>
      </c>
      <c r="R2">
        <f t="shared" si="0"/>
        <v>2012</v>
      </c>
      <c r="S2">
        <f t="shared" si="0"/>
        <v>2013</v>
      </c>
      <c r="T2">
        <f t="shared" si="0"/>
        <v>2014</v>
      </c>
      <c r="U2">
        <v>2015</v>
      </c>
      <c r="V2">
        <v>2016</v>
      </c>
      <c r="W2">
        <v>2017</v>
      </c>
      <c r="X2">
        <v>2018</v>
      </c>
      <c r="Y2">
        <v>2019</v>
      </c>
    </row>
    <row r="3" spans="1:34">
      <c r="B3" s="3"/>
      <c r="E3" s="4">
        <v>1</v>
      </c>
    </row>
    <row r="4" spans="1:34">
      <c r="A4">
        <f>A5-1</f>
        <v>1999</v>
      </c>
      <c r="B4" s="3">
        <v>0.39096311962881747</v>
      </c>
      <c r="D4">
        <v>1999</v>
      </c>
      <c r="E4" s="2">
        <f>$B4*E3+E3</f>
        <v>1.3909631196288175</v>
      </c>
      <c r="F4" s="4">
        <v>1</v>
      </c>
    </row>
    <row r="5" spans="1:34">
      <c r="A5">
        <v>2000</v>
      </c>
      <c r="B5" s="3">
        <v>-7.5383651378098215E-2</v>
      </c>
      <c r="D5">
        <v>2000</v>
      </c>
      <c r="E5" s="2">
        <f>$B5*E4+E4</f>
        <v>1.2861072407389267</v>
      </c>
      <c r="F5" s="2">
        <f>$B5*F4+F4</f>
        <v>0.92461634862190178</v>
      </c>
      <c r="G5" s="4">
        <v>1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V5" s="4"/>
      <c r="W5" s="4"/>
      <c r="X5" s="4"/>
      <c r="Y5" s="4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5">
        <f>A5+1</f>
        <v>2001</v>
      </c>
      <c r="B6" s="3">
        <v>-0.19794640955855258</v>
      </c>
      <c r="D6">
        <v>2001</v>
      </c>
      <c r="E6" s="2">
        <f t="shared" ref="E6:T21" si="1">$B6*E5+E5</f>
        <v>1.031526930127399</v>
      </c>
      <c r="F6" s="2">
        <f t="shared" si="1"/>
        <v>0.74159186219305739</v>
      </c>
      <c r="G6" s="2">
        <f t="shared" si="1"/>
        <v>0.80205359044144742</v>
      </c>
      <c r="H6" s="4">
        <v>1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>
      <c r="A7" s="5">
        <f t="shared" ref="A7:A22" si="2">A6+1</f>
        <v>2002</v>
      </c>
      <c r="B7" s="3">
        <v>-0.43942365458033761</v>
      </c>
      <c r="D7">
        <v>2002</v>
      </c>
      <c r="E7" s="2">
        <f t="shared" si="1"/>
        <v>0.57824959669278075</v>
      </c>
      <c r="F7" s="2">
        <f t="shared" si="1"/>
        <v>0.41571885590114599</v>
      </c>
      <c r="G7" s="2">
        <f t="shared" si="1"/>
        <v>0.44961227056038527</v>
      </c>
      <c r="H7" s="2">
        <f t="shared" si="1"/>
        <v>0.56057634541966239</v>
      </c>
      <c r="I7" s="4">
        <v>1</v>
      </c>
      <c r="J7" s="2"/>
      <c r="K7" s="2"/>
      <c r="L7" s="2"/>
      <c r="M7" s="2"/>
      <c r="N7" s="2"/>
      <c r="O7" s="2"/>
      <c r="P7" s="2"/>
      <c r="Q7" s="2"/>
      <c r="R7" s="2"/>
      <c r="S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>
      <c r="A8" s="5">
        <f t="shared" si="2"/>
        <v>2003</v>
      </c>
      <c r="B8" s="3">
        <v>0.37078022422501311</v>
      </c>
      <c r="D8">
        <v>2003</v>
      </c>
      <c r="E8" s="2">
        <f t="shared" si="1"/>
        <v>0.79265311181255338</v>
      </c>
      <c r="F8" s="2">
        <f t="shared" si="1"/>
        <v>0.56985918650673884</v>
      </c>
      <c r="G8" s="2">
        <f t="shared" si="1"/>
        <v>0.61631960905308225</v>
      </c>
      <c r="H8" s="2">
        <f t="shared" si="1"/>
        <v>0.76842696846960323</v>
      </c>
      <c r="I8" s="2">
        <f t="shared" si="1"/>
        <v>1.3707802242250131</v>
      </c>
      <c r="J8" s="4">
        <v>1</v>
      </c>
      <c r="K8" s="2"/>
      <c r="L8" s="2"/>
      <c r="M8" s="2"/>
      <c r="N8" s="2"/>
      <c r="O8" s="2"/>
      <c r="P8" s="2"/>
      <c r="Q8" s="2"/>
      <c r="R8" s="2"/>
      <c r="S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4">
      <c r="A9" s="5">
        <f t="shared" si="2"/>
        <v>2004</v>
      </c>
      <c r="B9" s="3">
        <v>7.3369044376519588E-2</v>
      </c>
      <c r="D9">
        <v>2004</v>
      </c>
      <c r="E9" s="2">
        <f t="shared" si="1"/>
        <v>0.85080931314831498</v>
      </c>
      <c r="F9" s="2">
        <f t="shared" si="1"/>
        <v>0.61166921044991907</v>
      </c>
      <c r="G9" s="2">
        <f t="shared" si="1"/>
        <v>0.66153838979981705</v>
      </c>
      <c r="H9" s="2">
        <f t="shared" si="1"/>
        <v>0.82480572081936399</v>
      </c>
      <c r="I9" s="2">
        <f t="shared" si="1"/>
        <v>1.4713530593266335</v>
      </c>
      <c r="J9" s="2">
        <f t="shared" si="1"/>
        <v>1.0733690443765196</v>
      </c>
      <c r="K9" s="4">
        <v>1</v>
      </c>
      <c r="L9" s="2"/>
      <c r="M9" s="2"/>
      <c r="N9" s="2"/>
      <c r="O9" s="2"/>
      <c r="P9" s="2"/>
      <c r="Q9" s="2"/>
      <c r="R9" s="2"/>
      <c r="S9" s="2"/>
      <c r="V9" s="2"/>
      <c r="W9" s="2"/>
      <c r="X9" s="2"/>
      <c r="Y9" s="2"/>
      <c r="Z9" s="4"/>
      <c r="AA9" s="2"/>
      <c r="AB9" s="2"/>
      <c r="AC9" s="2"/>
      <c r="AD9" s="2"/>
      <c r="AE9" s="2"/>
      <c r="AF9" s="2"/>
      <c r="AG9" s="2"/>
      <c r="AH9" s="2"/>
    </row>
    <row r="10" spans="1:34">
      <c r="A10" s="5">
        <f t="shared" si="2"/>
        <v>2005</v>
      </c>
      <c r="B10" s="3">
        <v>0.27071389635533172</v>
      </c>
      <c r="D10">
        <v>2005</v>
      </c>
      <c r="E10" s="2">
        <f t="shared" si="1"/>
        <v>1.0811352173660989</v>
      </c>
      <c r="F10" s="2">
        <f t="shared" si="1"/>
        <v>0.777256565691406</v>
      </c>
      <c r="G10" s="2">
        <f t="shared" si="1"/>
        <v>0.84062602489115779</v>
      </c>
      <c r="H10" s="2">
        <f t="shared" si="1"/>
        <v>1.0480920912385421</v>
      </c>
      <c r="I10" s="2">
        <f t="shared" si="1"/>
        <v>1.869668778931284</v>
      </c>
      <c r="J10" s="2">
        <f t="shared" si="1"/>
        <v>1.3639449606068861</v>
      </c>
      <c r="K10" s="2">
        <f t="shared" si="1"/>
        <v>1.2707138963553317</v>
      </c>
      <c r="L10" s="4">
        <v>1</v>
      </c>
      <c r="M10" s="2"/>
      <c r="N10" s="2"/>
      <c r="O10" s="2"/>
      <c r="P10" s="2"/>
      <c r="Q10" s="2"/>
      <c r="R10" s="2"/>
      <c r="S10" s="2"/>
      <c r="V10" s="2"/>
      <c r="W10" s="2"/>
      <c r="X10" s="2"/>
      <c r="Y10" s="2"/>
      <c r="Z10" s="2"/>
      <c r="AA10" s="4"/>
      <c r="AB10" s="2"/>
      <c r="AC10" s="2"/>
      <c r="AD10" s="2"/>
      <c r="AE10" s="2"/>
      <c r="AF10" s="2"/>
      <c r="AG10" s="2"/>
      <c r="AH10" s="2"/>
    </row>
    <row r="11" spans="1:34">
      <c r="A11" s="5">
        <f t="shared" si="2"/>
        <v>2006</v>
      </c>
      <c r="B11" s="3">
        <v>0.21978603099703053</v>
      </c>
      <c r="D11">
        <v>2006</v>
      </c>
      <c r="E11" s="2">
        <f t="shared" si="1"/>
        <v>1.3187536357621057</v>
      </c>
      <c r="F11" s="2">
        <f t="shared" si="1"/>
        <v>0.94808670133110284</v>
      </c>
      <c r="G11" s="2">
        <f t="shared" si="1"/>
        <v>1.0253838824547963</v>
      </c>
      <c r="H11" s="2">
        <f t="shared" si="1"/>
        <v>1.2784480920912389</v>
      </c>
      <c r="I11" s="2">
        <f t="shared" si="1"/>
        <v>2.2805958591316555</v>
      </c>
      <c r="J11" s="2">
        <f t="shared" si="1"/>
        <v>1.6637210099970747</v>
      </c>
      <c r="K11" s="2">
        <f t="shared" si="1"/>
        <v>1.5499990601680422</v>
      </c>
      <c r="L11" s="2">
        <f t="shared" si="1"/>
        <v>1.2197860309970305</v>
      </c>
      <c r="M11" s="4">
        <v>1</v>
      </c>
      <c r="N11" s="2"/>
      <c r="O11" s="2"/>
      <c r="P11" s="2"/>
      <c r="Q11" s="2"/>
      <c r="R11" s="2"/>
      <c r="S11" s="2"/>
      <c r="V11" s="2"/>
      <c r="W11" s="2"/>
      <c r="X11" s="2"/>
      <c r="Y11" s="2"/>
      <c r="Z11" s="2"/>
      <c r="AA11" s="2"/>
      <c r="AB11" s="4"/>
      <c r="AC11" s="2"/>
      <c r="AD11" s="2"/>
      <c r="AE11" s="2"/>
      <c r="AF11" s="2"/>
      <c r="AG11" s="2"/>
      <c r="AH11" s="2"/>
    </row>
    <row r="12" spans="1:34">
      <c r="A12" s="5">
        <f t="shared" si="2"/>
        <v>2007</v>
      </c>
      <c r="B12" s="3">
        <v>0.22289189500554807</v>
      </c>
      <c r="D12">
        <v>2007</v>
      </c>
      <c r="E12" s="2">
        <f t="shared" si="1"/>
        <v>1.6126931326825777</v>
      </c>
      <c r="F12" s="2">
        <f t="shared" si="1"/>
        <v>1.1594075428203514</v>
      </c>
      <c r="G12" s="2">
        <f t="shared" si="1"/>
        <v>1.253933639123292</v>
      </c>
      <c r="H12" s="2">
        <f t="shared" si="1"/>
        <v>1.5634038100036824</v>
      </c>
      <c r="I12" s="2">
        <f t="shared" si="1"/>
        <v>2.788922191915316</v>
      </c>
      <c r="J12" s="2">
        <f t="shared" si="1"/>
        <v>2.0345509386758671</v>
      </c>
      <c r="K12" s="2">
        <f t="shared" si="1"/>
        <v>1.8954812879457157</v>
      </c>
      <c r="L12" s="2">
        <f t="shared" si="1"/>
        <v>1.4916664509472548</v>
      </c>
      <c r="M12" s="2">
        <f t="shared" si="1"/>
        <v>1.2228918950055481</v>
      </c>
      <c r="N12" s="4">
        <v>1</v>
      </c>
      <c r="O12" s="2"/>
      <c r="P12" s="2"/>
      <c r="Q12" s="2"/>
      <c r="R12" s="2"/>
      <c r="S12" s="2"/>
      <c r="V12" s="2"/>
      <c r="W12" s="2"/>
      <c r="X12" s="2"/>
      <c r="Y12" s="2"/>
      <c r="Z12" s="2"/>
      <c r="AA12" s="2"/>
      <c r="AB12" s="2"/>
      <c r="AC12" s="4"/>
      <c r="AD12" s="2"/>
      <c r="AE12" s="2"/>
      <c r="AF12" s="2"/>
      <c r="AG12" s="2"/>
      <c r="AH12" s="2"/>
    </row>
    <row r="13" spans="1:34">
      <c r="A13" s="5">
        <f t="shared" si="2"/>
        <v>2008</v>
      </c>
      <c r="B13" s="3">
        <v>-0.40374250680523394</v>
      </c>
      <c r="D13">
        <v>2008</v>
      </c>
      <c r="E13" s="2">
        <f t="shared" si="1"/>
        <v>0.96158036458572804</v>
      </c>
      <c r="F13" s="2">
        <f t="shared" si="1"/>
        <v>0.69130543507316611</v>
      </c>
      <c r="G13" s="2">
        <f t="shared" si="1"/>
        <v>0.74766732829624449</v>
      </c>
      <c r="H13" s="2">
        <f t="shared" si="1"/>
        <v>0.93219123660394199</v>
      </c>
      <c r="I13" s="2">
        <f t="shared" si="1"/>
        <v>1.6629157548666786</v>
      </c>
      <c r="J13" s="2">
        <f t="shared" si="1"/>
        <v>1.2131162424719308</v>
      </c>
      <c r="K13" s="2">
        <f t="shared" si="1"/>
        <v>1.1301949211480991</v>
      </c>
      <c r="L13" s="2">
        <f t="shared" si="1"/>
        <v>0.88941729872454367</v>
      </c>
      <c r="M13" s="2">
        <f t="shared" si="1"/>
        <v>0.72915845576420513</v>
      </c>
      <c r="N13" s="2">
        <f t="shared" si="1"/>
        <v>0.59625749319476606</v>
      </c>
      <c r="O13" s="4">
        <v>1</v>
      </c>
      <c r="P13" s="2"/>
      <c r="Q13" s="2"/>
      <c r="R13" s="2"/>
      <c r="S13" s="2"/>
      <c r="V13" s="2"/>
      <c r="W13" s="2"/>
      <c r="X13" s="2"/>
      <c r="Y13" s="2"/>
      <c r="Z13" s="2"/>
      <c r="AA13" s="2"/>
      <c r="AB13" s="2"/>
      <c r="AC13" s="2"/>
      <c r="AD13" s="4"/>
      <c r="AE13" s="2"/>
      <c r="AF13" s="2"/>
      <c r="AG13" s="2"/>
      <c r="AH13" s="2"/>
    </row>
    <row r="14" spans="1:34">
      <c r="A14" s="5">
        <f t="shared" si="2"/>
        <v>2009</v>
      </c>
      <c r="B14" s="3">
        <v>0.2384994386927779</v>
      </c>
      <c r="D14">
        <v>2009</v>
      </c>
      <c r="E14" s="2">
        <f t="shared" si="1"/>
        <v>1.1909167417974209</v>
      </c>
      <c r="F14" s="2">
        <f t="shared" si="1"/>
        <v>0.85618139330338283</v>
      </c>
      <c r="G14" s="2">
        <f t="shared" si="1"/>
        <v>0.92598556642382768</v>
      </c>
      <c r="H14" s="2">
        <f t="shared" si="1"/>
        <v>1.1545183232883087</v>
      </c>
      <c r="I14" s="2">
        <f t="shared" si="1"/>
        <v>2.0595202289957584</v>
      </c>
      <c r="J14" s="2">
        <f t="shared" si="1"/>
        <v>1.5024437853705783</v>
      </c>
      <c r="K14" s="2">
        <f t="shared" si="1"/>
        <v>1.3997457754553491</v>
      </c>
      <c r="L14" s="2">
        <f t="shared" si="1"/>
        <v>1.101542825233994</v>
      </c>
      <c r="M14" s="2">
        <f t="shared" si="1"/>
        <v>0.90306233818206083</v>
      </c>
      <c r="N14" s="2">
        <f t="shared" si="1"/>
        <v>0.73846457063808058</v>
      </c>
      <c r="O14" s="2">
        <f t="shared" si="1"/>
        <v>1.2384994386927779</v>
      </c>
      <c r="P14" s="4">
        <v>1</v>
      </c>
      <c r="Q14" s="2"/>
      <c r="R14" s="2"/>
      <c r="S14" s="2"/>
      <c r="V14" s="2"/>
      <c r="W14" s="2"/>
      <c r="X14" s="2"/>
      <c r="Y14" s="2"/>
      <c r="Z14" s="2"/>
      <c r="AA14" s="2"/>
      <c r="AB14" s="2"/>
      <c r="AC14" s="2"/>
      <c r="AD14" s="2"/>
      <c r="AE14" s="4"/>
      <c r="AF14" s="2"/>
      <c r="AG14" s="2"/>
      <c r="AH14" s="2"/>
    </row>
    <row r="15" spans="1:34">
      <c r="A15" s="5">
        <f t="shared" si="2"/>
        <v>2010</v>
      </c>
      <c r="B15" s="3">
        <v>0.16059945311988555</v>
      </c>
      <c r="D15">
        <v>2010</v>
      </c>
      <c r="E15" s="2">
        <f t="shared" si="1"/>
        <v>1.3821773192414026</v>
      </c>
      <c r="F15" s="2">
        <f t="shared" si="1"/>
        <v>0.99368365683932769</v>
      </c>
      <c r="G15" s="2">
        <f t="shared" si="1"/>
        <v>1.0746983419884018</v>
      </c>
      <c r="H15" s="2">
        <f t="shared" si="1"/>
        <v>1.3399333346252984</v>
      </c>
      <c r="I15" s="2">
        <f t="shared" si="1"/>
        <v>2.3902780514618187</v>
      </c>
      <c r="J15" s="2">
        <f t="shared" si="1"/>
        <v>1.7437354356444639</v>
      </c>
      <c r="K15" s="2">
        <f t="shared" si="1"/>
        <v>1.6245441815003483</v>
      </c>
      <c r="L15" s="2">
        <f t="shared" si="1"/>
        <v>1.2784500005547073</v>
      </c>
      <c r="M15" s="2">
        <f t="shared" si="1"/>
        <v>1.0480936558272649</v>
      </c>
      <c r="N15" s="2">
        <f t="shared" si="1"/>
        <v>0.8570615768309674</v>
      </c>
      <c r="O15" s="2">
        <f t="shared" si="1"/>
        <v>1.4374017712361233</v>
      </c>
      <c r="P15" s="2">
        <f t="shared" si="1"/>
        <v>1.1605994531198855</v>
      </c>
      <c r="Q15" s="4">
        <v>1</v>
      </c>
      <c r="R15" s="2"/>
      <c r="S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4"/>
      <c r="AG15" s="2"/>
      <c r="AH15" s="2"/>
    </row>
    <row r="16" spans="1:34">
      <c r="A16" s="5">
        <f t="shared" si="2"/>
        <v>2011</v>
      </c>
      <c r="B16" s="3">
        <v>-0.14692104208880563</v>
      </c>
      <c r="D16">
        <v>2011</v>
      </c>
      <c r="E16" s="2">
        <f t="shared" si="1"/>
        <v>1.179106387146944</v>
      </c>
      <c r="F16" s="2">
        <f t="shared" si="1"/>
        <v>0.84769061846987848</v>
      </c>
      <c r="G16" s="2">
        <f t="shared" si="1"/>
        <v>0.9168025416523542</v>
      </c>
      <c r="H16" s="2">
        <f t="shared" si="1"/>
        <v>1.1430689327726213</v>
      </c>
      <c r="I16" s="2">
        <f t="shared" si="1"/>
        <v>2.0390959092590486</v>
      </c>
      <c r="J16" s="2">
        <f t="shared" si="1"/>
        <v>1.4875440083124016</v>
      </c>
      <c r="K16" s="2">
        <f t="shared" si="1"/>
        <v>1.3858644574350114</v>
      </c>
      <c r="L16" s="2">
        <f t="shared" si="1"/>
        <v>1.0906187942147756</v>
      </c>
      <c r="M16" s="2">
        <f t="shared" si="1"/>
        <v>0.89410664370645709</v>
      </c>
      <c r="N16" s="2">
        <f t="shared" si="1"/>
        <v>0.73114119682868672</v>
      </c>
      <c r="O16" s="2">
        <f t="shared" si="1"/>
        <v>1.2262172051058171</v>
      </c>
      <c r="P16" s="2">
        <f t="shared" si="1"/>
        <v>0.9900829720198141</v>
      </c>
      <c r="Q16" s="2">
        <f t="shared" si="1"/>
        <v>0.85307895791119437</v>
      </c>
      <c r="R16" s="4">
        <v>1</v>
      </c>
      <c r="S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4"/>
      <c r="AH16" s="2"/>
    </row>
    <row r="17" spans="1:34">
      <c r="A17" s="5">
        <f t="shared" si="2"/>
        <v>2012</v>
      </c>
      <c r="B17" s="3">
        <v>0.29059652275636405</v>
      </c>
      <c r="D17">
        <v>2012</v>
      </c>
      <c r="E17" s="2">
        <f t="shared" si="1"/>
        <v>1.5217506032116652</v>
      </c>
      <c r="F17" s="2">
        <f t="shared" si="1"/>
        <v>1.0940265645704168</v>
      </c>
      <c r="G17" s="2">
        <f t="shared" si="1"/>
        <v>1.183222172310725</v>
      </c>
      <c r="H17" s="2">
        <f t="shared" si="1"/>
        <v>1.4752407899071731</v>
      </c>
      <c r="I17" s="2">
        <f t="shared" si="1"/>
        <v>2.6316500900564543</v>
      </c>
      <c r="J17" s="2">
        <f t="shared" si="1"/>
        <v>1.9198191245750493</v>
      </c>
      <c r="K17" s="2">
        <f t="shared" si="1"/>
        <v>1.7885918497772608</v>
      </c>
      <c r="L17" s="2">
        <f t="shared" si="1"/>
        <v>1.4075488234663278</v>
      </c>
      <c r="M17" s="2">
        <f t="shared" si="1"/>
        <v>1.1539309253409169</v>
      </c>
      <c r="N17" s="2">
        <f t="shared" si="1"/>
        <v>0.94360828627102944</v>
      </c>
      <c r="O17" s="2">
        <f t="shared" si="1"/>
        <v>1.5825516610535948</v>
      </c>
      <c r="P17" s="2">
        <f t="shared" si="1"/>
        <v>1.2777976409290586</v>
      </c>
      <c r="Q17" s="2">
        <f t="shared" si="1"/>
        <v>1.1009807367168101</v>
      </c>
      <c r="R17" s="2">
        <f t="shared" si="1"/>
        <v>1.2905965227563641</v>
      </c>
      <c r="S17" s="4">
        <v>1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4"/>
    </row>
    <row r="18" spans="1:34">
      <c r="A18" s="5">
        <f t="shared" si="2"/>
        <v>2013</v>
      </c>
      <c r="B18" s="3">
        <v>0.25481747519504383</v>
      </c>
      <c r="D18">
        <v>2013</v>
      </c>
      <c r="E18" s="2">
        <f t="shared" si="1"/>
        <v>1.9095192497985967</v>
      </c>
      <c r="F18" s="2">
        <f t="shared" si="1"/>
        <v>1.3728036515505579</v>
      </c>
      <c r="G18" s="2">
        <f t="shared" si="1"/>
        <v>1.4847278588537391</v>
      </c>
      <c r="H18" s="2">
        <f t="shared" si="1"/>
        <v>1.8511579232960611</v>
      </c>
      <c r="I18" s="2">
        <f t="shared" si="1"/>
        <v>3.3022405216014499</v>
      </c>
      <c r="J18" s="2">
        <f t="shared" si="1"/>
        <v>2.4090225867304227</v>
      </c>
      <c r="K18" s="2">
        <f t="shared" si="1"/>
        <v>2.2443563090919354</v>
      </c>
      <c r="L18" s="2">
        <f t="shared" si="1"/>
        <v>1.766216860875772</v>
      </c>
      <c r="M18" s="2">
        <f t="shared" si="1"/>
        <v>1.4479726902857699</v>
      </c>
      <c r="N18" s="2">
        <f t="shared" si="1"/>
        <v>1.1840561673517354</v>
      </c>
      <c r="O18" s="2">
        <f t="shared" si="1"/>
        <v>1.9858134796889946</v>
      </c>
      <c r="P18" s="2">
        <f t="shared" si="1"/>
        <v>1.6034028096007844</v>
      </c>
      <c r="Q18" s="2">
        <f t="shared" si="1"/>
        <v>1.3815298682853669</v>
      </c>
      <c r="R18" s="2">
        <f t="shared" si="1"/>
        <v>1.6194630701806436</v>
      </c>
      <c r="S18" s="2">
        <f t="shared" si="1"/>
        <v>1.2548174751950438</v>
      </c>
      <c r="T18" s="4">
        <v>1</v>
      </c>
      <c r="U18" s="4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4">
      <c r="A19" s="5">
        <f t="shared" si="2"/>
        <v>2014</v>
      </c>
      <c r="B19" s="3">
        <v>2.6155340781561565E-2</v>
      </c>
      <c r="D19">
        <v>2014</v>
      </c>
      <c r="E19" s="2">
        <f t="shared" si="1"/>
        <v>1.9594633765060308</v>
      </c>
      <c r="F19" s="2">
        <f t="shared" si="1"/>
        <v>1.4087097988830348</v>
      </c>
      <c r="G19" s="2">
        <f t="shared" si="1"/>
        <v>1.5235614219699369</v>
      </c>
      <c r="H19" s="2">
        <f t="shared" si="1"/>
        <v>1.8995755896203574</v>
      </c>
      <c r="I19" s="2">
        <f t="shared" si="1"/>
        <v>3.3886117477866176</v>
      </c>
      <c r="J19" s="2">
        <f t="shared" si="1"/>
        <v>2.4720313934368359</v>
      </c>
      <c r="K19" s="2">
        <f t="shared" si="1"/>
        <v>2.3030582131914827</v>
      </c>
      <c r="L19" s="2">
        <f t="shared" si="1"/>
        <v>1.8124128647661177</v>
      </c>
      <c r="M19" s="2">
        <f t="shared" si="1"/>
        <v>1.4858449094425887</v>
      </c>
      <c r="N19" s="2">
        <f t="shared" si="1"/>
        <v>1.2150255599133297</v>
      </c>
      <c r="O19" s="2">
        <f t="shared" si="1"/>
        <v>2.0377531079788787</v>
      </c>
      <c r="P19" s="2">
        <f t="shared" si="1"/>
        <v>1.6453403564960063</v>
      </c>
      <c r="Q19" s="2">
        <f t="shared" si="1"/>
        <v>1.4176642527902765</v>
      </c>
      <c r="R19" s="2">
        <f t="shared" si="1"/>
        <v>1.6618206786643723</v>
      </c>
      <c r="S19" s="2">
        <f t="shared" si="1"/>
        <v>1.2876376538774288</v>
      </c>
      <c r="T19" s="2">
        <f t="shared" si="1"/>
        <v>1.0261553407815616</v>
      </c>
      <c r="U19" s="4">
        <v>1</v>
      </c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34">
      <c r="A20" s="5">
        <f t="shared" si="2"/>
        <v>2015</v>
      </c>
      <c r="B20" s="3">
        <v>9.600081615996725E-2</v>
      </c>
      <c r="D20">
        <v>2015</v>
      </c>
      <c r="E20" s="2">
        <f t="shared" si="1"/>
        <v>2.1475734598861749</v>
      </c>
      <c r="F20" s="2">
        <f t="shared" si="1"/>
        <v>1.5439470893083496</v>
      </c>
      <c r="G20" s="2">
        <f t="shared" si="1"/>
        <v>1.6698245619488912</v>
      </c>
      <c r="H20" s="2">
        <f t="shared" si="1"/>
        <v>2.0819363965814626</v>
      </c>
      <c r="I20" s="2">
        <f t="shared" si="1"/>
        <v>3.7139212412233862</v>
      </c>
      <c r="J20" s="2">
        <f t="shared" si="1"/>
        <v>2.7093484247798334</v>
      </c>
      <c r="K20" s="2">
        <f t="shared" si="1"/>
        <v>2.5241536813217809</v>
      </c>
      <c r="L20" s="2">
        <f t="shared" si="1"/>
        <v>1.9864059790024893</v>
      </c>
      <c r="M20" s="2">
        <f t="shared" si="1"/>
        <v>1.6284872334362099</v>
      </c>
      <c r="N20" s="2">
        <f t="shared" si="1"/>
        <v>1.3316690053202305</v>
      </c>
      <c r="O20" s="2">
        <f t="shared" si="1"/>
        <v>2.233379069477361</v>
      </c>
      <c r="P20" s="2">
        <f t="shared" si="1"/>
        <v>1.8032943735805544</v>
      </c>
      <c r="Q20" s="2">
        <f t="shared" si="1"/>
        <v>1.5537611780989531</v>
      </c>
      <c r="R20" s="2">
        <f t="shared" si="1"/>
        <v>1.8213568201276629</v>
      </c>
      <c r="S20" s="2">
        <f t="shared" si="1"/>
        <v>1.4112519195679674</v>
      </c>
      <c r="T20" s="2">
        <f t="shared" si="1"/>
        <v>1.1246670910035008</v>
      </c>
      <c r="U20" s="2">
        <f t="shared" ref="Q20:Y24" si="3">$B20*U19+U19</f>
        <v>1.0960008161599673</v>
      </c>
      <c r="V20" s="4">
        <v>1</v>
      </c>
      <c r="W20" s="4"/>
      <c r="X20" s="4"/>
      <c r="Y20" s="4"/>
    </row>
    <row r="21" spans="1:34">
      <c r="A21" s="5">
        <f t="shared" si="2"/>
        <v>2016</v>
      </c>
      <c r="B21" s="3">
        <v>6.8701480033510176E-2</v>
      </c>
      <c r="D21">
        <v>2016</v>
      </c>
      <c r="E21" s="2">
        <f t="shared" si="1"/>
        <v>2.2951149350610414</v>
      </c>
      <c r="F21" s="2">
        <f t="shared" si="1"/>
        <v>1.6500185394372633</v>
      </c>
      <c r="G21" s="2">
        <f t="shared" si="1"/>
        <v>1.7845439807510879</v>
      </c>
      <c r="H21" s="2">
        <f t="shared" si="1"/>
        <v>2.2249685083622421</v>
      </c>
      <c r="I21" s="2">
        <f t="shared" si="1"/>
        <v>3.9690731272233242</v>
      </c>
      <c r="J21" s="2">
        <f t="shared" si="1"/>
        <v>2.8954846714886675</v>
      </c>
      <c r="K21" s="2">
        <f t="shared" si="1"/>
        <v>2.6975667750606203</v>
      </c>
      <c r="L21" s="2">
        <f t="shared" si="1"/>
        <v>2.1228750097073741</v>
      </c>
      <c r="M21" s="2">
        <f t="shared" si="1"/>
        <v>1.740366716588954</v>
      </c>
      <c r="N21" s="2">
        <f t="shared" si="1"/>
        <v>1.4231566369004827</v>
      </c>
      <c r="O21" s="2">
        <f t="shared" si="1"/>
        <v>2.3868155170263194</v>
      </c>
      <c r="P21" s="2">
        <f t="shared" si="1"/>
        <v>1.9271833659816402</v>
      </c>
      <c r="Q21" s="2">
        <f t="shared" si="1"/>
        <v>1.6605068706529615</v>
      </c>
      <c r="R21" s="2">
        <f t="shared" si="1"/>
        <v>1.9464867293395611</v>
      </c>
      <c r="S21" s="2">
        <f t="shared" si="1"/>
        <v>1.5082070151424189</v>
      </c>
      <c r="T21" s="2">
        <f t="shared" si="1"/>
        <v>1.2019333847004239</v>
      </c>
      <c r="U21" s="2">
        <f t="shared" si="3"/>
        <v>1.1712976943480922</v>
      </c>
      <c r="V21" s="2">
        <f t="shared" si="3"/>
        <v>1.0687014800335102</v>
      </c>
      <c r="W21" s="4">
        <v>1</v>
      </c>
      <c r="X21" s="4"/>
      <c r="Y21" s="4"/>
    </row>
    <row r="22" spans="1:34">
      <c r="A22" s="5">
        <f t="shared" si="2"/>
        <v>2017</v>
      </c>
      <c r="B22" s="3">
        <v>0.1251260772088989</v>
      </c>
      <c r="D22">
        <v>2017</v>
      </c>
      <c r="E22" s="2">
        <f t="shared" ref="E22:P24" si="4">$B22*E21+E21</f>
        <v>2.5822936636287861</v>
      </c>
      <c r="F22" s="2">
        <f t="shared" si="4"/>
        <v>1.856478886599005</v>
      </c>
      <c r="G22" s="2">
        <f t="shared" si="4"/>
        <v>2.0078369686692241</v>
      </c>
      <c r="H22" s="2">
        <f t="shared" si="4"/>
        <v>2.5033700897269449</v>
      </c>
      <c r="I22" s="2">
        <f t="shared" si="4"/>
        <v>4.4657076777880356</v>
      </c>
      <c r="J22" s="2">
        <f t="shared" si="4"/>
        <v>3.2577853100505418</v>
      </c>
      <c r="K22" s="2">
        <f t="shared" si="4"/>
        <v>3.0351027236330159</v>
      </c>
      <c r="L22" s="2">
        <f t="shared" si="4"/>
        <v>2.3885020320768611</v>
      </c>
      <c r="M22" s="2">
        <f t="shared" si="4"/>
        <v>1.9581319767406613</v>
      </c>
      <c r="N22" s="2">
        <f t="shared" si="4"/>
        <v>1.6012306441296493</v>
      </c>
      <c r="O22" s="2">
        <f t="shared" si="4"/>
        <v>2.6854683796931527</v>
      </c>
      <c r="P22" s="2">
        <f t="shared" si="4"/>
        <v>2.1683242606291646</v>
      </c>
      <c r="Q22" s="2">
        <f t="shared" si="3"/>
        <v>1.868279581556191</v>
      </c>
      <c r="R22" s="2">
        <f t="shared" si="3"/>
        <v>2.1900429781210002</v>
      </c>
      <c r="S22" s="2">
        <f t="shared" si="3"/>
        <v>1.6969230425661321</v>
      </c>
      <c r="T22" s="2">
        <f t="shared" si="3"/>
        <v>1.3523265941944023</v>
      </c>
      <c r="U22" s="2">
        <f t="shared" si="3"/>
        <v>1.3178575800856969</v>
      </c>
      <c r="V22" s="2">
        <f t="shared" si="3"/>
        <v>1.2024239039374476</v>
      </c>
      <c r="W22" s="2">
        <f t="shared" si="3"/>
        <v>1.1251260772088989</v>
      </c>
      <c r="X22" s="4">
        <v>1</v>
      </c>
      <c r="Y22" s="4"/>
    </row>
    <row r="23" spans="1:34">
      <c r="A23" s="5">
        <f>A22+1</f>
        <v>2018</v>
      </c>
      <c r="B23" s="3">
        <v>-0.18154554547115409</v>
      </c>
      <c r="D23">
        <v>2018</v>
      </c>
      <c r="E23" s="2">
        <f t="shared" si="4"/>
        <v>2.1134897518985931</v>
      </c>
      <c r="F23" s="2">
        <f t="shared" si="4"/>
        <v>1.5194434144757079</v>
      </c>
      <c r="G23" s="2">
        <f t="shared" si="4"/>
        <v>1.6433231109750213</v>
      </c>
      <c r="H23" s="2">
        <f t="shared" si="4"/>
        <v>2.0488944012712946</v>
      </c>
      <c r="I23" s="2">
        <f t="shared" si="4"/>
        <v>3.6549783415092856</v>
      </c>
      <c r="J23" s="2">
        <f t="shared" si="4"/>
        <v>2.6663488989095034</v>
      </c>
      <c r="K23" s="2">
        <f t="shared" si="4"/>
        <v>2.4840933441100748</v>
      </c>
      <c r="L23" s="2">
        <f t="shared" si="4"/>
        <v>1.9548801278045074</v>
      </c>
      <c r="M23" s="2">
        <f t="shared" si="4"/>
        <v>1.6026418389187687</v>
      </c>
      <c r="N23" s="2">
        <f t="shared" si="4"/>
        <v>1.3105343534160048</v>
      </c>
      <c r="O23" s="2">
        <f t="shared" si="4"/>
        <v>2.1979335578562229</v>
      </c>
      <c r="P23" s="2">
        <f t="shared" si="4"/>
        <v>1.774674649974906</v>
      </c>
      <c r="Q23" s="2">
        <f t="shared" si="3"/>
        <v>1.5291017458299527</v>
      </c>
      <c r="R23" s="2">
        <f t="shared" si="3"/>
        <v>1.7924504310527525</v>
      </c>
      <c r="S23" s="2">
        <f t="shared" si="3"/>
        <v>1.3888542231808931</v>
      </c>
      <c r="T23" s="2">
        <f t="shared" si="3"/>
        <v>1.1068177249962314</v>
      </c>
      <c r="U23" s="2">
        <f t="shared" si="3"/>
        <v>1.0786064068557439</v>
      </c>
      <c r="V23" s="2">
        <f t="shared" si="3"/>
        <v>0.98412920040956908</v>
      </c>
      <c r="W23" s="2">
        <f t="shared" si="3"/>
        <v>0.92086444979818949</v>
      </c>
      <c r="X23" s="2">
        <f t="shared" si="3"/>
        <v>0.81845445452884591</v>
      </c>
      <c r="Y23" s="4">
        <v>1</v>
      </c>
    </row>
    <row r="24" spans="1:34">
      <c r="A24" s="5">
        <v>2019</v>
      </c>
      <c r="B24" s="3">
        <v>0.1071</v>
      </c>
      <c r="D24">
        <v>2019</v>
      </c>
      <c r="E24" s="2">
        <f t="shared" si="4"/>
        <v>2.3398445043269325</v>
      </c>
      <c r="F24" s="2">
        <f t="shared" si="4"/>
        <v>1.6821758041660562</v>
      </c>
      <c r="G24" s="2">
        <f t="shared" si="4"/>
        <v>1.8193230161604461</v>
      </c>
      <c r="H24" s="2">
        <f t="shared" si="4"/>
        <v>2.2683309916474501</v>
      </c>
      <c r="I24" s="2">
        <f t="shared" si="4"/>
        <v>4.0464265218849302</v>
      </c>
      <c r="J24" s="2">
        <f t="shared" si="4"/>
        <v>2.9519148659827112</v>
      </c>
      <c r="K24" s="2">
        <f t="shared" si="4"/>
        <v>2.7501397412642636</v>
      </c>
      <c r="L24" s="2">
        <f t="shared" si="4"/>
        <v>2.1642477894923702</v>
      </c>
      <c r="M24" s="2">
        <f t="shared" si="4"/>
        <v>1.7742847798669688</v>
      </c>
      <c r="N24" s="2">
        <f t="shared" si="4"/>
        <v>1.4508925826668588</v>
      </c>
      <c r="O24" s="2">
        <f t="shared" si="4"/>
        <v>2.4333322419026242</v>
      </c>
      <c r="P24" s="2">
        <f t="shared" si="4"/>
        <v>1.9647423049872184</v>
      </c>
      <c r="Q24" s="2">
        <f t="shared" si="3"/>
        <v>1.6928685428083408</v>
      </c>
      <c r="R24" s="2">
        <f t="shared" si="3"/>
        <v>1.9844218722185023</v>
      </c>
      <c r="S24" s="2">
        <f t="shared" si="3"/>
        <v>1.5376005104835668</v>
      </c>
      <c r="T24" s="2">
        <f t="shared" si="3"/>
        <v>1.2253579033433277</v>
      </c>
      <c r="U24" s="2">
        <f t="shared" si="3"/>
        <v>1.1941251530299941</v>
      </c>
      <c r="V24" s="2">
        <f t="shared" si="3"/>
        <v>1.0895294377734339</v>
      </c>
      <c r="W24" s="2">
        <f t="shared" si="3"/>
        <v>1.0194890323715755</v>
      </c>
      <c r="X24" s="2">
        <f t="shared" si="3"/>
        <v>0.90611092660888526</v>
      </c>
      <c r="Y24" s="2">
        <f t="shared" si="3"/>
        <v>1.1071</v>
      </c>
    </row>
    <row r="26" spans="1:34">
      <c r="D26">
        <v>1999</v>
      </c>
      <c r="E26" s="7">
        <f t="shared" ref="E26:R41" si="5">E4^(1/($D4-E$2+1))-1</f>
        <v>0.39096311962881747</v>
      </c>
      <c r="F26" s="7"/>
    </row>
    <row r="27" spans="1:34">
      <c r="D27">
        <v>2000</v>
      </c>
      <c r="E27" s="7">
        <f t="shared" si="5"/>
        <v>0.1340666826685839</v>
      </c>
      <c r="F27" s="7">
        <f t="shared" si="5"/>
        <v>-7.5383651378098215E-2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</row>
    <row r="28" spans="1:34">
      <c r="D28">
        <v>2001</v>
      </c>
      <c r="E28" s="7">
        <f t="shared" si="5"/>
        <v>1.0400432707166507E-2</v>
      </c>
      <c r="F28" s="7">
        <f t="shared" si="5"/>
        <v>-0.13884271924748992</v>
      </c>
      <c r="G28" s="7">
        <f t="shared" si="5"/>
        <v>-0.19794640955855258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</row>
    <row r="29" spans="1:34">
      <c r="D29">
        <v>2002</v>
      </c>
      <c r="E29" s="7">
        <f t="shared" si="5"/>
        <v>-0.12797520324613376</v>
      </c>
      <c r="F29" s="7">
        <f t="shared" si="5"/>
        <v>-0.25366597536296254</v>
      </c>
      <c r="G29" s="7">
        <f t="shared" si="5"/>
        <v>-0.32946866548953491</v>
      </c>
      <c r="H29" s="7">
        <f t="shared" si="5"/>
        <v>-0.43942365458033761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</row>
    <row r="30" spans="1:34">
      <c r="D30">
        <v>2003</v>
      </c>
      <c r="E30" s="7">
        <f t="shared" si="5"/>
        <v>-4.5410542317871339E-2</v>
      </c>
      <c r="F30" s="7">
        <f t="shared" si="5"/>
        <v>-0.1311558357491398</v>
      </c>
      <c r="G30" s="7">
        <f t="shared" si="5"/>
        <v>-0.14898869663399439</v>
      </c>
      <c r="H30" s="7">
        <f t="shared" si="5"/>
        <v>-0.12340033740047374</v>
      </c>
      <c r="I30" s="7">
        <f t="shared" si="5"/>
        <v>0.37078022422501311</v>
      </c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</row>
    <row r="31" spans="1:34">
      <c r="D31">
        <v>2004</v>
      </c>
      <c r="E31" s="7">
        <f t="shared" si="5"/>
        <v>-2.656855216266707E-2</v>
      </c>
      <c r="F31" s="7">
        <f t="shared" si="5"/>
        <v>-9.3634587936547109E-2</v>
      </c>
      <c r="G31" s="7">
        <f t="shared" si="5"/>
        <v>-9.8140752197919623E-2</v>
      </c>
      <c r="H31" s="7">
        <f t="shared" si="5"/>
        <v>-6.2184899208856614E-2</v>
      </c>
      <c r="I31" s="7">
        <f t="shared" si="5"/>
        <v>0.21299342921824338</v>
      </c>
      <c r="J31" s="7">
        <f t="shared" si="5"/>
        <v>7.3369044376519588E-2</v>
      </c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</row>
    <row r="32" spans="1:34">
      <c r="D32">
        <v>2005</v>
      </c>
      <c r="E32" s="7">
        <f t="shared" si="5"/>
        <v>1.1206848072752518E-2</v>
      </c>
      <c r="F32" s="7">
        <f t="shared" si="5"/>
        <v>-4.112778752988E-2</v>
      </c>
      <c r="G32" s="7">
        <f t="shared" si="5"/>
        <v>-3.4125798459431311E-2</v>
      </c>
      <c r="H32" s="7">
        <f t="shared" si="5"/>
        <v>1.1812081939166275E-2</v>
      </c>
      <c r="I32" s="7">
        <f t="shared" si="5"/>
        <v>0.231936223589015</v>
      </c>
      <c r="J32" s="7">
        <f t="shared" si="5"/>
        <v>0.16788054209618797</v>
      </c>
      <c r="K32" s="7">
        <f t="shared" si="5"/>
        <v>0.27071389635533172</v>
      </c>
      <c r="L32" s="7"/>
      <c r="M32" s="7"/>
      <c r="N32" s="7"/>
      <c r="O32" s="7"/>
      <c r="P32" s="7"/>
      <c r="Q32" s="7"/>
      <c r="R32" s="7"/>
      <c r="S32" s="7"/>
      <c r="T32" s="7"/>
      <c r="U32" s="7"/>
    </row>
    <row r="33" spans="4:25">
      <c r="D33">
        <v>2006</v>
      </c>
      <c r="E33" s="7">
        <f t="shared" si="5"/>
        <v>3.519093131226203E-2</v>
      </c>
      <c r="F33" s="7">
        <f t="shared" si="5"/>
        <v>-7.5866923452769797E-3</v>
      </c>
      <c r="G33" s="7">
        <f t="shared" si="5"/>
        <v>4.1865830123861691E-3</v>
      </c>
      <c r="H33" s="7">
        <f t="shared" si="5"/>
        <v>5.035624004170125E-2</v>
      </c>
      <c r="I33" s="7">
        <f t="shared" si="5"/>
        <v>0.22888737597862052</v>
      </c>
      <c r="J33" s="7">
        <f t="shared" si="5"/>
        <v>0.18493219715602294</v>
      </c>
      <c r="K33" s="7">
        <f t="shared" si="5"/>
        <v>0.24498958235321888</v>
      </c>
      <c r="L33" s="7">
        <f t="shared" si="5"/>
        <v>0.21978603099703053</v>
      </c>
      <c r="M33" s="7"/>
      <c r="N33" s="7"/>
      <c r="O33" s="7"/>
      <c r="P33" s="7"/>
      <c r="Q33" s="7"/>
      <c r="R33" s="7"/>
      <c r="S33" s="7"/>
      <c r="T33" s="7"/>
      <c r="U33" s="7"/>
    </row>
    <row r="34" spans="4:25">
      <c r="D34">
        <v>2007</v>
      </c>
      <c r="E34" s="7">
        <f t="shared" si="5"/>
        <v>5.4535741862891118E-2</v>
      </c>
      <c r="F34" s="7">
        <f t="shared" si="5"/>
        <v>1.8660615118241575E-2</v>
      </c>
      <c r="G34" s="7">
        <f t="shared" si="5"/>
        <v>3.2854680476049669E-2</v>
      </c>
      <c r="H34" s="7">
        <f t="shared" si="5"/>
        <v>7.7321170641792003E-2</v>
      </c>
      <c r="I34" s="7">
        <f t="shared" si="5"/>
        <v>0.22768593285610139</v>
      </c>
      <c r="J34" s="7">
        <f t="shared" si="5"/>
        <v>0.19431020140162847</v>
      </c>
      <c r="K34" s="7">
        <f t="shared" si="5"/>
        <v>0.2375796718712444</v>
      </c>
      <c r="L34" s="7">
        <f t="shared" si="5"/>
        <v>0.22133797572467828</v>
      </c>
      <c r="M34" s="7">
        <f t="shared" si="5"/>
        <v>0.22289189500554807</v>
      </c>
      <c r="N34" s="7"/>
      <c r="O34" s="7"/>
      <c r="P34" s="7"/>
      <c r="Q34" s="7"/>
      <c r="R34" s="7"/>
      <c r="S34" s="7"/>
      <c r="T34" s="7"/>
      <c r="U34" s="7"/>
    </row>
    <row r="35" spans="4:25">
      <c r="D35">
        <v>2008</v>
      </c>
      <c r="E35" s="7">
        <f t="shared" si="5"/>
        <v>-3.9100492658746822E-3</v>
      </c>
      <c r="F35" s="7">
        <f t="shared" si="5"/>
        <v>-4.018937686787194E-2</v>
      </c>
      <c r="G35" s="7">
        <f t="shared" si="5"/>
        <v>-3.5696927792943534E-2</v>
      </c>
      <c r="H35" s="7">
        <f t="shared" si="5"/>
        <v>-9.9808991632385213E-3</v>
      </c>
      <c r="I35" s="7">
        <f t="shared" si="5"/>
        <v>8.8458080902301006E-2</v>
      </c>
      <c r="J35" s="7">
        <f t="shared" si="5"/>
        <v>3.9394665391230266E-2</v>
      </c>
      <c r="K35" s="7">
        <f t="shared" si="5"/>
        <v>3.1070444012386123E-2</v>
      </c>
      <c r="L35" s="7">
        <f t="shared" si="5"/>
        <v>-3.8309799487834528E-2</v>
      </c>
      <c r="M35" s="7">
        <f t="shared" si="5"/>
        <v>-0.14609224399575504</v>
      </c>
      <c r="N35" s="7">
        <f t="shared" si="5"/>
        <v>-0.40374250680523394</v>
      </c>
      <c r="O35" s="7"/>
      <c r="P35" s="7"/>
      <c r="Q35" s="7"/>
      <c r="R35" s="7"/>
      <c r="S35" s="7"/>
      <c r="T35" s="7"/>
      <c r="U35" s="7"/>
    </row>
    <row r="36" spans="4:25">
      <c r="D36">
        <v>2009</v>
      </c>
      <c r="E36" s="7">
        <f t="shared" si="5"/>
        <v>1.6010764214859474E-2</v>
      </c>
      <c r="F36" s="7">
        <f t="shared" si="5"/>
        <v>-1.5407374689855646E-2</v>
      </c>
      <c r="G36" s="7">
        <f t="shared" si="5"/>
        <v>-8.5076733289575213E-3</v>
      </c>
      <c r="H36" s="7">
        <f t="shared" si="5"/>
        <v>1.8122660591029627E-2</v>
      </c>
      <c r="I36" s="7">
        <f t="shared" si="5"/>
        <v>0.10872470093236553</v>
      </c>
      <c r="J36" s="7">
        <f t="shared" si="5"/>
        <v>7.0203512276246549E-2</v>
      </c>
      <c r="K36" s="7">
        <f t="shared" si="5"/>
        <v>6.9571527015921619E-2</v>
      </c>
      <c r="L36" s="7">
        <f t="shared" si="5"/>
        <v>2.4472597740021307E-2</v>
      </c>
      <c r="M36" s="7">
        <f t="shared" si="5"/>
        <v>-3.3416797655296704E-2</v>
      </c>
      <c r="N36" s="7">
        <f t="shared" si="5"/>
        <v>-0.14066038690277949</v>
      </c>
      <c r="O36" s="7">
        <f t="shared" si="5"/>
        <v>0.2384994386927779</v>
      </c>
      <c r="P36" s="7"/>
      <c r="Q36" s="7"/>
      <c r="R36" s="7"/>
      <c r="S36" s="7"/>
      <c r="T36" s="7"/>
      <c r="U36" s="7"/>
    </row>
    <row r="37" spans="4:25">
      <c r="D37">
        <v>2010</v>
      </c>
      <c r="E37" s="7">
        <f t="shared" si="5"/>
        <v>2.7338696421998154E-2</v>
      </c>
      <c r="F37" s="7">
        <f t="shared" si="5"/>
        <v>-5.7586827467359658E-4</v>
      </c>
      <c r="G37" s="7">
        <f t="shared" si="5"/>
        <v>7.2300122491100183E-3</v>
      </c>
      <c r="H37" s="7">
        <f t="shared" si="5"/>
        <v>3.3047651232124053E-2</v>
      </c>
      <c r="I37" s="7">
        <f t="shared" si="5"/>
        <v>0.11508006815408889</v>
      </c>
      <c r="J37" s="7">
        <f t="shared" si="5"/>
        <v>8.267280367408536E-2</v>
      </c>
      <c r="K37" s="7">
        <f t="shared" si="5"/>
        <v>8.4231251734142809E-2</v>
      </c>
      <c r="L37" s="7">
        <f t="shared" si="5"/>
        <v>5.0356553635241497E-2</v>
      </c>
      <c r="M37" s="7">
        <f t="shared" si="5"/>
        <v>1.1812459546463483E-2</v>
      </c>
      <c r="N37" s="7">
        <f t="shared" si="5"/>
        <v>-5.0115775205388902E-2</v>
      </c>
      <c r="O37" s="7">
        <f t="shared" si="5"/>
        <v>0.19891691590206673</v>
      </c>
      <c r="P37" s="7">
        <f t="shared" si="5"/>
        <v>0.16059945311988555</v>
      </c>
      <c r="Q37" s="7"/>
      <c r="R37" s="7"/>
      <c r="S37" s="7"/>
      <c r="T37" s="7"/>
      <c r="U37" s="7"/>
    </row>
    <row r="38" spans="4:25">
      <c r="D38">
        <v>2011</v>
      </c>
      <c r="E38" s="7">
        <f t="shared" si="5"/>
        <v>1.2754254512883145E-2</v>
      </c>
      <c r="F38" s="7">
        <f t="shared" si="5"/>
        <v>-1.3675589940319033E-2</v>
      </c>
      <c r="G38" s="7">
        <f t="shared" si="5"/>
        <v>-7.8655543329193556E-3</v>
      </c>
      <c r="H38" s="7">
        <f t="shared" si="5"/>
        <v>1.3461469746087085E-2</v>
      </c>
      <c r="I38" s="7">
        <f t="shared" si="5"/>
        <v>8.238548956509506E-2</v>
      </c>
      <c r="J38" s="7">
        <f t="shared" si="5"/>
        <v>5.0893553313762663E-2</v>
      </c>
      <c r="K38" s="7">
        <f t="shared" si="5"/>
        <v>4.7721418842403995E-2</v>
      </c>
      <c r="L38" s="7">
        <f t="shared" si="5"/>
        <v>1.4562555080709361E-2</v>
      </c>
      <c r="M38" s="7">
        <f t="shared" si="5"/>
        <v>-2.2137336358261983E-2</v>
      </c>
      <c r="N38" s="7">
        <f t="shared" si="5"/>
        <v>-7.5301157856357492E-2</v>
      </c>
      <c r="O38" s="7">
        <f t="shared" si="5"/>
        <v>7.034175623678518E-2</v>
      </c>
      <c r="P38" s="7">
        <f t="shared" si="5"/>
        <v>-4.9708687581985211E-3</v>
      </c>
      <c r="Q38" s="7">
        <f t="shared" si="5"/>
        <v>-0.14692104208880563</v>
      </c>
      <c r="R38" s="7"/>
      <c r="S38" s="7"/>
      <c r="T38" s="7"/>
      <c r="U38" s="7"/>
    </row>
    <row r="39" spans="4:25">
      <c r="D39">
        <v>2012</v>
      </c>
      <c r="E39" s="7">
        <f t="shared" si="5"/>
        <v>3.0444331384272383E-2</v>
      </c>
      <c r="F39" s="7">
        <f t="shared" si="5"/>
        <v>6.9366390118090759E-3</v>
      </c>
      <c r="G39" s="7">
        <f t="shared" si="5"/>
        <v>1.4118857017031416E-2</v>
      </c>
      <c r="H39" s="7">
        <f t="shared" si="5"/>
        <v>3.5979528997922561E-2</v>
      </c>
      <c r="I39" s="7">
        <f t="shared" si="5"/>
        <v>0.10159717724115636</v>
      </c>
      <c r="J39" s="7">
        <f t="shared" si="5"/>
        <v>7.5160667343370902E-2</v>
      </c>
      <c r="K39" s="7">
        <f t="shared" si="5"/>
        <v>7.5384830381650003E-2</v>
      </c>
      <c r="L39" s="7">
        <f t="shared" si="5"/>
        <v>5.0047793985653843E-2</v>
      </c>
      <c r="M39" s="7">
        <f t="shared" si="5"/>
        <v>2.4149369803763809E-2</v>
      </c>
      <c r="N39" s="7">
        <f t="shared" si="5"/>
        <v>-1.1541707509390209E-2</v>
      </c>
      <c r="O39" s="7">
        <f t="shared" si="5"/>
        <v>0.12160380518198388</v>
      </c>
      <c r="P39" s="7">
        <f t="shared" si="5"/>
        <v>8.5143968077560084E-2</v>
      </c>
      <c r="Q39" s="7">
        <f t="shared" si="5"/>
        <v>4.9276291887322632E-2</v>
      </c>
      <c r="R39" s="7">
        <f t="shared" si="5"/>
        <v>0.29059652275636405</v>
      </c>
      <c r="S39" s="7"/>
      <c r="T39" s="7"/>
      <c r="U39" s="7"/>
    </row>
    <row r="40" spans="4:25">
      <c r="D40">
        <v>2013</v>
      </c>
      <c r="E40" s="7">
        <f t="shared" si="5"/>
        <v>4.4066760143276928E-2</v>
      </c>
      <c r="F40" s="7">
        <f t="shared" si="5"/>
        <v>2.289056619814156E-2</v>
      </c>
      <c r="G40" s="7">
        <f t="shared" si="5"/>
        <v>3.0869295724586854E-2</v>
      </c>
      <c r="H40" s="7">
        <f t="shared" si="5"/>
        <v>5.2657177076812944E-2</v>
      </c>
      <c r="I40" s="7">
        <f t="shared" si="5"/>
        <v>0.1147164945897472</v>
      </c>
      <c r="J40" s="7">
        <f t="shared" si="5"/>
        <v>9.1903070338422266E-2</v>
      </c>
      <c r="K40" s="7">
        <f t="shared" si="5"/>
        <v>9.398206123047026E-2</v>
      </c>
      <c r="L40" s="7">
        <f t="shared" si="5"/>
        <v>7.3693943376983428E-2</v>
      </c>
      <c r="M40" s="7">
        <f t="shared" si="5"/>
        <v>5.430378890201415E-2</v>
      </c>
      <c r="N40" s="7">
        <f t="shared" si="5"/>
        <v>2.855783646320087E-2</v>
      </c>
      <c r="O40" s="7">
        <f t="shared" si="5"/>
        <v>0.14706410828624672</v>
      </c>
      <c r="P40" s="7">
        <f t="shared" si="5"/>
        <v>0.12528015545513482</v>
      </c>
      <c r="Q40" s="7">
        <f t="shared" si="5"/>
        <v>0.11374754452692604</v>
      </c>
      <c r="R40" s="7">
        <f t="shared" si="5"/>
        <v>0.27258126270216776</v>
      </c>
      <c r="S40" s="7">
        <f>S18^(1/($D18-S$2+1))-1</f>
        <v>0.25481747519504383</v>
      </c>
      <c r="T40" s="7"/>
      <c r="U40" s="7"/>
    </row>
    <row r="41" spans="4:25">
      <c r="D41">
        <v>2014</v>
      </c>
      <c r="E41" s="7">
        <f t="shared" si="5"/>
        <v>4.2938193127309177E-2</v>
      </c>
      <c r="F41" s="7">
        <f t="shared" si="5"/>
        <v>2.3107894317413669E-2</v>
      </c>
      <c r="G41" s="7">
        <f t="shared" si="5"/>
        <v>3.0531867682884073E-2</v>
      </c>
      <c r="H41" s="7">
        <f t="shared" si="5"/>
        <v>5.059449675715344E-2</v>
      </c>
      <c r="I41" s="7">
        <f t="shared" si="5"/>
        <v>0.1070531814534752</v>
      </c>
      <c r="J41" s="7">
        <f t="shared" si="5"/>
        <v>8.5755855402806169E-2</v>
      </c>
      <c r="K41" s="7">
        <f t="shared" si="5"/>
        <v>8.7002371428034575E-2</v>
      </c>
      <c r="L41" s="7">
        <f t="shared" si="5"/>
        <v>6.8304941759734117E-2</v>
      </c>
      <c r="M41" s="7">
        <f t="shared" si="5"/>
        <v>5.0743434648143237E-2</v>
      </c>
      <c r="N41" s="7">
        <f t="shared" si="5"/>
        <v>2.821427872166149E-2</v>
      </c>
      <c r="O41" s="7">
        <f t="shared" si="5"/>
        <v>0.12596595869847471</v>
      </c>
      <c r="P41" s="7">
        <f t="shared" si="5"/>
        <v>0.10471728691837345</v>
      </c>
      <c r="Q41" s="7">
        <f t="shared" si="5"/>
        <v>9.1172336374532925E-2</v>
      </c>
      <c r="R41" s="7">
        <f t="shared" si="5"/>
        <v>0.18448087516012768</v>
      </c>
      <c r="S41" s="7">
        <f>S19^(1/($D19-S$2+1))-1</f>
        <v>0.13474122771556551</v>
      </c>
      <c r="T41" s="7">
        <f>T19^(1/($D19-T$2+1))-1</f>
        <v>2.6155340781561565E-2</v>
      </c>
      <c r="U41" s="7"/>
    </row>
    <row r="42" spans="4:25">
      <c r="D42">
        <v>2015</v>
      </c>
      <c r="E42" s="7">
        <f t="shared" ref="E42:U46" si="6">E20^(1/($D20-E$2+1))-1</f>
        <v>4.5987162922527691E-2</v>
      </c>
      <c r="F42" s="7">
        <f t="shared" si="6"/>
        <v>2.751820644797176E-2</v>
      </c>
      <c r="G42" s="7">
        <f t="shared" si="6"/>
        <v>3.4772129640503247E-2</v>
      </c>
      <c r="H42" s="7">
        <f t="shared" si="6"/>
        <v>5.3774477079720162E-2</v>
      </c>
      <c r="I42" s="7">
        <f t="shared" si="6"/>
        <v>0.10619905677503594</v>
      </c>
      <c r="J42" s="7">
        <f t="shared" si="6"/>
        <v>8.6605932009968134E-2</v>
      </c>
      <c r="K42" s="7">
        <f t="shared" si="6"/>
        <v>8.7817349831922575E-2</v>
      </c>
      <c r="L42" s="7">
        <f t="shared" si="6"/>
        <v>7.1042739163462709E-2</v>
      </c>
      <c r="M42" s="7">
        <f t="shared" si="6"/>
        <v>5.5678302083042475E-2</v>
      </c>
      <c r="N42" s="7">
        <f t="shared" si="6"/>
        <v>3.6452817467086618E-2</v>
      </c>
      <c r="O42" s="7">
        <f t="shared" si="6"/>
        <v>0.12163558016819698</v>
      </c>
      <c r="P42" s="7">
        <f t="shared" si="6"/>
        <v>0.10325974259602311</v>
      </c>
      <c r="Q42" s="7">
        <f t="shared" si="6"/>
        <v>9.2136327559050324E-2</v>
      </c>
      <c r="R42" s="7">
        <f t="shared" si="6"/>
        <v>0.1617127586589866</v>
      </c>
      <c r="S42" s="7">
        <f t="shared" si="6"/>
        <v>0.12167794821677136</v>
      </c>
      <c r="T42" s="7">
        <f t="shared" si="6"/>
        <v>6.050322536213959E-2</v>
      </c>
      <c r="U42" s="7">
        <f t="shared" si="6"/>
        <v>9.600081615996725E-2</v>
      </c>
    </row>
    <row r="43" spans="4:25">
      <c r="D43">
        <v>2016</v>
      </c>
      <c r="E43" s="7">
        <f t="shared" si="6"/>
        <v>4.723630832467629E-2</v>
      </c>
      <c r="F43" s="7">
        <f t="shared" si="6"/>
        <v>2.9896210661273903E-2</v>
      </c>
      <c r="G43" s="7">
        <f t="shared" si="6"/>
        <v>3.6860794794654872E-2</v>
      </c>
      <c r="H43" s="7">
        <f t="shared" si="6"/>
        <v>5.4763091753448956E-2</v>
      </c>
      <c r="I43" s="7">
        <f t="shared" si="6"/>
        <v>0.1034775632530649</v>
      </c>
      <c r="J43" s="7">
        <f t="shared" si="6"/>
        <v>8.5218080444694033E-2</v>
      </c>
      <c r="K43" s="7">
        <f t="shared" si="6"/>
        <v>8.6211384598363194E-2</v>
      </c>
      <c r="L43" s="7">
        <f t="shared" si="6"/>
        <v>7.0829685646068175E-2</v>
      </c>
      <c r="M43" s="7">
        <f t="shared" si="6"/>
        <v>5.6973446252671422E-2</v>
      </c>
      <c r="N43" s="7">
        <f t="shared" si="6"/>
        <v>3.9987401030251446E-2</v>
      </c>
      <c r="O43" s="7">
        <f t="shared" si="6"/>
        <v>0.1148780282547528</v>
      </c>
      <c r="P43" s="7">
        <f t="shared" si="6"/>
        <v>9.8255258116777267E-2</v>
      </c>
      <c r="Q43" s="7">
        <f t="shared" si="6"/>
        <v>8.8195133781661106E-2</v>
      </c>
      <c r="R43" s="7">
        <f t="shared" si="6"/>
        <v>0.14248442815335616</v>
      </c>
      <c r="S43" s="7">
        <f t="shared" si="6"/>
        <v>0.10819258292684908</v>
      </c>
      <c r="T43" s="7">
        <f t="shared" si="6"/>
        <v>6.322896513237497E-2</v>
      </c>
      <c r="U43" s="7">
        <f t="shared" si="6"/>
        <v>8.2265075823890754E-2</v>
      </c>
      <c r="V43" s="7">
        <f t="shared" ref="S43:AB46" si="7">V21^(1/($D21-V$2+1))-1</f>
        <v>6.8701480033510176E-2</v>
      </c>
      <c r="W43" s="7"/>
      <c r="X43" s="7"/>
      <c r="Y43" s="7"/>
    </row>
    <row r="44" spans="4:25">
      <c r="D44">
        <v>2017</v>
      </c>
      <c r="E44" s="7">
        <f t="shared" si="6"/>
        <v>5.1197953740855118E-2</v>
      </c>
      <c r="F44" s="7">
        <f t="shared" si="6"/>
        <v>3.4968717078390998E-2</v>
      </c>
      <c r="G44" s="7">
        <f t="shared" si="6"/>
        <v>4.1855660573489439E-2</v>
      </c>
      <c r="H44" s="7">
        <f t="shared" si="6"/>
        <v>5.9028910702262349E-2</v>
      </c>
      <c r="I44" s="7">
        <f t="shared" si="6"/>
        <v>0.10490774899877642</v>
      </c>
      <c r="J44" s="7">
        <f t="shared" si="6"/>
        <v>8.8021102251891081E-2</v>
      </c>
      <c r="K44" s="7">
        <f t="shared" si="6"/>
        <v>8.9156433428383419E-2</v>
      </c>
      <c r="L44" s="7">
        <f t="shared" si="6"/>
        <v>7.525251720283177E-2</v>
      </c>
      <c r="M44" s="7">
        <f t="shared" si="6"/>
        <v>6.2994670781727935E-2</v>
      </c>
      <c r="N44" s="7">
        <f t="shared" si="6"/>
        <v>4.8202978183741196E-2</v>
      </c>
      <c r="O44" s="7">
        <f t="shared" si="6"/>
        <v>0.11601207521062618</v>
      </c>
      <c r="P44" s="7">
        <f t="shared" si="6"/>
        <v>0.10157869686561583</v>
      </c>
      <c r="Q44" s="7">
        <f t="shared" si="6"/>
        <v>9.3395820905624038E-2</v>
      </c>
      <c r="R44" s="7">
        <f t="shared" si="6"/>
        <v>0.13957288287566638</v>
      </c>
      <c r="S44" s="7">
        <f t="shared" si="7"/>
        <v>0.11155876967231992</v>
      </c>
      <c r="T44" s="7">
        <f t="shared" si="7"/>
        <v>7.8376455414644219E-2</v>
      </c>
      <c r="U44" s="7">
        <f t="shared" si="7"/>
        <v>9.636751645314523E-2</v>
      </c>
      <c r="V44" s="7">
        <f t="shared" si="7"/>
        <v>9.6550912606180539E-2</v>
      </c>
      <c r="W44" s="7">
        <f t="shared" si="7"/>
        <v>0.1251260772088989</v>
      </c>
      <c r="X44" s="7"/>
      <c r="Y44" s="7"/>
    </row>
    <row r="45" spans="4:25">
      <c r="D45">
        <v>2018</v>
      </c>
      <c r="E45" s="7">
        <f t="shared" si="6"/>
        <v>3.8125854607045317E-2</v>
      </c>
      <c r="F45" s="7">
        <f t="shared" si="6"/>
        <v>2.2262297640490258E-2</v>
      </c>
      <c r="G45" s="7">
        <f t="shared" si="6"/>
        <v>2.7979866946886256E-2</v>
      </c>
      <c r="H45" s="7">
        <f t="shared" si="6"/>
        <v>4.3096962946211903E-2</v>
      </c>
      <c r="I45" s="7">
        <f t="shared" si="6"/>
        <v>8.437700752014754E-2</v>
      </c>
      <c r="J45" s="7">
        <f t="shared" si="6"/>
        <v>6.7565339489446208E-2</v>
      </c>
      <c r="K45" s="7">
        <f t="shared" si="6"/>
        <v>6.71519919444441E-2</v>
      </c>
      <c r="L45" s="7">
        <f t="shared" si="6"/>
        <v>5.2916317760787646E-2</v>
      </c>
      <c r="M45" s="7">
        <f t="shared" si="6"/>
        <v>4.0087091433515187E-2</v>
      </c>
      <c r="N45" s="7">
        <f t="shared" si="6"/>
        <v>2.4889699061841686E-2</v>
      </c>
      <c r="O45" s="7">
        <f t="shared" si="6"/>
        <v>8.193571193980187E-2</v>
      </c>
      <c r="P45" s="7">
        <f t="shared" si="6"/>
        <v>6.5810171618952085E-2</v>
      </c>
      <c r="Q45" s="7">
        <f t="shared" si="6"/>
        <v>5.4519337239073096E-2</v>
      </c>
      <c r="R45" s="7">
        <f t="shared" si="6"/>
        <v>8.6942915769762541E-2</v>
      </c>
      <c r="S45" s="7">
        <f t="shared" si="7"/>
        <v>5.6272834473264588E-2</v>
      </c>
      <c r="T45" s="7">
        <f t="shared" si="7"/>
        <v>2.0505197847729972E-2</v>
      </c>
      <c r="U45" s="7">
        <f t="shared" si="7"/>
        <v>1.9097529823601134E-2</v>
      </c>
      <c r="V45" s="7">
        <f t="shared" si="7"/>
        <v>-5.3185028555395863E-3</v>
      </c>
      <c r="W45" s="7">
        <f t="shared" si="7"/>
        <v>-4.0383175534010607E-2</v>
      </c>
      <c r="X45" s="7">
        <f t="shared" si="7"/>
        <v>-0.18154554547115409</v>
      </c>
      <c r="Y45" s="7"/>
    </row>
    <row r="46" spans="4:25">
      <c r="D46">
        <v>2019</v>
      </c>
      <c r="E46" s="7">
        <f t="shared" si="6"/>
        <v>4.1310705233460476E-2</v>
      </c>
      <c r="F46" s="7">
        <f t="shared" si="6"/>
        <v>2.6345468334781019E-2</v>
      </c>
      <c r="G46" s="7">
        <f t="shared" si="6"/>
        <v>3.199944536100241E-2</v>
      </c>
      <c r="H46" s="7">
        <f t="shared" si="6"/>
        <v>4.6553581173200298E-2</v>
      </c>
      <c r="I46" s="7">
        <f t="shared" si="6"/>
        <v>8.5700649313005917E-2</v>
      </c>
      <c r="J46" s="7">
        <f t="shared" si="6"/>
        <v>6.9994361870847843E-2</v>
      </c>
      <c r="K46" s="7">
        <f t="shared" si="6"/>
        <v>6.9769760652347745E-2</v>
      </c>
      <c r="L46" s="7">
        <f t="shared" si="6"/>
        <v>5.6697059150012441E-2</v>
      </c>
      <c r="M46" s="7">
        <f t="shared" si="6"/>
        <v>4.5094688555363138E-2</v>
      </c>
      <c r="N46" s="7">
        <f t="shared" si="6"/>
        <v>3.1500885280728586E-2</v>
      </c>
      <c r="O46" s="7">
        <f t="shared" si="6"/>
        <v>8.4199541153632707E-2</v>
      </c>
      <c r="P46" s="7">
        <f t="shared" si="6"/>
        <v>6.9868891247816478E-2</v>
      </c>
      <c r="Q46" s="7">
        <f t="shared" si="6"/>
        <v>6.0236085876685275E-2</v>
      </c>
      <c r="R46" s="7">
        <f t="shared" si="6"/>
        <v>8.9442342495345439E-2</v>
      </c>
      <c r="S46" s="7">
        <f t="shared" si="7"/>
        <v>6.3388429757074816E-2</v>
      </c>
      <c r="T46" s="7">
        <f t="shared" si="7"/>
        <v>3.4452355147647218E-2</v>
      </c>
      <c r="U46" s="7">
        <f t="shared" si="7"/>
        <v>3.6119791021616665E-2</v>
      </c>
      <c r="V46" s="7">
        <f t="shared" si="7"/>
        <v>2.1667885434791812E-2</v>
      </c>
      <c r="W46" s="7">
        <f t="shared" si="7"/>
        <v>6.4545927200965192E-3</v>
      </c>
      <c r="X46" s="7">
        <f t="shared" si="7"/>
        <v>-4.810140949317232E-2</v>
      </c>
      <c r="Y46" s="7">
        <f t="shared" si="7"/>
        <v>0.10709999999999997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toosten</dc:creator>
  <cp:lastModifiedBy>toosten</cp:lastModifiedBy>
  <dcterms:created xsi:type="dcterms:W3CDTF">2019-08-19T11:04:45Z</dcterms:created>
  <dcterms:modified xsi:type="dcterms:W3CDTF">2019-08-19T11:06:59Z</dcterms:modified>
</cp:coreProperties>
</file>