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wuensch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4" i="1"/>
  <c r="E5" i="1"/>
  <c r="E6" i="1"/>
  <c r="D3" i="1"/>
  <c r="E3" i="1" s="1"/>
  <c r="C9" i="1" s="1"/>
  <c r="A9" i="1"/>
  <c r="B9" i="1" s="1"/>
</calcChain>
</file>

<file path=xl/sharedStrings.xml><?xml version="1.0" encoding="utf-8"?>
<sst xmlns="http://schemas.openxmlformats.org/spreadsheetml/2006/main" count="14" uniqueCount="14">
  <si>
    <t>Daten</t>
  </si>
  <si>
    <t>Datum</t>
  </si>
  <si>
    <t>Wert</t>
  </si>
  <si>
    <t>Kommentar</t>
  </si>
  <si>
    <t>Kauf I</t>
  </si>
  <si>
    <t>Dividende</t>
  </si>
  <si>
    <t>Kauf II</t>
  </si>
  <si>
    <t>akt. Wert</t>
  </si>
  <si>
    <t>Gewinn</t>
  </si>
  <si>
    <t>Rendite gesamt</t>
  </si>
  <si>
    <t>Rendite p.a. I</t>
  </si>
  <si>
    <t>Anzahl Tage</t>
  </si>
  <si>
    <t>Jahre</t>
  </si>
  <si>
    <t>Rendite Zinsfuss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</si>
</sst>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0" fontId="0" fillId="0" borderId="0" xfId="2" applyNumberFormat="1" applyFont="1"/>
    <xf numFmtId="1" fontId="0" fillId="0" borderId="0" xfId="0" applyNumberFormat="1"/>
    <xf numFmtId="2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/>
  </cellXfs>
  <cellStyles count="3">
    <cellStyle name="Prozent" xfId="2" builtinId="5"/>
    <cellStyle name="Standard" xfId="0" builtinId="0"/>
    <cellStyle name="Währung" xfId="1" builtinId="4"/>
  </cellStyles>
  <dxfs count="4">
    <dxf>
      <numFmt numFmtId="0" formatCode="General"/>
    </dxf>
    <dxf>
      <numFmt numFmtId="19" formatCode="dd/mm/yyyy"/>
    </dxf>
    <dxf>
      <numFmt numFmtId="12" formatCode="#,##0.00\ &quot;€&quot;;[Red]\-#,##0.00\ &quot;€&quot;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e2" displayName="Tabelle2" ref="A2:E6" totalsRowShown="0">
  <autoFilter ref="A2:E6"/>
  <tableColumns count="5">
    <tableColumn id="1" name="Datum" dataDxfId="3"/>
    <tableColumn id="2" name="Wert" dataDxfId="2"/>
    <tableColumn id="3" name="Kommentar"/>
    <tableColumn id="4" name="Anzahl Tage" dataDxfId="1">
      <calculatedColumnFormula>TODAY()-Tabelle2[[#This Row],[Datum]]</calculatedColumnFormula>
    </tableColumn>
    <tableColumn id="5" name="Jahre" dataDxfId="0">
      <calculatedColumnFormula>Tabelle2[[#This Row],[Anzahl Tage]]/365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tabSelected="1" workbookViewId="0">
      <selection activeCell="F8" sqref="F8"/>
    </sheetView>
  </sheetViews>
  <sheetFormatPr baseColWidth="10" defaultRowHeight="15" x14ac:dyDescent="0.25"/>
  <cols>
    <col min="3" max="3" width="13.5703125" customWidth="1"/>
  </cols>
  <sheetData>
    <row r="1" spans="1:5" x14ac:dyDescent="0.25">
      <c r="A1" s="3" t="s">
        <v>0</v>
      </c>
      <c r="B1" s="3"/>
      <c r="C1" s="3"/>
    </row>
    <row r="2" spans="1:5" x14ac:dyDescent="0.25">
      <c r="A2" t="s">
        <v>1</v>
      </c>
      <c r="B2" t="s">
        <v>2</v>
      </c>
      <c r="C2" t="s">
        <v>3</v>
      </c>
      <c r="D2" t="s">
        <v>11</v>
      </c>
      <c r="E2" t="s">
        <v>12</v>
      </c>
    </row>
    <row r="3" spans="1:5" x14ac:dyDescent="0.25">
      <c r="A3" s="1">
        <v>43266</v>
      </c>
      <c r="B3" s="2">
        <v>-915.89</v>
      </c>
      <c r="C3" t="s">
        <v>4</v>
      </c>
      <c r="D3" s="6">
        <f ca="1">TODAY()-Tabelle2[[#This Row],[Datum]]</f>
        <v>441</v>
      </c>
      <c r="E3" s="7">
        <f ca="1">Tabelle2[[#This Row],[Anzahl Tage]]/365</f>
        <v>1.2082191780821918</v>
      </c>
    </row>
    <row r="4" spans="1:5" x14ac:dyDescent="0.25">
      <c r="A4" s="1">
        <v>43598</v>
      </c>
      <c r="B4" s="2">
        <v>45</v>
      </c>
      <c r="C4" t="s">
        <v>5</v>
      </c>
      <c r="D4" s="1"/>
      <c r="E4">
        <f>Tabelle2[[#This Row],[Anzahl Tage]]/365</f>
        <v>0</v>
      </c>
    </row>
    <row r="5" spans="1:5" x14ac:dyDescent="0.25">
      <c r="A5" s="1">
        <v>43697</v>
      </c>
      <c r="B5" s="2">
        <v>-2993.49</v>
      </c>
      <c r="C5" t="s">
        <v>6</v>
      </c>
      <c r="D5" s="1"/>
      <c r="E5">
        <f>Tabelle2[[#This Row],[Anzahl Tage]]/365</f>
        <v>0</v>
      </c>
    </row>
    <row r="6" spans="1:5" x14ac:dyDescent="0.25">
      <c r="A6" s="1">
        <v>43707</v>
      </c>
      <c r="B6" s="2">
        <v>4006</v>
      </c>
      <c r="C6" t="s">
        <v>7</v>
      </c>
      <c r="D6" s="1"/>
      <c r="E6">
        <f>Tabelle2[[#This Row],[Anzahl Tage]]/365</f>
        <v>0</v>
      </c>
    </row>
    <row r="8" spans="1:5" ht="30" x14ac:dyDescent="0.25">
      <c r="A8" s="8" t="s">
        <v>8</v>
      </c>
      <c r="B8" s="9" t="s">
        <v>9</v>
      </c>
      <c r="C8" s="9" t="s">
        <v>10</v>
      </c>
      <c r="D8" s="10" t="s">
        <v>13</v>
      </c>
      <c r="E8" s="10"/>
    </row>
    <row r="9" spans="1:5" x14ac:dyDescent="0.25">
      <c r="A9" s="4">
        <f>SUM(Tabelle2[Wert])</f>
        <v>141.62000000000035</v>
      </c>
      <c r="B9" s="5">
        <f>A9/-(B3+B5)</f>
        <v>3.6225693076651633E-2</v>
      </c>
      <c r="C9" s="5">
        <f ca="1">POWER((B4+B6)/-(B3+B5),1/E3)-1</f>
        <v>2.9890425203359161E-2</v>
      </c>
      <c r="D9" s="5">
        <f>XIRR(Tabelle2[Wert],Tabelle2[Datum])</f>
        <v>0.11954733729362488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ARD-Sternpunkt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Wünsch, Manfred</dc:creator>
  <cp:lastModifiedBy>Wünsch, Manfred</cp:lastModifiedBy>
  <dcterms:created xsi:type="dcterms:W3CDTF">2019-08-30T21:13:19Z</dcterms:created>
  <dcterms:modified xsi:type="dcterms:W3CDTF">2019-08-30T21:35:58Z</dcterms:modified>
</cp:coreProperties>
</file>