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f-group.com\LULUX\Home\KEVERS01\Desktop\"/>
    </mc:Choice>
  </mc:AlternateContent>
  <bookViews>
    <workbookView xWindow="0" yWindow="0" windowWidth="28800" windowHeight="1098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21" i="1"/>
  <c r="F21" i="1" s="1"/>
  <c r="E20" i="1"/>
  <c r="E19" i="1"/>
  <c r="E18" i="1"/>
  <c r="E15" i="1"/>
  <c r="E10" i="1"/>
  <c r="E11" i="1"/>
  <c r="E9" i="1"/>
  <c r="C19" i="1"/>
  <c r="F19" i="1" s="1"/>
  <c r="C20" i="1"/>
  <c r="C21" i="1"/>
  <c r="C18" i="1"/>
  <c r="C15" i="1"/>
  <c r="C14" i="1"/>
  <c r="C11" i="1"/>
  <c r="C10" i="1"/>
  <c r="C9" i="1"/>
  <c r="C5" i="1"/>
  <c r="C6" i="1"/>
  <c r="C4" i="1"/>
  <c r="F20" i="1" l="1"/>
  <c r="F15" i="1"/>
  <c r="F18" i="1"/>
  <c r="F10" i="1"/>
  <c r="F11" i="1"/>
  <c r="F9" i="1"/>
  <c r="F14" i="1"/>
  <c r="F22" i="1" l="1"/>
  <c r="F24" i="1" s="1"/>
</calcChain>
</file>

<file path=xl/sharedStrings.xml><?xml version="1.0" encoding="utf-8"?>
<sst xmlns="http://schemas.openxmlformats.org/spreadsheetml/2006/main" count="21" uniqueCount="18">
  <si>
    <t>Anlagebetrag</t>
  </si>
  <si>
    <t>Gewichtung</t>
  </si>
  <si>
    <t>ETF</t>
  </si>
  <si>
    <t>Rohstoffe</t>
  </si>
  <si>
    <t>Aktien</t>
  </si>
  <si>
    <t>ETF 1</t>
  </si>
  <si>
    <t>ETF 2</t>
  </si>
  <si>
    <t>ETF 3</t>
  </si>
  <si>
    <t>Gold</t>
  </si>
  <si>
    <t>Silber</t>
  </si>
  <si>
    <t>Siemens</t>
  </si>
  <si>
    <t>VW</t>
  </si>
  <si>
    <t>Bayer</t>
  </si>
  <si>
    <t>BASF</t>
  </si>
  <si>
    <t>Kurs</t>
  </si>
  <si>
    <t>Wert</t>
  </si>
  <si>
    <t>übriger Betrag</t>
  </si>
  <si>
    <t>Anzahl Aktien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</si>
</sst>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[$€-407]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43" fontId="0" fillId="0" borderId="0" xfId="1" applyFont="1"/>
    <xf numFmtId="0" fontId="3" fillId="0" borderId="0" xfId="0" applyFont="1"/>
    <xf numFmtId="9" fontId="0" fillId="0" borderId="0" xfId="0" applyNumberFormat="1"/>
    <xf numFmtId="43" fontId="0" fillId="0" borderId="1" xfId="1" applyFont="1" applyBorder="1"/>
    <xf numFmtId="0" fontId="2" fillId="0" borderId="0" xfId="0" applyFont="1" applyAlignment="1">
      <alignment horizontal="right"/>
    </xf>
    <xf numFmtId="164" fontId="0" fillId="0" borderId="0" xfId="1" applyNumberFormat="1" applyFont="1"/>
    <xf numFmtId="164" fontId="0" fillId="0" borderId="0" xfId="0" applyNumberFormat="1"/>
    <xf numFmtId="164" fontId="0" fillId="2" borderId="0" xfId="0" applyNumberFormat="1" applyFill="1"/>
    <xf numFmtId="164" fontId="0" fillId="2" borderId="0" xfId="1" applyNumberFormat="1" applyFont="1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abSelected="1" workbookViewId="0">
      <selection activeCell="I8" sqref="I8"/>
    </sheetView>
  </sheetViews>
  <sheetFormatPr defaultRowHeight="12.75" x14ac:dyDescent="0.2"/>
  <cols>
    <col min="1" max="1" width="13.42578125" bestFit="1" customWidth="1"/>
    <col min="2" max="2" width="10.7109375" bestFit="1" customWidth="1"/>
    <col min="3" max="4" width="9.7109375" bestFit="1" customWidth="1"/>
    <col min="5" max="5" width="14.140625" customWidth="1"/>
    <col min="6" max="6" width="10.28515625" bestFit="1" customWidth="1"/>
  </cols>
  <sheetData>
    <row r="1" spans="1:7" x14ac:dyDescent="0.2">
      <c r="A1" s="2" t="s">
        <v>0</v>
      </c>
      <c r="B1" s="9">
        <v>10000</v>
      </c>
    </row>
    <row r="3" spans="1:7" x14ac:dyDescent="0.2">
      <c r="A3" s="2" t="s">
        <v>1</v>
      </c>
    </row>
    <row r="4" spans="1:7" x14ac:dyDescent="0.2">
      <c r="A4" t="s">
        <v>2</v>
      </c>
      <c r="B4" s="3">
        <v>0.1</v>
      </c>
      <c r="C4" s="6">
        <f>+$B$1*B4</f>
        <v>1000</v>
      </c>
    </row>
    <row r="5" spans="1:7" x14ac:dyDescent="0.2">
      <c r="A5" t="s">
        <v>3</v>
      </c>
      <c r="B5" s="3">
        <v>0.4</v>
      </c>
      <c r="C5" s="6">
        <f t="shared" ref="C5:C6" si="0">+$B$1*B5</f>
        <v>4000</v>
      </c>
    </row>
    <row r="6" spans="1:7" x14ac:dyDescent="0.2">
      <c r="A6" t="s">
        <v>4</v>
      </c>
      <c r="B6" s="3">
        <v>0.5</v>
      </c>
      <c r="C6" s="6">
        <f t="shared" si="0"/>
        <v>5000</v>
      </c>
    </row>
    <row r="7" spans="1:7" x14ac:dyDescent="0.2">
      <c r="C7" s="7"/>
    </row>
    <row r="8" spans="1:7" x14ac:dyDescent="0.2">
      <c r="A8" s="2" t="s">
        <v>2</v>
      </c>
      <c r="C8" s="7"/>
      <c r="D8" s="10" t="s">
        <v>14</v>
      </c>
      <c r="E8" s="10" t="s">
        <v>17</v>
      </c>
      <c r="F8" s="10" t="s">
        <v>15</v>
      </c>
    </row>
    <row r="9" spans="1:7" x14ac:dyDescent="0.2">
      <c r="A9" t="s">
        <v>5</v>
      </c>
      <c r="B9" s="3">
        <v>0.02</v>
      </c>
      <c r="C9" s="6">
        <f t="shared" ref="C9:C11" si="1">+$B$1*B9</f>
        <v>200</v>
      </c>
      <c r="D9" s="8">
        <v>22</v>
      </c>
      <c r="E9" s="11">
        <f>IF(C9/D9-INT(C9/D9)&lt;0.5,ROUNDDOWN(C9/D9,0),ROUNDUP(C9/D9,0))</f>
        <v>9</v>
      </c>
      <c r="F9" s="6">
        <f>+E9*D9</f>
        <v>198</v>
      </c>
      <c r="G9" s="1"/>
    </row>
    <row r="10" spans="1:7" x14ac:dyDescent="0.2">
      <c r="A10" t="s">
        <v>6</v>
      </c>
      <c r="B10" s="3">
        <v>7.0000000000000007E-2</v>
      </c>
      <c r="C10" s="6">
        <f t="shared" si="1"/>
        <v>700.00000000000011</v>
      </c>
      <c r="D10" s="8">
        <v>29</v>
      </c>
      <c r="E10" s="11">
        <f t="shared" ref="E10:E11" si="2">IF(C10/D10-INT(C10/D10)&lt;0.5,ROUNDDOWN(C10/D10,0),ROUNDUP(C10/D10,0))</f>
        <v>24</v>
      </c>
      <c r="F10" s="6">
        <f t="shared" ref="F10:F11" si="3">+E10*D10</f>
        <v>696</v>
      </c>
      <c r="G10" s="1"/>
    </row>
    <row r="11" spans="1:7" x14ac:dyDescent="0.2">
      <c r="A11" t="s">
        <v>7</v>
      </c>
      <c r="B11" s="3">
        <v>0.01</v>
      </c>
      <c r="C11" s="6">
        <f t="shared" si="1"/>
        <v>100</v>
      </c>
      <c r="D11" s="8">
        <v>13</v>
      </c>
      <c r="E11" s="11">
        <f t="shared" si="2"/>
        <v>8</v>
      </c>
      <c r="F11" s="6">
        <f t="shared" si="3"/>
        <v>104</v>
      </c>
      <c r="G11" s="1"/>
    </row>
    <row r="12" spans="1:7" x14ac:dyDescent="0.2">
      <c r="C12" s="7"/>
      <c r="D12" s="7"/>
      <c r="E12" s="11"/>
      <c r="F12" s="6"/>
      <c r="G12" s="1"/>
    </row>
    <row r="13" spans="1:7" x14ac:dyDescent="0.2">
      <c r="A13" s="2" t="s">
        <v>3</v>
      </c>
      <c r="C13" s="7"/>
      <c r="D13" s="7"/>
      <c r="E13" s="11"/>
      <c r="F13" s="6"/>
      <c r="G13" s="1"/>
    </row>
    <row r="14" spans="1:7" x14ac:dyDescent="0.2">
      <c r="A14" t="s">
        <v>8</v>
      </c>
      <c r="B14" s="3">
        <v>0.3</v>
      </c>
      <c r="C14" s="6">
        <f t="shared" ref="C14:C15" si="4">+$B$1*B14</f>
        <v>3000</v>
      </c>
      <c r="D14" s="8">
        <v>43</v>
      </c>
      <c r="E14" s="11">
        <f t="shared" ref="E14:E15" si="5">IF(C14/D14-INT(C14/D14)&lt;0.5,ROUNDDOWN(C14/D14,0),ROUNDUP(C14/D14,0))</f>
        <v>70</v>
      </c>
      <c r="F14" s="6">
        <f t="shared" ref="F14:F15" si="6">+E14*D14</f>
        <v>3010</v>
      </c>
      <c r="G14" s="1"/>
    </row>
    <row r="15" spans="1:7" x14ac:dyDescent="0.2">
      <c r="A15" t="s">
        <v>9</v>
      </c>
      <c r="B15" s="3">
        <v>0.1</v>
      </c>
      <c r="C15" s="6">
        <f t="shared" si="4"/>
        <v>1000</v>
      </c>
      <c r="D15" s="8">
        <v>33</v>
      </c>
      <c r="E15" s="11">
        <f t="shared" si="5"/>
        <v>30</v>
      </c>
      <c r="F15" s="6">
        <f t="shared" si="6"/>
        <v>990</v>
      </c>
      <c r="G15" s="1"/>
    </row>
    <row r="16" spans="1:7" x14ac:dyDescent="0.2">
      <c r="C16" s="7"/>
      <c r="D16" s="7"/>
      <c r="E16" s="11"/>
      <c r="F16" s="6"/>
      <c r="G16" s="1"/>
    </row>
    <row r="17" spans="1:7" x14ac:dyDescent="0.2">
      <c r="A17" s="2" t="s">
        <v>4</v>
      </c>
      <c r="C17" s="7"/>
      <c r="D17" s="7"/>
      <c r="E17" s="11"/>
      <c r="F17" s="6"/>
      <c r="G17" s="1"/>
    </row>
    <row r="18" spans="1:7" x14ac:dyDescent="0.2">
      <c r="A18" t="s">
        <v>10</v>
      </c>
      <c r="B18" s="3">
        <v>0.2</v>
      </c>
      <c r="C18" s="6">
        <f t="shared" ref="C18:C21" si="7">+$B$1*B18</f>
        <v>2000</v>
      </c>
      <c r="D18" s="8">
        <v>97</v>
      </c>
      <c r="E18" s="11">
        <f t="shared" ref="E18:E21" si="8">IF(C18/D18-INT(C18/D18)&lt;0.5,ROUNDDOWN(C18/D18,0),ROUNDUP(C18/D18,0))</f>
        <v>21</v>
      </c>
      <c r="F18" s="6">
        <f t="shared" ref="F18:F21" si="9">+E18*D18</f>
        <v>2037</v>
      </c>
      <c r="G18" s="1"/>
    </row>
    <row r="19" spans="1:7" x14ac:dyDescent="0.2">
      <c r="A19" t="s">
        <v>11</v>
      </c>
      <c r="B19" s="3">
        <v>0.1</v>
      </c>
      <c r="C19" s="6">
        <f t="shared" si="7"/>
        <v>1000</v>
      </c>
      <c r="D19" s="8">
        <v>157</v>
      </c>
      <c r="E19" s="11">
        <f t="shared" si="8"/>
        <v>6</v>
      </c>
      <c r="F19" s="6">
        <f t="shared" si="9"/>
        <v>942</v>
      </c>
      <c r="G19" s="1"/>
    </row>
    <row r="20" spans="1:7" x14ac:dyDescent="0.2">
      <c r="A20" t="s">
        <v>13</v>
      </c>
      <c r="B20" s="3">
        <v>0.05</v>
      </c>
      <c r="C20" s="6">
        <f t="shared" si="7"/>
        <v>500</v>
      </c>
      <c r="D20" s="8">
        <v>65</v>
      </c>
      <c r="E20" s="11">
        <f t="shared" si="8"/>
        <v>8</v>
      </c>
      <c r="F20" s="6">
        <f t="shared" si="9"/>
        <v>520</v>
      </c>
      <c r="G20" s="1"/>
    </row>
    <row r="21" spans="1:7" x14ac:dyDescent="0.2">
      <c r="A21" t="s">
        <v>12</v>
      </c>
      <c r="B21" s="3">
        <v>0.15</v>
      </c>
      <c r="C21" s="6">
        <f t="shared" si="7"/>
        <v>1500</v>
      </c>
      <c r="D21" s="8">
        <v>70</v>
      </c>
      <c r="E21" s="11">
        <f t="shared" si="8"/>
        <v>21</v>
      </c>
      <c r="F21" s="6">
        <f t="shared" si="9"/>
        <v>1470</v>
      </c>
      <c r="G21" s="1"/>
    </row>
    <row r="22" spans="1:7" ht="13.5" thickBot="1" x14ac:dyDescent="0.25">
      <c r="C22" s="7"/>
      <c r="F22" s="4">
        <f>SUM(F9:F21)</f>
        <v>9967</v>
      </c>
      <c r="G22" s="1"/>
    </row>
    <row r="23" spans="1:7" ht="13.5" thickTop="1" x14ac:dyDescent="0.2"/>
    <row r="24" spans="1:7" x14ac:dyDescent="0.2">
      <c r="E24" s="5" t="s">
        <v>16</v>
      </c>
      <c r="F24" s="6">
        <f>+B1-F22</f>
        <v>33</v>
      </c>
    </row>
    <row r="26" spans="1:7" x14ac:dyDescent="0.2">
      <c r="A26" s="2"/>
    </row>
    <row r="27" spans="1:7" x14ac:dyDescent="0.2">
      <c r="B27" s="3"/>
      <c r="C27" s="6"/>
    </row>
    <row r="28" spans="1:7" x14ac:dyDescent="0.2">
      <c r="B28" s="3"/>
      <c r="C28" s="6"/>
    </row>
    <row r="116" spans="5:6" x14ac:dyDescent="0.2">
      <c r="E116" s="5"/>
      <c r="F11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Meiers</dc:creator>
  <cp:lastModifiedBy>Kevin Meiers</cp:lastModifiedBy>
  <dcterms:created xsi:type="dcterms:W3CDTF">2019-09-11T11:18:44Z</dcterms:created>
  <dcterms:modified xsi:type="dcterms:W3CDTF">2019-09-11T11:36:12Z</dcterms:modified>
</cp:coreProperties>
</file>