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CONCENTRA" sheetId="5" r:id="rId1"/>
    <sheet name="Erklärungen" sheetId="13" r:id="rId2"/>
  </sheets>
  <calcPr calcId="145621"/>
</workbook>
</file>

<file path=xl/calcChain.xml><?xml version="1.0" encoding="utf-8"?>
<calcChain xmlns="http://schemas.openxmlformats.org/spreadsheetml/2006/main">
  <c r="D5" i="5" l="1"/>
  <c r="H491" i="5" l="1"/>
  <c r="H492" i="5"/>
  <c r="H493" i="5"/>
  <c r="H494" i="5"/>
  <c r="H495" i="5"/>
  <c r="H496" i="5"/>
  <c r="H497" i="5"/>
  <c r="H498" i="5"/>
  <c r="H499" i="5"/>
  <c r="H500" i="5"/>
  <c r="H501" i="5"/>
  <c r="H502" i="5"/>
  <c r="H503" i="5"/>
  <c r="H504" i="5"/>
  <c r="H505" i="5"/>
  <c r="H506" i="5"/>
  <c r="H507" i="5"/>
  <c r="H508" i="5"/>
  <c r="H509" i="5"/>
  <c r="H510"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272" i="5"/>
  <c r="H273" i="5"/>
  <c r="H274" i="5"/>
  <c r="H275" i="5"/>
  <c r="H276" i="5"/>
  <c r="H277" i="5"/>
  <c r="H278" i="5"/>
  <c r="H279" i="5"/>
  <c r="H280" i="5"/>
  <c r="H281" i="5"/>
  <c r="H282" i="5"/>
  <c r="H283" i="5"/>
  <c r="H284" i="5"/>
  <c r="H285" i="5"/>
  <c r="H286" i="5"/>
  <c r="H288" i="5"/>
  <c r="H289" i="5"/>
  <c r="H290" i="5"/>
  <c r="H291" i="5"/>
  <c r="H292" i="5"/>
  <c r="H293"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D500" i="5"/>
  <c r="D501" i="5"/>
  <c r="E501" i="5" s="1"/>
  <c r="F501" i="5" s="1"/>
  <c r="J501" i="5" s="1"/>
  <c r="D502" i="5"/>
  <c r="D503" i="5"/>
  <c r="D504" i="5"/>
  <c r="E504" i="5" s="1"/>
  <c r="F504" i="5" s="1"/>
  <c r="J504" i="5" s="1"/>
  <c r="D505" i="5"/>
  <c r="E505" i="5" s="1"/>
  <c r="F505" i="5" s="1"/>
  <c r="J505" i="5" s="1"/>
  <c r="D506" i="5"/>
  <c r="D507" i="5"/>
  <c r="D508" i="5"/>
  <c r="E508" i="5" s="1"/>
  <c r="F508" i="5" s="1"/>
  <c r="J508" i="5" s="1"/>
  <c r="D509" i="5"/>
  <c r="E509" i="5" s="1"/>
  <c r="F509" i="5" s="1"/>
  <c r="J509" i="5" s="1"/>
  <c r="D510" i="5"/>
  <c r="D511" i="5"/>
  <c r="D512" i="5"/>
  <c r="E512" i="5" s="1"/>
  <c r="F512" i="5" s="1"/>
  <c r="J512" i="5" s="1"/>
  <c r="D513" i="5"/>
  <c r="E513" i="5" s="1"/>
  <c r="F513" i="5" s="1"/>
  <c r="J513" i="5" s="1"/>
  <c r="D514" i="5"/>
  <c r="D515" i="5"/>
  <c r="D516" i="5"/>
  <c r="E516" i="5" s="1"/>
  <c r="F516" i="5" s="1"/>
  <c r="J516" i="5" s="1"/>
  <c r="D517" i="5"/>
  <c r="E517" i="5" s="1"/>
  <c r="F517" i="5" s="1"/>
  <c r="J517" i="5" s="1"/>
  <c r="D518" i="5"/>
  <c r="D519" i="5"/>
  <c r="D520" i="5"/>
  <c r="E520" i="5" s="1"/>
  <c r="F520" i="5" s="1"/>
  <c r="J520" i="5" s="1"/>
  <c r="D521" i="5"/>
  <c r="E521" i="5" s="1"/>
  <c r="F521" i="5" s="1"/>
  <c r="J521" i="5" s="1"/>
  <c r="D522" i="5"/>
  <c r="D523" i="5"/>
  <c r="D524" i="5"/>
  <c r="E524" i="5" s="1"/>
  <c r="F524" i="5" s="1"/>
  <c r="J524" i="5" s="1"/>
  <c r="D525" i="5"/>
  <c r="E525" i="5" s="1"/>
  <c r="F525" i="5" s="1"/>
  <c r="J525" i="5" s="1"/>
  <c r="D526" i="5"/>
  <c r="D527" i="5"/>
  <c r="D528" i="5"/>
  <c r="E528" i="5" s="1"/>
  <c r="F528" i="5" s="1"/>
  <c r="J528" i="5" s="1"/>
  <c r="D529" i="5"/>
  <c r="E529" i="5" s="1"/>
  <c r="F529" i="5" s="1"/>
  <c r="J529" i="5" s="1"/>
  <c r="D530" i="5"/>
  <c r="D531" i="5"/>
  <c r="D532" i="5"/>
  <c r="E532" i="5" s="1"/>
  <c r="F532" i="5" s="1"/>
  <c r="J532" i="5" s="1"/>
  <c r="D533" i="5"/>
  <c r="D534" i="5"/>
  <c r="D535" i="5"/>
  <c r="D536" i="5"/>
  <c r="E536" i="5" s="1"/>
  <c r="F536" i="5" s="1"/>
  <c r="J536" i="5" s="1"/>
  <c r="D537" i="5"/>
  <c r="E537" i="5" s="1"/>
  <c r="F537" i="5" s="1"/>
  <c r="J537" i="5" s="1"/>
  <c r="D538" i="5"/>
  <c r="D539" i="5"/>
  <c r="D540" i="5"/>
  <c r="E540" i="5" s="1"/>
  <c r="F540" i="5" s="1"/>
  <c r="J540" i="5" s="1"/>
  <c r="D541" i="5"/>
  <c r="E541" i="5" s="1"/>
  <c r="F541" i="5" s="1"/>
  <c r="J541" i="5" s="1"/>
  <c r="D542" i="5"/>
  <c r="D543" i="5"/>
  <c r="D544" i="5"/>
  <c r="E544" i="5" s="1"/>
  <c r="F544" i="5" s="1"/>
  <c r="J544" i="5" s="1"/>
  <c r="D545" i="5"/>
  <c r="E545" i="5" s="1"/>
  <c r="F545" i="5" s="1"/>
  <c r="J545" i="5" s="1"/>
  <c r="D546" i="5"/>
  <c r="D547" i="5"/>
  <c r="D548" i="5"/>
  <c r="E548" i="5" s="1"/>
  <c r="F548" i="5" s="1"/>
  <c r="J548" i="5" s="1"/>
  <c r="D549" i="5"/>
  <c r="E549" i="5" s="1"/>
  <c r="F549" i="5" s="1"/>
  <c r="J549" i="5" s="1"/>
  <c r="D550" i="5"/>
  <c r="D551" i="5"/>
  <c r="D552" i="5"/>
  <c r="E552" i="5" s="1"/>
  <c r="F552" i="5" s="1"/>
  <c r="J552" i="5" s="1"/>
  <c r="D553" i="5"/>
  <c r="D554" i="5"/>
  <c r="D555" i="5"/>
  <c r="D556" i="5"/>
  <c r="E556" i="5" s="1"/>
  <c r="F556" i="5" s="1"/>
  <c r="J556" i="5" s="1"/>
  <c r="D557" i="5"/>
  <c r="E557" i="5" s="1"/>
  <c r="F557" i="5" s="1"/>
  <c r="J557" i="5" s="1"/>
  <c r="D558" i="5"/>
  <c r="D559" i="5"/>
  <c r="D560" i="5"/>
  <c r="E560" i="5" s="1"/>
  <c r="F560" i="5" s="1"/>
  <c r="J560" i="5" s="1"/>
  <c r="D561" i="5"/>
  <c r="E561" i="5" s="1"/>
  <c r="F561" i="5" s="1"/>
  <c r="J561" i="5" s="1"/>
  <c r="D562" i="5"/>
  <c r="D563" i="5"/>
  <c r="D564" i="5"/>
  <c r="D565" i="5"/>
  <c r="E565" i="5" s="1"/>
  <c r="F565" i="5" s="1"/>
  <c r="J565" i="5" s="1"/>
  <c r="D566" i="5"/>
  <c r="D567" i="5"/>
  <c r="D568" i="5"/>
  <c r="D569" i="5"/>
  <c r="E569" i="5" s="1"/>
  <c r="F569" i="5" s="1"/>
  <c r="J569" i="5" s="1"/>
  <c r="D570" i="5"/>
  <c r="D571" i="5"/>
  <c r="D572" i="5"/>
  <c r="D573" i="5"/>
  <c r="E573" i="5" s="1"/>
  <c r="F573" i="5" s="1"/>
  <c r="J573" i="5" s="1"/>
  <c r="D574" i="5"/>
  <c r="D575" i="5"/>
  <c r="D576" i="5"/>
  <c r="D577" i="5"/>
  <c r="E577" i="5" s="1"/>
  <c r="F577" i="5" s="1"/>
  <c r="J577" i="5" s="1"/>
  <c r="D578" i="5"/>
  <c r="D579" i="5"/>
  <c r="D580" i="5"/>
  <c r="D581" i="5"/>
  <c r="E581" i="5" s="1"/>
  <c r="F581" i="5" s="1"/>
  <c r="J581" i="5" s="1"/>
  <c r="D582" i="5"/>
  <c r="D583" i="5"/>
  <c r="D584" i="5"/>
  <c r="D585" i="5"/>
  <c r="E585" i="5" s="1"/>
  <c r="F585" i="5" s="1"/>
  <c r="J585" i="5" s="1"/>
  <c r="D586" i="5"/>
  <c r="D587" i="5"/>
  <c r="D588" i="5"/>
  <c r="D589" i="5"/>
  <c r="E589" i="5" s="1"/>
  <c r="F589" i="5" s="1"/>
  <c r="J589" i="5" s="1"/>
  <c r="D590" i="5"/>
  <c r="D591" i="5"/>
  <c r="D592" i="5"/>
  <c r="D593" i="5"/>
  <c r="E593" i="5" s="1"/>
  <c r="F593" i="5" s="1"/>
  <c r="J593" i="5" s="1"/>
  <c r="D594" i="5"/>
  <c r="D595" i="5"/>
  <c r="D596" i="5"/>
  <c r="D597" i="5"/>
  <c r="E597" i="5" s="1"/>
  <c r="F597" i="5" s="1"/>
  <c r="J597" i="5" s="1"/>
  <c r="D598" i="5"/>
  <c r="D599" i="5"/>
  <c r="D600" i="5"/>
  <c r="D601" i="5"/>
  <c r="E601" i="5" s="1"/>
  <c r="F601" i="5" s="1"/>
  <c r="J601" i="5" s="1"/>
  <c r="D602" i="5"/>
  <c r="D603" i="5"/>
  <c r="D604" i="5"/>
  <c r="D605" i="5"/>
  <c r="E605" i="5" s="1"/>
  <c r="F605" i="5" s="1"/>
  <c r="J605" i="5" s="1"/>
  <c r="D606" i="5"/>
  <c r="D607" i="5"/>
  <c r="D608" i="5"/>
  <c r="D609" i="5"/>
  <c r="E609" i="5" s="1"/>
  <c r="F609" i="5" s="1"/>
  <c r="J609" i="5" s="1"/>
  <c r="D610" i="5"/>
  <c r="D611" i="5"/>
  <c r="D612" i="5"/>
  <c r="D613" i="5"/>
  <c r="E613" i="5" s="1"/>
  <c r="F613" i="5" s="1"/>
  <c r="J613" i="5" s="1"/>
  <c r="D614" i="5"/>
  <c r="D615" i="5"/>
  <c r="D616" i="5"/>
  <c r="D617" i="5"/>
  <c r="E617" i="5" s="1"/>
  <c r="F617" i="5" s="1"/>
  <c r="J617" i="5" s="1"/>
  <c r="D618" i="5"/>
  <c r="D619" i="5"/>
  <c r="D620" i="5"/>
  <c r="D621" i="5"/>
  <c r="E621" i="5" s="1"/>
  <c r="F621" i="5" s="1"/>
  <c r="J621" i="5" s="1"/>
  <c r="D622" i="5"/>
  <c r="D623" i="5"/>
  <c r="D624" i="5"/>
  <c r="D625" i="5"/>
  <c r="E625" i="5" s="1"/>
  <c r="F625" i="5" s="1"/>
  <c r="J625" i="5" s="1"/>
  <c r="D626" i="5"/>
  <c r="D627" i="5"/>
  <c r="D628" i="5"/>
  <c r="D629" i="5"/>
  <c r="E629" i="5" s="1"/>
  <c r="F629" i="5" s="1"/>
  <c r="J629" i="5" s="1"/>
  <c r="D630" i="5"/>
  <c r="D631" i="5"/>
  <c r="D632" i="5"/>
  <c r="D633" i="5"/>
  <c r="E633" i="5" s="1"/>
  <c r="F633" i="5" s="1"/>
  <c r="J633" i="5" s="1"/>
  <c r="D634" i="5"/>
  <c r="D635" i="5"/>
  <c r="D636" i="5"/>
  <c r="D637" i="5"/>
  <c r="E637" i="5" s="1"/>
  <c r="F637" i="5" s="1"/>
  <c r="J637" i="5" s="1"/>
  <c r="D638" i="5"/>
  <c r="D639" i="5"/>
  <c r="D640" i="5"/>
  <c r="D641" i="5"/>
  <c r="E641" i="5" s="1"/>
  <c r="F641" i="5" s="1"/>
  <c r="J641" i="5" s="1"/>
  <c r="D642" i="5"/>
  <c r="D643" i="5"/>
  <c r="D644" i="5"/>
  <c r="D645" i="5"/>
  <c r="E645" i="5" s="1"/>
  <c r="F645" i="5" s="1"/>
  <c r="J645" i="5" s="1"/>
  <c r="D646" i="5"/>
  <c r="D647" i="5"/>
  <c r="D648" i="5"/>
  <c r="D649" i="5"/>
  <c r="E649" i="5" s="1"/>
  <c r="F649" i="5" s="1"/>
  <c r="J649" i="5" s="1"/>
  <c r="D650" i="5"/>
  <c r="D651" i="5"/>
  <c r="D652" i="5"/>
  <c r="D653" i="5"/>
  <c r="E653" i="5" s="1"/>
  <c r="F653" i="5" s="1"/>
  <c r="J653" i="5" s="1"/>
  <c r="D654" i="5"/>
  <c r="D655" i="5"/>
  <c r="D656" i="5"/>
  <c r="D657" i="5"/>
  <c r="E657" i="5" s="1"/>
  <c r="F657" i="5" s="1"/>
  <c r="J657" i="5" s="1"/>
  <c r="D658" i="5"/>
  <c r="D659" i="5"/>
  <c r="D660" i="5"/>
  <c r="D661" i="5"/>
  <c r="E661" i="5" s="1"/>
  <c r="F661" i="5" s="1"/>
  <c r="J661" i="5" s="1"/>
  <c r="D662" i="5"/>
  <c r="D663" i="5"/>
  <c r="D664" i="5"/>
  <c r="D665" i="5"/>
  <c r="E665" i="5" s="1"/>
  <c r="F665" i="5" s="1"/>
  <c r="J665" i="5" s="1"/>
  <c r="D666" i="5"/>
  <c r="D667" i="5"/>
  <c r="D668" i="5"/>
  <c r="D669" i="5"/>
  <c r="E669" i="5" s="1"/>
  <c r="F669" i="5" s="1"/>
  <c r="J669" i="5" s="1"/>
  <c r="D670" i="5"/>
  <c r="D671" i="5"/>
  <c r="D672" i="5"/>
  <c r="D673" i="5"/>
  <c r="E673" i="5" s="1"/>
  <c r="F673" i="5" s="1"/>
  <c r="J673" i="5" s="1"/>
  <c r="D674" i="5"/>
  <c r="D675" i="5"/>
  <c r="D676" i="5"/>
  <c r="D677" i="5"/>
  <c r="E677" i="5" s="1"/>
  <c r="F677" i="5" s="1"/>
  <c r="J677" i="5" s="1"/>
  <c r="D678" i="5"/>
  <c r="D679" i="5"/>
  <c r="D680" i="5"/>
  <c r="D681" i="5"/>
  <c r="E681" i="5" s="1"/>
  <c r="F681" i="5" s="1"/>
  <c r="J681" i="5" s="1"/>
  <c r="D682" i="5"/>
  <c r="D683" i="5"/>
  <c r="D684" i="5"/>
  <c r="D685" i="5"/>
  <c r="D686" i="5"/>
  <c r="D687" i="5"/>
  <c r="D688" i="5"/>
  <c r="D689" i="5"/>
  <c r="E689" i="5" s="1"/>
  <c r="F689" i="5" s="1"/>
  <c r="J689" i="5" s="1"/>
  <c r="D690" i="5"/>
  <c r="D691" i="5"/>
  <c r="D692" i="5"/>
  <c r="D693" i="5"/>
  <c r="E693" i="5" s="1"/>
  <c r="F693" i="5" s="1"/>
  <c r="J693" i="5" s="1"/>
  <c r="D694" i="5"/>
  <c r="D695" i="5"/>
  <c r="D696" i="5"/>
  <c r="D697" i="5"/>
  <c r="E697" i="5" s="1"/>
  <c r="F697" i="5" s="1"/>
  <c r="J697" i="5" s="1"/>
  <c r="D698" i="5"/>
  <c r="D699" i="5"/>
  <c r="D700" i="5"/>
  <c r="D701" i="5"/>
  <c r="E701" i="5" s="1"/>
  <c r="F701" i="5" s="1"/>
  <c r="J701" i="5" s="1"/>
  <c r="D702" i="5"/>
  <c r="D703" i="5"/>
  <c r="D704" i="5"/>
  <c r="D705" i="5"/>
  <c r="D706" i="5"/>
  <c r="D707" i="5"/>
  <c r="D708" i="5"/>
  <c r="D709" i="5"/>
  <c r="E709" i="5" s="1"/>
  <c r="F709" i="5" s="1"/>
  <c r="J709" i="5" s="1"/>
  <c r="D710" i="5"/>
  <c r="D711" i="5"/>
  <c r="D712" i="5"/>
  <c r="D713" i="5"/>
  <c r="E713" i="5" s="1"/>
  <c r="F713" i="5" s="1"/>
  <c r="J713" i="5" s="1"/>
  <c r="D714" i="5"/>
  <c r="D715" i="5"/>
  <c r="D716" i="5"/>
  <c r="D717" i="5"/>
  <c r="E717" i="5" s="1"/>
  <c r="F717" i="5" s="1"/>
  <c r="J717" i="5" s="1"/>
  <c r="D718" i="5"/>
  <c r="D719" i="5"/>
  <c r="D720" i="5"/>
  <c r="D721" i="5"/>
  <c r="E721" i="5" s="1"/>
  <c r="F721" i="5" s="1"/>
  <c r="J721" i="5" s="1"/>
  <c r="D722" i="5"/>
  <c r="D723" i="5"/>
  <c r="D724" i="5"/>
  <c r="D725" i="5"/>
  <c r="E725" i="5" s="1"/>
  <c r="F725" i="5" s="1"/>
  <c r="J725" i="5" s="1"/>
  <c r="D726" i="5"/>
  <c r="D727" i="5"/>
  <c r="D728" i="5"/>
  <c r="D729" i="5"/>
  <c r="E729" i="5" s="1"/>
  <c r="F729" i="5" s="1"/>
  <c r="J729" i="5" s="1"/>
  <c r="D730" i="5"/>
  <c r="D731" i="5"/>
  <c r="D732" i="5"/>
  <c r="D733" i="5"/>
  <c r="E733" i="5" s="1"/>
  <c r="F733" i="5" s="1"/>
  <c r="J733" i="5" s="1"/>
  <c r="D734" i="5"/>
  <c r="D735" i="5"/>
  <c r="D736" i="5"/>
  <c r="D737" i="5"/>
  <c r="E737" i="5" s="1"/>
  <c r="F737" i="5" s="1"/>
  <c r="J737" i="5" s="1"/>
  <c r="D738" i="5"/>
  <c r="D739" i="5"/>
  <c r="D740" i="5"/>
  <c r="D741" i="5"/>
  <c r="E741" i="5" s="1"/>
  <c r="F741" i="5" s="1"/>
  <c r="J741" i="5" s="1"/>
  <c r="D742" i="5"/>
  <c r="D743" i="5"/>
  <c r="D744" i="5"/>
  <c r="D745" i="5"/>
  <c r="E745" i="5" s="1"/>
  <c r="F745" i="5" s="1"/>
  <c r="J745" i="5" s="1"/>
  <c r="D746" i="5"/>
  <c r="D747" i="5"/>
  <c r="D748" i="5"/>
  <c r="D749" i="5"/>
  <c r="E749" i="5" s="1"/>
  <c r="F749" i="5" s="1"/>
  <c r="J749" i="5" s="1"/>
  <c r="D750" i="5"/>
  <c r="D751" i="5"/>
  <c r="D752" i="5"/>
  <c r="D753" i="5"/>
  <c r="E753" i="5" s="1"/>
  <c r="F753" i="5" s="1"/>
  <c r="J753" i="5" s="1"/>
  <c r="D754" i="5"/>
  <c r="D755" i="5"/>
  <c r="D756" i="5"/>
  <c r="D757" i="5"/>
  <c r="E757" i="5" s="1"/>
  <c r="F757" i="5" s="1"/>
  <c r="J757" i="5" s="1"/>
  <c r="D758" i="5"/>
  <c r="D759" i="5"/>
  <c r="D760" i="5"/>
  <c r="D761" i="5"/>
  <c r="E761" i="5" s="1"/>
  <c r="F761" i="5" s="1"/>
  <c r="J761" i="5" s="1"/>
  <c r="D762" i="5"/>
  <c r="D763" i="5"/>
  <c r="D764" i="5"/>
  <c r="D765" i="5"/>
  <c r="E765" i="5" s="1"/>
  <c r="F765" i="5" s="1"/>
  <c r="J765" i="5" s="1"/>
  <c r="D766" i="5"/>
  <c r="D767" i="5"/>
  <c r="D768" i="5"/>
  <c r="D769" i="5"/>
  <c r="E769" i="5" s="1"/>
  <c r="F769" i="5" s="1"/>
  <c r="J769" i="5" s="1"/>
  <c r="D770" i="5"/>
  <c r="D771" i="5"/>
  <c r="D772" i="5"/>
  <c r="D773" i="5"/>
  <c r="E773" i="5" s="1"/>
  <c r="F773" i="5" s="1"/>
  <c r="J773" i="5" s="1"/>
  <c r="D774" i="5"/>
  <c r="D775" i="5"/>
  <c r="D776" i="5"/>
  <c r="D777" i="5"/>
  <c r="E777" i="5" s="1"/>
  <c r="F777" i="5" s="1"/>
  <c r="J777" i="5" s="1"/>
  <c r="D778" i="5"/>
  <c r="D779" i="5"/>
  <c r="D780" i="5"/>
  <c r="D781" i="5"/>
  <c r="E781" i="5" s="1"/>
  <c r="F781" i="5" s="1"/>
  <c r="J781" i="5" s="1"/>
  <c r="D782" i="5"/>
  <c r="D783" i="5"/>
  <c r="D784" i="5"/>
  <c r="D785" i="5"/>
  <c r="E785" i="5" s="1"/>
  <c r="F785" i="5" s="1"/>
  <c r="J785" i="5" s="1"/>
  <c r="D786" i="5"/>
  <c r="D787" i="5"/>
  <c r="D788" i="5"/>
  <c r="D789" i="5"/>
  <c r="E789" i="5" s="1"/>
  <c r="F789" i="5" s="1"/>
  <c r="J789" i="5" s="1"/>
  <c r="D790" i="5"/>
  <c r="D791" i="5"/>
  <c r="D792" i="5"/>
  <c r="D793" i="5"/>
  <c r="E793" i="5" s="1"/>
  <c r="F793" i="5" s="1"/>
  <c r="J793" i="5" s="1"/>
  <c r="D794" i="5"/>
  <c r="D795" i="5"/>
  <c r="D796" i="5"/>
  <c r="D797" i="5"/>
  <c r="E797" i="5" s="1"/>
  <c r="F797" i="5" s="1"/>
  <c r="J797" i="5" s="1"/>
  <c r="D798" i="5"/>
  <c r="D799" i="5"/>
  <c r="D800" i="5"/>
  <c r="D801" i="5"/>
  <c r="E801" i="5" s="1"/>
  <c r="F801" i="5" s="1"/>
  <c r="J801" i="5" s="1"/>
  <c r="D802" i="5"/>
  <c r="D803" i="5"/>
  <c r="D804" i="5"/>
  <c r="D805" i="5"/>
  <c r="E805" i="5" s="1"/>
  <c r="F805" i="5" s="1"/>
  <c r="J805" i="5" s="1"/>
  <c r="D806" i="5"/>
  <c r="D807" i="5"/>
  <c r="D808" i="5"/>
  <c r="D809" i="5"/>
  <c r="E809" i="5" s="1"/>
  <c r="F809" i="5" s="1"/>
  <c r="J809" i="5" s="1"/>
  <c r="D810" i="5"/>
  <c r="D811" i="5"/>
  <c r="D812" i="5"/>
  <c r="D813" i="5"/>
  <c r="E813" i="5" s="1"/>
  <c r="F813" i="5" s="1"/>
  <c r="J813" i="5" s="1"/>
  <c r="D814" i="5"/>
  <c r="D815" i="5"/>
  <c r="D816" i="5"/>
  <c r="D817" i="5"/>
  <c r="E817" i="5" s="1"/>
  <c r="F817" i="5" s="1"/>
  <c r="J817" i="5" s="1"/>
  <c r="D818" i="5"/>
  <c r="D819" i="5"/>
  <c r="D820" i="5"/>
  <c r="D821" i="5"/>
  <c r="E821" i="5" s="1"/>
  <c r="F821" i="5" s="1"/>
  <c r="J821" i="5" s="1"/>
  <c r="D822" i="5"/>
  <c r="D823" i="5"/>
  <c r="D824" i="5"/>
  <c r="D825" i="5"/>
  <c r="E825" i="5" s="1"/>
  <c r="F825" i="5" s="1"/>
  <c r="J825" i="5" s="1"/>
  <c r="D826" i="5"/>
  <c r="D827" i="5"/>
  <c r="D828" i="5"/>
  <c r="D829" i="5"/>
  <c r="E829" i="5" s="1"/>
  <c r="F829" i="5" s="1"/>
  <c r="J829" i="5" s="1"/>
  <c r="D830" i="5"/>
  <c r="D831" i="5"/>
  <c r="D832" i="5"/>
  <c r="D833" i="5"/>
  <c r="E833" i="5" s="1"/>
  <c r="F833" i="5" s="1"/>
  <c r="J833" i="5" s="1"/>
  <c r="D834" i="5"/>
  <c r="D835" i="5"/>
  <c r="D836" i="5"/>
  <c r="D837" i="5"/>
  <c r="E837" i="5" s="1"/>
  <c r="F837" i="5" s="1"/>
  <c r="J837" i="5" s="1"/>
  <c r="D838" i="5"/>
  <c r="D839" i="5"/>
  <c r="D840" i="5"/>
  <c r="D841" i="5"/>
  <c r="E841" i="5" s="1"/>
  <c r="F841" i="5" s="1"/>
  <c r="J841" i="5" s="1"/>
  <c r="D842" i="5"/>
  <c r="D843" i="5"/>
  <c r="D844" i="5"/>
  <c r="D845" i="5"/>
  <c r="E845" i="5" s="1"/>
  <c r="F845" i="5" s="1"/>
  <c r="J845" i="5" s="1"/>
  <c r="D846" i="5"/>
  <c r="D847" i="5"/>
  <c r="D848" i="5"/>
  <c r="D849" i="5"/>
  <c r="E849" i="5" s="1"/>
  <c r="F849" i="5" s="1"/>
  <c r="J849" i="5" s="1"/>
  <c r="D850" i="5"/>
  <c r="D851" i="5"/>
  <c r="D852" i="5"/>
  <c r="D853" i="5"/>
  <c r="E853" i="5" s="1"/>
  <c r="F853" i="5" s="1"/>
  <c r="J853" i="5" s="1"/>
  <c r="D854" i="5"/>
  <c r="D855" i="5"/>
  <c r="D856" i="5"/>
  <c r="D857" i="5"/>
  <c r="D858" i="5"/>
  <c r="D859" i="5"/>
  <c r="D860" i="5"/>
  <c r="D861" i="5"/>
  <c r="E861" i="5" s="1"/>
  <c r="F861" i="5" s="1"/>
  <c r="J861" i="5" s="1"/>
  <c r="D862" i="5"/>
  <c r="D863" i="5"/>
  <c r="D864" i="5"/>
  <c r="D865" i="5"/>
  <c r="E865" i="5" s="1"/>
  <c r="F865" i="5" s="1"/>
  <c r="J865" i="5" s="1"/>
  <c r="D866" i="5"/>
  <c r="D867" i="5"/>
  <c r="D868" i="5"/>
  <c r="D869" i="5"/>
  <c r="E869" i="5" s="1"/>
  <c r="F869" i="5" s="1"/>
  <c r="J869" i="5" s="1"/>
  <c r="D870" i="5"/>
  <c r="D871" i="5"/>
  <c r="D872" i="5"/>
  <c r="D873" i="5"/>
  <c r="E873" i="5" s="1"/>
  <c r="F873" i="5" s="1"/>
  <c r="J873" i="5" s="1"/>
  <c r="D874" i="5"/>
  <c r="D875" i="5"/>
  <c r="D876" i="5"/>
  <c r="D877" i="5"/>
  <c r="E877" i="5" s="1"/>
  <c r="F877" i="5" s="1"/>
  <c r="J877" i="5" s="1"/>
  <c r="D878" i="5"/>
  <c r="D879" i="5"/>
  <c r="D880" i="5"/>
  <c r="D881" i="5"/>
  <c r="E881" i="5" s="1"/>
  <c r="F881" i="5" s="1"/>
  <c r="J881" i="5" s="1"/>
  <c r="D882" i="5"/>
  <c r="D883" i="5"/>
  <c r="D884" i="5"/>
  <c r="D885" i="5"/>
  <c r="E885" i="5" s="1"/>
  <c r="F885" i="5" s="1"/>
  <c r="J885" i="5" s="1"/>
  <c r="D886" i="5"/>
  <c r="D887" i="5"/>
  <c r="D888" i="5"/>
  <c r="D889" i="5"/>
  <c r="E889" i="5" s="1"/>
  <c r="F889" i="5" s="1"/>
  <c r="J889" i="5" s="1"/>
  <c r="D890" i="5"/>
  <c r="D891" i="5"/>
  <c r="D892" i="5"/>
  <c r="D893" i="5"/>
  <c r="E893" i="5" s="1"/>
  <c r="F893" i="5" s="1"/>
  <c r="J893" i="5" s="1"/>
  <c r="D894" i="5"/>
  <c r="D895" i="5"/>
  <c r="D896" i="5"/>
  <c r="D897" i="5"/>
  <c r="E897" i="5" s="1"/>
  <c r="F897" i="5" s="1"/>
  <c r="J897" i="5" s="1"/>
  <c r="D898" i="5"/>
  <c r="D899" i="5"/>
  <c r="D900" i="5"/>
  <c r="D901" i="5"/>
  <c r="E901" i="5" s="1"/>
  <c r="F901" i="5" s="1"/>
  <c r="J901" i="5" s="1"/>
  <c r="D902" i="5"/>
  <c r="D903" i="5"/>
  <c r="D904" i="5"/>
  <c r="D905" i="5"/>
  <c r="E905" i="5" s="1"/>
  <c r="F905" i="5" s="1"/>
  <c r="J905" i="5" s="1"/>
  <c r="D906" i="5"/>
  <c r="D907" i="5"/>
  <c r="D908" i="5"/>
  <c r="D909" i="5"/>
  <c r="E909" i="5" s="1"/>
  <c r="F909" i="5" s="1"/>
  <c r="J909" i="5" s="1"/>
  <c r="D910" i="5"/>
  <c r="D911" i="5"/>
  <c r="D912" i="5"/>
  <c r="D913" i="5"/>
  <c r="E913" i="5" s="1"/>
  <c r="F913" i="5" s="1"/>
  <c r="J913" i="5" s="1"/>
  <c r="D914" i="5"/>
  <c r="D915" i="5"/>
  <c r="D916" i="5"/>
  <c r="D917" i="5"/>
  <c r="E917" i="5" s="1"/>
  <c r="F917" i="5" s="1"/>
  <c r="J917" i="5" s="1"/>
  <c r="D918" i="5"/>
  <c r="D919" i="5"/>
  <c r="D920" i="5"/>
  <c r="E920" i="5" s="1"/>
  <c r="F920" i="5" s="1"/>
  <c r="J920" i="5" s="1"/>
  <c r="D921" i="5"/>
  <c r="E921" i="5" s="1"/>
  <c r="F921" i="5" s="1"/>
  <c r="J921" i="5" s="1"/>
  <c r="D922" i="5"/>
  <c r="D923" i="5"/>
  <c r="D924" i="5"/>
  <c r="E924" i="5" s="1"/>
  <c r="F924" i="5" s="1"/>
  <c r="J924" i="5" s="1"/>
  <c r="D925" i="5"/>
  <c r="E925" i="5" s="1"/>
  <c r="F925" i="5" s="1"/>
  <c r="J925" i="5" s="1"/>
  <c r="D926" i="5"/>
  <c r="D927" i="5"/>
  <c r="D928" i="5"/>
  <c r="E928" i="5" s="1"/>
  <c r="F928" i="5" s="1"/>
  <c r="J928" i="5" s="1"/>
  <c r="D929" i="5"/>
  <c r="E929" i="5" s="1"/>
  <c r="F929" i="5" s="1"/>
  <c r="J929" i="5" s="1"/>
  <c r="D930" i="5"/>
  <c r="D931" i="5"/>
  <c r="D932" i="5"/>
  <c r="E932" i="5" s="1"/>
  <c r="F932" i="5" s="1"/>
  <c r="J932" i="5" s="1"/>
  <c r="D933" i="5"/>
  <c r="E933" i="5" s="1"/>
  <c r="F933" i="5" s="1"/>
  <c r="J933" i="5" s="1"/>
  <c r="D934" i="5"/>
  <c r="D935" i="5"/>
  <c r="D936" i="5"/>
  <c r="E936" i="5" s="1"/>
  <c r="F936" i="5" s="1"/>
  <c r="J936" i="5" s="1"/>
  <c r="D937" i="5"/>
  <c r="E937" i="5" s="1"/>
  <c r="F937" i="5" s="1"/>
  <c r="J937" i="5" s="1"/>
  <c r="D938" i="5"/>
  <c r="D939" i="5"/>
  <c r="D940" i="5"/>
  <c r="E940" i="5" s="1"/>
  <c r="F940" i="5" s="1"/>
  <c r="J940" i="5" s="1"/>
  <c r="D941" i="5"/>
  <c r="E941" i="5" s="1"/>
  <c r="F941" i="5" s="1"/>
  <c r="J941" i="5" s="1"/>
  <c r="D942" i="5"/>
  <c r="D943" i="5"/>
  <c r="D944" i="5"/>
  <c r="E944" i="5" s="1"/>
  <c r="F944" i="5" s="1"/>
  <c r="J944" i="5" s="1"/>
  <c r="D945" i="5"/>
  <c r="D946" i="5"/>
  <c r="D947" i="5"/>
  <c r="D948" i="5"/>
  <c r="E948" i="5" s="1"/>
  <c r="F948" i="5" s="1"/>
  <c r="J948" i="5" s="1"/>
  <c r="D949" i="5"/>
  <c r="E949" i="5" s="1"/>
  <c r="F949" i="5" s="1"/>
  <c r="J949" i="5" s="1"/>
  <c r="D950" i="5"/>
  <c r="D951" i="5"/>
  <c r="D952" i="5"/>
  <c r="E952" i="5" s="1"/>
  <c r="F952" i="5" s="1"/>
  <c r="J952" i="5" s="1"/>
  <c r="D953" i="5"/>
  <c r="E953" i="5" s="1"/>
  <c r="F953" i="5" s="1"/>
  <c r="J953" i="5" s="1"/>
  <c r="D954" i="5"/>
  <c r="D955" i="5"/>
  <c r="D956" i="5"/>
  <c r="E956" i="5" s="1"/>
  <c r="F956" i="5" s="1"/>
  <c r="J956" i="5" s="1"/>
  <c r="D957" i="5"/>
  <c r="E957" i="5" s="1"/>
  <c r="F957" i="5" s="1"/>
  <c r="J957" i="5" s="1"/>
  <c r="D958" i="5"/>
  <c r="D959" i="5"/>
  <c r="D960" i="5"/>
  <c r="E960" i="5" s="1"/>
  <c r="F960" i="5" s="1"/>
  <c r="J960" i="5" s="1"/>
  <c r="D961" i="5"/>
  <c r="E961" i="5" s="1"/>
  <c r="F961" i="5" s="1"/>
  <c r="J961" i="5" s="1"/>
  <c r="D962" i="5"/>
  <c r="D963" i="5"/>
  <c r="D964" i="5"/>
  <c r="E964" i="5" s="1"/>
  <c r="F964" i="5" s="1"/>
  <c r="J964" i="5" s="1"/>
  <c r="D965" i="5"/>
  <c r="E965" i="5" s="1"/>
  <c r="F965" i="5" s="1"/>
  <c r="J965" i="5" s="1"/>
  <c r="D966" i="5"/>
  <c r="D967" i="5"/>
  <c r="D968" i="5"/>
  <c r="E968" i="5" s="1"/>
  <c r="F968" i="5" s="1"/>
  <c r="J968" i="5" s="1"/>
  <c r="D969" i="5"/>
  <c r="E969" i="5" s="1"/>
  <c r="F969" i="5" s="1"/>
  <c r="J969" i="5" s="1"/>
  <c r="D970" i="5"/>
  <c r="D971" i="5"/>
  <c r="D972" i="5"/>
  <c r="E972" i="5" s="1"/>
  <c r="F972" i="5" s="1"/>
  <c r="J972" i="5" s="1"/>
  <c r="D973" i="5"/>
  <c r="E973" i="5" s="1"/>
  <c r="F973" i="5" s="1"/>
  <c r="J973" i="5" s="1"/>
  <c r="D974" i="5"/>
  <c r="D975" i="5"/>
  <c r="D976" i="5"/>
  <c r="E976" i="5" s="1"/>
  <c r="F976" i="5" s="1"/>
  <c r="J976" i="5" s="1"/>
  <c r="D977" i="5"/>
  <c r="E977" i="5" s="1"/>
  <c r="F977" i="5" s="1"/>
  <c r="J977" i="5" s="1"/>
  <c r="D978" i="5"/>
  <c r="D979" i="5"/>
  <c r="D980" i="5"/>
  <c r="E980" i="5" s="1"/>
  <c r="F980" i="5" s="1"/>
  <c r="J980" i="5" s="1"/>
  <c r="D981" i="5"/>
  <c r="E981" i="5" s="1"/>
  <c r="F981" i="5" s="1"/>
  <c r="J981" i="5" s="1"/>
  <c r="D982" i="5"/>
  <c r="D983" i="5"/>
  <c r="D984" i="5"/>
  <c r="E984" i="5" s="1"/>
  <c r="F984" i="5" s="1"/>
  <c r="J984" i="5" s="1"/>
  <c r="D985" i="5"/>
  <c r="E985" i="5" s="1"/>
  <c r="F985" i="5" s="1"/>
  <c r="J985" i="5" s="1"/>
  <c r="D986" i="5"/>
  <c r="D987" i="5"/>
  <c r="D988" i="5"/>
  <c r="E988" i="5" s="1"/>
  <c r="F988" i="5" s="1"/>
  <c r="J988" i="5" s="1"/>
  <c r="D989" i="5"/>
  <c r="D990" i="5"/>
  <c r="D991" i="5"/>
  <c r="D992" i="5"/>
  <c r="E992" i="5" s="1"/>
  <c r="F992" i="5" s="1"/>
  <c r="J992" i="5" s="1"/>
  <c r="D993" i="5"/>
  <c r="E993" i="5" s="1"/>
  <c r="F993" i="5" s="1"/>
  <c r="J993" i="5" s="1"/>
  <c r="D994" i="5"/>
  <c r="D995" i="5"/>
  <c r="D996" i="5"/>
  <c r="E996" i="5" s="1"/>
  <c r="F996" i="5" s="1"/>
  <c r="J996" i="5" s="1"/>
  <c r="D997" i="5"/>
  <c r="E997" i="5" s="1"/>
  <c r="F997" i="5" s="1"/>
  <c r="J997" i="5" s="1"/>
  <c r="D998" i="5"/>
  <c r="D999" i="5"/>
  <c r="D1000" i="5"/>
  <c r="E1000" i="5" s="1"/>
  <c r="F1000" i="5" s="1"/>
  <c r="J1000" i="5" s="1"/>
  <c r="D1001" i="5"/>
  <c r="E1001" i="5" s="1"/>
  <c r="F1001" i="5" s="1"/>
  <c r="J1001" i="5" s="1"/>
  <c r="D1002" i="5"/>
  <c r="D1003" i="5"/>
  <c r="D1004" i="5"/>
  <c r="E1004" i="5" s="1"/>
  <c r="F1004" i="5" s="1"/>
  <c r="J1004" i="5" s="1"/>
  <c r="D1005" i="5"/>
  <c r="E1005" i="5" s="1"/>
  <c r="F1005" i="5" s="1"/>
  <c r="J1005" i="5" s="1"/>
  <c r="D1006" i="5"/>
  <c r="D1007" i="5"/>
  <c r="D1008" i="5"/>
  <c r="E1008" i="5" s="1"/>
  <c r="F1008" i="5" s="1"/>
  <c r="J1008" i="5" s="1"/>
  <c r="D1009" i="5"/>
  <c r="E1009" i="5" s="1"/>
  <c r="F1009" i="5" s="1"/>
  <c r="J1009" i="5" s="1"/>
  <c r="D1010" i="5"/>
  <c r="D1011" i="5"/>
  <c r="D1012" i="5"/>
  <c r="E1012" i="5" s="1"/>
  <c r="F1012" i="5" s="1"/>
  <c r="J1012" i="5" s="1"/>
  <c r="D1013" i="5"/>
  <c r="E1013" i="5" s="1"/>
  <c r="F1013" i="5" s="1"/>
  <c r="J1013" i="5" s="1"/>
  <c r="D1014" i="5"/>
  <c r="D1015" i="5"/>
  <c r="D1016" i="5"/>
  <c r="E1016" i="5" s="1"/>
  <c r="F1016" i="5" s="1"/>
  <c r="J1016" i="5" s="1"/>
  <c r="D1017" i="5"/>
  <c r="E1017" i="5" s="1"/>
  <c r="F1017" i="5" s="1"/>
  <c r="J1017" i="5" s="1"/>
  <c r="D1018" i="5"/>
  <c r="D1019" i="5"/>
  <c r="D1020" i="5"/>
  <c r="E1020" i="5" s="1"/>
  <c r="F1020" i="5" s="1"/>
  <c r="J1020" i="5" s="1"/>
  <c r="D1021" i="5"/>
  <c r="E1021" i="5" s="1"/>
  <c r="F1021" i="5" s="1"/>
  <c r="J1021" i="5" s="1"/>
  <c r="D1022" i="5"/>
  <c r="D1023" i="5"/>
  <c r="D1024" i="5"/>
  <c r="E1024" i="5" s="1"/>
  <c r="F1024" i="5" s="1"/>
  <c r="J1024" i="5" s="1"/>
  <c r="D1025" i="5"/>
  <c r="E1025" i="5" s="1"/>
  <c r="F1025" i="5" s="1"/>
  <c r="J1025" i="5" s="1"/>
  <c r="D1026" i="5"/>
  <c r="D1027" i="5"/>
  <c r="D1028" i="5"/>
  <c r="E1028" i="5" s="1"/>
  <c r="F1028" i="5" s="1"/>
  <c r="J1028" i="5" s="1"/>
  <c r="D1029" i="5"/>
  <c r="E1029" i="5" s="1"/>
  <c r="F1029" i="5" s="1"/>
  <c r="J1029" i="5" s="1"/>
  <c r="D1030" i="5"/>
  <c r="D1031" i="5"/>
  <c r="D1032" i="5"/>
  <c r="D1033" i="5"/>
  <c r="E1033" i="5" s="1"/>
  <c r="F1033" i="5" s="1"/>
  <c r="J1033" i="5" s="1"/>
  <c r="D1034" i="5"/>
  <c r="D1035" i="5"/>
  <c r="D1036" i="5"/>
  <c r="E1036" i="5" s="1"/>
  <c r="F1036" i="5" s="1"/>
  <c r="J1036" i="5" s="1"/>
  <c r="D1037" i="5"/>
  <c r="E1037" i="5" s="1"/>
  <c r="F1037" i="5" s="1"/>
  <c r="J1037" i="5" s="1"/>
  <c r="D1038" i="5"/>
  <c r="D1039" i="5"/>
  <c r="D1040" i="5"/>
  <c r="E1040" i="5" s="1"/>
  <c r="F1040" i="5" s="1"/>
  <c r="J1040" i="5" s="1"/>
  <c r="D1041" i="5"/>
  <c r="E1041" i="5" s="1"/>
  <c r="F1041" i="5" s="1"/>
  <c r="J1041" i="5" s="1"/>
  <c r="D1042" i="5"/>
  <c r="D1043" i="5"/>
  <c r="D1044" i="5"/>
  <c r="E1044" i="5" s="1"/>
  <c r="F1044" i="5" s="1"/>
  <c r="J1044" i="5" s="1"/>
  <c r="D1045" i="5"/>
  <c r="E1045" i="5" s="1"/>
  <c r="F1045" i="5" s="1"/>
  <c r="J1045" i="5" s="1"/>
  <c r="D1046" i="5"/>
  <c r="D1047" i="5"/>
  <c r="D1048" i="5"/>
  <c r="E1048" i="5" s="1"/>
  <c r="F1048" i="5" s="1"/>
  <c r="J1048" i="5" s="1"/>
  <c r="D1049" i="5"/>
  <c r="E1049" i="5" s="1"/>
  <c r="F1049" i="5" s="1"/>
  <c r="J1049" i="5" s="1"/>
  <c r="D490" i="5"/>
  <c r="D491" i="5"/>
  <c r="D492" i="5"/>
  <c r="E492" i="5" s="1"/>
  <c r="F492" i="5" s="1"/>
  <c r="J492" i="5" s="1"/>
  <c r="D493" i="5"/>
  <c r="D494" i="5"/>
  <c r="D495" i="5"/>
  <c r="D496" i="5"/>
  <c r="E496" i="5" s="1"/>
  <c r="F496" i="5" s="1"/>
  <c r="J496" i="5" s="1"/>
  <c r="D497" i="5"/>
  <c r="D498" i="5"/>
  <c r="D499"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C491" i="5"/>
  <c r="C492" i="5"/>
  <c r="C493" i="5"/>
  <c r="C494" i="5"/>
  <c r="C495" i="5"/>
  <c r="C496" i="5"/>
  <c r="C497" i="5"/>
  <c r="C498" i="5"/>
  <c r="C499" i="5"/>
  <c r="C500" i="5"/>
  <c r="C501" i="5"/>
  <c r="C502" i="5"/>
  <c r="C503" i="5"/>
  <c r="C504" i="5"/>
  <c r="C505" i="5" s="1"/>
  <c r="C506" i="5" s="1"/>
  <c r="C507" i="5"/>
  <c r="C508" i="5"/>
  <c r="C509" i="5"/>
  <c r="C510" i="5" s="1"/>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s="1"/>
  <c r="C575" i="5" s="1"/>
  <c r="C576" i="5"/>
  <c r="C577" i="5" s="1"/>
  <c r="C578" i="5"/>
  <c r="C579" i="5"/>
  <c r="C580" i="5"/>
  <c r="C581" i="5"/>
  <c r="C582" i="5"/>
  <c r="C583" i="5"/>
  <c r="C584" i="5"/>
  <c r="C585" i="5"/>
  <c r="C586" i="5"/>
  <c r="C587" i="5"/>
  <c r="C588" i="5"/>
  <c r="C589" i="5"/>
  <c r="C590" i="5"/>
  <c r="C591" i="5"/>
  <c r="C592" i="5"/>
  <c r="C593" i="5"/>
  <c r="C594" i="5"/>
  <c r="C595" i="5"/>
  <c r="C596" i="5" s="1"/>
  <c r="C597" i="5"/>
  <c r="C598" i="5"/>
  <c r="C599" i="5"/>
  <c r="C600" i="5"/>
  <c r="C601" i="5"/>
  <c r="C602" i="5"/>
  <c r="C603" i="5" s="1"/>
  <c r="C604" i="5"/>
  <c r="C605" i="5"/>
  <c r="C606" i="5"/>
  <c r="C607" i="5"/>
  <c r="C608" i="5"/>
  <c r="C609" i="5"/>
  <c r="C610" i="5" s="1"/>
  <c r="C611" i="5"/>
  <c r="C612" i="5"/>
  <c r="C613" i="5"/>
  <c r="C614" i="5"/>
  <c r="C615" i="5"/>
  <c r="C616" i="5"/>
  <c r="C617" i="5"/>
  <c r="C618" i="5" s="1"/>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s="1"/>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s="1"/>
  <c r="C767" i="5" s="1"/>
  <c r="C768" i="5"/>
  <c r="C769" i="5"/>
  <c r="C770" i="5"/>
  <c r="C771" i="5" s="1"/>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s="1"/>
  <c r="C850" i="5" s="1"/>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s="1"/>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s="1"/>
  <c r="C1027" i="5" s="1"/>
  <c r="C1028" i="5" s="1"/>
  <c r="C1029" i="5"/>
  <c r="C1030" i="5"/>
  <c r="C1031" i="5" s="1"/>
  <c r="C1032" i="5" s="1"/>
  <c r="C1033" i="5"/>
  <c r="C1034" i="5"/>
  <c r="C1035" i="5"/>
  <c r="C1036" i="5"/>
  <c r="C1037" i="5"/>
  <c r="C1038" i="5"/>
  <c r="C1039" i="5"/>
  <c r="C1040" i="5"/>
  <c r="C1041" i="5"/>
  <c r="C1042" i="5"/>
  <c r="C1043" i="5"/>
  <c r="C1044" i="5"/>
  <c r="C1045" i="5"/>
  <c r="C1046" i="5"/>
  <c r="C1047" i="5"/>
  <c r="C1048" i="5"/>
  <c r="C1049" i="5"/>
  <c r="C490" i="5"/>
  <c r="C489" i="5"/>
  <c r="E622" i="5" l="1"/>
  <c r="F622" i="5" s="1"/>
  <c r="J622" i="5" s="1"/>
  <c r="E618" i="5"/>
  <c r="F618" i="5" s="1"/>
  <c r="J618" i="5" s="1"/>
  <c r="E614" i="5"/>
  <c r="F614" i="5" s="1"/>
  <c r="J614" i="5" s="1"/>
  <c r="E610" i="5"/>
  <c r="F610" i="5" s="1"/>
  <c r="J610" i="5" s="1"/>
  <c r="E606" i="5"/>
  <c r="F606" i="5" s="1"/>
  <c r="J606" i="5" s="1"/>
  <c r="E602" i="5"/>
  <c r="F602" i="5" s="1"/>
  <c r="J602" i="5" s="1"/>
  <c r="E598" i="5"/>
  <c r="F598" i="5" s="1"/>
  <c r="J598" i="5" s="1"/>
  <c r="E594" i="5"/>
  <c r="F594" i="5" s="1"/>
  <c r="J594" i="5" s="1"/>
  <c r="E590" i="5"/>
  <c r="F590" i="5" s="1"/>
  <c r="J590" i="5" s="1"/>
  <c r="E586" i="5"/>
  <c r="F586" i="5" s="1"/>
  <c r="J586" i="5" s="1"/>
  <c r="E582" i="5"/>
  <c r="F582" i="5" s="1"/>
  <c r="J582" i="5" s="1"/>
  <c r="E578" i="5"/>
  <c r="F578" i="5" s="1"/>
  <c r="J578" i="5" s="1"/>
  <c r="E574" i="5"/>
  <c r="F574" i="5" s="1"/>
  <c r="J574" i="5" s="1"/>
  <c r="E570" i="5"/>
  <c r="F570" i="5" s="1"/>
  <c r="J570" i="5" s="1"/>
  <c r="E566" i="5"/>
  <c r="F566" i="5" s="1"/>
  <c r="J566" i="5" s="1"/>
  <c r="E562" i="5"/>
  <c r="F562" i="5" s="1"/>
  <c r="J562" i="5" s="1"/>
  <c r="E558" i="5"/>
  <c r="F558" i="5" s="1"/>
  <c r="J558" i="5" s="1"/>
  <c r="E554" i="5"/>
  <c r="F554" i="5" s="1"/>
  <c r="J554" i="5" s="1"/>
  <c r="E550" i="5"/>
  <c r="F550" i="5" s="1"/>
  <c r="J550" i="5" s="1"/>
  <c r="E546" i="5"/>
  <c r="F546" i="5" s="1"/>
  <c r="J546" i="5" s="1"/>
  <c r="E542" i="5"/>
  <c r="F542" i="5" s="1"/>
  <c r="J542" i="5" s="1"/>
  <c r="E538" i="5"/>
  <c r="F538" i="5" s="1"/>
  <c r="J538" i="5" s="1"/>
  <c r="E534" i="5"/>
  <c r="F534" i="5" s="1"/>
  <c r="J534" i="5" s="1"/>
  <c r="E530" i="5"/>
  <c r="F530" i="5" s="1"/>
  <c r="J530" i="5" s="1"/>
  <c r="E522" i="5"/>
  <c r="F522" i="5" s="1"/>
  <c r="J522" i="5" s="1"/>
  <c r="E518" i="5"/>
  <c r="F518" i="5" s="1"/>
  <c r="J518" i="5" s="1"/>
  <c r="E514" i="5"/>
  <c r="F514" i="5" s="1"/>
  <c r="J514" i="5" s="1"/>
  <c r="E506" i="5"/>
  <c r="F506" i="5" s="1"/>
  <c r="J506" i="5" s="1"/>
  <c r="E502" i="5"/>
  <c r="F502" i="5" s="1"/>
  <c r="J502" i="5" s="1"/>
  <c r="E498" i="5"/>
  <c r="F498" i="5" s="1"/>
  <c r="J498" i="5" s="1"/>
  <c r="E494" i="5"/>
  <c r="F494" i="5" s="1"/>
  <c r="J494" i="5" s="1"/>
  <c r="E1046" i="5"/>
  <c r="F1046" i="5" s="1"/>
  <c r="J1046" i="5" s="1"/>
  <c r="E1042" i="5"/>
  <c r="F1042" i="5" s="1"/>
  <c r="J1042" i="5" s="1"/>
  <c r="E1038" i="5"/>
  <c r="F1038" i="5" s="1"/>
  <c r="J1038" i="5" s="1"/>
  <c r="E1034" i="5"/>
  <c r="F1034" i="5" s="1"/>
  <c r="J1034" i="5" s="1"/>
  <c r="E1030" i="5"/>
  <c r="F1030" i="5" s="1"/>
  <c r="J1030" i="5" s="1"/>
  <c r="E1026" i="5"/>
  <c r="F1026" i="5" s="1"/>
  <c r="J1026" i="5" s="1"/>
  <c r="E1022" i="5"/>
  <c r="F1022" i="5" s="1"/>
  <c r="J1022" i="5" s="1"/>
  <c r="E1018" i="5"/>
  <c r="F1018" i="5" s="1"/>
  <c r="J1018" i="5" s="1"/>
  <c r="E1014" i="5"/>
  <c r="F1014" i="5" s="1"/>
  <c r="J1014" i="5" s="1"/>
  <c r="E1006" i="5"/>
  <c r="F1006" i="5" s="1"/>
  <c r="J1006" i="5" s="1"/>
  <c r="E1002" i="5"/>
  <c r="F1002" i="5" s="1"/>
  <c r="J1002" i="5" s="1"/>
  <c r="E998" i="5"/>
  <c r="F998" i="5" s="1"/>
  <c r="J998" i="5" s="1"/>
  <c r="E994" i="5"/>
  <c r="F994" i="5" s="1"/>
  <c r="J994" i="5" s="1"/>
  <c r="E990" i="5"/>
  <c r="F990" i="5" s="1"/>
  <c r="J990" i="5" s="1"/>
  <c r="E986" i="5"/>
  <c r="F986" i="5" s="1"/>
  <c r="J986" i="5" s="1"/>
  <c r="E982" i="5"/>
  <c r="F982" i="5" s="1"/>
  <c r="J982" i="5" s="1"/>
  <c r="E499" i="5"/>
  <c r="F499" i="5" s="1"/>
  <c r="J499" i="5" s="1"/>
  <c r="E495" i="5"/>
  <c r="F495" i="5" s="1"/>
  <c r="J495" i="5" s="1"/>
  <c r="E491" i="5"/>
  <c r="F491" i="5" s="1"/>
  <c r="J491" i="5" s="1"/>
  <c r="E978" i="5"/>
  <c r="F978" i="5" s="1"/>
  <c r="J978" i="5" s="1"/>
  <c r="E974" i="5"/>
  <c r="F974" i="5" s="1"/>
  <c r="J974" i="5" s="1"/>
  <c r="E970" i="5"/>
  <c r="F970" i="5" s="1"/>
  <c r="J970" i="5" s="1"/>
  <c r="E962" i="5"/>
  <c r="F962" i="5" s="1"/>
  <c r="J962" i="5" s="1"/>
  <c r="E958" i="5"/>
  <c r="F958" i="5" s="1"/>
  <c r="J958" i="5" s="1"/>
  <c r="E954" i="5"/>
  <c r="F954" i="5" s="1"/>
  <c r="J954" i="5" s="1"/>
  <c r="E950" i="5"/>
  <c r="F950" i="5" s="1"/>
  <c r="J950" i="5" s="1"/>
  <c r="E946" i="5"/>
  <c r="F946" i="5" s="1"/>
  <c r="J946" i="5" s="1"/>
  <c r="E942" i="5"/>
  <c r="F942" i="5" s="1"/>
  <c r="J942" i="5" s="1"/>
  <c r="E938" i="5"/>
  <c r="F938" i="5" s="1"/>
  <c r="J938" i="5" s="1"/>
  <c r="E934" i="5"/>
  <c r="F934" i="5" s="1"/>
  <c r="J934" i="5" s="1"/>
  <c r="E930" i="5"/>
  <c r="F930" i="5" s="1"/>
  <c r="J930" i="5" s="1"/>
  <c r="E926" i="5"/>
  <c r="F926" i="5" s="1"/>
  <c r="J926" i="5" s="1"/>
  <c r="E922" i="5"/>
  <c r="F922" i="5" s="1"/>
  <c r="J922" i="5" s="1"/>
  <c r="E918" i="5"/>
  <c r="F918" i="5" s="1"/>
  <c r="J918" i="5" s="1"/>
  <c r="E914" i="5"/>
  <c r="F914" i="5" s="1"/>
  <c r="J914" i="5" s="1"/>
  <c r="E910" i="5"/>
  <c r="F910" i="5" s="1"/>
  <c r="J910" i="5" s="1"/>
  <c r="E906" i="5"/>
  <c r="F906" i="5" s="1"/>
  <c r="J906" i="5" s="1"/>
  <c r="E902" i="5"/>
  <c r="F902" i="5" s="1"/>
  <c r="J902" i="5" s="1"/>
  <c r="E898" i="5"/>
  <c r="F898" i="5" s="1"/>
  <c r="J898" i="5" s="1"/>
  <c r="E894" i="5"/>
  <c r="F894" i="5" s="1"/>
  <c r="J894" i="5" s="1"/>
  <c r="E890" i="5"/>
  <c r="F890" i="5" s="1"/>
  <c r="J890" i="5" s="1"/>
  <c r="E886" i="5"/>
  <c r="F886" i="5" s="1"/>
  <c r="J886" i="5" s="1"/>
  <c r="E882" i="5"/>
  <c r="F882" i="5" s="1"/>
  <c r="J882" i="5" s="1"/>
  <c r="E878" i="5"/>
  <c r="F878" i="5" s="1"/>
  <c r="J878" i="5" s="1"/>
  <c r="E874" i="5"/>
  <c r="F874" i="5" s="1"/>
  <c r="J874" i="5" s="1"/>
  <c r="E870" i="5"/>
  <c r="F870" i="5" s="1"/>
  <c r="J870" i="5" s="1"/>
  <c r="E866" i="5"/>
  <c r="F866" i="5" s="1"/>
  <c r="J866" i="5" s="1"/>
  <c r="E862" i="5"/>
  <c r="F862" i="5" s="1"/>
  <c r="J862" i="5" s="1"/>
  <c r="E858" i="5"/>
  <c r="F858" i="5" s="1"/>
  <c r="J858" i="5" s="1"/>
  <c r="E854" i="5"/>
  <c r="F854" i="5" s="1"/>
  <c r="J854" i="5" s="1"/>
  <c r="E850" i="5"/>
  <c r="F850" i="5" s="1"/>
  <c r="J850" i="5" s="1"/>
  <c r="E846" i="5"/>
  <c r="F846" i="5" s="1"/>
  <c r="J846" i="5" s="1"/>
  <c r="E842" i="5"/>
  <c r="F842" i="5" s="1"/>
  <c r="J842" i="5" s="1"/>
  <c r="E838" i="5"/>
  <c r="F838" i="5" s="1"/>
  <c r="J838" i="5" s="1"/>
  <c r="E834" i="5"/>
  <c r="F834" i="5" s="1"/>
  <c r="J834" i="5" s="1"/>
  <c r="E830" i="5"/>
  <c r="F830" i="5" s="1"/>
  <c r="J830" i="5" s="1"/>
  <c r="E826" i="5"/>
  <c r="F826" i="5" s="1"/>
  <c r="J826" i="5" s="1"/>
  <c r="E822" i="5"/>
  <c r="F822" i="5" s="1"/>
  <c r="J822" i="5" s="1"/>
  <c r="E818" i="5"/>
  <c r="F818" i="5" s="1"/>
  <c r="J818" i="5" s="1"/>
  <c r="E810" i="5"/>
  <c r="F810" i="5" s="1"/>
  <c r="J810" i="5" s="1"/>
  <c r="E806" i="5"/>
  <c r="F806" i="5" s="1"/>
  <c r="J806" i="5" s="1"/>
  <c r="E802" i="5"/>
  <c r="F802" i="5" s="1"/>
  <c r="J802" i="5" s="1"/>
  <c r="E798" i="5"/>
  <c r="F798" i="5" s="1"/>
  <c r="J798" i="5" s="1"/>
  <c r="E790" i="5"/>
  <c r="F790" i="5" s="1"/>
  <c r="J790" i="5" s="1"/>
  <c r="E786" i="5"/>
  <c r="F786" i="5" s="1"/>
  <c r="J786" i="5" s="1"/>
  <c r="E782" i="5"/>
  <c r="F782" i="5" s="1"/>
  <c r="J782" i="5" s="1"/>
  <c r="E778" i="5"/>
  <c r="F778" i="5" s="1"/>
  <c r="J778" i="5" s="1"/>
  <c r="E774" i="5"/>
  <c r="F774" i="5" s="1"/>
  <c r="J774" i="5" s="1"/>
  <c r="E770" i="5"/>
  <c r="F770" i="5" s="1"/>
  <c r="J770" i="5" s="1"/>
  <c r="E766" i="5"/>
  <c r="F766" i="5" s="1"/>
  <c r="J766" i="5" s="1"/>
  <c r="E762" i="5"/>
  <c r="F762" i="5" s="1"/>
  <c r="J762" i="5" s="1"/>
  <c r="E758" i="5"/>
  <c r="F758" i="5" s="1"/>
  <c r="J758" i="5" s="1"/>
  <c r="E754" i="5"/>
  <c r="F754" i="5" s="1"/>
  <c r="J754" i="5" s="1"/>
  <c r="E746" i="5"/>
  <c r="F746" i="5" s="1"/>
  <c r="J746" i="5" s="1"/>
  <c r="E742" i="5"/>
  <c r="F742" i="5" s="1"/>
  <c r="J742" i="5" s="1"/>
  <c r="E738" i="5"/>
  <c r="F738" i="5" s="1"/>
  <c r="J738" i="5" s="1"/>
  <c r="E734" i="5"/>
  <c r="F734" i="5" s="1"/>
  <c r="J734" i="5" s="1"/>
  <c r="E730" i="5"/>
  <c r="F730" i="5" s="1"/>
  <c r="J730" i="5" s="1"/>
  <c r="E726" i="5"/>
  <c r="F726" i="5" s="1"/>
  <c r="J726" i="5" s="1"/>
  <c r="E722" i="5"/>
  <c r="F722" i="5" s="1"/>
  <c r="J722" i="5" s="1"/>
  <c r="E718" i="5"/>
  <c r="F718" i="5" s="1"/>
  <c r="J718" i="5" s="1"/>
  <c r="E714" i="5"/>
  <c r="F714" i="5" s="1"/>
  <c r="J714" i="5" s="1"/>
  <c r="E710" i="5"/>
  <c r="F710" i="5" s="1"/>
  <c r="J710" i="5" s="1"/>
  <c r="E706" i="5"/>
  <c r="F706" i="5" s="1"/>
  <c r="J706" i="5" s="1"/>
  <c r="E702" i="5"/>
  <c r="F702" i="5" s="1"/>
  <c r="J702" i="5" s="1"/>
  <c r="E698" i="5"/>
  <c r="F698" i="5" s="1"/>
  <c r="J698" i="5" s="1"/>
  <c r="E694" i="5"/>
  <c r="F694" i="5" s="1"/>
  <c r="J694" i="5" s="1"/>
  <c r="E690" i="5"/>
  <c r="F690" i="5" s="1"/>
  <c r="J690" i="5" s="1"/>
  <c r="E686" i="5"/>
  <c r="F686" i="5" s="1"/>
  <c r="J686" i="5" s="1"/>
  <c r="E682" i="5"/>
  <c r="F682" i="5" s="1"/>
  <c r="J682" i="5" s="1"/>
  <c r="E678" i="5"/>
  <c r="F678" i="5" s="1"/>
  <c r="J678" i="5" s="1"/>
  <c r="E674" i="5"/>
  <c r="F674" i="5" s="1"/>
  <c r="J674" i="5" s="1"/>
  <c r="E670" i="5"/>
  <c r="F670" i="5" s="1"/>
  <c r="J670" i="5" s="1"/>
  <c r="E666" i="5"/>
  <c r="F666" i="5" s="1"/>
  <c r="J666" i="5" s="1"/>
  <c r="E658" i="5"/>
  <c r="F658" i="5" s="1"/>
  <c r="J658" i="5" s="1"/>
  <c r="E654" i="5"/>
  <c r="F654" i="5" s="1"/>
  <c r="J654" i="5" s="1"/>
  <c r="E650" i="5"/>
  <c r="F650" i="5" s="1"/>
  <c r="J650" i="5" s="1"/>
  <c r="E646" i="5"/>
  <c r="F646" i="5" s="1"/>
  <c r="J646" i="5" s="1"/>
  <c r="E642" i="5"/>
  <c r="F642" i="5" s="1"/>
  <c r="J642" i="5" s="1"/>
  <c r="E638" i="5"/>
  <c r="F638" i="5" s="1"/>
  <c r="J638" i="5" s="1"/>
  <c r="E634" i="5"/>
  <c r="F634" i="5" s="1"/>
  <c r="J634" i="5" s="1"/>
  <c r="E630" i="5"/>
  <c r="F630" i="5" s="1"/>
  <c r="J630" i="5" s="1"/>
  <c r="E626" i="5"/>
  <c r="F626" i="5" s="1"/>
  <c r="J626" i="5" s="1"/>
  <c r="E526" i="5"/>
  <c r="F526" i="5" s="1"/>
  <c r="J526" i="5" s="1"/>
  <c r="E497" i="5"/>
  <c r="F497" i="5" s="1"/>
  <c r="J497" i="5" s="1"/>
  <c r="E493" i="5"/>
  <c r="F493" i="5" s="1"/>
  <c r="J493" i="5" s="1"/>
  <c r="E1047" i="5"/>
  <c r="F1047" i="5" s="1"/>
  <c r="J1047" i="5" s="1"/>
  <c r="E1043" i="5"/>
  <c r="F1043" i="5" s="1"/>
  <c r="J1043" i="5" s="1"/>
  <c r="E1039" i="5"/>
  <c r="F1039" i="5" s="1"/>
  <c r="J1039" i="5" s="1"/>
  <c r="E1035" i="5"/>
  <c r="F1035" i="5" s="1"/>
  <c r="J1035" i="5" s="1"/>
  <c r="E1031" i="5"/>
  <c r="F1031" i="5" s="1"/>
  <c r="J1031" i="5" s="1"/>
  <c r="E1027" i="5"/>
  <c r="F1027" i="5" s="1"/>
  <c r="J1027" i="5" s="1"/>
  <c r="E1023" i="5"/>
  <c r="F1023" i="5" s="1"/>
  <c r="J1023" i="5" s="1"/>
  <c r="E1019" i="5"/>
  <c r="F1019" i="5" s="1"/>
  <c r="J1019" i="5" s="1"/>
  <c r="E1015" i="5"/>
  <c r="F1015" i="5" s="1"/>
  <c r="J1015" i="5" s="1"/>
  <c r="E1011" i="5"/>
  <c r="F1011" i="5" s="1"/>
  <c r="J1011" i="5" s="1"/>
  <c r="E1007" i="5"/>
  <c r="F1007" i="5" s="1"/>
  <c r="J1007" i="5" s="1"/>
  <c r="E1003" i="5"/>
  <c r="F1003" i="5" s="1"/>
  <c r="J1003" i="5" s="1"/>
  <c r="E999" i="5"/>
  <c r="F999" i="5" s="1"/>
  <c r="J999" i="5" s="1"/>
  <c r="E995" i="5"/>
  <c r="F995" i="5" s="1"/>
  <c r="J995" i="5" s="1"/>
  <c r="E991" i="5"/>
  <c r="F991" i="5" s="1"/>
  <c r="J991" i="5" s="1"/>
  <c r="E987" i="5"/>
  <c r="F987" i="5" s="1"/>
  <c r="J987" i="5" s="1"/>
  <c r="E983" i="5"/>
  <c r="F983" i="5" s="1"/>
  <c r="J983" i="5" s="1"/>
  <c r="E979" i="5"/>
  <c r="F979" i="5" s="1"/>
  <c r="J979" i="5" s="1"/>
  <c r="E975" i="5"/>
  <c r="F975" i="5" s="1"/>
  <c r="J975" i="5" s="1"/>
  <c r="E971" i="5"/>
  <c r="F971" i="5" s="1"/>
  <c r="J971" i="5" s="1"/>
  <c r="E967" i="5"/>
  <c r="F967" i="5" s="1"/>
  <c r="J967" i="5" s="1"/>
  <c r="E963" i="5"/>
  <c r="F963" i="5" s="1"/>
  <c r="J963" i="5" s="1"/>
  <c r="E959" i="5"/>
  <c r="F959" i="5" s="1"/>
  <c r="J959" i="5" s="1"/>
  <c r="E955" i="5"/>
  <c r="F955" i="5" s="1"/>
  <c r="J955" i="5" s="1"/>
  <c r="E951" i="5"/>
  <c r="F951" i="5" s="1"/>
  <c r="J951" i="5" s="1"/>
  <c r="E947" i="5"/>
  <c r="F947" i="5" s="1"/>
  <c r="J947" i="5" s="1"/>
  <c r="E943" i="5"/>
  <c r="F943" i="5" s="1"/>
  <c r="J943" i="5" s="1"/>
  <c r="E939" i="5"/>
  <c r="F939" i="5" s="1"/>
  <c r="J939" i="5" s="1"/>
  <c r="E935" i="5"/>
  <c r="F935" i="5" s="1"/>
  <c r="J935" i="5" s="1"/>
  <c r="E931" i="5"/>
  <c r="F931" i="5" s="1"/>
  <c r="J931" i="5" s="1"/>
  <c r="E927" i="5"/>
  <c r="F927" i="5" s="1"/>
  <c r="J927" i="5" s="1"/>
  <c r="E923" i="5"/>
  <c r="F923" i="5" s="1"/>
  <c r="J923" i="5" s="1"/>
  <c r="E919" i="5"/>
  <c r="F919" i="5" s="1"/>
  <c r="J919" i="5" s="1"/>
  <c r="E915" i="5"/>
  <c r="F915" i="5" s="1"/>
  <c r="J915" i="5" s="1"/>
  <c r="E911" i="5"/>
  <c r="F911" i="5" s="1"/>
  <c r="J911" i="5" s="1"/>
  <c r="E907" i="5"/>
  <c r="F907" i="5" s="1"/>
  <c r="J907" i="5" s="1"/>
  <c r="E903" i="5"/>
  <c r="F903" i="5" s="1"/>
  <c r="J903" i="5" s="1"/>
  <c r="E899" i="5"/>
  <c r="F899" i="5" s="1"/>
  <c r="J899" i="5" s="1"/>
  <c r="E895" i="5"/>
  <c r="F895" i="5" s="1"/>
  <c r="J895" i="5" s="1"/>
  <c r="E891" i="5"/>
  <c r="F891" i="5" s="1"/>
  <c r="J891" i="5" s="1"/>
  <c r="E887" i="5"/>
  <c r="F887" i="5" s="1"/>
  <c r="J887" i="5" s="1"/>
  <c r="E883" i="5"/>
  <c r="F883" i="5" s="1"/>
  <c r="J883" i="5" s="1"/>
  <c r="E879" i="5"/>
  <c r="F879" i="5" s="1"/>
  <c r="J879" i="5" s="1"/>
  <c r="E1010" i="5"/>
  <c r="F1010" i="5" s="1"/>
  <c r="J1010" i="5" s="1"/>
  <c r="E966" i="5"/>
  <c r="F966" i="5" s="1"/>
  <c r="J966" i="5" s="1"/>
  <c r="E814" i="5"/>
  <c r="F814" i="5" s="1"/>
  <c r="J814" i="5" s="1"/>
  <c r="E794" i="5"/>
  <c r="F794" i="5" s="1"/>
  <c r="J794" i="5" s="1"/>
  <c r="E489" i="5"/>
  <c r="F489" i="5" s="1"/>
  <c r="J489" i="5" s="1"/>
  <c r="E989" i="5"/>
  <c r="F989" i="5" s="1"/>
  <c r="J989" i="5" s="1"/>
  <c r="E945" i="5"/>
  <c r="F945" i="5" s="1"/>
  <c r="J945" i="5" s="1"/>
  <c r="E857" i="5"/>
  <c r="F857" i="5" s="1"/>
  <c r="J857" i="5" s="1"/>
  <c r="E490" i="5"/>
  <c r="F490" i="5" s="1"/>
  <c r="J490" i="5" s="1"/>
  <c r="E1032" i="5"/>
  <c r="F1032" i="5" s="1"/>
  <c r="J1032" i="5" s="1"/>
  <c r="E916" i="5"/>
  <c r="F916" i="5" s="1"/>
  <c r="J916" i="5" s="1"/>
  <c r="E912" i="5"/>
  <c r="F912" i="5" s="1"/>
  <c r="J912" i="5" s="1"/>
  <c r="E908" i="5"/>
  <c r="F908" i="5" s="1"/>
  <c r="J908" i="5" s="1"/>
  <c r="E904" i="5"/>
  <c r="F904" i="5" s="1"/>
  <c r="J904" i="5" s="1"/>
  <c r="E900" i="5"/>
  <c r="F900" i="5" s="1"/>
  <c r="J900" i="5" s="1"/>
  <c r="E896" i="5"/>
  <c r="F896" i="5" s="1"/>
  <c r="J896" i="5" s="1"/>
  <c r="E892" i="5"/>
  <c r="F892" i="5" s="1"/>
  <c r="J892" i="5" s="1"/>
  <c r="E888" i="5"/>
  <c r="F888" i="5" s="1"/>
  <c r="J888" i="5" s="1"/>
  <c r="E884" i="5"/>
  <c r="F884" i="5" s="1"/>
  <c r="J884" i="5" s="1"/>
  <c r="E880" i="5"/>
  <c r="F880" i="5" s="1"/>
  <c r="J880" i="5" s="1"/>
  <c r="E876" i="5"/>
  <c r="F876" i="5" s="1"/>
  <c r="J876" i="5" s="1"/>
  <c r="E872" i="5"/>
  <c r="F872" i="5" s="1"/>
  <c r="J872" i="5" s="1"/>
  <c r="E868" i="5"/>
  <c r="F868" i="5" s="1"/>
  <c r="J868" i="5" s="1"/>
  <c r="E864" i="5"/>
  <c r="F864" i="5" s="1"/>
  <c r="J864" i="5" s="1"/>
  <c r="E860" i="5"/>
  <c r="F860" i="5" s="1"/>
  <c r="J860" i="5" s="1"/>
  <c r="E856" i="5"/>
  <c r="F856" i="5" s="1"/>
  <c r="J856" i="5" s="1"/>
  <c r="E852" i="5"/>
  <c r="F852" i="5" s="1"/>
  <c r="J852" i="5" s="1"/>
  <c r="E848" i="5"/>
  <c r="F848" i="5" s="1"/>
  <c r="J848" i="5" s="1"/>
  <c r="E844" i="5"/>
  <c r="F844" i="5" s="1"/>
  <c r="J844" i="5" s="1"/>
  <c r="E840" i="5"/>
  <c r="F840" i="5" s="1"/>
  <c r="J840" i="5" s="1"/>
  <c r="E836" i="5"/>
  <c r="F836" i="5" s="1"/>
  <c r="J836" i="5" s="1"/>
  <c r="E832" i="5"/>
  <c r="F832" i="5" s="1"/>
  <c r="J832" i="5" s="1"/>
  <c r="E828" i="5"/>
  <c r="F828" i="5" s="1"/>
  <c r="J828" i="5" s="1"/>
  <c r="E824" i="5"/>
  <c r="F824" i="5" s="1"/>
  <c r="J824" i="5" s="1"/>
  <c r="E820" i="5"/>
  <c r="F820" i="5" s="1"/>
  <c r="J820" i="5" s="1"/>
  <c r="E816" i="5"/>
  <c r="F816" i="5" s="1"/>
  <c r="J816" i="5" s="1"/>
  <c r="E812" i="5"/>
  <c r="F812" i="5" s="1"/>
  <c r="J812" i="5" s="1"/>
  <c r="E808" i="5"/>
  <c r="F808" i="5" s="1"/>
  <c r="J808" i="5" s="1"/>
  <c r="E804" i="5"/>
  <c r="F804" i="5" s="1"/>
  <c r="J804" i="5" s="1"/>
  <c r="E800" i="5"/>
  <c r="F800" i="5" s="1"/>
  <c r="J800" i="5" s="1"/>
  <c r="E796" i="5"/>
  <c r="F796" i="5" s="1"/>
  <c r="J796" i="5" s="1"/>
  <c r="E792" i="5"/>
  <c r="F792" i="5" s="1"/>
  <c r="J792" i="5" s="1"/>
  <c r="E788" i="5"/>
  <c r="F788" i="5" s="1"/>
  <c r="J788" i="5" s="1"/>
  <c r="E784" i="5"/>
  <c r="F784" i="5" s="1"/>
  <c r="J784" i="5" s="1"/>
  <c r="E780" i="5"/>
  <c r="F780" i="5" s="1"/>
  <c r="J780" i="5" s="1"/>
  <c r="E776" i="5"/>
  <c r="F776" i="5" s="1"/>
  <c r="J776" i="5" s="1"/>
  <c r="E772" i="5"/>
  <c r="F772" i="5" s="1"/>
  <c r="J772" i="5" s="1"/>
  <c r="E768" i="5"/>
  <c r="F768" i="5" s="1"/>
  <c r="J768" i="5" s="1"/>
  <c r="E764" i="5"/>
  <c r="F764" i="5" s="1"/>
  <c r="J764" i="5" s="1"/>
  <c r="E760" i="5"/>
  <c r="F760" i="5" s="1"/>
  <c r="J760" i="5" s="1"/>
  <c r="E756" i="5"/>
  <c r="F756" i="5" s="1"/>
  <c r="J756" i="5" s="1"/>
  <c r="E752" i="5"/>
  <c r="F752" i="5" s="1"/>
  <c r="J752" i="5" s="1"/>
  <c r="E748" i="5"/>
  <c r="F748" i="5" s="1"/>
  <c r="J748" i="5" s="1"/>
  <c r="E744" i="5"/>
  <c r="F744" i="5" s="1"/>
  <c r="J744" i="5" s="1"/>
  <c r="E740" i="5"/>
  <c r="F740" i="5" s="1"/>
  <c r="J740" i="5" s="1"/>
  <c r="E736" i="5"/>
  <c r="F736" i="5" s="1"/>
  <c r="J736" i="5" s="1"/>
  <c r="E732" i="5"/>
  <c r="F732" i="5" s="1"/>
  <c r="J732" i="5" s="1"/>
  <c r="E728" i="5"/>
  <c r="F728" i="5" s="1"/>
  <c r="J728" i="5" s="1"/>
  <c r="E724" i="5"/>
  <c r="F724" i="5" s="1"/>
  <c r="J724" i="5" s="1"/>
  <c r="E720" i="5"/>
  <c r="F720" i="5" s="1"/>
  <c r="J720" i="5" s="1"/>
  <c r="E716" i="5"/>
  <c r="F716" i="5" s="1"/>
  <c r="J716" i="5" s="1"/>
  <c r="E712" i="5"/>
  <c r="F712" i="5" s="1"/>
  <c r="J712" i="5" s="1"/>
  <c r="E708" i="5"/>
  <c r="F708" i="5" s="1"/>
  <c r="J708" i="5" s="1"/>
  <c r="E704" i="5"/>
  <c r="F704" i="5" s="1"/>
  <c r="J704" i="5" s="1"/>
  <c r="E700" i="5"/>
  <c r="F700" i="5" s="1"/>
  <c r="J700" i="5" s="1"/>
  <c r="E696" i="5"/>
  <c r="F696" i="5" s="1"/>
  <c r="J696" i="5" s="1"/>
  <c r="E692" i="5"/>
  <c r="F692" i="5" s="1"/>
  <c r="J692" i="5" s="1"/>
  <c r="E688" i="5"/>
  <c r="F688" i="5" s="1"/>
  <c r="J688" i="5" s="1"/>
  <c r="E684" i="5"/>
  <c r="F684" i="5" s="1"/>
  <c r="J684" i="5" s="1"/>
  <c r="E680" i="5"/>
  <c r="F680" i="5" s="1"/>
  <c r="J680" i="5" s="1"/>
  <c r="E676" i="5"/>
  <c r="F676" i="5" s="1"/>
  <c r="J676" i="5" s="1"/>
  <c r="E672" i="5"/>
  <c r="F672" i="5" s="1"/>
  <c r="J672" i="5" s="1"/>
  <c r="E668" i="5"/>
  <c r="F668" i="5" s="1"/>
  <c r="J668" i="5" s="1"/>
  <c r="E664" i="5"/>
  <c r="F664" i="5" s="1"/>
  <c r="J664" i="5" s="1"/>
  <c r="E660" i="5"/>
  <c r="F660" i="5" s="1"/>
  <c r="J660" i="5" s="1"/>
  <c r="E656" i="5"/>
  <c r="F656" i="5" s="1"/>
  <c r="J656" i="5" s="1"/>
  <c r="E652" i="5"/>
  <c r="F652" i="5" s="1"/>
  <c r="J652" i="5" s="1"/>
  <c r="E648" i="5"/>
  <c r="F648" i="5" s="1"/>
  <c r="J648" i="5" s="1"/>
  <c r="E644" i="5"/>
  <c r="F644" i="5" s="1"/>
  <c r="J644" i="5" s="1"/>
  <c r="E640" i="5"/>
  <c r="F640" i="5" s="1"/>
  <c r="J640" i="5" s="1"/>
  <c r="E636" i="5"/>
  <c r="F636" i="5" s="1"/>
  <c r="J636" i="5" s="1"/>
  <c r="E632" i="5"/>
  <c r="F632" i="5" s="1"/>
  <c r="J632" i="5" s="1"/>
  <c r="E628" i="5"/>
  <c r="F628" i="5" s="1"/>
  <c r="J628" i="5" s="1"/>
  <c r="E624" i="5"/>
  <c r="F624" i="5" s="1"/>
  <c r="J624" i="5" s="1"/>
  <c r="E620" i="5"/>
  <c r="F620" i="5" s="1"/>
  <c r="J620" i="5" s="1"/>
  <c r="E616" i="5"/>
  <c r="F616" i="5" s="1"/>
  <c r="J616" i="5" s="1"/>
  <c r="E612" i="5"/>
  <c r="F612" i="5" s="1"/>
  <c r="J612" i="5" s="1"/>
  <c r="E608" i="5"/>
  <c r="F608" i="5" s="1"/>
  <c r="J608" i="5" s="1"/>
  <c r="E604" i="5"/>
  <c r="F604" i="5" s="1"/>
  <c r="J604" i="5" s="1"/>
  <c r="E600" i="5"/>
  <c r="F600" i="5" s="1"/>
  <c r="J600" i="5" s="1"/>
  <c r="E596" i="5"/>
  <c r="F596" i="5" s="1"/>
  <c r="J596" i="5" s="1"/>
  <c r="E592" i="5"/>
  <c r="F592" i="5" s="1"/>
  <c r="J592" i="5" s="1"/>
  <c r="E588" i="5"/>
  <c r="F588" i="5" s="1"/>
  <c r="J588" i="5" s="1"/>
  <c r="E584" i="5"/>
  <c r="F584" i="5" s="1"/>
  <c r="J584" i="5" s="1"/>
  <c r="E580" i="5"/>
  <c r="F580" i="5" s="1"/>
  <c r="J580" i="5" s="1"/>
  <c r="E576" i="5"/>
  <c r="F576" i="5" s="1"/>
  <c r="J576" i="5" s="1"/>
  <c r="E572" i="5"/>
  <c r="F572" i="5" s="1"/>
  <c r="J572" i="5" s="1"/>
  <c r="E568" i="5"/>
  <c r="F568" i="5" s="1"/>
  <c r="J568" i="5" s="1"/>
  <c r="E564" i="5"/>
  <c r="F564" i="5" s="1"/>
  <c r="J564" i="5" s="1"/>
  <c r="E500" i="5"/>
  <c r="F500" i="5" s="1"/>
  <c r="J500" i="5" s="1"/>
  <c r="E875" i="5"/>
  <c r="F875" i="5" s="1"/>
  <c r="J875" i="5" s="1"/>
  <c r="E871" i="5"/>
  <c r="F871" i="5" s="1"/>
  <c r="J871" i="5" s="1"/>
  <c r="E867" i="5"/>
  <c r="F867" i="5" s="1"/>
  <c r="J867" i="5" s="1"/>
  <c r="E863" i="5"/>
  <c r="F863" i="5" s="1"/>
  <c r="J863" i="5" s="1"/>
  <c r="E859" i="5"/>
  <c r="F859" i="5" s="1"/>
  <c r="J859" i="5" s="1"/>
  <c r="E855" i="5"/>
  <c r="F855" i="5" s="1"/>
  <c r="J855" i="5" s="1"/>
  <c r="E851" i="5"/>
  <c r="F851" i="5" s="1"/>
  <c r="J851" i="5" s="1"/>
  <c r="E847" i="5"/>
  <c r="F847" i="5" s="1"/>
  <c r="J847" i="5" s="1"/>
  <c r="E843" i="5"/>
  <c r="F843" i="5" s="1"/>
  <c r="J843" i="5" s="1"/>
  <c r="E839" i="5"/>
  <c r="F839" i="5" s="1"/>
  <c r="J839" i="5" s="1"/>
  <c r="E835" i="5"/>
  <c r="F835" i="5" s="1"/>
  <c r="J835" i="5" s="1"/>
  <c r="E831" i="5"/>
  <c r="F831" i="5" s="1"/>
  <c r="J831" i="5" s="1"/>
  <c r="E827" i="5"/>
  <c r="F827" i="5" s="1"/>
  <c r="J827" i="5" s="1"/>
  <c r="E823" i="5"/>
  <c r="F823" i="5" s="1"/>
  <c r="J823" i="5" s="1"/>
  <c r="E819" i="5"/>
  <c r="F819" i="5" s="1"/>
  <c r="J819" i="5" s="1"/>
  <c r="E815" i="5"/>
  <c r="F815" i="5" s="1"/>
  <c r="J815" i="5" s="1"/>
  <c r="E811" i="5"/>
  <c r="F811" i="5" s="1"/>
  <c r="J811" i="5" s="1"/>
  <c r="E807" i="5"/>
  <c r="F807" i="5" s="1"/>
  <c r="J807" i="5" s="1"/>
  <c r="E803" i="5"/>
  <c r="F803" i="5" s="1"/>
  <c r="J803" i="5" s="1"/>
  <c r="E799" i="5"/>
  <c r="F799" i="5" s="1"/>
  <c r="J799" i="5" s="1"/>
  <c r="E795" i="5"/>
  <c r="F795" i="5" s="1"/>
  <c r="J795" i="5" s="1"/>
  <c r="E791" i="5"/>
  <c r="F791" i="5" s="1"/>
  <c r="J791" i="5" s="1"/>
  <c r="E787" i="5"/>
  <c r="F787" i="5" s="1"/>
  <c r="J787" i="5" s="1"/>
  <c r="E783" i="5"/>
  <c r="F783" i="5" s="1"/>
  <c r="J783" i="5" s="1"/>
  <c r="E779" i="5"/>
  <c r="F779" i="5" s="1"/>
  <c r="J779" i="5" s="1"/>
  <c r="E775" i="5"/>
  <c r="F775" i="5" s="1"/>
  <c r="J775" i="5" s="1"/>
  <c r="E771" i="5"/>
  <c r="F771" i="5" s="1"/>
  <c r="J771" i="5" s="1"/>
  <c r="E767" i="5"/>
  <c r="F767" i="5" s="1"/>
  <c r="J767" i="5" s="1"/>
  <c r="E763" i="5"/>
  <c r="F763" i="5" s="1"/>
  <c r="J763" i="5" s="1"/>
  <c r="E759" i="5"/>
  <c r="F759" i="5" s="1"/>
  <c r="J759" i="5" s="1"/>
  <c r="E755" i="5"/>
  <c r="F755" i="5" s="1"/>
  <c r="J755" i="5" s="1"/>
  <c r="E751" i="5"/>
  <c r="F751" i="5" s="1"/>
  <c r="J751" i="5" s="1"/>
  <c r="E747" i="5"/>
  <c r="F747" i="5" s="1"/>
  <c r="J747" i="5" s="1"/>
  <c r="E743" i="5"/>
  <c r="F743" i="5" s="1"/>
  <c r="J743" i="5" s="1"/>
  <c r="E739" i="5"/>
  <c r="F739" i="5" s="1"/>
  <c r="J739" i="5" s="1"/>
  <c r="E735" i="5"/>
  <c r="F735" i="5" s="1"/>
  <c r="J735" i="5" s="1"/>
  <c r="E731" i="5"/>
  <c r="F731" i="5" s="1"/>
  <c r="J731" i="5" s="1"/>
  <c r="E727" i="5"/>
  <c r="F727" i="5" s="1"/>
  <c r="J727" i="5" s="1"/>
  <c r="E723" i="5"/>
  <c r="F723" i="5" s="1"/>
  <c r="J723" i="5" s="1"/>
  <c r="E719" i="5"/>
  <c r="F719" i="5" s="1"/>
  <c r="J719" i="5" s="1"/>
  <c r="E715" i="5"/>
  <c r="F715" i="5" s="1"/>
  <c r="J715" i="5" s="1"/>
  <c r="E711" i="5"/>
  <c r="F711" i="5" s="1"/>
  <c r="J711" i="5" s="1"/>
  <c r="E707" i="5"/>
  <c r="F707" i="5" s="1"/>
  <c r="J707" i="5" s="1"/>
  <c r="E703" i="5"/>
  <c r="F703" i="5" s="1"/>
  <c r="J703" i="5" s="1"/>
  <c r="E699" i="5"/>
  <c r="F699" i="5" s="1"/>
  <c r="J699" i="5" s="1"/>
  <c r="E695" i="5"/>
  <c r="F695" i="5" s="1"/>
  <c r="J695" i="5" s="1"/>
  <c r="E691" i="5"/>
  <c r="F691" i="5" s="1"/>
  <c r="J691" i="5" s="1"/>
  <c r="E687" i="5"/>
  <c r="F687" i="5" s="1"/>
  <c r="J687" i="5" s="1"/>
  <c r="E683" i="5"/>
  <c r="F683" i="5" s="1"/>
  <c r="J683" i="5" s="1"/>
  <c r="E679" i="5"/>
  <c r="F679" i="5" s="1"/>
  <c r="J679" i="5" s="1"/>
  <c r="E675" i="5"/>
  <c r="F675" i="5" s="1"/>
  <c r="J675" i="5" s="1"/>
  <c r="E671" i="5"/>
  <c r="F671" i="5" s="1"/>
  <c r="J671" i="5" s="1"/>
  <c r="E667" i="5"/>
  <c r="F667" i="5" s="1"/>
  <c r="J667" i="5" s="1"/>
  <c r="E663" i="5"/>
  <c r="F663" i="5" s="1"/>
  <c r="J663" i="5" s="1"/>
  <c r="E659" i="5"/>
  <c r="F659" i="5" s="1"/>
  <c r="J659" i="5" s="1"/>
  <c r="E655" i="5"/>
  <c r="F655" i="5" s="1"/>
  <c r="J655" i="5" s="1"/>
  <c r="E651" i="5"/>
  <c r="F651" i="5" s="1"/>
  <c r="J651" i="5" s="1"/>
  <c r="E647" i="5"/>
  <c r="F647" i="5" s="1"/>
  <c r="J647" i="5" s="1"/>
  <c r="E643" i="5"/>
  <c r="F643" i="5" s="1"/>
  <c r="J643" i="5" s="1"/>
  <c r="E639" i="5"/>
  <c r="F639" i="5" s="1"/>
  <c r="J639" i="5" s="1"/>
  <c r="E635" i="5"/>
  <c r="F635" i="5" s="1"/>
  <c r="J635" i="5" s="1"/>
  <c r="E631" i="5"/>
  <c r="F631" i="5" s="1"/>
  <c r="J631" i="5" s="1"/>
  <c r="E627" i="5"/>
  <c r="F627" i="5" s="1"/>
  <c r="J627" i="5" s="1"/>
  <c r="E623" i="5"/>
  <c r="F623" i="5" s="1"/>
  <c r="J623" i="5" s="1"/>
  <c r="E619" i="5"/>
  <c r="F619" i="5" s="1"/>
  <c r="J619" i="5" s="1"/>
  <c r="E615" i="5"/>
  <c r="F615" i="5" s="1"/>
  <c r="J615" i="5" s="1"/>
  <c r="E611" i="5"/>
  <c r="F611" i="5" s="1"/>
  <c r="J611" i="5" s="1"/>
  <c r="E607" i="5"/>
  <c r="F607" i="5" s="1"/>
  <c r="J607" i="5" s="1"/>
  <c r="E603" i="5"/>
  <c r="F603" i="5" s="1"/>
  <c r="J603" i="5" s="1"/>
  <c r="E599" i="5"/>
  <c r="F599" i="5" s="1"/>
  <c r="J599" i="5" s="1"/>
  <c r="E595" i="5"/>
  <c r="F595" i="5" s="1"/>
  <c r="J595" i="5" s="1"/>
  <c r="E591" i="5"/>
  <c r="F591" i="5" s="1"/>
  <c r="J591" i="5" s="1"/>
  <c r="E587" i="5"/>
  <c r="F587" i="5" s="1"/>
  <c r="J587" i="5" s="1"/>
  <c r="E583" i="5"/>
  <c r="F583" i="5" s="1"/>
  <c r="J583" i="5" s="1"/>
  <c r="E579" i="5"/>
  <c r="F579" i="5" s="1"/>
  <c r="J579" i="5" s="1"/>
  <c r="E575" i="5"/>
  <c r="F575" i="5" s="1"/>
  <c r="J575" i="5" s="1"/>
  <c r="E571" i="5"/>
  <c r="F571" i="5" s="1"/>
  <c r="J571" i="5" s="1"/>
  <c r="E567" i="5"/>
  <c r="F567" i="5" s="1"/>
  <c r="J567" i="5" s="1"/>
  <c r="E563" i="5"/>
  <c r="F563" i="5" s="1"/>
  <c r="J563" i="5" s="1"/>
  <c r="E559" i="5"/>
  <c r="F559" i="5" s="1"/>
  <c r="J559" i="5" s="1"/>
  <c r="E750" i="5"/>
  <c r="F750" i="5" s="1"/>
  <c r="J750" i="5" s="1"/>
  <c r="E662" i="5"/>
  <c r="F662" i="5" s="1"/>
  <c r="J662" i="5" s="1"/>
  <c r="E510" i="5"/>
  <c r="F510" i="5" s="1"/>
  <c r="J510" i="5" s="1"/>
  <c r="E705" i="5"/>
  <c r="F705" i="5" s="1"/>
  <c r="J705" i="5" s="1"/>
  <c r="E685" i="5"/>
  <c r="F685" i="5" s="1"/>
  <c r="J685" i="5" s="1"/>
  <c r="E553" i="5"/>
  <c r="F553" i="5" s="1"/>
  <c r="J553" i="5" s="1"/>
  <c r="E533" i="5"/>
  <c r="F533" i="5" s="1"/>
  <c r="J533" i="5" s="1"/>
  <c r="E555" i="5"/>
  <c r="F555" i="5" s="1"/>
  <c r="J555" i="5" s="1"/>
  <c r="E551" i="5"/>
  <c r="F551" i="5" s="1"/>
  <c r="J551" i="5" s="1"/>
  <c r="E547" i="5"/>
  <c r="F547" i="5" s="1"/>
  <c r="J547" i="5" s="1"/>
  <c r="E543" i="5"/>
  <c r="F543" i="5" s="1"/>
  <c r="J543" i="5" s="1"/>
  <c r="E539" i="5"/>
  <c r="F539" i="5" s="1"/>
  <c r="J539" i="5" s="1"/>
  <c r="E535" i="5"/>
  <c r="F535" i="5" s="1"/>
  <c r="J535" i="5" s="1"/>
  <c r="E531" i="5"/>
  <c r="F531" i="5" s="1"/>
  <c r="J531" i="5" s="1"/>
  <c r="E527" i="5"/>
  <c r="F527" i="5" s="1"/>
  <c r="J527" i="5" s="1"/>
  <c r="E523" i="5"/>
  <c r="F523" i="5" s="1"/>
  <c r="J523" i="5" s="1"/>
  <c r="E519" i="5"/>
  <c r="F519" i="5" s="1"/>
  <c r="J519" i="5" s="1"/>
  <c r="E515" i="5"/>
  <c r="F515" i="5" s="1"/>
  <c r="J515" i="5" s="1"/>
  <c r="E511" i="5"/>
  <c r="F511" i="5" s="1"/>
  <c r="J511" i="5" s="1"/>
  <c r="E507" i="5"/>
  <c r="F507" i="5" s="1"/>
  <c r="J507" i="5" s="1"/>
  <c r="E503" i="5"/>
  <c r="F503" i="5" s="1"/>
  <c r="J503" i="5" s="1"/>
  <c r="H1049" i="5" l="1"/>
  <c r="C410" i="5" l="1"/>
  <c r="C411" i="5"/>
  <c r="C412" i="5"/>
  <c r="C413" i="5"/>
  <c r="C414" i="5"/>
  <c r="C415" i="5"/>
  <c r="C416" i="5"/>
  <c r="C417" i="5"/>
  <c r="C418" i="5"/>
  <c r="C419" i="5"/>
  <c r="C420" i="5"/>
  <c r="C421" i="5"/>
  <c r="C422" i="5"/>
  <c r="C423" i="5"/>
  <c r="C424" i="5"/>
  <c r="C425" i="5"/>
  <c r="C426" i="5"/>
  <c r="C427" i="5"/>
  <c r="C428" i="5"/>
  <c r="E428" i="5"/>
  <c r="F428" i="5" s="1"/>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J428" i="5" l="1"/>
  <c r="E412" i="5"/>
  <c r="F412" i="5" s="1"/>
  <c r="E474" i="5"/>
  <c r="F474" i="5" s="1"/>
  <c r="E470" i="5"/>
  <c r="F470" i="5" s="1"/>
  <c r="E466" i="5"/>
  <c r="F466" i="5" s="1"/>
  <c r="E462" i="5"/>
  <c r="F462" i="5" s="1"/>
  <c r="E458" i="5"/>
  <c r="F458" i="5" s="1"/>
  <c r="E454" i="5"/>
  <c r="F454" i="5" s="1"/>
  <c r="E431" i="5"/>
  <c r="F431" i="5" s="1"/>
  <c r="E460" i="5"/>
  <c r="F460" i="5" s="1"/>
  <c r="E456" i="5"/>
  <c r="F456" i="5" s="1"/>
  <c r="E420" i="5"/>
  <c r="F420" i="5" s="1"/>
  <c r="E416" i="5"/>
  <c r="F416" i="5" s="1"/>
  <c r="E464" i="5"/>
  <c r="F464" i="5" s="1"/>
  <c r="E452" i="5"/>
  <c r="F452" i="5" s="1"/>
  <c r="E469" i="5"/>
  <c r="F469" i="5" s="1"/>
  <c r="E465" i="5"/>
  <c r="F465" i="5" s="1"/>
  <c r="E461" i="5"/>
  <c r="F461" i="5" s="1"/>
  <c r="E457" i="5"/>
  <c r="F457" i="5" s="1"/>
  <c r="E453" i="5"/>
  <c r="F453" i="5" s="1"/>
  <c r="E424" i="5"/>
  <c r="F424" i="5" s="1"/>
  <c r="E487" i="5"/>
  <c r="F487" i="5" s="1"/>
  <c r="E483" i="5"/>
  <c r="F483" i="5" s="1"/>
  <c r="E479" i="5"/>
  <c r="F479" i="5" s="1"/>
  <c r="E463" i="5"/>
  <c r="F463" i="5" s="1"/>
  <c r="E459" i="5"/>
  <c r="F459" i="5" s="1"/>
  <c r="E455" i="5"/>
  <c r="F455" i="5" s="1"/>
  <c r="E472" i="5"/>
  <c r="F472" i="5" s="1"/>
  <c r="E429" i="5"/>
  <c r="F429" i="5" s="1"/>
  <c r="E423" i="5"/>
  <c r="E421" i="5"/>
  <c r="F421" i="5" s="1"/>
  <c r="E413" i="5"/>
  <c r="F413" i="5" s="1"/>
  <c r="E485" i="5"/>
  <c r="F485" i="5" s="1"/>
  <c r="E481" i="5"/>
  <c r="F481" i="5" s="1"/>
  <c r="E477" i="5"/>
  <c r="F477" i="5" s="1"/>
  <c r="E468" i="5"/>
  <c r="E425" i="5"/>
  <c r="F425" i="5" s="1"/>
  <c r="E417" i="5"/>
  <c r="F417" i="5" s="1"/>
  <c r="E475" i="5"/>
  <c r="F475" i="5" s="1"/>
  <c r="E488" i="5"/>
  <c r="E484" i="5"/>
  <c r="F484" i="5" s="1"/>
  <c r="E480" i="5"/>
  <c r="F480" i="5" s="1"/>
  <c r="E476" i="5"/>
  <c r="F476" i="5" s="1"/>
  <c r="E471" i="5"/>
  <c r="F471" i="5" s="1"/>
  <c r="E467" i="5"/>
  <c r="F467" i="5" s="1"/>
  <c r="E486" i="5"/>
  <c r="F486" i="5" s="1"/>
  <c r="E482" i="5"/>
  <c r="F482" i="5" s="1"/>
  <c r="E478" i="5"/>
  <c r="F478" i="5" s="1"/>
  <c r="E473" i="5"/>
  <c r="F473" i="5" s="1"/>
  <c r="E450" i="5"/>
  <c r="F450" i="5" s="1"/>
  <c r="E451" i="5"/>
  <c r="F451" i="5" s="1"/>
  <c r="E448" i="5"/>
  <c r="F448" i="5" s="1"/>
  <c r="E449" i="5"/>
  <c r="F449" i="5" s="1"/>
  <c r="E446" i="5"/>
  <c r="F446" i="5" s="1"/>
  <c r="E447" i="5"/>
  <c r="F447" i="5" s="1"/>
  <c r="E444" i="5"/>
  <c r="F444" i="5" s="1"/>
  <c r="E445" i="5"/>
  <c r="E442" i="5"/>
  <c r="F442" i="5" s="1"/>
  <c r="E443" i="5"/>
  <c r="F443" i="5" s="1"/>
  <c r="E440" i="5"/>
  <c r="F440" i="5" s="1"/>
  <c r="E441" i="5"/>
  <c r="F441" i="5" s="1"/>
  <c r="E438" i="5"/>
  <c r="F438" i="5" s="1"/>
  <c r="E439" i="5"/>
  <c r="F439" i="5" s="1"/>
  <c r="E436" i="5"/>
  <c r="F436" i="5" s="1"/>
  <c r="E437" i="5"/>
  <c r="F437" i="5" s="1"/>
  <c r="E434" i="5"/>
  <c r="F434" i="5" s="1"/>
  <c r="E435" i="5"/>
  <c r="F435" i="5" s="1"/>
  <c r="E432" i="5"/>
  <c r="F432" i="5" s="1"/>
  <c r="E433" i="5"/>
  <c r="F433" i="5" s="1"/>
  <c r="E422" i="5"/>
  <c r="F422" i="5" s="1"/>
  <c r="E419" i="5"/>
  <c r="F419" i="5" s="1"/>
  <c r="E418" i="5"/>
  <c r="F418" i="5" s="1"/>
  <c r="E415" i="5"/>
  <c r="F415" i="5" s="1"/>
  <c r="E414" i="5"/>
  <c r="F414" i="5" s="1"/>
  <c r="E411" i="5"/>
  <c r="F411" i="5" s="1"/>
  <c r="E430" i="5"/>
  <c r="F430" i="5" s="1"/>
  <c r="E427" i="5"/>
  <c r="F427" i="5" s="1"/>
  <c r="E426" i="5"/>
  <c r="F426" i="5" s="1"/>
  <c r="J425" i="5" l="1"/>
  <c r="J477" i="5"/>
  <c r="J421" i="5"/>
  <c r="J455" i="5"/>
  <c r="J483" i="5"/>
  <c r="J457" i="5"/>
  <c r="J452" i="5"/>
  <c r="J456" i="5"/>
  <c r="J458" i="5"/>
  <c r="J474" i="5"/>
  <c r="J417" i="5"/>
  <c r="J481" i="5"/>
  <c r="J459" i="5"/>
  <c r="J487" i="5"/>
  <c r="J461" i="5"/>
  <c r="J464" i="5"/>
  <c r="J460" i="5"/>
  <c r="J462" i="5"/>
  <c r="J412" i="5"/>
  <c r="J485" i="5"/>
  <c r="J429" i="5"/>
  <c r="J463" i="5"/>
  <c r="J424" i="5"/>
  <c r="J465" i="5"/>
  <c r="J416" i="5"/>
  <c r="J431" i="5"/>
  <c r="J466" i="5"/>
  <c r="J413" i="5"/>
  <c r="J472" i="5"/>
  <c r="J479" i="5"/>
  <c r="J453" i="5"/>
  <c r="J469" i="5"/>
  <c r="J420" i="5"/>
  <c r="J454" i="5"/>
  <c r="J470" i="5"/>
  <c r="J414" i="5"/>
  <c r="J433" i="5"/>
  <c r="J437" i="5"/>
  <c r="J441" i="5"/>
  <c r="J449" i="5"/>
  <c r="J482" i="5"/>
  <c r="J484" i="5"/>
  <c r="J415" i="5"/>
  <c r="J422" i="5"/>
  <c r="J432" i="5"/>
  <c r="J436" i="5"/>
  <c r="J440" i="5"/>
  <c r="J448" i="5"/>
  <c r="J486" i="5"/>
  <c r="J427" i="5"/>
  <c r="J411" i="5"/>
  <c r="J418" i="5"/>
  <c r="J435" i="5"/>
  <c r="J439" i="5"/>
  <c r="J443" i="5"/>
  <c r="J447" i="5"/>
  <c r="J451" i="5"/>
  <c r="J473" i="5"/>
  <c r="J467" i="5"/>
  <c r="J476" i="5"/>
  <c r="J419" i="5"/>
  <c r="J434" i="5"/>
  <c r="J438" i="5"/>
  <c r="J442" i="5"/>
  <c r="J446" i="5"/>
  <c r="J450" i="5"/>
  <c r="J478" i="5"/>
  <c r="J480" i="5"/>
  <c r="J475" i="5"/>
  <c r="J471" i="5"/>
  <c r="J430" i="5"/>
  <c r="J426" i="5"/>
  <c r="J444" i="5"/>
  <c r="C390" i="5" l="1"/>
  <c r="C391" i="5"/>
  <c r="C392" i="5"/>
  <c r="C393" i="5" s="1"/>
  <c r="C394" i="5"/>
  <c r="C395" i="5"/>
  <c r="C396" i="5"/>
  <c r="E396" i="5"/>
  <c r="F396" i="5" s="1"/>
  <c r="C397" i="5"/>
  <c r="C398" i="5"/>
  <c r="C399" i="5"/>
  <c r="C400" i="5"/>
  <c r="C401" i="5" s="1"/>
  <c r="C402" i="5"/>
  <c r="C403" i="5"/>
  <c r="E404" i="5"/>
  <c r="F404" i="5" s="1"/>
  <c r="C404" i="5"/>
  <c r="C405" i="5"/>
  <c r="C406" i="5"/>
  <c r="C407" i="5"/>
  <c r="E408" i="5"/>
  <c r="F408" i="5" s="1"/>
  <c r="C408" i="5"/>
  <c r="C409" i="5"/>
  <c r="E410" i="5"/>
  <c r="F410" i="5" s="1"/>
  <c r="E402" i="5" l="1"/>
  <c r="E394" i="5"/>
  <c r="F394" i="5" s="1"/>
  <c r="E391" i="5"/>
  <c r="F391" i="5" s="1"/>
  <c r="E400" i="5"/>
  <c r="F400" i="5" s="1"/>
  <c r="E406" i="5"/>
  <c r="F406" i="5" s="1"/>
  <c r="E392" i="5"/>
  <c r="F392" i="5" s="1"/>
  <c r="E399" i="5"/>
  <c r="F399" i="5" s="1"/>
  <c r="J410" i="5"/>
  <c r="E405" i="5"/>
  <c r="F405" i="5" s="1"/>
  <c r="E398" i="5"/>
  <c r="F398" i="5" s="1"/>
  <c r="E397" i="5"/>
  <c r="F397" i="5" s="1"/>
  <c r="E407" i="5"/>
  <c r="F407" i="5" s="1"/>
  <c r="E409" i="5"/>
  <c r="F409" i="5" s="1"/>
  <c r="E401" i="5"/>
  <c r="F401" i="5" s="1"/>
  <c r="E393" i="5"/>
  <c r="F393" i="5" s="1"/>
  <c r="E403" i="5"/>
  <c r="F403" i="5" s="1"/>
  <c r="E395" i="5"/>
  <c r="F395" i="5" s="1"/>
  <c r="J408" i="5"/>
  <c r="J404" i="5"/>
  <c r="J396" i="5"/>
  <c r="J401" i="5" l="1"/>
  <c r="J398" i="5"/>
  <c r="J394" i="5"/>
  <c r="J409" i="5"/>
  <c r="J406" i="5"/>
  <c r="J403" i="5"/>
  <c r="J407" i="5"/>
  <c r="J400" i="5"/>
  <c r="J392" i="5"/>
  <c r="J395" i="5"/>
  <c r="J405" i="5"/>
  <c r="J393" i="5"/>
  <c r="J397" i="5"/>
  <c r="J399" i="5"/>
  <c r="J391" i="5"/>
  <c r="C369" i="5"/>
  <c r="C370" i="5"/>
  <c r="C371" i="5"/>
  <c r="C372" i="5"/>
  <c r="C373" i="5"/>
  <c r="C374" i="5"/>
  <c r="C375" i="5"/>
  <c r="C376" i="5"/>
  <c r="C377" i="5"/>
  <c r="C378" i="5"/>
  <c r="C379" i="5" s="1"/>
  <c r="C380" i="5"/>
  <c r="C381" i="5"/>
  <c r="C382" i="5"/>
  <c r="C383" i="5"/>
  <c r="C384" i="5"/>
  <c r="C385" i="5"/>
  <c r="C386" i="5" s="1"/>
  <c r="C387" i="5"/>
  <c r="C388" i="5"/>
  <c r="C389" i="5"/>
  <c r="E390" i="5"/>
  <c r="F390" i="5" s="1"/>
  <c r="J390" i="5" l="1"/>
  <c r="E375" i="5"/>
  <c r="F375" i="5" s="1"/>
  <c r="J375" i="5" s="1"/>
  <c r="E383" i="5"/>
  <c r="F383" i="5" s="1"/>
  <c r="E388" i="5"/>
  <c r="F388" i="5" s="1"/>
  <c r="E379" i="5"/>
  <c r="E371" i="5"/>
  <c r="F371" i="5" s="1"/>
  <c r="J371" i="5" s="1"/>
  <c r="E385" i="5"/>
  <c r="F385" i="5" s="1"/>
  <c r="E381" i="5"/>
  <c r="F381" i="5" s="1"/>
  <c r="E389" i="5"/>
  <c r="F389" i="5" s="1"/>
  <c r="E387" i="5"/>
  <c r="F387" i="5" s="1"/>
  <c r="E377" i="5"/>
  <c r="F377" i="5" s="1"/>
  <c r="E373" i="5"/>
  <c r="F373" i="5" s="1"/>
  <c r="E386" i="5"/>
  <c r="F386" i="5" s="1"/>
  <c r="E384" i="5"/>
  <c r="F384" i="5" s="1"/>
  <c r="E382" i="5"/>
  <c r="F382" i="5" s="1"/>
  <c r="E380" i="5"/>
  <c r="F380" i="5" s="1"/>
  <c r="E378" i="5"/>
  <c r="F378" i="5" s="1"/>
  <c r="E376" i="5"/>
  <c r="F376" i="5" s="1"/>
  <c r="E374" i="5"/>
  <c r="F374" i="5" s="1"/>
  <c r="E372" i="5"/>
  <c r="F372" i="5" s="1"/>
  <c r="E370" i="5"/>
  <c r="F370" i="5" s="1"/>
  <c r="J377" i="5" l="1"/>
  <c r="J385" i="5"/>
  <c r="J383" i="5"/>
  <c r="J387" i="5"/>
  <c r="J389" i="5"/>
  <c r="J373" i="5"/>
  <c r="J381" i="5"/>
  <c r="J388" i="5"/>
  <c r="J370" i="5"/>
  <c r="J378" i="5"/>
  <c r="J374" i="5"/>
  <c r="J382" i="5"/>
  <c r="J386" i="5"/>
  <c r="J376" i="5"/>
  <c r="J384" i="5"/>
  <c r="J372" i="5"/>
  <c r="J38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C339" i="5"/>
  <c r="C340" i="5"/>
  <c r="C341" i="5"/>
  <c r="C342" i="5"/>
  <c r="C343" i="5"/>
  <c r="C344" i="5"/>
  <c r="C345" i="5"/>
  <c r="C346" i="5"/>
  <c r="C347" i="5"/>
  <c r="C348" i="5"/>
  <c r="C349" i="5"/>
  <c r="C350" i="5"/>
  <c r="C351" i="5"/>
  <c r="C352" i="5"/>
  <c r="C353" i="5"/>
  <c r="C354" i="5"/>
  <c r="C355" i="5"/>
  <c r="C356" i="5"/>
  <c r="C357" i="5" s="1"/>
  <c r="C358" i="5" s="1"/>
  <c r="C359" i="5"/>
  <c r="C360" i="5" s="1"/>
  <c r="C361" i="5"/>
  <c r="C362" i="5"/>
  <c r="C363" i="5"/>
  <c r="E363" i="5"/>
  <c r="F363" i="5" s="1"/>
  <c r="C364" i="5"/>
  <c r="C365" i="5"/>
  <c r="E365" i="5"/>
  <c r="F365" i="5" s="1"/>
  <c r="C366" i="5"/>
  <c r="C367" i="5"/>
  <c r="C368" i="5"/>
  <c r="E369" i="5"/>
  <c r="F369" i="5" s="1"/>
  <c r="D10" i="5"/>
  <c r="J10" i="5" s="1"/>
  <c r="D11" i="5"/>
  <c r="C11" i="5"/>
  <c r="D12" i="5"/>
  <c r="D13" i="5"/>
  <c r="D14" i="5"/>
  <c r="D15" i="5"/>
  <c r="D16" i="5"/>
  <c r="D17" i="5"/>
  <c r="D18" i="5"/>
  <c r="D19" i="5"/>
  <c r="D20" i="5"/>
  <c r="D21" i="5"/>
  <c r="D22" i="5"/>
  <c r="D23" i="5"/>
  <c r="D24" i="5"/>
  <c r="D25" i="5"/>
  <c r="D26" i="5"/>
  <c r="D27" i="5"/>
  <c r="D28" i="5"/>
  <c r="D29" i="5"/>
  <c r="D30" i="5"/>
  <c r="D31" i="5"/>
  <c r="D32" i="5"/>
  <c r="D33" i="5"/>
  <c r="C33" i="5"/>
  <c r="D34" i="5"/>
  <c r="D35" i="5"/>
  <c r="D36" i="5"/>
  <c r="D37" i="5"/>
  <c r="D38" i="5"/>
  <c r="D39" i="5"/>
  <c r="E39" i="5" s="1"/>
  <c r="F39" i="5" s="1"/>
  <c r="J39" i="5" s="1"/>
  <c r="D40" i="5"/>
  <c r="D41" i="5"/>
  <c r="D42" i="5"/>
  <c r="D43" i="5"/>
  <c r="D44" i="5"/>
  <c r="D45" i="5"/>
  <c r="D46" i="5"/>
  <c r="D47" i="5"/>
  <c r="D48" i="5"/>
  <c r="D49" i="5"/>
  <c r="D50" i="5"/>
  <c r="E50" i="5" s="1"/>
  <c r="F50" i="5" s="1"/>
  <c r="J50" i="5" s="1"/>
  <c r="D51" i="5"/>
  <c r="D52" i="5"/>
  <c r="D53" i="5"/>
  <c r="D54" i="5"/>
  <c r="D55" i="5"/>
  <c r="C55" i="5"/>
  <c r="D56" i="5"/>
  <c r="D57" i="5"/>
  <c r="D58" i="5"/>
  <c r="D59" i="5"/>
  <c r="D60" i="5"/>
  <c r="D61" i="5"/>
  <c r="D62" i="5"/>
  <c r="D63" i="5"/>
  <c r="D64" i="5"/>
  <c r="D65" i="5"/>
  <c r="D66" i="5"/>
  <c r="D67" i="5"/>
  <c r="D68" i="5"/>
  <c r="D69" i="5"/>
  <c r="E69" i="5" s="1"/>
  <c r="F69" i="5" s="1"/>
  <c r="J69" i="5" s="1"/>
  <c r="D70" i="5"/>
  <c r="D71" i="5"/>
  <c r="D72" i="5"/>
  <c r="D73" i="5"/>
  <c r="E73" i="5" s="1"/>
  <c r="F73" i="5" s="1"/>
  <c r="J73" i="5" s="1"/>
  <c r="D74" i="5"/>
  <c r="D75" i="5"/>
  <c r="C75" i="5"/>
  <c r="D76" i="5"/>
  <c r="D77" i="5"/>
  <c r="D78" i="5"/>
  <c r="D79" i="5"/>
  <c r="D80" i="5"/>
  <c r="E80" i="5" s="1"/>
  <c r="F80" i="5" s="1"/>
  <c r="J80" i="5" s="1"/>
  <c r="D81" i="5"/>
  <c r="D82" i="5"/>
  <c r="D83" i="5"/>
  <c r="D84" i="5"/>
  <c r="E84" i="5" s="1"/>
  <c r="F84" i="5" s="1"/>
  <c r="J84" i="5" s="1"/>
  <c r="D85" i="5"/>
  <c r="D86" i="5"/>
  <c r="D87" i="5"/>
  <c r="D88" i="5"/>
  <c r="E88" i="5" s="1"/>
  <c r="F88" i="5" s="1"/>
  <c r="J88" i="5" s="1"/>
  <c r="D89" i="5"/>
  <c r="D90" i="5"/>
  <c r="D91" i="5"/>
  <c r="D92" i="5"/>
  <c r="E92" i="5" s="1"/>
  <c r="F92" i="5" s="1"/>
  <c r="J92" i="5" s="1"/>
  <c r="D93" i="5"/>
  <c r="D94" i="5"/>
  <c r="D95" i="5"/>
  <c r="D96" i="5"/>
  <c r="E96" i="5" s="1"/>
  <c r="F96" i="5" s="1"/>
  <c r="J96" i="5" s="1"/>
  <c r="D97" i="5"/>
  <c r="D98" i="5"/>
  <c r="C98" i="5"/>
  <c r="D99" i="5"/>
  <c r="D100" i="5"/>
  <c r="D101" i="5"/>
  <c r="D102" i="5"/>
  <c r="D103" i="5"/>
  <c r="D104" i="5"/>
  <c r="D105" i="5"/>
  <c r="D106" i="5"/>
  <c r="D107" i="5"/>
  <c r="D108" i="5"/>
  <c r="D109" i="5"/>
  <c r="D110" i="5"/>
  <c r="D111" i="5"/>
  <c r="D112" i="5"/>
  <c r="D113" i="5"/>
  <c r="D114" i="5"/>
  <c r="D115" i="5"/>
  <c r="D116" i="5"/>
  <c r="D117" i="5"/>
  <c r="D118" i="5"/>
  <c r="C117" i="5"/>
  <c r="C118" i="5" s="1"/>
  <c r="D119" i="5"/>
  <c r="D120" i="5"/>
  <c r="D121" i="5"/>
  <c r="D122" i="5"/>
  <c r="D123" i="5"/>
  <c r="D124" i="5"/>
  <c r="D125" i="5"/>
  <c r="D126" i="5"/>
  <c r="D127" i="5"/>
  <c r="D128" i="5"/>
  <c r="D129" i="5"/>
  <c r="D130" i="5"/>
  <c r="D131" i="5"/>
  <c r="D132" i="5"/>
  <c r="D133" i="5"/>
  <c r="D134" i="5"/>
  <c r="D135" i="5"/>
  <c r="D136" i="5"/>
  <c r="D137" i="5"/>
  <c r="D138" i="5"/>
  <c r="D139" i="5"/>
  <c r="D140" i="5"/>
  <c r="D141" i="5"/>
  <c r="C141" i="5"/>
  <c r="D142" i="5"/>
  <c r="D143" i="5"/>
  <c r="D144" i="5"/>
  <c r="D145" i="5"/>
  <c r="E145" i="5" s="1"/>
  <c r="F145" i="5" s="1"/>
  <c r="J145" i="5" s="1"/>
  <c r="D146" i="5"/>
  <c r="D147" i="5"/>
  <c r="D148" i="5"/>
  <c r="D149" i="5"/>
  <c r="E149" i="5" s="1"/>
  <c r="F149" i="5" s="1"/>
  <c r="J149" i="5" s="1"/>
  <c r="D150" i="5"/>
  <c r="D151" i="5"/>
  <c r="D152" i="5"/>
  <c r="D153" i="5"/>
  <c r="E153" i="5" s="1"/>
  <c r="F153" i="5" s="1"/>
  <c r="J153" i="5" s="1"/>
  <c r="D154" i="5"/>
  <c r="D155" i="5"/>
  <c r="D156" i="5"/>
  <c r="D157" i="5"/>
  <c r="E157" i="5" s="1"/>
  <c r="F157" i="5" s="1"/>
  <c r="J157" i="5" s="1"/>
  <c r="D158" i="5"/>
  <c r="D159" i="5"/>
  <c r="D160" i="5"/>
  <c r="D161" i="5"/>
  <c r="E161" i="5" s="1"/>
  <c r="F161" i="5" s="1"/>
  <c r="J161" i="5" s="1"/>
  <c r="D162" i="5"/>
  <c r="D163" i="5"/>
  <c r="C163" i="5"/>
  <c r="D164" i="5"/>
  <c r="E164" i="5" s="1"/>
  <c r="F164" i="5" s="1"/>
  <c r="J164" i="5" s="1"/>
  <c r="D165" i="5"/>
  <c r="D166" i="5"/>
  <c r="D167" i="5"/>
  <c r="D168" i="5"/>
  <c r="E168" i="5" s="1"/>
  <c r="F168" i="5" s="1"/>
  <c r="J168" i="5" s="1"/>
  <c r="D169" i="5"/>
  <c r="D170" i="5"/>
  <c r="D171" i="5"/>
  <c r="D172" i="5"/>
  <c r="E172" i="5" s="1"/>
  <c r="F172" i="5" s="1"/>
  <c r="J172" i="5" s="1"/>
  <c r="D173" i="5"/>
  <c r="D174" i="5"/>
  <c r="D175" i="5"/>
  <c r="D176" i="5"/>
  <c r="E176" i="5" s="1"/>
  <c r="F176" i="5" s="1"/>
  <c r="J176" i="5" s="1"/>
  <c r="D177" i="5"/>
  <c r="D178" i="5"/>
  <c r="D179" i="5"/>
  <c r="D180" i="5"/>
  <c r="E180" i="5" s="1"/>
  <c r="F180" i="5" s="1"/>
  <c r="J180" i="5" s="1"/>
  <c r="D181" i="5"/>
  <c r="D182" i="5"/>
  <c r="D183" i="5"/>
  <c r="D184" i="5"/>
  <c r="C184" i="5"/>
  <c r="D185" i="5"/>
  <c r="D186" i="5"/>
  <c r="D187" i="5"/>
  <c r="E187" i="5" s="1"/>
  <c r="F187" i="5" s="1"/>
  <c r="J187" i="5" s="1"/>
  <c r="D188" i="5"/>
  <c r="D189" i="5"/>
  <c r="D190" i="5"/>
  <c r="D191" i="5"/>
  <c r="E191" i="5" s="1"/>
  <c r="F191" i="5" s="1"/>
  <c r="J191" i="5" s="1"/>
  <c r="D192" i="5"/>
  <c r="D193" i="5"/>
  <c r="D194" i="5"/>
  <c r="D195" i="5"/>
  <c r="E195" i="5" s="1"/>
  <c r="F195" i="5" s="1"/>
  <c r="J195" i="5" s="1"/>
  <c r="D196" i="5"/>
  <c r="D197" i="5"/>
  <c r="D198" i="5"/>
  <c r="D199" i="5"/>
  <c r="E199" i="5" s="1"/>
  <c r="F199" i="5" s="1"/>
  <c r="J199" i="5" s="1"/>
  <c r="D200" i="5"/>
  <c r="D201" i="5"/>
  <c r="D202" i="5"/>
  <c r="D203" i="5"/>
  <c r="E203" i="5" s="1"/>
  <c r="F203" i="5" s="1"/>
  <c r="J203" i="5" s="1"/>
  <c r="D204" i="5"/>
  <c r="D205" i="5"/>
  <c r="D206" i="5"/>
  <c r="D207" i="5"/>
  <c r="C207" i="5"/>
  <c r="D208" i="5"/>
  <c r="D209" i="5"/>
  <c r="D210" i="5"/>
  <c r="D211" i="5"/>
  <c r="D212" i="5"/>
  <c r="D213" i="5"/>
  <c r="D214" i="5"/>
  <c r="D215" i="5"/>
  <c r="D216" i="5"/>
  <c r="D217" i="5"/>
  <c r="D218" i="5"/>
  <c r="D219" i="5"/>
  <c r="D220" i="5"/>
  <c r="D221" i="5"/>
  <c r="D222" i="5"/>
  <c r="D223" i="5"/>
  <c r="D224" i="5"/>
  <c r="D225" i="5"/>
  <c r="D226" i="5"/>
  <c r="D227" i="5"/>
  <c r="D228" i="5"/>
  <c r="C228" i="5"/>
  <c r="C229" i="5" s="1"/>
  <c r="D229" i="5"/>
  <c r="D230" i="5"/>
  <c r="D231" i="5"/>
  <c r="D232" i="5"/>
  <c r="D233" i="5"/>
  <c r="D234" i="5"/>
  <c r="D235" i="5"/>
  <c r="D236" i="5"/>
  <c r="D237" i="5"/>
  <c r="D238" i="5"/>
  <c r="D239" i="5"/>
  <c r="D240" i="5"/>
  <c r="D241" i="5"/>
  <c r="D242" i="5"/>
  <c r="D243" i="5"/>
  <c r="D244" i="5"/>
  <c r="D245" i="5"/>
  <c r="D246" i="5"/>
  <c r="D247" i="5"/>
  <c r="D248" i="5"/>
  <c r="D249" i="5"/>
  <c r="D250" i="5"/>
  <c r="C250" i="5"/>
  <c r="D251" i="5"/>
  <c r="D252" i="5"/>
  <c r="D253" i="5"/>
  <c r="D254" i="5"/>
  <c r="D255" i="5"/>
  <c r="D256" i="5"/>
  <c r="D257" i="5"/>
  <c r="D258" i="5"/>
  <c r="D259" i="5"/>
  <c r="D260" i="5"/>
  <c r="D261" i="5"/>
  <c r="D262" i="5"/>
  <c r="D263" i="5"/>
  <c r="D264" i="5"/>
  <c r="D265" i="5"/>
  <c r="D266" i="5"/>
  <c r="D267" i="5"/>
  <c r="D268" i="5"/>
  <c r="D269" i="5"/>
  <c r="D270" i="5"/>
  <c r="D271" i="5"/>
  <c r="C272" i="5"/>
  <c r="E288" i="5"/>
  <c r="F288" i="5" s="1"/>
  <c r="E292" i="5"/>
  <c r="F292" i="5" s="1"/>
  <c r="C292" i="5"/>
  <c r="C293" i="5" s="1"/>
  <c r="E295" i="5"/>
  <c r="F295" i="5" s="1"/>
  <c r="E299" i="5"/>
  <c r="F299" i="5" s="1"/>
  <c r="E303" i="5"/>
  <c r="F303" i="5" s="1"/>
  <c r="E307" i="5"/>
  <c r="F307" i="5" s="1"/>
  <c r="E311" i="5"/>
  <c r="F311" i="5" s="1"/>
  <c r="E315" i="5"/>
  <c r="F315" i="5" s="1"/>
  <c r="C316" i="5"/>
  <c r="C336" i="5"/>
  <c r="E339" i="5"/>
  <c r="F339" i="5" s="1"/>
  <c r="C329" i="5"/>
  <c r="C330" i="5"/>
  <c r="C331" i="5"/>
  <c r="C332" i="5"/>
  <c r="C333" i="5"/>
  <c r="C334" i="5"/>
  <c r="C335" i="5"/>
  <c r="C337" i="5"/>
  <c r="C338" i="5"/>
  <c r="S322" i="5"/>
  <c r="S324" i="5"/>
  <c r="S323" i="5"/>
  <c r="C10" i="5"/>
  <c r="C12" i="5"/>
  <c r="C13" i="5"/>
  <c r="C14" i="5"/>
  <c r="C15" i="5"/>
  <c r="C16" i="5"/>
  <c r="C17" i="5"/>
  <c r="C18" i="5"/>
  <c r="C19" i="5"/>
  <c r="C20" i="5"/>
  <c r="C21" i="5"/>
  <c r="C22" i="5"/>
  <c r="C23" i="5"/>
  <c r="C24" i="5"/>
  <c r="C25" i="5"/>
  <c r="C26" i="5"/>
  <c r="C27" i="5"/>
  <c r="C28" i="5" s="1"/>
  <c r="C29" i="5"/>
  <c r="C30" i="5"/>
  <c r="C31" i="5"/>
  <c r="C32" i="5"/>
  <c r="C34" i="5"/>
  <c r="C35" i="5"/>
  <c r="C36" i="5"/>
  <c r="C37" i="5"/>
  <c r="C38" i="5"/>
  <c r="C39" i="5"/>
  <c r="C40" i="5"/>
  <c r="C41" i="5"/>
  <c r="C42" i="5"/>
  <c r="C43" i="5"/>
  <c r="C44" i="5"/>
  <c r="C45" i="5"/>
  <c r="C46" i="5"/>
  <c r="C47" i="5"/>
  <c r="C48" i="5"/>
  <c r="C49" i="5"/>
  <c r="C50" i="5"/>
  <c r="C51" i="5"/>
  <c r="C52" i="5"/>
  <c r="C53" i="5"/>
  <c r="C54" i="5"/>
  <c r="C56" i="5"/>
  <c r="C57" i="5"/>
  <c r="C58" i="5"/>
  <c r="C59" i="5"/>
  <c r="C60" i="5"/>
  <c r="C61" i="5"/>
  <c r="C62" i="5"/>
  <c r="C63" i="5"/>
  <c r="C64" i="5"/>
  <c r="C65" i="5"/>
  <c r="C66" i="5"/>
  <c r="C67" i="5"/>
  <c r="C68" i="5"/>
  <c r="C69" i="5"/>
  <c r="C70" i="5"/>
  <c r="C71" i="5"/>
  <c r="C72" i="5"/>
  <c r="C73" i="5"/>
  <c r="C74" i="5"/>
  <c r="C76" i="5"/>
  <c r="C77" i="5"/>
  <c r="C78" i="5"/>
  <c r="C79" i="5"/>
  <c r="C80" i="5"/>
  <c r="C81" i="5"/>
  <c r="C82" i="5"/>
  <c r="C83" i="5"/>
  <c r="C84" i="5"/>
  <c r="C85" i="5"/>
  <c r="C86" i="5"/>
  <c r="C87" i="5"/>
  <c r="C88" i="5"/>
  <c r="C89" i="5"/>
  <c r="C90" i="5"/>
  <c r="C91" i="5"/>
  <c r="C92" i="5"/>
  <c r="C93" i="5"/>
  <c r="C94" i="5"/>
  <c r="C95" i="5"/>
  <c r="C96" i="5"/>
  <c r="C97" i="5"/>
  <c r="C99" i="5"/>
  <c r="C100" i="5"/>
  <c r="C101" i="5"/>
  <c r="C102" i="5"/>
  <c r="C103" i="5"/>
  <c r="C104" i="5"/>
  <c r="C105" i="5"/>
  <c r="C106" i="5"/>
  <c r="C107" i="5" s="1"/>
  <c r="C108" i="5" s="1"/>
  <c r="C109" i="5"/>
  <c r="C110" i="5"/>
  <c r="C111" i="5"/>
  <c r="C112" i="5"/>
  <c r="C113" i="5"/>
  <c r="C114" i="5"/>
  <c r="C115" i="5"/>
  <c r="C116" i="5"/>
  <c r="C119" i="5"/>
  <c r="C120" i="5"/>
  <c r="C121" i="5"/>
  <c r="C122" i="5"/>
  <c r="C123" i="5"/>
  <c r="C124" i="5"/>
  <c r="C125" i="5"/>
  <c r="C126" i="5"/>
  <c r="C127" i="5"/>
  <c r="C128" i="5"/>
  <c r="C129" i="5"/>
  <c r="C130" i="5"/>
  <c r="C131" i="5"/>
  <c r="C132" i="5"/>
  <c r="C133" i="5"/>
  <c r="C134" i="5"/>
  <c r="C135" i="5"/>
  <c r="C136" i="5" s="1"/>
  <c r="C137" i="5"/>
  <c r="C138" i="5"/>
  <c r="C139" i="5"/>
  <c r="C140" i="5"/>
  <c r="C142" i="5"/>
  <c r="C143" i="5" s="1"/>
  <c r="C144" i="5"/>
  <c r="C145" i="5"/>
  <c r="C146" i="5"/>
  <c r="C147" i="5"/>
  <c r="C148" i="5"/>
  <c r="C149" i="5"/>
  <c r="C150" i="5"/>
  <c r="C151" i="5" s="1"/>
  <c r="C152" i="5"/>
  <c r="C153" i="5"/>
  <c r="C154" i="5"/>
  <c r="C155" i="5"/>
  <c r="C156" i="5"/>
  <c r="C157" i="5"/>
  <c r="C158" i="5"/>
  <c r="C159" i="5"/>
  <c r="C160" i="5"/>
  <c r="C161" i="5"/>
  <c r="C162" i="5"/>
  <c r="C164" i="5"/>
  <c r="C165" i="5"/>
  <c r="C166" i="5"/>
  <c r="C167" i="5"/>
  <c r="C168" i="5"/>
  <c r="C169" i="5"/>
  <c r="C170" i="5"/>
  <c r="C171" i="5"/>
  <c r="C172" i="5"/>
  <c r="C173" i="5"/>
  <c r="C174" i="5"/>
  <c r="C175" i="5"/>
  <c r="C176" i="5"/>
  <c r="C177" i="5"/>
  <c r="C178" i="5"/>
  <c r="C179" i="5"/>
  <c r="C180" i="5"/>
  <c r="C181" i="5"/>
  <c r="C182" i="5"/>
  <c r="C183" i="5"/>
  <c r="C185" i="5"/>
  <c r="C186" i="5"/>
  <c r="C187" i="5"/>
  <c r="C188" i="5"/>
  <c r="C189" i="5"/>
  <c r="C190" i="5"/>
  <c r="C191" i="5"/>
  <c r="C192" i="5"/>
  <c r="C193" i="5"/>
  <c r="C194" i="5"/>
  <c r="C195" i="5"/>
  <c r="C196" i="5"/>
  <c r="C197" i="5"/>
  <c r="C198" i="5"/>
  <c r="C199" i="5"/>
  <c r="C200" i="5"/>
  <c r="C201" i="5"/>
  <c r="C202" i="5"/>
  <c r="C203" i="5"/>
  <c r="C204" i="5"/>
  <c r="C205" i="5"/>
  <c r="C206" i="5"/>
  <c r="C208" i="5"/>
  <c r="C209" i="5"/>
  <c r="C210" i="5"/>
  <c r="C211" i="5"/>
  <c r="C212" i="5"/>
  <c r="C213" i="5"/>
  <c r="C214" i="5"/>
  <c r="C215" i="5"/>
  <c r="C216" i="5"/>
  <c r="C217" i="5"/>
  <c r="C218" i="5"/>
  <c r="C219" i="5"/>
  <c r="C220" i="5"/>
  <c r="C221" i="5"/>
  <c r="C222" i="5"/>
  <c r="C223" i="5"/>
  <c r="C224" i="5"/>
  <c r="C225" i="5"/>
  <c r="C226" i="5"/>
  <c r="C227" i="5"/>
  <c r="C230" i="5"/>
  <c r="C231" i="5"/>
  <c r="C232" i="5"/>
  <c r="C233" i="5"/>
  <c r="C234" i="5"/>
  <c r="C235" i="5"/>
  <c r="C236" i="5"/>
  <c r="C237" i="5"/>
  <c r="C238" i="5"/>
  <c r="C239" i="5"/>
  <c r="C240" i="5"/>
  <c r="C241" i="5"/>
  <c r="C242" i="5"/>
  <c r="C243" i="5"/>
  <c r="C244" i="5"/>
  <c r="C245" i="5"/>
  <c r="C246" i="5"/>
  <c r="C247" i="5"/>
  <c r="C248" i="5"/>
  <c r="C249" i="5" s="1"/>
  <c r="C251" i="5"/>
  <c r="C252" i="5"/>
  <c r="C253" i="5"/>
  <c r="C254" i="5"/>
  <c r="C255" i="5"/>
  <c r="C256" i="5"/>
  <c r="C257" i="5"/>
  <c r="C258" i="5"/>
  <c r="C259" i="5"/>
  <c r="C260" i="5"/>
  <c r="C261" i="5"/>
  <c r="C262" i="5"/>
  <c r="C263" i="5"/>
  <c r="C264" i="5"/>
  <c r="C265" i="5"/>
  <c r="C266" i="5"/>
  <c r="C267" i="5"/>
  <c r="C268" i="5"/>
  <c r="C269" i="5"/>
  <c r="C270" i="5"/>
  <c r="C271" i="5"/>
  <c r="C273" i="5"/>
  <c r="C274" i="5"/>
  <c r="C275" i="5"/>
  <c r="C276" i="5"/>
  <c r="C277" i="5"/>
  <c r="C278" i="5"/>
  <c r="C279" i="5"/>
  <c r="C280" i="5"/>
  <c r="C281" i="5"/>
  <c r="C282" i="5"/>
  <c r="C283" i="5"/>
  <c r="C284" i="5"/>
  <c r="C285" i="5"/>
  <c r="C286" i="5"/>
  <c r="C287" i="5"/>
  <c r="C288" i="5" s="1"/>
  <c r="C289" i="5" s="1"/>
  <c r="C290" i="5"/>
  <c r="C291" i="5"/>
  <c r="C294" i="5"/>
  <c r="C295" i="5"/>
  <c r="C296" i="5"/>
  <c r="C297" i="5"/>
  <c r="C298" i="5"/>
  <c r="C299" i="5"/>
  <c r="C300" i="5"/>
  <c r="C301" i="5"/>
  <c r="C302" i="5"/>
  <c r="C303" i="5"/>
  <c r="C304" i="5"/>
  <c r="C305" i="5"/>
  <c r="C306" i="5"/>
  <c r="C307" i="5"/>
  <c r="C308" i="5"/>
  <c r="C309" i="5"/>
  <c r="C310" i="5"/>
  <c r="C311" i="5"/>
  <c r="C312" i="5"/>
  <c r="C313" i="5"/>
  <c r="C314" i="5"/>
  <c r="C315" i="5"/>
  <c r="C317" i="5"/>
  <c r="C318" i="5"/>
  <c r="C319" i="5"/>
  <c r="C320" i="5"/>
  <c r="C321" i="5"/>
  <c r="C322" i="5"/>
  <c r="C323" i="5"/>
  <c r="C324" i="5"/>
  <c r="C325" i="5"/>
  <c r="C326" i="5"/>
  <c r="C327" i="5"/>
  <c r="C328" i="5"/>
  <c r="E248" i="5" l="1"/>
  <c r="F248" i="5" s="1"/>
  <c r="J248" i="5" s="1"/>
  <c r="E244" i="5"/>
  <c r="F244" i="5" s="1"/>
  <c r="J244" i="5" s="1"/>
  <c r="E240" i="5"/>
  <c r="F240" i="5" s="1"/>
  <c r="J240" i="5" s="1"/>
  <c r="E236" i="5"/>
  <c r="F236" i="5" s="1"/>
  <c r="J236" i="5" s="1"/>
  <c r="E232" i="5"/>
  <c r="F232" i="5" s="1"/>
  <c r="J232" i="5" s="1"/>
  <c r="E52" i="5"/>
  <c r="F52" i="5" s="1"/>
  <c r="J52" i="5" s="1"/>
  <c r="E48" i="5"/>
  <c r="F48" i="5" s="1"/>
  <c r="J48" i="5" s="1"/>
  <c r="E36" i="5"/>
  <c r="F36" i="5" s="1"/>
  <c r="J36" i="5" s="1"/>
  <c r="E249" i="5"/>
  <c r="F249" i="5" s="1"/>
  <c r="J249" i="5" s="1"/>
  <c r="E226" i="5"/>
  <c r="F226" i="5" s="1"/>
  <c r="J226" i="5" s="1"/>
  <c r="E222" i="5"/>
  <c r="F222" i="5" s="1"/>
  <c r="J222" i="5" s="1"/>
  <c r="E218" i="5"/>
  <c r="F218" i="5" s="1"/>
  <c r="J218" i="5" s="1"/>
  <c r="E214" i="5"/>
  <c r="F214" i="5" s="1"/>
  <c r="J214" i="5" s="1"/>
  <c r="E210" i="5"/>
  <c r="F210" i="5" s="1"/>
  <c r="J210" i="5" s="1"/>
  <c r="E46" i="5"/>
  <c r="F46" i="5" s="1"/>
  <c r="J46" i="5" s="1"/>
  <c r="J307" i="5"/>
  <c r="J311" i="5"/>
  <c r="J303" i="5"/>
  <c r="J292" i="5"/>
  <c r="J363" i="5"/>
  <c r="J315" i="5"/>
  <c r="J299" i="5"/>
  <c r="J288" i="5"/>
  <c r="J369" i="5"/>
  <c r="J365" i="5"/>
  <c r="J339" i="5"/>
  <c r="J295" i="5"/>
  <c r="E44" i="5"/>
  <c r="F44" i="5" s="1"/>
  <c r="J44" i="5" s="1"/>
  <c r="E34" i="5"/>
  <c r="F34" i="5" s="1"/>
  <c r="J34" i="5" s="1"/>
  <c r="E53" i="5"/>
  <c r="F53" i="5" s="1"/>
  <c r="J53" i="5" s="1"/>
  <c r="E45" i="5"/>
  <c r="F45" i="5" s="1"/>
  <c r="J45" i="5" s="1"/>
  <c r="E284" i="5"/>
  <c r="F284" i="5" s="1"/>
  <c r="E280" i="5"/>
  <c r="F280" i="5" s="1"/>
  <c r="E276" i="5"/>
  <c r="F276" i="5" s="1"/>
  <c r="E361" i="5"/>
  <c r="F361" i="5" s="1"/>
  <c r="E341" i="5"/>
  <c r="F341" i="5" s="1"/>
  <c r="E42" i="5"/>
  <c r="F42" i="5" s="1"/>
  <c r="J42" i="5" s="1"/>
  <c r="E38" i="5"/>
  <c r="F38" i="5" s="1"/>
  <c r="J38" i="5" s="1"/>
  <c r="E37" i="5"/>
  <c r="F37" i="5" s="1"/>
  <c r="J37" i="5" s="1"/>
  <c r="E54" i="5"/>
  <c r="F54" i="5" s="1"/>
  <c r="J54" i="5" s="1"/>
  <c r="E47" i="5"/>
  <c r="F47" i="5" s="1"/>
  <c r="J47" i="5" s="1"/>
  <c r="E40" i="5"/>
  <c r="F40" i="5" s="1"/>
  <c r="J40" i="5" s="1"/>
  <c r="E246" i="5"/>
  <c r="F246" i="5" s="1"/>
  <c r="J246" i="5" s="1"/>
  <c r="E242" i="5"/>
  <c r="F242" i="5" s="1"/>
  <c r="J242" i="5" s="1"/>
  <c r="E238" i="5"/>
  <c r="F238" i="5" s="1"/>
  <c r="J238" i="5" s="1"/>
  <c r="E234" i="5"/>
  <c r="F234" i="5" s="1"/>
  <c r="J234" i="5" s="1"/>
  <c r="E230" i="5"/>
  <c r="F230" i="5" s="1"/>
  <c r="J230" i="5" s="1"/>
  <c r="E184" i="5"/>
  <c r="F184" i="5" s="1"/>
  <c r="J184" i="5" s="1"/>
  <c r="E76" i="5"/>
  <c r="F76" i="5" s="1"/>
  <c r="J76" i="5" s="1"/>
  <c r="E65" i="5"/>
  <c r="F65" i="5" s="1"/>
  <c r="J65" i="5" s="1"/>
  <c r="E61" i="5"/>
  <c r="F61" i="5" s="1"/>
  <c r="J61" i="5" s="1"/>
  <c r="E57" i="5"/>
  <c r="F57" i="5" s="1"/>
  <c r="J57" i="5" s="1"/>
  <c r="E49" i="5"/>
  <c r="F49" i="5" s="1"/>
  <c r="J49" i="5" s="1"/>
  <c r="E41" i="5"/>
  <c r="F41" i="5" s="1"/>
  <c r="J41" i="5" s="1"/>
  <c r="E366" i="5"/>
  <c r="F366" i="5" s="1"/>
  <c r="E337" i="5"/>
  <c r="F337" i="5" s="1"/>
  <c r="E313" i="5"/>
  <c r="F313" i="5" s="1"/>
  <c r="E309" i="5"/>
  <c r="F309" i="5" s="1"/>
  <c r="E305" i="5"/>
  <c r="F305" i="5" s="1"/>
  <c r="E301" i="5"/>
  <c r="F301" i="5" s="1"/>
  <c r="E297" i="5"/>
  <c r="F297" i="5" s="1"/>
  <c r="E290" i="5"/>
  <c r="F290" i="5" s="1"/>
  <c r="E286" i="5"/>
  <c r="F286" i="5" s="1"/>
  <c r="E282" i="5"/>
  <c r="F282" i="5" s="1"/>
  <c r="E278" i="5"/>
  <c r="F278" i="5" s="1"/>
  <c r="E274" i="5"/>
  <c r="F274" i="5" s="1"/>
  <c r="E251" i="5"/>
  <c r="F251" i="5" s="1"/>
  <c r="J251" i="5" s="1"/>
  <c r="E206" i="5"/>
  <c r="F206" i="5" s="1"/>
  <c r="J206" i="5" s="1"/>
  <c r="E202" i="5"/>
  <c r="F202" i="5" s="1"/>
  <c r="J202" i="5" s="1"/>
  <c r="E198" i="5"/>
  <c r="F198" i="5" s="1"/>
  <c r="J198" i="5" s="1"/>
  <c r="E194" i="5"/>
  <c r="F194" i="5" s="1"/>
  <c r="J194" i="5" s="1"/>
  <c r="E190" i="5"/>
  <c r="F190" i="5" s="1"/>
  <c r="J190" i="5" s="1"/>
  <c r="E186" i="5"/>
  <c r="F186" i="5" s="1"/>
  <c r="J186" i="5" s="1"/>
  <c r="E160" i="5"/>
  <c r="F160" i="5" s="1"/>
  <c r="J160" i="5" s="1"/>
  <c r="E156" i="5"/>
  <c r="F156" i="5" s="1"/>
  <c r="J156" i="5" s="1"/>
  <c r="E152" i="5"/>
  <c r="F152" i="5" s="1"/>
  <c r="J152" i="5" s="1"/>
  <c r="E148" i="5"/>
  <c r="F148" i="5" s="1"/>
  <c r="J148" i="5" s="1"/>
  <c r="E144" i="5"/>
  <c r="F144" i="5" s="1"/>
  <c r="J144" i="5" s="1"/>
  <c r="E95" i="5"/>
  <c r="F95" i="5" s="1"/>
  <c r="J95" i="5" s="1"/>
  <c r="E91" i="5"/>
  <c r="F91" i="5" s="1"/>
  <c r="J91" i="5" s="1"/>
  <c r="E87" i="5"/>
  <c r="F87" i="5" s="1"/>
  <c r="J87" i="5" s="1"/>
  <c r="E83" i="5"/>
  <c r="F83" i="5" s="1"/>
  <c r="J83" i="5" s="1"/>
  <c r="E79" i="5"/>
  <c r="F79" i="5" s="1"/>
  <c r="J79" i="5" s="1"/>
  <c r="E51" i="5"/>
  <c r="F51" i="5" s="1"/>
  <c r="J51" i="5" s="1"/>
  <c r="E43" i="5"/>
  <c r="F43" i="5" s="1"/>
  <c r="J43" i="5" s="1"/>
  <c r="E35" i="5"/>
  <c r="F35" i="5" s="1"/>
  <c r="J35" i="5" s="1"/>
  <c r="E335" i="5"/>
  <c r="F335" i="5" s="1"/>
  <c r="E331" i="5"/>
  <c r="F331" i="5" s="1"/>
  <c r="E327" i="5"/>
  <c r="F327" i="5" s="1"/>
  <c r="E323" i="5"/>
  <c r="F323" i="5" s="1"/>
  <c r="E319" i="5"/>
  <c r="F319" i="5" s="1"/>
  <c r="E312" i="5"/>
  <c r="F312" i="5" s="1"/>
  <c r="E308" i="5"/>
  <c r="F308" i="5" s="1"/>
  <c r="E304" i="5"/>
  <c r="F304" i="5" s="1"/>
  <c r="E300" i="5"/>
  <c r="F300" i="5" s="1"/>
  <c r="E296" i="5"/>
  <c r="F296" i="5" s="1"/>
  <c r="E289" i="5"/>
  <c r="F289" i="5" s="1"/>
  <c r="E285" i="5"/>
  <c r="F285" i="5" s="1"/>
  <c r="E281" i="5"/>
  <c r="F281" i="5" s="1"/>
  <c r="E277" i="5"/>
  <c r="F277" i="5" s="1"/>
  <c r="E273" i="5"/>
  <c r="F273" i="5" s="1"/>
  <c r="E270" i="5"/>
  <c r="F270" i="5" s="1"/>
  <c r="J270" i="5" s="1"/>
  <c r="E266" i="5"/>
  <c r="F266" i="5" s="1"/>
  <c r="J266" i="5" s="1"/>
  <c r="E262" i="5"/>
  <c r="F262" i="5" s="1"/>
  <c r="J262" i="5" s="1"/>
  <c r="E258" i="5"/>
  <c r="F258" i="5" s="1"/>
  <c r="J258" i="5" s="1"/>
  <c r="E254" i="5"/>
  <c r="F254" i="5" s="1"/>
  <c r="J254" i="5" s="1"/>
  <c r="E32" i="5"/>
  <c r="F32" i="5" s="1"/>
  <c r="J32" i="5" s="1"/>
  <c r="E28" i="5"/>
  <c r="F28" i="5" s="1"/>
  <c r="J28" i="5" s="1"/>
  <c r="E24" i="5"/>
  <c r="F24" i="5" s="1"/>
  <c r="J24" i="5" s="1"/>
  <c r="E20" i="5"/>
  <c r="F20" i="5" s="1"/>
  <c r="J20" i="5" s="1"/>
  <c r="E16" i="5"/>
  <c r="F16" i="5" s="1"/>
  <c r="J16" i="5" s="1"/>
  <c r="E359" i="5"/>
  <c r="F359" i="5" s="1"/>
  <c r="E356" i="5"/>
  <c r="F356" i="5" s="1"/>
  <c r="E354" i="5"/>
  <c r="F354" i="5" s="1"/>
  <c r="E352" i="5"/>
  <c r="F352" i="5" s="1"/>
  <c r="E346" i="5"/>
  <c r="F346" i="5" s="1"/>
  <c r="E344" i="5"/>
  <c r="F344" i="5" s="1"/>
  <c r="E342" i="5"/>
  <c r="F342" i="5" s="1"/>
  <c r="E340" i="5"/>
  <c r="F340" i="5" s="1"/>
  <c r="E338" i="5"/>
  <c r="F338" i="5" s="1"/>
  <c r="J338" i="5" s="1"/>
  <c r="E333" i="5"/>
  <c r="F333" i="5" s="1"/>
  <c r="E329" i="5"/>
  <c r="F329" i="5" s="1"/>
  <c r="E325" i="5"/>
  <c r="F325" i="5" s="1"/>
  <c r="E321" i="5"/>
  <c r="F321" i="5" s="1"/>
  <c r="E314" i="5"/>
  <c r="F314" i="5" s="1"/>
  <c r="E310" i="5"/>
  <c r="F310" i="5" s="1"/>
  <c r="E306" i="5"/>
  <c r="F306" i="5" s="1"/>
  <c r="E302" i="5"/>
  <c r="F302" i="5" s="1"/>
  <c r="E298" i="5"/>
  <c r="F298" i="5" s="1"/>
  <c r="E294" i="5"/>
  <c r="F294" i="5" s="1"/>
  <c r="J294" i="5" s="1"/>
  <c r="E291" i="5"/>
  <c r="F291" i="5" s="1"/>
  <c r="E287" i="5"/>
  <c r="F287" i="5" s="1"/>
  <c r="J287" i="5" s="1"/>
  <c r="E283" i="5"/>
  <c r="F283" i="5" s="1"/>
  <c r="E279" i="5"/>
  <c r="F279" i="5" s="1"/>
  <c r="E275" i="5"/>
  <c r="F275" i="5" s="1"/>
  <c r="E272" i="5"/>
  <c r="F272" i="5" s="1"/>
  <c r="E268" i="5"/>
  <c r="F268" i="5" s="1"/>
  <c r="J268" i="5" s="1"/>
  <c r="E264" i="5"/>
  <c r="F264" i="5" s="1"/>
  <c r="J264" i="5" s="1"/>
  <c r="E260" i="5"/>
  <c r="F260" i="5" s="1"/>
  <c r="J260" i="5" s="1"/>
  <c r="E256" i="5"/>
  <c r="F256" i="5" s="1"/>
  <c r="J256" i="5" s="1"/>
  <c r="E252" i="5"/>
  <c r="F252" i="5" s="1"/>
  <c r="J252" i="5" s="1"/>
  <c r="E247" i="5"/>
  <c r="F247" i="5" s="1"/>
  <c r="J247" i="5" s="1"/>
  <c r="E245" i="5"/>
  <c r="F245" i="5" s="1"/>
  <c r="J245" i="5" s="1"/>
  <c r="E243" i="5"/>
  <c r="F243" i="5" s="1"/>
  <c r="J243" i="5" s="1"/>
  <c r="E241" i="5"/>
  <c r="F241" i="5" s="1"/>
  <c r="J241" i="5" s="1"/>
  <c r="E239" i="5"/>
  <c r="F239" i="5" s="1"/>
  <c r="J239" i="5" s="1"/>
  <c r="E237" i="5"/>
  <c r="F237" i="5" s="1"/>
  <c r="J237" i="5" s="1"/>
  <c r="E235" i="5"/>
  <c r="F235" i="5" s="1"/>
  <c r="J235" i="5" s="1"/>
  <c r="E233" i="5"/>
  <c r="F233" i="5" s="1"/>
  <c r="J233" i="5" s="1"/>
  <c r="E231" i="5"/>
  <c r="F231" i="5" s="1"/>
  <c r="J231" i="5" s="1"/>
  <c r="E229" i="5"/>
  <c r="F229" i="5" s="1"/>
  <c r="J229" i="5" s="1"/>
  <c r="E204" i="5"/>
  <c r="F204" i="5" s="1"/>
  <c r="J204" i="5" s="1"/>
  <c r="E200" i="5"/>
  <c r="F200" i="5" s="1"/>
  <c r="J200" i="5" s="1"/>
  <c r="E196" i="5"/>
  <c r="F196" i="5" s="1"/>
  <c r="J196" i="5" s="1"/>
  <c r="E192" i="5"/>
  <c r="F192" i="5" s="1"/>
  <c r="J192" i="5" s="1"/>
  <c r="E188" i="5"/>
  <c r="F188" i="5" s="1"/>
  <c r="J188" i="5" s="1"/>
  <c r="E162" i="5"/>
  <c r="F162" i="5" s="1"/>
  <c r="J162" i="5" s="1"/>
  <c r="E158" i="5"/>
  <c r="F158" i="5" s="1"/>
  <c r="J158" i="5" s="1"/>
  <c r="E154" i="5"/>
  <c r="F154" i="5" s="1"/>
  <c r="J154" i="5" s="1"/>
  <c r="E150" i="5"/>
  <c r="F150" i="5" s="1"/>
  <c r="J150" i="5" s="1"/>
  <c r="E146" i="5"/>
  <c r="F146" i="5" s="1"/>
  <c r="J146" i="5" s="1"/>
  <c r="E142" i="5"/>
  <c r="F142" i="5" s="1"/>
  <c r="J142" i="5" s="1"/>
  <c r="E97" i="5"/>
  <c r="F97" i="5" s="1"/>
  <c r="J97" i="5" s="1"/>
  <c r="E93" i="5"/>
  <c r="F93" i="5" s="1"/>
  <c r="J93" i="5" s="1"/>
  <c r="E89" i="5"/>
  <c r="F89" i="5" s="1"/>
  <c r="J89" i="5" s="1"/>
  <c r="E85" i="5"/>
  <c r="F85" i="5" s="1"/>
  <c r="J85" i="5" s="1"/>
  <c r="E81" i="5"/>
  <c r="F81" i="5" s="1"/>
  <c r="J81" i="5" s="1"/>
  <c r="E77" i="5"/>
  <c r="F77" i="5" s="1"/>
  <c r="J77" i="5" s="1"/>
  <c r="E353" i="5"/>
  <c r="F353" i="5" s="1"/>
  <c r="E351" i="5"/>
  <c r="F351" i="5" s="1"/>
  <c r="E349" i="5"/>
  <c r="F349" i="5" s="1"/>
  <c r="E347" i="5"/>
  <c r="F347" i="5" s="1"/>
  <c r="E345" i="5"/>
  <c r="F345" i="5" s="1"/>
  <c r="S325" i="5"/>
  <c r="E316" i="5"/>
  <c r="F316" i="5" s="1"/>
  <c r="E250" i="5"/>
  <c r="F250" i="5" s="1"/>
  <c r="J250" i="5" s="1"/>
  <c r="E56" i="5"/>
  <c r="F56" i="5" s="1"/>
  <c r="J56" i="5" s="1"/>
  <c r="E228" i="5"/>
  <c r="F228" i="5" s="1"/>
  <c r="J228" i="5" s="1"/>
  <c r="E224" i="5"/>
  <c r="F224" i="5" s="1"/>
  <c r="J224" i="5" s="1"/>
  <c r="E220" i="5"/>
  <c r="F220" i="5" s="1"/>
  <c r="J220" i="5" s="1"/>
  <c r="E216" i="5"/>
  <c r="F216" i="5" s="1"/>
  <c r="J216" i="5" s="1"/>
  <c r="E212" i="5"/>
  <c r="F212" i="5" s="1"/>
  <c r="J212" i="5" s="1"/>
  <c r="E208" i="5"/>
  <c r="F208" i="5" s="1"/>
  <c r="J208" i="5" s="1"/>
  <c r="E205" i="5"/>
  <c r="F205" i="5" s="1"/>
  <c r="J205" i="5" s="1"/>
  <c r="E201" i="5"/>
  <c r="F201" i="5" s="1"/>
  <c r="J201" i="5" s="1"/>
  <c r="E197" i="5"/>
  <c r="F197" i="5" s="1"/>
  <c r="J197" i="5" s="1"/>
  <c r="E193" i="5"/>
  <c r="F193" i="5" s="1"/>
  <c r="J193" i="5" s="1"/>
  <c r="E189" i="5"/>
  <c r="F189" i="5" s="1"/>
  <c r="J189" i="5" s="1"/>
  <c r="E185" i="5"/>
  <c r="F185" i="5" s="1"/>
  <c r="J185" i="5" s="1"/>
  <c r="E182" i="5"/>
  <c r="F182" i="5" s="1"/>
  <c r="J182" i="5" s="1"/>
  <c r="E178" i="5"/>
  <c r="F178" i="5" s="1"/>
  <c r="J178" i="5" s="1"/>
  <c r="E174" i="5"/>
  <c r="F174" i="5" s="1"/>
  <c r="J174" i="5" s="1"/>
  <c r="E170" i="5"/>
  <c r="F170" i="5" s="1"/>
  <c r="J170" i="5" s="1"/>
  <c r="E166" i="5"/>
  <c r="F166" i="5" s="1"/>
  <c r="J166" i="5" s="1"/>
  <c r="E163" i="5"/>
  <c r="F163" i="5" s="1"/>
  <c r="J163" i="5" s="1"/>
  <c r="E159" i="5"/>
  <c r="F159" i="5" s="1"/>
  <c r="J159" i="5" s="1"/>
  <c r="E155" i="5"/>
  <c r="F155" i="5" s="1"/>
  <c r="J155" i="5" s="1"/>
  <c r="E151" i="5"/>
  <c r="F151" i="5" s="1"/>
  <c r="J151" i="5" s="1"/>
  <c r="E147" i="5"/>
  <c r="F147" i="5" s="1"/>
  <c r="J147" i="5" s="1"/>
  <c r="E143" i="5"/>
  <c r="F143" i="5" s="1"/>
  <c r="J143" i="5" s="1"/>
  <c r="E94" i="5"/>
  <c r="F94" i="5" s="1"/>
  <c r="J94" i="5" s="1"/>
  <c r="E90" i="5"/>
  <c r="F90" i="5" s="1"/>
  <c r="J90" i="5" s="1"/>
  <c r="E86" i="5"/>
  <c r="F86" i="5" s="1"/>
  <c r="J86" i="5" s="1"/>
  <c r="E82" i="5"/>
  <c r="F82" i="5" s="1"/>
  <c r="J82" i="5" s="1"/>
  <c r="E78" i="5"/>
  <c r="F78" i="5" s="1"/>
  <c r="J78" i="5" s="1"/>
  <c r="E71" i="5"/>
  <c r="F71" i="5" s="1"/>
  <c r="J71" i="5" s="1"/>
  <c r="E67" i="5"/>
  <c r="F67" i="5" s="1"/>
  <c r="J67" i="5" s="1"/>
  <c r="E63" i="5"/>
  <c r="F63" i="5" s="1"/>
  <c r="J63" i="5" s="1"/>
  <c r="E59" i="5"/>
  <c r="F59" i="5" s="1"/>
  <c r="J59" i="5" s="1"/>
  <c r="E30" i="5"/>
  <c r="F30" i="5" s="1"/>
  <c r="J30" i="5" s="1"/>
  <c r="E26" i="5"/>
  <c r="F26" i="5" s="1"/>
  <c r="J26" i="5" s="1"/>
  <c r="E22" i="5"/>
  <c r="F22" i="5" s="1"/>
  <c r="J22" i="5" s="1"/>
  <c r="E18" i="5"/>
  <c r="F18" i="5" s="1"/>
  <c r="J18" i="5" s="1"/>
  <c r="E14" i="5"/>
  <c r="F14" i="5" s="1"/>
  <c r="J14" i="5" s="1"/>
  <c r="E317" i="5"/>
  <c r="F317" i="5" s="1"/>
  <c r="E99" i="5"/>
  <c r="F99" i="5" s="1"/>
  <c r="J99" i="5" s="1"/>
  <c r="E364" i="5"/>
  <c r="F364" i="5" s="1"/>
  <c r="E362" i="5"/>
  <c r="F362" i="5" s="1"/>
  <c r="E358" i="5"/>
  <c r="F358" i="5" s="1"/>
  <c r="E350" i="5"/>
  <c r="F350" i="5" s="1"/>
  <c r="E343" i="5"/>
  <c r="F343" i="5" s="1"/>
  <c r="E336" i="5"/>
  <c r="F336" i="5" s="1"/>
  <c r="E332" i="5"/>
  <c r="F332" i="5" s="1"/>
  <c r="E328" i="5"/>
  <c r="F328" i="5" s="1"/>
  <c r="E324" i="5"/>
  <c r="F324" i="5" s="1"/>
  <c r="E320" i="5"/>
  <c r="F320" i="5" s="1"/>
  <c r="E269" i="5"/>
  <c r="F269" i="5" s="1"/>
  <c r="J269" i="5" s="1"/>
  <c r="E265" i="5"/>
  <c r="F265" i="5" s="1"/>
  <c r="J265" i="5" s="1"/>
  <c r="E261" i="5"/>
  <c r="F261" i="5" s="1"/>
  <c r="J261" i="5" s="1"/>
  <c r="E257" i="5"/>
  <c r="F257" i="5" s="1"/>
  <c r="J257" i="5" s="1"/>
  <c r="E253" i="5"/>
  <c r="F253" i="5" s="1"/>
  <c r="J253" i="5" s="1"/>
  <c r="E225" i="5"/>
  <c r="F225" i="5" s="1"/>
  <c r="J225" i="5" s="1"/>
  <c r="E221" i="5"/>
  <c r="F221" i="5" s="1"/>
  <c r="J221" i="5" s="1"/>
  <c r="E217" i="5"/>
  <c r="F217" i="5" s="1"/>
  <c r="J217" i="5" s="1"/>
  <c r="E213" i="5"/>
  <c r="F213" i="5" s="1"/>
  <c r="J213" i="5" s="1"/>
  <c r="E209" i="5"/>
  <c r="F209" i="5" s="1"/>
  <c r="J209" i="5" s="1"/>
  <c r="E181" i="5"/>
  <c r="F181" i="5" s="1"/>
  <c r="J181" i="5" s="1"/>
  <c r="E177" i="5"/>
  <c r="F177" i="5" s="1"/>
  <c r="J177" i="5" s="1"/>
  <c r="E173" i="5"/>
  <c r="F173" i="5" s="1"/>
  <c r="J173" i="5" s="1"/>
  <c r="E169" i="5"/>
  <c r="F169" i="5" s="1"/>
  <c r="J169" i="5" s="1"/>
  <c r="E165" i="5"/>
  <c r="F165" i="5" s="1"/>
  <c r="J165" i="5" s="1"/>
  <c r="E140" i="5"/>
  <c r="F140" i="5" s="1"/>
  <c r="J140" i="5" s="1"/>
  <c r="E136" i="5"/>
  <c r="F136" i="5" s="1"/>
  <c r="J136" i="5" s="1"/>
  <c r="E132" i="5"/>
  <c r="F132" i="5" s="1"/>
  <c r="J132" i="5" s="1"/>
  <c r="E128" i="5"/>
  <c r="F128" i="5" s="1"/>
  <c r="J128" i="5" s="1"/>
  <c r="E124" i="5"/>
  <c r="F124" i="5" s="1"/>
  <c r="J124" i="5" s="1"/>
  <c r="E120" i="5"/>
  <c r="F120" i="5" s="1"/>
  <c r="J120" i="5" s="1"/>
  <c r="E114" i="5"/>
  <c r="F114" i="5" s="1"/>
  <c r="J114" i="5" s="1"/>
  <c r="E110" i="5"/>
  <c r="F110" i="5" s="1"/>
  <c r="J110" i="5" s="1"/>
  <c r="E106" i="5"/>
  <c r="F106" i="5" s="1"/>
  <c r="J106" i="5" s="1"/>
  <c r="E102" i="5"/>
  <c r="F102" i="5" s="1"/>
  <c r="J102" i="5" s="1"/>
  <c r="E74" i="5"/>
  <c r="F74" i="5" s="1"/>
  <c r="J74" i="5" s="1"/>
  <c r="E70" i="5"/>
  <c r="F70" i="5" s="1"/>
  <c r="J70" i="5" s="1"/>
  <c r="E66" i="5"/>
  <c r="F66" i="5" s="1"/>
  <c r="J66" i="5" s="1"/>
  <c r="E62" i="5"/>
  <c r="F62" i="5" s="1"/>
  <c r="J62" i="5" s="1"/>
  <c r="E58" i="5"/>
  <c r="F58" i="5" s="1"/>
  <c r="J58" i="5" s="1"/>
  <c r="E55" i="5"/>
  <c r="E33" i="5"/>
  <c r="F33" i="5" s="1"/>
  <c r="J33" i="5" s="1"/>
  <c r="E29" i="5"/>
  <c r="F29" i="5" s="1"/>
  <c r="J29" i="5" s="1"/>
  <c r="E25" i="5"/>
  <c r="F25" i="5" s="1"/>
  <c r="J25" i="5" s="1"/>
  <c r="E21" i="5"/>
  <c r="F21" i="5" s="1"/>
  <c r="J21" i="5" s="1"/>
  <c r="E17" i="5"/>
  <c r="F17" i="5" s="1"/>
  <c r="J17" i="5" s="1"/>
  <c r="E13" i="5"/>
  <c r="F13" i="5" s="1"/>
  <c r="J13" i="5" s="1"/>
  <c r="E367" i="5"/>
  <c r="F367" i="5" s="1"/>
  <c r="E360" i="5"/>
  <c r="F360" i="5" s="1"/>
  <c r="E355" i="5"/>
  <c r="F355" i="5" s="1"/>
  <c r="E348" i="5"/>
  <c r="F348" i="5" s="1"/>
  <c r="E12" i="5"/>
  <c r="F12" i="5" s="1"/>
  <c r="J12" i="5" s="1"/>
  <c r="E357" i="5"/>
  <c r="F357" i="5" s="1"/>
  <c r="E334" i="5"/>
  <c r="F334" i="5" s="1"/>
  <c r="E330" i="5"/>
  <c r="F330" i="5" s="1"/>
  <c r="E326" i="5"/>
  <c r="F326" i="5" s="1"/>
  <c r="E322" i="5"/>
  <c r="F322" i="5" s="1"/>
  <c r="E318" i="5"/>
  <c r="F318" i="5" s="1"/>
  <c r="E293" i="5"/>
  <c r="F293" i="5" s="1"/>
  <c r="E271" i="5"/>
  <c r="F271" i="5" s="1"/>
  <c r="J271" i="5" s="1"/>
  <c r="E267" i="5"/>
  <c r="F267" i="5" s="1"/>
  <c r="J267" i="5" s="1"/>
  <c r="E263" i="5"/>
  <c r="F263" i="5" s="1"/>
  <c r="J263" i="5" s="1"/>
  <c r="E259" i="5"/>
  <c r="F259" i="5" s="1"/>
  <c r="J259" i="5" s="1"/>
  <c r="E255" i="5"/>
  <c r="F255" i="5" s="1"/>
  <c r="J255" i="5" s="1"/>
  <c r="E227" i="5"/>
  <c r="F227" i="5" s="1"/>
  <c r="J227" i="5" s="1"/>
  <c r="E223" i="5"/>
  <c r="F223" i="5" s="1"/>
  <c r="J223" i="5" s="1"/>
  <c r="E219" i="5"/>
  <c r="F219" i="5" s="1"/>
  <c r="J219" i="5" s="1"/>
  <c r="E215" i="5"/>
  <c r="F215" i="5" s="1"/>
  <c r="J215" i="5" s="1"/>
  <c r="E211" i="5"/>
  <c r="F211" i="5" s="1"/>
  <c r="J211" i="5" s="1"/>
  <c r="E207" i="5"/>
  <c r="F207" i="5" s="1"/>
  <c r="J207" i="5" s="1"/>
  <c r="E183" i="5"/>
  <c r="F183" i="5" s="1"/>
  <c r="J183" i="5" s="1"/>
  <c r="E179" i="5"/>
  <c r="F179" i="5" s="1"/>
  <c r="J179" i="5" s="1"/>
  <c r="E175" i="5"/>
  <c r="F175" i="5" s="1"/>
  <c r="J175" i="5" s="1"/>
  <c r="E171" i="5"/>
  <c r="F171" i="5" s="1"/>
  <c r="J171" i="5" s="1"/>
  <c r="E167" i="5"/>
  <c r="F167" i="5" s="1"/>
  <c r="J167" i="5" s="1"/>
  <c r="E138" i="5"/>
  <c r="F138" i="5" s="1"/>
  <c r="J138" i="5" s="1"/>
  <c r="E134" i="5"/>
  <c r="F134" i="5" s="1"/>
  <c r="J134" i="5" s="1"/>
  <c r="E130" i="5"/>
  <c r="F130" i="5" s="1"/>
  <c r="J130" i="5" s="1"/>
  <c r="E126" i="5"/>
  <c r="F126" i="5" s="1"/>
  <c r="J126" i="5" s="1"/>
  <c r="E122" i="5"/>
  <c r="F122" i="5" s="1"/>
  <c r="J122" i="5" s="1"/>
  <c r="E116" i="5"/>
  <c r="F116" i="5" s="1"/>
  <c r="J116" i="5" s="1"/>
  <c r="E112" i="5"/>
  <c r="F112" i="5" s="1"/>
  <c r="J112" i="5" s="1"/>
  <c r="E108" i="5"/>
  <c r="F108" i="5" s="1"/>
  <c r="J108" i="5" s="1"/>
  <c r="E104" i="5"/>
  <c r="F104" i="5" s="1"/>
  <c r="J104" i="5" s="1"/>
  <c r="E100" i="5"/>
  <c r="F100" i="5" s="1"/>
  <c r="J100" i="5" s="1"/>
  <c r="E72" i="5"/>
  <c r="F72" i="5" s="1"/>
  <c r="J72" i="5" s="1"/>
  <c r="E68" i="5"/>
  <c r="F68" i="5" s="1"/>
  <c r="J68" i="5" s="1"/>
  <c r="E64" i="5"/>
  <c r="F64" i="5" s="1"/>
  <c r="J64" i="5" s="1"/>
  <c r="E60" i="5"/>
  <c r="F60" i="5" s="1"/>
  <c r="J60" i="5" s="1"/>
  <c r="E31" i="5"/>
  <c r="F31" i="5" s="1"/>
  <c r="J31" i="5" s="1"/>
  <c r="E27" i="5"/>
  <c r="F27" i="5" s="1"/>
  <c r="J27" i="5" s="1"/>
  <c r="E23" i="5"/>
  <c r="F23" i="5" s="1"/>
  <c r="J23" i="5" s="1"/>
  <c r="E19" i="5"/>
  <c r="F19" i="5" s="1"/>
  <c r="J19" i="5" s="1"/>
  <c r="E15" i="5"/>
  <c r="F15" i="5" s="1"/>
  <c r="J15" i="5" s="1"/>
  <c r="E11" i="5"/>
  <c r="F11" i="5" s="1"/>
  <c r="J11" i="5" s="1"/>
  <c r="E118" i="5"/>
  <c r="F118" i="5" s="1"/>
  <c r="J118" i="5" s="1"/>
  <c r="E141" i="5"/>
  <c r="F141" i="5" s="1"/>
  <c r="J141" i="5" s="1"/>
  <c r="E139" i="5"/>
  <c r="F139" i="5" s="1"/>
  <c r="J139" i="5" s="1"/>
  <c r="E135" i="5"/>
  <c r="F135" i="5" s="1"/>
  <c r="J135" i="5" s="1"/>
  <c r="E131" i="5"/>
  <c r="F131" i="5" s="1"/>
  <c r="J131" i="5" s="1"/>
  <c r="E127" i="5"/>
  <c r="F127" i="5" s="1"/>
  <c r="J127" i="5" s="1"/>
  <c r="E123" i="5"/>
  <c r="F123" i="5" s="1"/>
  <c r="J123" i="5" s="1"/>
  <c r="E119" i="5"/>
  <c r="F119" i="5" s="1"/>
  <c r="J119" i="5" s="1"/>
  <c r="E117" i="5"/>
  <c r="F117" i="5" s="1"/>
  <c r="J117" i="5" s="1"/>
  <c r="E113" i="5"/>
  <c r="F113" i="5" s="1"/>
  <c r="J113" i="5" s="1"/>
  <c r="E109" i="5"/>
  <c r="F109" i="5" s="1"/>
  <c r="J109" i="5" s="1"/>
  <c r="E105" i="5"/>
  <c r="F105" i="5" s="1"/>
  <c r="J105" i="5" s="1"/>
  <c r="E101" i="5"/>
  <c r="F101" i="5" s="1"/>
  <c r="J101" i="5" s="1"/>
  <c r="E98" i="5"/>
  <c r="F98" i="5" s="1"/>
  <c r="J98" i="5" s="1"/>
  <c r="E75" i="5"/>
  <c r="F75" i="5" s="1"/>
  <c r="J75" i="5" s="1"/>
  <c r="E137" i="5"/>
  <c r="F137" i="5" s="1"/>
  <c r="J137" i="5" s="1"/>
  <c r="E133" i="5"/>
  <c r="F133" i="5" s="1"/>
  <c r="J133" i="5" s="1"/>
  <c r="E129" i="5"/>
  <c r="F129" i="5" s="1"/>
  <c r="J129" i="5" s="1"/>
  <c r="E125" i="5"/>
  <c r="F125" i="5" s="1"/>
  <c r="J125" i="5" s="1"/>
  <c r="E121" i="5"/>
  <c r="F121" i="5" s="1"/>
  <c r="J121" i="5" s="1"/>
  <c r="E115" i="5"/>
  <c r="F115" i="5" s="1"/>
  <c r="J115" i="5" s="1"/>
  <c r="E111" i="5"/>
  <c r="F111" i="5" s="1"/>
  <c r="J111" i="5" s="1"/>
  <c r="E107" i="5"/>
  <c r="F107" i="5" s="1"/>
  <c r="J107" i="5" s="1"/>
  <c r="E103" i="5"/>
  <c r="F103" i="5" s="1"/>
  <c r="J103" i="5" s="1"/>
  <c r="E368" i="5"/>
  <c r="F368" i="5" s="1"/>
  <c r="F488" i="5"/>
  <c r="F423" i="5"/>
  <c r="F445" i="5"/>
  <c r="F468" i="5"/>
  <c r="F55" i="5"/>
  <c r="J55" i="5" s="1"/>
  <c r="F402" i="5"/>
  <c r="F379" i="5"/>
  <c r="J468" i="5" l="1"/>
  <c r="J379" i="5"/>
  <c r="J293" i="5"/>
  <c r="J330" i="5"/>
  <c r="J348" i="5"/>
  <c r="J332" i="5"/>
  <c r="J358" i="5"/>
  <c r="J317" i="5"/>
  <c r="J316" i="5"/>
  <c r="J349" i="5"/>
  <c r="J275" i="5"/>
  <c r="J291" i="5"/>
  <c r="J306" i="5"/>
  <c r="J325" i="5"/>
  <c r="J340" i="5"/>
  <c r="J352" i="5"/>
  <c r="J281" i="5"/>
  <c r="J300" i="5"/>
  <c r="J319" i="5"/>
  <c r="J335" i="5"/>
  <c r="J286" i="5"/>
  <c r="J305" i="5"/>
  <c r="J366" i="5"/>
  <c r="J361" i="5"/>
  <c r="J368" i="5"/>
  <c r="J445" i="5"/>
  <c r="J402" i="5"/>
  <c r="J423" i="5"/>
  <c r="J318" i="5"/>
  <c r="J334" i="5"/>
  <c r="J355" i="5"/>
  <c r="J320" i="5"/>
  <c r="J336" i="5"/>
  <c r="J362" i="5"/>
  <c r="J351" i="5"/>
  <c r="J279" i="5"/>
  <c r="J310" i="5"/>
  <c r="J329" i="5"/>
  <c r="J342" i="5"/>
  <c r="J354" i="5"/>
  <c r="J285" i="5"/>
  <c r="J304" i="5"/>
  <c r="J323" i="5"/>
  <c r="J274" i="5"/>
  <c r="J290" i="5"/>
  <c r="J309" i="5"/>
  <c r="J276" i="5"/>
  <c r="J488" i="5"/>
  <c r="J322" i="5"/>
  <c r="J357" i="5"/>
  <c r="J360" i="5"/>
  <c r="J324" i="5"/>
  <c r="J343" i="5"/>
  <c r="J364" i="5"/>
  <c r="J345" i="5"/>
  <c r="J353" i="5"/>
  <c r="J283" i="5"/>
  <c r="J298" i="5"/>
  <c r="J314" i="5"/>
  <c r="J333" i="5"/>
  <c r="J344" i="5"/>
  <c r="J356" i="5"/>
  <c r="J273" i="5"/>
  <c r="J289" i="5"/>
  <c r="J308" i="5"/>
  <c r="J327" i="5"/>
  <c r="J278" i="5"/>
  <c r="J297" i="5"/>
  <c r="J313" i="5"/>
  <c r="J280" i="5"/>
  <c r="J326" i="5"/>
  <c r="J367" i="5"/>
  <c r="J328" i="5"/>
  <c r="J350" i="5"/>
  <c r="J347" i="5"/>
  <c r="J272" i="5"/>
  <c r="J302" i="5"/>
  <c r="J321" i="5"/>
  <c r="J346" i="5"/>
  <c r="J359" i="5"/>
  <c r="J277" i="5"/>
  <c r="J296" i="5"/>
  <c r="J312" i="5"/>
  <c r="J331" i="5"/>
  <c r="J282" i="5"/>
  <c r="J301" i="5"/>
  <c r="J337" i="5"/>
  <c r="J341" i="5"/>
  <c r="J284" i="5"/>
  <c r="K11" i="5"/>
  <c r="K12" i="5" s="1"/>
  <c r="K13" i="5" s="1"/>
  <c r="K14" i="5" s="1"/>
  <c r="K15" i="5" s="1"/>
  <c r="K16" i="5" s="1"/>
  <c r="K17" i="5" s="1"/>
  <c r="K18" i="5" s="1"/>
  <c r="K19" i="5" s="1"/>
  <c r="K20" i="5" s="1"/>
  <c r="K21" i="5" s="1"/>
  <c r="K22" i="5" s="1"/>
  <c r="K23" i="5" s="1"/>
  <c r="K24" i="5" s="1"/>
  <c r="K25" i="5" s="1"/>
  <c r="K26" i="5" s="1"/>
  <c r="K27" i="5" s="1"/>
  <c r="K28" i="5" s="1"/>
  <c r="K29" i="5" s="1"/>
  <c r="K30" i="5" s="1"/>
  <c r="K31" i="5" s="1"/>
  <c r="K32" i="5" s="1"/>
  <c r="K33" i="5" s="1"/>
  <c r="K34" i="5" s="1"/>
  <c r="K35" i="5" s="1"/>
  <c r="K36" i="5" s="1"/>
  <c r="K37" i="5" s="1"/>
  <c r="K38" i="5" s="1"/>
  <c r="K39" i="5" s="1"/>
  <c r="K40" i="5" s="1"/>
  <c r="K41" i="5" s="1"/>
  <c r="K42" i="5" s="1"/>
  <c r="K43" i="5" s="1"/>
  <c r="K44" i="5" s="1"/>
  <c r="K45" i="5" s="1"/>
  <c r="K46" i="5" s="1"/>
  <c r="K47" i="5" s="1"/>
  <c r="K48" i="5" s="1"/>
  <c r="K49" i="5" s="1"/>
  <c r="K50" i="5" s="1"/>
  <c r="K51" i="5" s="1"/>
  <c r="K52" i="5" s="1"/>
  <c r="K53" i="5" s="1"/>
  <c r="K54" i="5" s="1"/>
  <c r="K55" i="5" s="1"/>
  <c r="K56" i="5" s="1"/>
  <c r="K57" i="5" s="1"/>
  <c r="K58" i="5" s="1"/>
  <c r="K59" i="5" s="1"/>
  <c r="K60" i="5" s="1"/>
  <c r="K61" i="5" s="1"/>
  <c r="K62" i="5" s="1"/>
  <c r="K63" i="5" s="1"/>
  <c r="K64" i="5" s="1"/>
  <c r="K65" i="5" s="1"/>
  <c r="K66" i="5" s="1"/>
  <c r="K67" i="5" s="1"/>
  <c r="K68" i="5" s="1"/>
  <c r="K69" i="5" s="1"/>
  <c r="K70" i="5" s="1"/>
  <c r="K71" i="5" s="1"/>
  <c r="K72" i="5" s="1"/>
  <c r="K73" i="5" s="1"/>
  <c r="K74" i="5" s="1"/>
  <c r="K75" i="5" s="1"/>
  <c r="K76" i="5" s="1"/>
  <c r="K77" i="5" s="1"/>
  <c r="K78" i="5" s="1"/>
  <c r="K79" i="5" s="1"/>
  <c r="K80" i="5" s="1"/>
  <c r="K81" i="5" s="1"/>
  <c r="K82" i="5" s="1"/>
  <c r="K83" i="5" s="1"/>
  <c r="K84" i="5" s="1"/>
  <c r="K85" i="5" s="1"/>
  <c r="K86" i="5" s="1"/>
  <c r="K87" i="5" s="1"/>
  <c r="K88" i="5" s="1"/>
  <c r="K89" i="5" s="1"/>
  <c r="K90" i="5" s="1"/>
  <c r="K91" i="5" s="1"/>
  <c r="K92" i="5" s="1"/>
  <c r="K93" i="5" s="1"/>
  <c r="K94" i="5" s="1"/>
  <c r="K95" i="5" s="1"/>
  <c r="K96" i="5" s="1"/>
  <c r="K97" i="5" s="1"/>
  <c r="K98" i="5" s="1"/>
  <c r="K99" i="5" s="1"/>
  <c r="K100" i="5" s="1"/>
  <c r="K101" i="5" s="1"/>
  <c r="K102" i="5" s="1"/>
  <c r="K103" i="5" s="1"/>
  <c r="K104" i="5" s="1"/>
  <c r="K105" i="5" s="1"/>
  <c r="K106" i="5" s="1"/>
  <c r="K107" i="5" s="1"/>
  <c r="K108" i="5" s="1"/>
  <c r="K109" i="5" s="1"/>
  <c r="K110" i="5" s="1"/>
  <c r="K111" i="5" s="1"/>
  <c r="K112" i="5" s="1"/>
  <c r="K113" i="5" s="1"/>
  <c r="K114" i="5" s="1"/>
  <c r="K115" i="5" s="1"/>
  <c r="K116" i="5" s="1"/>
  <c r="K117" i="5" s="1"/>
  <c r="K118" i="5" s="1"/>
  <c r="K119" i="5" s="1"/>
  <c r="K120" i="5" s="1"/>
  <c r="K121" i="5" s="1"/>
  <c r="K122" i="5" s="1"/>
  <c r="K123" i="5" s="1"/>
  <c r="K124" i="5" s="1"/>
  <c r="K125" i="5" s="1"/>
  <c r="K126" i="5" s="1"/>
  <c r="K127" i="5" s="1"/>
  <c r="K128" i="5" s="1"/>
  <c r="K129" i="5" s="1"/>
  <c r="K130" i="5" s="1"/>
  <c r="K131" i="5" s="1"/>
  <c r="K132" i="5" s="1"/>
  <c r="K133" i="5" s="1"/>
  <c r="K134" i="5" s="1"/>
  <c r="K135" i="5" s="1"/>
  <c r="K136" i="5" s="1"/>
  <c r="K137" i="5" s="1"/>
  <c r="K138" i="5" s="1"/>
  <c r="K139" i="5" s="1"/>
  <c r="K140" i="5" s="1"/>
  <c r="K141" i="5" s="1"/>
  <c r="K142" i="5" s="1"/>
  <c r="K143" i="5" s="1"/>
  <c r="K144" i="5" s="1"/>
  <c r="K145" i="5" s="1"/>
  <c r="K146" i="5" s="1"/>
  <c r="K147" i="5" s="1"/>
  <c r="K148" i="5" s="1"/>
  <c r="K149" i="5" s="1"/>
  <c r="K150" i="5" s="1"/>
  <c r="K151" i="5" s="1"/>
  <c r="K152" i="5" s="1"/>
  <c r="K153" i="5" s="1"/>
  <c r="K154" i="5" s="1"/>
  <c r="K155" i="5" s="1"/>
  <c r="K156" i="5" s="1"/>
  <c r="K157" i="5" s="1"/>
  <c r="K158" i="5" s="1"/>
  <c r="K159" i="5" s="1"/>
  <c r="K160" i="5" s="1"/>
  <c r="K161" i="5" s="1"/>
  <c r="K162" i="5" s="1"/>
  <c r="K163" i="5" s="1"/>
  <c r="K164" i="5" s="1"/>
  <c r="K165" i="5" s="1"/>
  <c r="K166" i="5" s="1"/>
  <c r="K167" i="5" s="1"/>
  <c r="K168" i="5" s="1"/>
  <c r="K169" i="5" s="1"/>
  <c r="K170" i="5" s="1"/>
  <c r="K171" i="5" s="1"/>
  <c r="K172" i="5" s="1"/>
  <c r="K173" i="5" s="1"/>
  <c r="K174" i="5" s="1"/>
  <c r="K175" i="5" s="1"/>
  <c r="K176" i="5" s="1"/>
  <c r="K177" i="5" s="1"/>
  <c r="K178" i="5" s="1"/>
  <c r="K179" i="5" s="1"/>
  <c r="K180" i="5" s="1"/>
  <c r="K181" i="5" s="1"/>
  <c r="K182" i="5" s="1"/>
  <c r="K183" i="5" s="1"/>
  <c r="K184" i="5" s="1"/>
  <c r="K185" i="5" s="1"/>
  <c r="K186" i="5" s="1"/>
  <c r="K187" i="5" s="1"/>
  <c r="K188" i="5" s="1"/>
  <c r="K189" i="5" s="1"/>
  <c r="K190" i="5" s="1"/>
  <c r="K191" i="5" s="1"/>
  <c r="K192" i="5" s="1"/>
  <c r="K193" i="5" s="1"/>
  <c r="K194" i="5" s="1"/>
  <c r="K195" i="5" s="1"/>
  <c r="K196" i="5" s="1"/>
  <c r="K197" i="5" s="1"/>
  <c r="K198" i="5" s="1"/>
  <c r="K199" i="5" s="1"/>
  <c r="K200" i="5" s="1"/>
  <c r="K201" i="5" s="1"/>
  <c r="K202" i="5" s="1"/>
  <c r="K203" i="5" s="1"/>
  <c r="K204" i="5" s="1"/>
  <c r="K205" i="5" s="1"/>
  <c r="K206" i="5" s="1"/>
  <c r="K207" i="5" s="1"/>
  <c r="K208" i="5" s="1"/>
  <c r="K209" i="5" s="1"/>
  <c r="K210" i="5" s="1"/>
  <c r="K211" i="5" s="1"/>
  <c r="K212" i="5" s="1"/>
  <c r="K213" i="5" s="1"/>
  <c r="K214" i="5" s="1"/>
  <c r="K215" i="5" s="1"/>
  <c r="K216" i="5" s="1"/>
  <c r="K217" i="5" s="1"/>
  <c r="K218" i="5" s="1"/>
  <c r="K219" i="5" s="1"/>
  <c r="K220" i="5" s="1"/>
  <c r="K221" i="5" s="1"/>
  <c r="K222" i="5" s="1"/>
  <c r="K223" i="5" s="1"/>
  <c r="K224" i="5" s="1"/>
  <c r="K225" i="5" s="1"/>
  <c r="K226" i="5" s="1"/>
  <c r="K227" i="5" s="1"/>
  <c r="K228" i="5" s="1"/>
  <c r="K229" i="5" s="1"/>
  <c r="K230" i="5" s="1"/>
  <c r="K231" i="5" s="1"/>
  <c r="K232" i="5" s="1"/>
  <c r="K233" i="5" s="1"/>
  <c r="K234" i="5" s="1"/>
  <c r="K235" i="5" s="1"/>
  <c r="K236" i="5" s="1"/>
  <c r="K237" i="5" s="1"/>
  <c r="K238" i="5" s="1"/>
  <c r="K239" i="5" s="1"/>
  <c r="K240" i="5" s="1"/>
  <c r="K241" i="5" s="1"/>
  <c r="K242" i="5" s="1"/>
  <c r="K243" i="5" s="1"/>
  <c r="K244" i="5" s="1"/>
  <c r="K245" i="5" s="1"/>
  <c r="K246" i="5" s="1"/>
  <c r="K247" i="5" s="1"/>
  <c r="K248" i="5" s="1"/>
  <c r="K249" i="5" s="1"/>
  <c r="K250" i="5" s="1"/>
  <c r="K251" i="5" s="1"/>
  <c r="K252" i="5" s="1"/>
  <c r="K253" i="5" s="1"/>
  <c r="K254" i="5" s="1"/>
  <c r="K255" i="5" s="1"/>
  <c r="K256" i="5" s="1"/>
  <c r="K257" i="5" s="1"/>
  <c r="K258" i="5" s="1"/>
  <c r="K259" i="5" s="1"/>
  <c r="K260" i="5" s="1"/>
  <c r="K261" i="5" s="1"/>
  <c r="K262" i="5" s="1"/>
  <c r="K263" i="5" s="1"/>
  <c r="K264" i="5" s="1"/>
  <c r="K265" i="5" s="1"/>
  <c r="K266" i="5" s="1"/>
  <c r="K267" i="5" s="1"/>
  <c r="K268" i="5" s="1"/>
  <c r="K269" i="5" s="1"/>
  <c r="K270" i="5" s="1"/>
  <c r="K271" i="5" s="1"/>
  <c r="M11" i="5"/>
  <c r="M12" i="5" s="1"/>
  <c r="M13" i="5" s="1"/>
  <c r="M14" i="5" s="1"/>
  <c r="M15" i="5" s="1"/>
  <c r="M16" i="5" s="1"/>
  <c r="M17" i="5" s="1"/>
  <c r="M18" i="5" s="1"/>
  <c r="M19" i="5" s="1"/>
  <c r="M20" i="5" s="1"/>
  <c r="M21" i="5" s="1"/>
  <c r="M22" i="5" s="1"/>
  <c r="M23" i="5" s="1"/>
  <c r="M24" i="5" s="1"/>
  <c r="M25" i="5" s="1"/>
  <c r="M26" i="5" s="1"/>
  <c r="M27" i="5" s="1"/>
  <c r="M28" i="5" s="1"/>
  <c r="M29" i="5" s="1"/>
  <c r="M30" i="5" s="1"/>
  <c r="M31" i="5" s="1"/>
  <c r="M32" i="5" s="1"/>
  <c r="M33" i="5" s="1"/>
  <c r="M34" i="5" s="1"/>
  <c r="M35" i="5" s="1"/>
  <c r="M36" i="5" s="1"/>
  <c r="M37" i="5" s="1"/>
  <c r="M38" i="5" s="1"/>
  <c r="M39" i="5" s="1"/>
  <c r="M40" i="5" s="1"/>
  <c r="M41" i="5" s="1"/>
  <c r="M42" i="5" s="1"/>
  <c r="M43" i="5" s="1"/>
  <c r="M44" i="5" s="1"/>
  <c r="M45" i="5" s="1"/>
  <c r="M46" i="5" s="1"/>
  <c r="M47" i="5" s="1"/>
  <c r="M48" i="5" s="1"/>
  <c r="M49" i="5" s="1"/>
  <c r="M50" i="5" s="1"/>
  <c r="M51" i="5" s="1"/>
  <c r="M52" i="5" s="1"/>
  <c r="M53" i="5" s="1"/>
  <c r="M54" i="5" s="1"/>
  <c r="M55" i="5" s="1"/>
  <c r="M56" i="5" s="1"/>
  <c r="M57" i="5" s="1"/>
  <c r="M58" i="5" s="1"/>
  <c r="M59" i="5" s="1"/>
  <c r="M60" i="5" s="1"/>
  <c r="M61" i="5" s="1"/>
  <c r="M62" i="5" s="1"/>
  <c r="M63" i="5" s="1"/>
  <c r="M64" i="5" s="1"/>
  <c r="M65" i="5" s="1"/>
  <c r="M66" i="5" s="1"/>
  <c r="M67" i="5" s="1"/>
  <c r="M68" i="5" s="1"/>
  <c r="M69" i="5" s="1"/>
  <c r="M70" i="5" s="1"/>
  <c r="M71" i="5" s="1"/>
  <c r="M72" i="5" s="1"/>
  <c r="M73" i="5" s="1"/>
  <c r="M74" i="5" s="1"/>
  <c r="M75" i="5" s="1"/>
  <c r="M76" i="5" s="1"/>
  <c r="M77" i="5" s="1"/>
  <c r="M78" i="5" s="1"/>
  <c r="M79" i="5" s="1"/>
  <c r="M80" i="5" s="1"/>
  <c r="M81" i="5" s="1"/>
  <c r="M82" i="5" s="1"/>
  <c r="M83" i="5" s="1"/>
  <c r="M84" i="5" s="1"/>
  <c r="M85" i="5" s="1"/>
  <c r="M86" i="5" s="1"/>
  <c r="M87" i="5" s="1"/>
  <c r="M88" i="5" s="1"/>
  <c r="M89" i="5" s="1"/>
  <c r="M90" i="5" s="1"/>
  <c r="M91" i="5" s="1"/>
  <c r="M92" i="5" s="1"/>
  <c r="M93" i="5" s="1"/>
  <c r="M94" i="5" s="1"/>
  <c r="M95" i="5" s="1"/>
  <c r="M96" i="5" s="1"/>
  <c r="M97" i="5" s="1"/>
  <c r="M98" i="5" s="1"/>
  <c r="M99" i="5" s="1"/>
  <c r="M100" i="5" s="1"/>
  <c r="M101" i="5" s="1"/>
  <c r="M102" i="5" s="1"/>
  <c r="M103" i="5" s="1"/>
  <c r="M104" i="5" s="1"/>
  <c r="M105" i="5" s="1"/>
  <c r="M106" i="5" s="1"/>
  <c r="M107" i="5" s="1"/>
  <c r="M108" i="5" s="1"/>
  <c r="M109" i="5" s="1"/>
  <c r="M110" i="5" s="1"/>
  <c r="M111" i="5" s="1"/>
  <c r="M112" i="5" s="1"/>
  <c r="M113" i="5" s="1"/>
  <c r="M114" i="5" s="1"/>
  <c r="M115" i="5" s="1"/>
  <c r="M116" i="5" s="1"/>
  <c r="M117" i="5" s="1"/>
  <c r="M118" i="5" s="1"/>
  <c r="M119" i="5" s="1"/>
  <c r="M120" i="5" s="1"/>
  <c r="M121" i="5" s="1"/>
  <c r="M122" i="5" s="1"/>
  <c r="M123" i="5" s="1"/>
  <c r="M124" i="5" s="1"/>
  <c r="M125" i="5" s="1"/>
  <c r="M126" i="5" s="1"/>
  <c r="M127" i="5" s="1"/>
  <c r="M128" i="5" s="1"/>
  <c r="M129" i="5" s="1"/>
  <c r="M130" i="5" s="1"/>
  <c r="M131" i="5" s="1"/>
  <c r="M132" i="5" s="1"/>
  <c r="M133" i="5" s="1"/>
  <c r="M134" i="5" s="1"/>
  <c r="M135" i="5" s="1"/>
  <c r="M136" i="5" s="1"/>
  <c r="M137" i="5" s="1"/>
  <c r="M138" i="5" s="1"/>
  <c r="M139" i="5" s="1"/>
  <c r="M140" i="5" s="1"/>
  <c r="M141" i="5" s="1"/>
  <c r="M142" i="5" s="1"/>
  <c r="M143" i="5" s="1"/>
  <c r="M144" i="5" s="1"/>
  <c r="M145" i="5" s="1"/>
  <c r="M146" i="5" s="1"/>
  <c r="M147" i="5" s="1"/>
  <c r="M148" i="5" s="1"/>
  <c r="M149" i="5" s="1"/>
  <c r="M150" i="5" s="1"/>
  <c r="M151" i="5" s="1"/>
  <c r="M152" i="5" s="1"/>
  <c r="M153" i="5" s="1"/>
  <c r="M154" i="5" s="1"/>
  <c r="M155" i="5" s="1"/>
  <c r="M156" i="5" s="1"/>
  <c r="M157" i="5" s="1"/>
  <c r="M158" i="5" s="1"/>
  <c r="M159" i="5" s="1"/>
  <c r="M160" i="5" s="1"/>
  <c r="M161" i="5" s="1"/>
  <c r="M162" i="5" s="1"/>
  <c r="M163" i="5" s="1"/>
  <c r="M164" i="5" s="1"/>
  <c r="M165" i="5" s="1"/>
  <c r="M166" i="5" s="1"/>
  <c r="M167" i="5" s="1"/>
  <c r="M168" i="5" s="1"/>
  <c r="M169" i="5" s="1"/>
  <c r="M170" i="5" s="1"/>
  <c r="M171" i="5" s="1"/>
  <c r="M172" i="5" s="1"/>
  <c r="M173" i="5" s="1"/>
  <c r="M174" i="5" s="1"/>
  <c r="M175" i="5" s="1"/>
  <c r="M176" i="5" s="1"/>
  <c r="M177" i="5" s="1"/>
  <c r="M178" i="5" s="1"/>
  <c r="M179" i="5" s="1"/>
  <c r="M180" i="5" s="1"/>
  <c r="M181" i="5" s="1"/>
  <c r="M182" i="5" s="1"/>
  <c r="M183" i="5" s="1"/>
  <c r="M184" i="5" s="1"/>
  <c r="M185" i="5" s="1"/>
  <c r="M186" i="5" s="1"/>
  <c r="M187" i="5" s="1"/>
  <c r="M188" i="5" s="1"/>
  <c r="M189" i="5" s="1"/>
  <c r="M190" i="5" s="1"/>
  <c r="M191" i="5" s="1"/>
  <c r="M192" i="5" s="1"/>
  <c r="M193" i="5" s="1"/>
  <c r="M194" i="5" s="1"/>
  <c r="M195" i="5" s="1"/>
  <c r="M196" i="5" s="1"/>
  <c r="M197" i="5" s="1"/>
  <c r="M198" i="5" s="1"/>
  <c r="M199" i="5" s="1"/>
  <c r="M200" i="5" s="1"/>
  <c r="M201" i="5" s="1"/>
  <c r="M202" i="5" s="1"/>
  <c r="M203" i="5" s="1"/>
  <c r="M204" i="5" s="1"/>
  <c r="M205" i="5" s="1"/>
  <c r="M206" i="5" s="1"/>
  <c r="M207" i="5" s="1"/>
  <c r="M208" i="5" s="1"/>
  <c r="M209" i="5" s="1"/>
  <c r="M210" i="5" s="1"/>
  <c r="M211" i="5" s="1"/>
  <c r="M212" i="5" s="1"/>
  <c r="M213" i="5" s="1"/>
  <c r="M214" i="5" s="1"/>
  <c r="M215" i="5" s="1"/>
  <c r="M216" i="5" s="1"/>
  <c r="M217" i="5" s="1"/>
  <c r="M218" i="5" s="1"/>
  <c r="M219" i="5" s="1"/>
  <c r="M220" i="5" s="1"/>
  <c r="M221" i="5" s="1"/>
  <c r="M222" i="5" s="1"/>
  <c r="M223" i="5" s="1"/>
  <c r="M224" i="5" s="1"/>
  <c r="M225" i="5" s="1"/>
  <c r="M226" i="5" s="1"/>
  <c r="M227" i="5" s="1"/>
  <c r="M228" i="5" s="1"/>
  <c r="M229" i="5" s="1"/>
  <c r="M230" i="5" s="1"/>
  <c r="M231" i="5" s="1"/>
  <c r="M232" i="5" s="1"/>
  <c r="M233" i="5" s="1"/>
  <c r="M234" i="5" s="1"/>
  <c r="M235" i="5" s="1"/>
  <c r="M236" i="5" s="1"/>
  <c r="M237" i="5" s="1"/>
  <c r="M238" i="5" s="1"/>
  <c r="M239" i="5" s="1"/>
  <c r="M240" i="5" s="1"/>
  <c r="M241" i="5" s="1"/>
  <c r="M242" i="5" s="1"/>
  <c r="M243" i="5" s="1"/>
  <c r="M244" i="5" s="1"/>
  <c r="M245" i="5" s="1"/>
  <c r="M246" i="5" s="1"/>
  <c r="M247" i="5" s="1"/>
  <c r="M248" i="5" s="1"/>
  <c r="M249" i="5" s="1"/>
  <c r="M250" i="5" s="1"/>
  <c r="M251" i="5" s="1"/>
  <c r="M252" i="5" s="1"/>
  <c r="M253" i="5" s="1"/>
  <c r="M254" i="5" s="1"/>
  <c r="M255" i="5" s="1"/>
  <c r="M256" i="5" s="1"/>
  <c r="M257" i="5" s="1"/>
  <c r="M258" i="5" s="1"/>
  <c r="M259" i="5" s="1"/>
  <c r="M260" i="5" s="1"/>
  <c r="M261" i="5" s="1"/>
  <c r="M262" i="5" s="1"/>
  <c r="M263" i="5" s="1"/>
  <c r="M264" i="5" s="1"/>
  <c r="M265" i="5" s="1"/>
  <c r="M266" i="5" s="1"/>
  <c r="M267" i="5" s="1"/>
  <c r="M268" i="5" s="1"/>
  <c r="M269" i="5" s="1"/>
  <c r="M270" i="5" s="1"/>
  <c r="M271" i="5" s="1"/>
  <c r="K272" i="5" l="1"/>
  <c r="K273" i="5" s="1"/>
  <c r="K274" i="5" s="1"/>
  <c r="K275" i="5" s="1"/>
  <c r="K276" i="5" s="1"/>
  <c r="K277" i="5" s="1"/>
  <c r="K278" i="5" s="1"/>
  <c r="K279" i="5" s="1"/>
  <c r="K280" i="5" s="1"/>
  <c r="K281" i="5" s="1"/>
  <c r="K282" i="5" s="1"/>
  <c r="K283" i="5" s="1"/>
  <c r="K284" i="5" s="1"/>
  <c r="K285" i="5" s="1"/>
  <c r="K286" i="5" s="1"/>
  <c r="K287" i="5" s="1"/>
  <c r="K288" i="5" s="1"/>
  <c r="K289" i="5" s="1"/>
  <c r="K290" i="5" s="1"/>
  <c r="K291" i="5" s="1"/>
  <c r="K292" i="5" s="1"/>
  <c r="K293" i="5" s="1"/>
  <c r="K294" i="5" s="1"/>
  <c r="K295" i="5" s="1"/>
  <c r="K296" i="5" s="1"/>
  <c r="K297" i="5" s="1"/>
  <c r="K298" i="5" s="1"/>
  <c r="K299" i="5" s="1"/>
  <c r="K300" i="5" s="1"/>
  <c r="K301" i="5" s="1"/>
  <c r="K302" i="5" s="1"/>
  <c r="K303" i="5" s="1"/>
  <c r="K304" i="5" s="1"/>
  <c r="K305" i="5" s="1"/>
  <c r="K306" i="5" s="1"/>
  <c r="K307" i="5" s="1"/>
  <c r="K308" i="5" s="1"/>
  <c r="K309" i="5" s="1"/>
  <c r="K310" i="5" s="1"/>
  <c r="K311" i="5" s="1"/>
  <c r="K312" i="5" s="1"/>
  <c r="K313" i="5" s="1"/>
  <c r="K314" i="5" s="1"/>
  <c r="K315" i="5" s="1"/>
  <c r="K316" i="5" s="1"/>
  <c r="K317" i="5" s="1"/>
  <c r="K318" i="5" s="1"/>
  <c r="K319" i="5" s="1"/>
  <c r="K320" i="5" s="1"/>
  <c r="K321" i="5" s="1"/>
  <c r="K322" i="5" s="1"/>
  <c r="K323" i="5" s="1"/>
  <c r="K324" i="5" s="1"/>
  <c r="K325" i="5" s="1"/>
  <c r="K326" i="5" s="1"/>
  <c r="K327" i="5" s="1"/>
  <c r="K328" i="5" s="1"/>
  <c r="K329" i="5" s="1"/>
  <c r="K330" i="5" s="1"/>
  <c r="K331" i="5" s="1"/>
  <c r="K332" i="5" s="1"/>
  <c r="K333" i="5" s="1"/>
  <c r="K334" i="5" s="1"/>
  <c r="K335" i="5" s="1"/>
  <c r="K336" i="5" s="1"/>
  <c r="K337" i="5" s="1"/>
  <c r="K338" i="5" s="1"/>
  <c r="K339" i="5" s="1"/>
  <c r="K340" i="5" s="1"/>
  <c r="K341" i="5" s="1"/>
  <c r="K342" i="5" s="1"/>
  <c r="K343" i="5" s="1"/>
  <c r="K344" i="5" s="1"/>
  <c r="K345" i="5" s="1"/>
  <c r="K346" i="5" s="1"/>
  <c r="K347" i="5" s="1"/>
  <c r="K348" i="5" s="1"/>
  <c r="K349" i="5" s="1"/>
  <c r="K350" i="5" s="1"/>
  <c r="K351" i="5" s="1"/>
  <c r="K352" i="5" s="1"/>
  <c r="K353" i="5" s="1"/>
  <c r="K354" i="5" s="1"/>
  <c r="K355" i="5" s="1"/>
  <c r="K356" i="5" s="1"/>
  <c r="K357" i="5" s="1"/>
  <c r="K358" i="5" s="1"/>
  <c r="K359" i="5" s="1"/>
  <c r="K360" i="5" s="1"/>
  <c r="K361" i="5" s="1"/>
  <c r="K362" i="5" s="1"/>
  <c r="K363" i="5" s="1"/>
  <c r="K364" i="5" s="1"/>
  <c r="K365" i="5" s="1"/>
  <c r="K366" i="5" s="1"/>
  <c r="K367" i="5" s="1"/>
  <c r="K368" i="5" s="1"/>
  <c r="K369" i="5" s="1"/>
  <c r="K370" i="5" s="1"/>
  <c r="K371" i="5" s="1"/>
  <c r="K372" i="5" s="1"/>
  <c r="K373" i="5" s="1"/>
  <c r="K374" i="5" s="1"/>
  <c r="K375" i="5" s="1"/>
  <c r="K376" i="5" s="1"/>
  <c r="K377" i="5" s="1"/>
  <c r="K378" i="5" s="1"/>
  <c r="K379" i="5" s="1"/>
  <c r="K380" i="5" s="1"/>
  <c r="K381" i="5" s="1"/>
  <c r="K382" i="5" s="1"/>
  <c r="K383" i="5" s="1"/>
  <c r="K384" i="5" s="1"/>
  <c r="K385" i="5" s="1"/>
  <c r="K386" i="5" s="1"/>
  <c r="K387" i="5" s="1"/>
  <c r="K388" i="5" s="1"/>
  <c r="K389" i="5" s="1"/>
  <c r="K390" i="5" s="1"/>
  <c r="K391" i="5" s="1"/>
  <c r="K392" i="5" s="1"/>
  <c r="K393" i="5" s="1"/>
  <c r="K394" i="5" s="1"/>
  <c r="K395" i="5" s="1"/>
  <c r="K396" i="5" s="1"/>
  <c r="K397" i="5" s="1"/>
  <c r="K398" i="5" s="1"/>
  <c r="K399" i="5" s="1"/>
  <c r="K400" i="5" s="1"/>
  <c r="K401" i="5" s="1"/>
  <c r="K402" i="5" s="1"/>
  <c r="K403" i="5" s="1"/>
  <c r="K404" i="5" s="1"/>
  <c r="K405" i="5" s="1"/>
  <c r="K406" i="5" s="1"/>
  <c r="K407" i="5" s="1"/>
  <c r="K408" i="5" s="1"/>
  <c r="K409" i="5" s="1"/>
  <c r="K410" i="5" s="1"/>
  <c r="K411" i="5" s="1"/>
  <c r="K412" i="5" s="1"/>
  <c r="K413" i="5" s="1"/>
  <c r="K414" i="5" s="1"/>
  <c r="K415" i="5" s="1"/>
  <c r="K416" i="5" s="1"/>
  <c r="K417" i="5" s="1"/>
  <c r="K418" i="5" s="1"/>
  <c r="K419" i="5" s="1"/>
  <c r="K420" i="5" s="1"/>
  <c r="K421" i="5" s="1"/>
  <c r="K422" i="5" s="1"/>
  <c r="K423" i="5" s="1"/>
  <c r="K424" i="5" s="1"/>
  <c r="K425" i="5" s="1"/>
  <c r="K426" i="5" s="1"/>
  <c r="K427" i="5" s="1"/>
  <c r="K428" i="5" s="1"/>
  <c r="K429" i="5" s="1"/>
  <c r="K430" i="5" s="1"/>
  <c r="K431" i="5" s="1"/>
  <c r="K432" i="5" s="1"/>
  <c r="K433" i="5" s="1"/>
  <c r="K434" i="5" s="1"/>
  <c r="K435" i="5" s="1"/>
  <c r="K436" i="5" s="1"/>
  <c r="K437" i="5" s="1"/>
  <c r="K438" i="5" s="1"/>
  <c r="K439" i="5" s="1"/>
  <c r="K440" i="5" s="1"/>
  <c r="K441" i="5" s="1"/>
  <c r="K442" i="5" s="1"/>
  <c r="K443" i="5" s="1"/>
  <c r="K444" i="5" s="1"/>
  <c r="K445" i="5" s="1"/>
  <c r="K446" i="5" s="1"/>
  <c r="K447" i="5" s="1"/>
  <c r="K448" i="5" s="1"/>
  <c r="K449" i="5" s="1"/>
  <c r="K450" i="5" s="1"/>
  <c r="K451" i="5" s="1"/>
  <c r="K452" i="5" s="1"/>
  <c r="K453" i="5" s="1"/>
  <c r="K454" i="5" s="1"/>
  <c r="K455" i="5" s="1"/>
  <c r="K456" i="5" s="1"/>
  <c r="K457" i="5" s="1"/>
  <c r="K458" i="5" s="1"/>
  <c r="K459" i="5" s="1"/>
  <c r="K460" i="5" s="1"/>
  <c r="K461" i="5" s="1"/>
  <c r="K462" i="5" s="1"/>
  <c r="K463" i="5" s="1"/>
  <c r="K464" i="5" s="1"/>
  <c r="K465" i="5" s="1"/>
  <c r="K466" i="5" s="1"/>
  <c r="K467" i="5" s="1"/>
  <c r="K468" i="5" s="1"/>
  <c r="K469" i="5" s="1"/>
  <c r="K470" i="5" s="1"/>
  <c r="K471" i="5" s="1"/>
  <c r="K472" i="5" s="1"/>
  <c r="K473" i="5" s="1"/>
  <c r="K474" i="5" s="1"/>
  <c r="K475" i="5" s="1"/>
  <c r="K476" i="5" s="1"/>
  <c r="K477" i="5" s="1"/>
  <c r="K478" i="5" s="1"/>
  <c r="K479" i="5" s="1"/>
  <c r="K480" i="5" s="1"/>
  <c r="K481" i="5" s="1"/>
  <c r="K482" i="5" s="1"/>
  <c r="K483" i="5" s="1"/>
  <c r="K484" i="5" s="1"/>
  <c r="K485" i="5" s="1"/>
  <c r="K486" i="5" s="1"/>
  <c r="K487" i="5" s="1"/>
  <c r="K488" i="5" s="1"/>
  <c r="K489" i="5" s="1"/>
  <c r="K490" i="5" s="1"/>
  <c r="K491" i="5" s="1"/>
  <c r="K492" i="5" s="1"/>
  <c r="K493" i="5" s="1"/>
  <c r="K494" i="5" s="1"/>
  <c r="K495" i="5" s="1"/>
  <c r="K496" i="5" s="1"/>
  <c r="K497" i="5" s="1"/>
  <c r="K498" i="5" s="1"/>
  <c r="K499" i="5" s="1"/>
  <c r="K500" i="5" s="1"/>
  <c r="K501" i="5" s="1"/>
  <c r="K502" i="5" s="1"/>
  <c r="K503" i="5" s="1"/>
  <c r="K504" i="5" s="1"/>
  <c r="K505" i="5" s="1"/>
  <c r="K506" i="5" s="1"/>
  <c r="K507" i="5" s="1"/>
  <c r="K508" i="5" s="1"/>
  <c r="K509" i="5" s="1"/>
  <c r="K510" i="5" s="1"/>
  <c r="K511" i="5" s="1"/>
  <c r="K512" i="5" s="1"/>
  <c r="K513" i="5" s="1"/>
  <c r="K514" i="5" s="1"/>
  <c r="K515" i="5" s="1"/>
  <c r="K516" i="5" s="1"/>
  <c r="K517" i="5" s="1"/>
  <c r="K518" i="5" s="1"/>
  <c r="K519" i="5" s="1"/>
  <c r="K520" i="5" s="1"/>
  <c r="K521" i="5" s="1"/>
  <c r="K522" i="5" s="1"/>
  <c r="K523" i="5" s="1"/>
  <c r="K524" i="5" s="1"/>
  <c r="K525" i="5" s="1"/>
  <c r="K526" i="5" s="1"/>
  <c r="K527" i="5" s="1"/>
  <c r="K528" i="5" s="1"/>
  <c r="K529" i="5" s="1"/>
  <c r="K530" i="5" s="1"/>
  <c r="K531" i="5" s="1"/>
  <c r="K532" i="5" s="1"/>
  <c r="K533" i="5" s="1"/>
  <c r="K534" i="5" s="1"/>
  <c r="K535" i="5" s="1"/>
  <c r="K536" i="5" s="1"/>
  <c r="K537" i="5" s="1"/>
  <c r="K538" i="5" s="1"/>
  <c r="K539" i="5" s="1"/>
  <c r="K540" i="5" s="1"/>
  <c r="K541" i="5" s="1"/>
  <c r="K542" i="5" s="1"/>
  <c r="K543" i="5" s="1"/>
  <c r="K544" i="5" s="1"/>
  <c r="K545" i="5" s="1"/>
  <c r="K546" i="5" s="1"/>
  <c r="K547" i="5" s="1"/>
  <c r="K548" i="5" s="1"/>
  <c r="K549" i="5" s="1"/>
  <c r="K550" i="5" s="1"/>
  <c r="K551" i="5" s="1"/>
  <c r="K552" i="5" s="1"/>
  <c r="K553" i="5" s="1"/>
  <c r="K554" i="5" s="1"/>
  <c r="K555" i="5" s="1"/>
  <c r="K556" i="5" s="1"/>
  <c r="K557" i="5" s="1"/>
  <c r="K558" i="5" s="1"/>
  <c r="K559" i="5" s="1"/>
  <c r="K560" i="5" s="1"/>
  <c r="K561" i="5" s="1"/>
  <c r="K562" i="5" s="1"/>
  <c r="K563" i="5" s="1"/>
  <c r="K564" i="5" s="1"/>
  <c r="K565" i="5" s="1"/>
  <c r="K566" i="5" s="1"/>
  <c r="K567" i="5" s="1"/>
  <c r="K568" i="5" s="1"/>
  <c r="K569" i="5" s="1"/>
  <c r="K570" i="5" s="1"/>
  <c r="K571" i="5" s="1"/>
  <c r="K572" i="5" s="1"/>
  <c r="K573" i="5" s="1"/>
  <c r="K574" i="5" s="1"/>
  <c r="K575" i="5" s="1"/>
  <c r="K576" i="5" s="1"/>
  <c r="K577" i="5" s="1"/>
  <c r="K578" i="5" s="1"/>
  <c r="K579" i="5" s="1"/>
  <c r="K580" i="5" s="1"/>
  <c r="K581" i="5" s="1"/>
  <c r="K582" i="5" s="1"/>
  <c r="K583" i="5" s="1"/>
  <c r="K584" i="5" s="1"/>
  <c r="K585" i="5" s="1"/>
  <c r="K586" i="5" s="1"/>
  <c r="K587" i="5" s="1"/>
  <c r="K588" i="5" s="1"/>
  <c r="K589" i="5" s="1"/>
  <c r="K590" i="5" s="1"/>
  <c r="K591" i="5" s="1"/>
  <c r="K592" i="5" s="1"/>
  <c r="K593" i="5" s="1"/>
  <c r="K594" i="5" s="1"/>
  <c r="K595" i="5" s="1"/>
  <c r="K596" i="5" s="1"/>
  <c r="K597" i="5" s="1"/>
  <c r="K598" i="5" s="1"/>
  <c r="K599" i="5" s="1"/>
  <c r="K600" i="5" s="1"/>
  <c r="K601" i="5" s="1"/>
  <c r="K602" i="5" s="1"/>
  <c r="K603" i="5" s="1"/>
  <c r="K604" i="5" s="1"/>
  <c r="K605" i="5" s="1"/>
  <c r="K606" i="5" s="1"/>
  <c r="K607" i="5" s="1"/>
  <c r="K608" i="5" s="1"/>
  <c r="K609" i="5" s="1"/>
  <c r="K610" i="5" s="1"/>
  <c r="K611" i="5" s="1"/>
  <c r="K612" i="5" s="1"/>
  <c r="K613" i="5" s="1"/>
  <c r="K614" i="5" s="1"/>
  <c r="K615" i="5" s="1"/>
  <c r="K616" i="5" s="1"/>
  <c r="K617" i="5" s="1"/>
  <c r="K618" i="5" s="1"/>
  <c r="K619" i="5" s="1"/>
  <c r="K620" i="5" s="1"/>
  <c r="K621" i="5" s="1"/>
  <c r="K622" i="5" s="1"/>
  <c r="K623" i="5" s="1"/>
  <c r="K624" i="5" s="1"/>
  <c r="K625" i="5" s="1"/>
  <c r="K626" i="5" s="1"/>
  <c r="K627" i="5" s="1"/>
  <c r="K628" i="5" s="1"/>
  <c r="K629" i="5" s="1"/>
  <c r="K630" i="5" s="1"/>
  <c r="K631" i="5" s="1"/>
  <c r="K632" i="5" s="1"/>
  <c r="K633" i="5" s="1"/>
  <c r="K634" i="5" s="1"/>
  <c r="K635" i="5" s="1"/>
  <c r="K636" i="5" s="1"/>
  <c r="K637" i="5" s="1"/>
  <c r="K638" i="5" s="1"/>
  <c r="K639" i="5" s="1"/>
  <c r="K640" i="5" s="1"/>
  <c r="K641" i="5" s="1"/>
  <c r="K642" i="5" s="1"/>
  <c r="K643" i="5" s="1"/>
  <c r="K644" i="5" s="1"/>
  <c r="K645" i="5" s="1"/>
  <c r="K646" i="5" s="1"/>
  <c r="K647" i="5" s="1"/>
  <c r="K648" i="5" s="1"/>
  <c r="K649" i="5" s="1"/>
  <c r="K650" i="5" s="1"/>
  <c r="K651" i="5" s="1"/>
  <c r="K652" i="5" s="1"/>
  <c r="K653" i="5" s="1"/>
  <c r="K654" i="5" s="1"/>
  <c r="K655" i="5" s="1"/>
  <c r="K656" i="5" s="1"/>
  <c r="K657" i="5" s="1"/>
  <c r="K658" i="5" s="1"/>
  <c r="K659" i="5" s="1"/>
  <c r="K660" i="5" s="1"/>
  <c r="K661" i="5" s="1"/>
  <c r="K662" i="5" s="1"/>
  <c r="K663" i="5" s="1"/>
  <c r="K664" i="5" s="1"/>
  <c r="K665" i="5" s="1"/>
  <c r="K666" i="5" s="1"/>
  <c r="K667" i="5" s="1"/>
  <c r="K668" i="5" s="1"/>
  <c r="K669" i="5" s="1"/>
  <c r="K670" i="5" s="1"/>
  <c r="K671" i="5" s="1"/>
  <c r="K672" i="5" s="1"/>
  <c r="K673" i="5" s="1"/>
  <c r="K674" i="5" s="1"/>
  <c r="K675" i="5" s="1"/>
  <c r="K676" i="5" s="1"/>
  <c r="K677" i="5" s="1"/>
  <c r="K678" i="5" s="1"/>
  <c r="K679" i="5" s="1"/>
  <c r="K680" i="5" s="1"/>
  <c r="K681" i="5" s="1"/>
  <c r="K682" i="5" s="1"/>
  <c r="K683" i="5" s="1"/>
  <c r="K684" i="5" s="1"/>
  <c r="K685" i="5" s="1"/>
  <c r="K686" i="5" s="1"/>
  <c r="K687" i="5" s="1"/>
  <c r="K688" i="5" s="1"/>
  <c r="K689" i="5" s="1"/>
  <c r="K690" i="5" s="1"/>
  <c r="K691" i="5" s="1"/>
  <c r="K692" i="5" s="1"/>
  <c r="K693" i="5" s="1"/>
  <c r="K694" i="5" s="1"/>
  <c r="K695" i="5" s="1"/>
  <c r="K696" i="5" s="1"/>
  <c r="K697" i="5" s="1"/>
  <c r="K698" i="5" s="1"/>
  <c r="K699" i="5" s="1"/>
  <c r="K700" i="5" s="1"/>
  <c r="K701" i="5" s="1"/>
  <c r="K702" i="5" s="1"/>
  <c r="K703" i="5" s="1"/>
  <c r="K704" i="5" s="1"/>
  <c r="K705" i="5" s="1"/>
  <c r="K706" i="5" s="1"/>
  <c r="K707" i="5" s="1"/>
  <c r="K708" i="5" s="1"/>
  <c r="K709" i="5" s="1"/>
  <c r="K710" i="5" s="1"/>
  <c r="K711" i="5" s="1"/>
  <c r="K712" i="5" s="1"/>
  <c r="K713" i="5" s="1"/>
  <c r="K714" i="5" s="1"/>
  <c r="K715" i="5" s="1"/>
  <c r="K716" i="5" s="1"/>
  <c r="K717" i="5" s="1"/>
  <c r="K718" i="5" s="1"/>
  <c r="K719" i="5" s="1"/>
  <c r="K720" i="5" s="1"/>
  <c r="K721" i="5" s="1"/>
  <c r="K722" i="5" s="1"/>
  <c r="K723" i="5" s="1"/>
  <c r="K724" i="5" s="1"/>
  <c r="K725" i="5" s="1"/>
  <c r="K726" i="5" s="1"/>
  <c r="K727" i="5" s="1"/>
  <c r="K728" i="5" s="1"/>
  <c r="K729" i="5" s="1"/>
  <c r="K730" i="5" s="1"/>
  <c r="K731" i="5" s="1"/>
  <c r="K732" i="5" s="1"/>
  <c r="K733" i="5" s="1"/>
  <c r="K734" i="5" s="1"/>
  <c r="K735" i="5" s="1"/>
  <c r="K736" i="5" s="1"/>
  <c r="K737" i="5" s="1"/>
  <c r="K738" i="5" s="1"/>
  <c r="K739" i="5" s="1"/>
  <c r="K740" i="5" s="1"/>
  <c r="K741" i="5" s="1"/>
  <c r="K742" i="5" s="1"/>
  <c r="K743" i="5" s="1"/>
  <c r="K744" i="5" s="1"/>
  <c r="K745" i="5" s="1"/>
  <c r="K746" i="5" s="1"/>
  <c r="K747" i="5" s="1"/>
  <c r="K748" i="5" s="1"/>
  <c r="K749" i="5" s="1"/>
  <c r="K750" i="5" s="1"/>
  <c r="K751" i="5" s="1"/>
  <c r="K752" i="5" s="1"/>
  <c r="K753" i="5" s="1"/>
  <c r="K754" i="5" s="1"/>
  <c r="K755" i="5" s="1"/>
  <c r="K756" i="5" s="1"/>
  <c r="K757" i="5" s="1"/>
  <c r="K758" i="5" s="1"/>
  <c r="K759" i="5" s="1"/>
  <c r="K760" i="5" s="1"/>
  <c r="K761" i="5" s="1"/>
  <c r="K762" i="5" s="1"/>
  <c r="K763" i="5" s="1"/>
  <c r="K764" i="5" s="1"/>
  <c r="K765" i="5" s="1"/>
  <c r="K766" i="5" s="1"/>
  <c r="K767" i="5" s="1"/>
  <c r="K768" i="5" s="1"/>
  <c r="K769" i="5" s="1"/>
  <c r="K770" i="5" s="1"/>
  <c r="K771" i="5" s="1"/>
  <c r="K772" i="5" s="1"/>
  <c r="K773" i="5" s="1"/>
  <c r="K774" i="5" s="1"/>
  <c r="K775" i="5" s="1"/>
  <c r="K776" i="5" s="1"/>
  <c r="K777" i="5" s="1"/>
  <c r="K778" i="5" s="1"/>
  <c r="K779" i="5" s="1"/>
  <c r="K780" i="5" s="1"/>
  <c r="K781" i="5" s="1"/>
  <c r="K782" i="5" s="1"/>
  <c r="K783" i="5" s="1"/>
  <c r="K784" i="5" s="1"/>
  <c r="K785" i="5" s="1"/>
  <c r="K786" i="5" s="1"/>
  <c r="K787" i="5" s="1"/>
  <c r="K788" i="5" s="1"/>
  <c r="K789" i="5" s="1"/>
  <c r="K790" i="5" s="1"/>
  <c r="K791" i="5" s="1"/>
  <c r="K792" i="5" s="1"/>
  <c r="K793" i="5" s="1"/>
  <c r="K794" i="5" s="1"/>
  <c r="K795" i="5" s="1"/>
  <c r="K796" i="5" s="1"/>
  <c r="K797" i="5" s="1"/>
  <c r="K798" i="5" s="1"/>
  <c r="K799" i="5" s="1"/>
  <c r="K800" i="5" s="1"/>
  <c r="K801" i="5" s="1"/>
  <c r="K802" i="5" s="1"/>
  <c r="K803" i="5" s="1"/>
  <c r="K804" i="5" s="1"/>
  <c r="K805" i="5" s="1"/>
  <c r="K806" i="5" s="1"/>
  <c r="K807" i="5" s="1"/>
  <c r="K808" i="5" s="1"/>
  <c r="K809" i="5" s="1"/>
  <c r="K810" i="5" s="1"/>
  <c r="K811" i="5" s="1"/>
  <c r="K812" i="5" s="1"/>
  <c r="K813" i="5" s="1"/>
  <c r="K814" i="5" s="1"/>
  <c r="K815" i="5" s="1"/>
  <c r="K816" i="5" s="1"/>
  <c r="K817" i="5" s="1"/>
  <c r="K818" i="5" s="1"/>
  <c r="K819" i="5" s="1"/>
  <c r="K820" i="5" s="1"/>
  <c r="K821" i="5" s="1"/>
  <c r="K822" i="5" s="1"/>
  <c r="K823" i="5" s="1"/>
  <c r="K824" i="5" s="1"/>
  <c r="K825" i="5" s="1"/>
  <c r="K826" i="5" s="1"/>
  <c r="K827" i="5" s="1"/>
  <c r="K828" i="5" s="1"/>
  <c r="K829" i="5" s="1"/>
  <c r="K830" i="5" s="1"/>
  <c r="K831" i="5" s="1"/>
  <c r="K832" i="5" s="1"/>
  <c r="K833" i="5" s="1"/>
  <c r="K834" i="5" s="1"/>
  <c r="K835" i="5" s="1"/>
  <c r="K836" i="5" s="1"/>
  <c r="K837" i="5" s="1"/>
  <c r="K838" i="5" s="1"/>
  <c r="K839" i="5" s="1"/>
  <c r="K840" i="5" s="1"/>
  <c r="K841" i="5" s="1"/>
  <c r="K842" i="5" s="1"/>
  <c r="K843" i="5" s="1"/>
  <c r="K844" i="5" s="1"/>
  <c r="K845" i="5" s="1"/>
  <c r="K846" i="5" s="1"/>
  <c r="K847" i="5" s="1"/>
  <c r="K848" i="5" s="1"/>
  <c r="K849" i="5" s="1"/>
  <c r="K850" i="5" s="1"/>
  <c r="K851" i="5" s="1"/>
  <c r="K852" i="5" s="1"/>
  <c r="K853" i="5" s="1"/>
  <c r="K854" i="5" s="1"/>
  <c r="K855" i="5" s="1"/>
  <c r="K856" i="5" s="1"/>
  <c r="K857" i="5" s="1"/>
  <c r="K858" i="5" s="1"/>
  <c r="K859" i="5" s="1"/>
  <c r="K860" i="5" s="1"/>
  <c r="K861" i="5" s="1"/>
  <c r="K862" i="5" s="1"/>
  <c r="K863" i="5" s="1"/>
  <c r="K864" i="5" s="1"/>
  <c r="K865" i="5" s="1"/>
  <c r="K866" i="5" s="1"/>
  <c r="K867" i="5" s="1"/>
  <c r="K868" i="5" s="1"/>
  <c r="K869" i="5" s="1"/>
  <c r="K870" i="5" s="1"/>
  <c r="K871" i="5" s="1"/>
  <c r="K872" i="5" s="1"/>
  <c r="K873" i="5" s="1"/>
  <c r="K874" i="5" s="1"/>
  <c r="K875" i="5" s="1"/>
  <c r="K876" i="5" s="1"/>
  <c r="K877" i="5" s="1"/>
  <c r="K878" i="5" s="1"/>
  <c r="K879" i="5" s="1"/>
  <c r="K880" i="5" s="1"/>
  <c r="K881" i="5" s="1"/>
  <c r="K882" i="5" s="1"/>
  <c r="K883" i="5" s="1"/>
  <c r="K884" i="5" s="1"/>
  <c r="K885" i="5" s="1"/>
  <c r="K886" i="5" s="1"/>
  <c r="K887" i="5" s="1"/>
  <c r="K888" i="5" s="1"/>
  <c r="K889" i="5" s="1"/>
  <c r="K890" i="5" s="1"/>
  <c r="K891" i="5" s="1"/>
  <c r="K892" i="5" s="1"/>
  <c r="K893" i="5" s="1"/>
  <c r="K894" i="5" s="1"/>
  <c r="K895" i="5" s="1"/>
  <c r="K896" i="5" s="1"/>
  <c r="K897" i="5" s="1"/>
  <c r="K898" i="5" s="1"/>
  <c r="K899" i="5" s="1"/>
  <c r="K900" i="5" s="1"/>
  <c r="K901" i="5" s="1"/>
  <c r="K902" i="5" s="1"/>
  <c r="K903" i="5" s="1"/>
  <c r="K904" i="5" s="1"/>
  <c r="K905" i="5" s="1"/>
  <c r="K906" i="5" s="1"/>
  <c r="K907" i="5" s="1"/>
  <c r="K908" i="5" s="1"/>
  <c r="K909" i="5" s="1"/>
  <c r="K910" i="5" s="1"/>
  <c r="K911" i="5" s="1"/>
  <c r="K912" i="5" s="1"/>
  <c r="K913" i="5" s="1"/>
  <c r="K914" i="5" s="1"/>
  <c r="K915" i="5" s="1"/>
  <c r="K916" i="5" s="1"/>
  <c r="K917" i="5" s="1"/>
  <c r="K918" i="5" s="1"/>
  <c r="K919" i="5" s="1"/>
  <c r="K920" i="5" s="1"/>
  <c r="K921" i="5" s="1"/>
  <c r="K922" i="5" s="1"/>
  <c r="K923" i="5" s="1"/>
  <c r="K924" i="5" s="1"/>
  <c r="K925" i="5" s="1"/>
  <c r="K926" i="5" s="1"/>
  <c r="K927" i="5" s="1"/>
  <c r="K928" i="5" s="1"/>
  <c r="K929" i="5" s="1"/>
  <c r="K930" i="5" s="1"/>
  <c r="K931" i="5" s="1"/>
  <c r="K932" i="5" s="1"/>
  <c r="K933" i="5" s="1"/>
  <c r="K934" i="5" s="1"/>
  <c r="K935" i="5" s="1"/>
  <c r="K936" i="5" s="1"/>
  <c r="K937" i="5" s="1"/>
  <c r="K938" i="5" s="1"/>
  <c r="K939" i="5" s="1"/>
  <c r="K940" i="5" s="1"/>
  <c r="K941" i="5" s="1"/>
  <c r="K942" i="5" s="1"/>
  <c r="K943" i="5" s="1"/>
  <c r="K944" i="5" s="1"/>
  <c r="K945" i="5" s="1"/>
  <c r="K946" i="5" s="1"/>
  <c r="K947" i="5" s="1"/>
  <c r="K948" i="5" s="1"/>
  <c r="K949" i="5" s="1"/>
  <c r="K950" i="5" s="1"/>
  <c r="K951" i="5" s="1"/>
  <c r="K952" i="5" s="1"/>
  <c r="K953" i="5" s="1"/>
  <c r="K954" i="5" s="1"/>
  <c r="K955" i="5" s="1"/>
  <c r="K956" i="5" s="1"/>
  <c r="K957" i="5" s="1"/>
  <c r="K958" i="5" s="1"/>
  <c r="K959" i="5" s="1"/>
  <c r="K960" i="5" s="1"/>
  <c r="K961" i="5" s="1"/>
  <c r="K962" i="5" s="1"/>
  <c r="K963" i="5" s="1"/>
  <c r="K964" i="5" s="1"/>
  <c r="K965" i="5" s="1"/>
  <c r="K966" i="5" s="1"/>
  <c r="K967" i="5" s="1"/>
  <c r="K968" i="5" s="1"/>
  <c r="K969" i="5" s="1"/>
  <c r="K970" i="5" s="1"/>
  <c r="K971" i="5" s="1"/>
  <c r="K972" i="5" s="1"/>
  <c r="K973" i="5" s="1"/>
  <c r="K974" i="5" s="1"/>
  <c r="K975" i="5" s="1"/>
  <c r="K976" i="5" s="1"/>
  <c r="K977" i="5" s="1"/>
  <c r="K978" i="5" s="1"/>
  <c r="K979" i="5" s="1"/>
  <c r="K980" i="5" s="1"/>
  <c r="K981" i="5" s="1"/>
  <c r="K982" i="5" s="1"/>
  <c r="K983" i="5" s="1"/>
  <c r="K984" i="5" s="1"/>
  <c r="K985" i="5" s="1"/>
  <c r="K986" i="5" s="1"/>
  <c r="K987" i="5" s="1"/>
  <c r="K988" i="5" s="1"/>
  <c r="K989" i="5" s="1"/>
  <c r="K990" i="5" s="1"/>
  <c r="K991" i="5" s="1"/>
  <c r="K992" i="5" s="1"/>
  <c r="K993" i="5" s="1"/>
  <c r="K994" i="5" s="1"/>
  <c r="K995" i="5" s="1"/>
  <c r="K996" i="5" s="1"/>
  <c r="K997" i="5" s="1"/>
  <c r="K998" i="5" s="1"/>
  <c r="K999" i="5" s="1"/>
  <c r="K1000" i="5" s="1"/>
  <c r="K1001" i="5" s="1"/>
  <c r="K1002" i="5" s="1"/>
  <c r="K1003" i="5" s="1"/>
  <c r="K1004" i="5" s="1"/>
  <c r="K1005" i="5" s="1"/>
  <c r="K1006" i="5" s="1"/>
  <c r="K1007" i="5" s="1"/>
  <c r="K1008" i="5" s="1"/>
  <c r="K1009" i="5" s="1"/>
  <c r="K1010" i="5" s="1"/>
  <c r="K1011" i="5" s="1"/>
  <c r="K1012" i="5" s="1"/>
  <c r="K1013" i="5" s="1"/>
  <c r="K1014" i="5" s="1"/>
  <c r="K1015" i="5" s="1"/>
  <c r="K1016" i="5" s="1"/>
  <c r="K1017" i="5" s="1"/>
  <c r="K1018" i="5" s="1"/>
  <c r="K1019" i="5" s="1"/>
  <c r="K1020" i="5" s="1"/>
  <c r="K1021" i="5" s="1"/>
  <c r="K1022" i="5" s="1"/>
  <c r="K1023" i="5" s="1"/>
  <c r="K1024" i="5" s="1"/>
  <c r="K1025" i="5" s="1"/>
  <c r="K1026" i="5" s="1"/>
  <c r="K1027" i="5" s="1"/>
  <c r="K1028" i="5" s="1"/>
  <c r="K1029" i="5" s="1"/>
  <c r="K1030" i="5" s="1"/>
  <c r="K1031" i="5" s="1"/>
  <c r="K1032" i="5" s="1"/>
  <c r="K1033" i="5" s="1"/>
  <c r="K1034" i="5" s="1"/>
  <c r="K1035" i="5" s="1"/>
  <c r="K1036" i="5" s="1"/>
  <c r="K1037" i="5" s="1"/>
  <c r="K1038" i="5" s="1"/>
  <c r="K1039" i="5" s="1"/>
  <c r="K1040" i="5" s="1"/>
  <c r="K1041" i="5" s="1"/>
  <c r="K1042" i="5" s="1"/>
  <c r="K1043" i="5" s="1"/>
  <c r="K1044" i="5" s="1"/>
  <c r="K1045" i="5" s="1"/>
  <c r="K1046" i="5" s="1"/>
  <c r="K1047" i="5" s="1"/>
  <c r="K1048" i="5" s="1"/>
  <c r="K1049" i="5" s="1"/>
  <c r="M272" i="5"/>
  <c r="M273" i="5" s="1"/>
  <c r="M274" i="5" s="1"/>
  <c r="M275" i="5" s="1"/>
  <c r="M276" i="5" s="1"/>
  <c r="M277" i="5" s="1"/>
  <c r="M278" i="5" s="1"/>
  <c r="M279" i="5" s="1"/>
  <c r="M280" i="5" s="1"/>
  <c r="M281" i="5" s="1"/>
  <c r="M282" i="5" s="1"/>
  <c r="M283" i="5" s="1"/>
  <c r="M284" i="5" s="1"/>
  <c r="M285" i="5" s="1"/>
  <c r="M286" i="5" s="1"/>
  <c r="M287" i="5" s="1"/>
  <c r="M288" i="5" s="1"/>
  <c r="M289" i="5" s="1"/>
  <c r="M290" i="5" s="1"/>
  <c r="M291" i="5" s="1"/>
  <c r="M292" i="5" s="1"/>
  <c r="M293" i="5" s="1"/>
  <c r="M294" i="5" s="1"/>
  <c r="M295" i="5" s="1"/>
  <c r="M296" i="5" s="1"/>
  <c r="M297" i="5" s="1"/>
  <c r="M298" i="5" s="1"/>
  <c r="M299" i="5" s="1"/>
  <c r="M300" i="5" s="1"/>
  <c r="M301" i="5" s="1"/>
  <c r="M302" i="5" s="1"/>
  <c r="M303" i="5" s="1"/>
  <c r="M304" i="5" s="1"/>
  <c r="M305" i="5" s="1"/>
  <c r="M306" i="5" s="1"/>
  <c r="M307" i="5" s="1"/>
  <c r="M308" i="5" s="1"/>
  <c r="M309" i="5" s="1"/>
  <c r="M310" i="5" s="1"/>
  <c r="M311" i="5" s="1"/>
  <c r="M312" i="5" s="1"/>
  <c r="M313" i="5" s="1"/>
  <c r="M314" i="5" s="1"/>
  <c r="M315" i="5" s="1"/>
  <c r="M316" i="5" s="1"/>
  <c r="M317" i="5" s="1"/>
  <c r="M318" i="5" s="1"/>
  <c r="M319" i="5" s="1"/>
  <c r="M320" i="5" s="1"/>
  <c r="M321" i="5" s="1"/>
  <c r="M322" i="5" s="1"/>
  <c r="M323" i="5" s="1"/>
  <c r="M324" i="5" s="1"/>
  <c r="M325" i="5" s="1"/>
  <c r="M326" i="5" s="1"/>
  <c r="M327" i="5" s="1"/>
  <c r="M328" i="5" s="1"/>
  <c r="M329" i="5" s="1"/>
  <c r="M330" i="5" s="1"/>
  <c r="M331" i="5" s="1"/>
  <c r="M332" i="5" s="1"/>
  <c r="M333" i="5" s="1"/>
  <c r="M334" i="5" s="1"/>
  <c r="M335" i="5" s="1"/>
  <c r="M336" i="5" s="1"/>
  <c r="M337" i="5" s="1"/>
  <c r="M338" i="5" s="1"/>
  <c r="M339" i="5" s="1"/>
  <c r="M340" i="5" s="1"/>
  <c r="M341" i="5" s="1"/>
  <c r="M342" i="5" s="1"/>
  <c r="M343" i="5" s="1"/>
  <c r="M344" i="5" s="1"/>
  <c r="M345" i="5" s="1"/>
  <c r="M346" i="5" s="1"/>
  <c r="M347" i="5" s="1"/>
  <c r="M348" i="5" s="1"/>
  <c r="M349" i="5" s="1"/>
  <c r="M350" i="5" s="1"/>
  <c r="M351" i="5" s="1"/>
  <c r="M352" i="5" s="1"/>
  <c r="M353" i="5" s="1"/>
  <c r="M354" i="5" s="1"/>
  <c r="M355" i="5" s="1"/>
  <c r="M356" i="5" s="1"/>
  <c r="M357" i="5" s="1"/>
  <c r="M358" i="5" s="1"/>
  <c r="M359" i="5" s="1"/>
  <c r="M360" i="5" s="1"/>
  <c r="M361" i="5" s="1"/>
  <c r="M362" i="5" s="1"/>
  <c r="M363" i="5" s="1"/>
  <c r="M364" i="5" s="1"/>
  <c r="M365" i="5" s="1"/>
  <c r="M366" i="5" s="1"/>
  <c r="M367" i="5" s="1"/>
  <c r="M368" i="5" s="1"/>
  <c r="M369" i="5" s="1"/>
  <c r="M370" i="5" s="1"/>
  <c r="M371" i="5" s="1"/>
  <c r="M372" i="5" s="1"/>
  <c r="M373" i="5" s="1"/>
  <c r="M374" i="5" s="1"/>
  <c r="M375" i="5" s="1"/>
  <c r="M376" i="5" s="1"/>
  <c r="M377" i="5" s="1"/>
  <c r="M378" i="5" s="1"/>
  <c r="M379" i="5" s="1"/>
  <c r="M380" i="5" s="1"/>
  <c r="M381" i="5" s="1"/>
  <c r="M382" i="5" s="1"/>
  <c r="M383" i="5" s="1"/>
  <c r="M384" i="5" s="1"/>
  <c r="M385" i="5" s="1"/>
  <c r="M386" i="5" s="1"/>
  <c r="M387" i="5" s="1"/>
  <c r="M388" i="5" s="1"/>
  <c r="M389" i="5" s="1"/>
  <c r="M390" i="5" s="1"/>
  <c r="M391" i="5" s="1"/>
  <c r="M392" i="5" s="1"/>
  <c r="M393" i="5" s="1"/>
  <c r="M394" i="5" s="1"/>
  <c r="M395" i="5" s="1"/>
  <c r="M396" i="5" s="1"/>
  <c r="M397" i="5" s="1"/>
  <c r="M398" i="5" s="1"/>
  <c r="M399" i="5" s="1"/>
  <c r="M400" i="5" s="1"/>
  <c r="M401" i="5" s="1"/>
  <c r="M402" i="5" s="1"/>
  <c r="M403" i="5" s="1"/>
  <c r="M404" i="5" s="1"/>
  <c r="M405" i="5" s="1"/>
  <c r="M406" i="5" s="1"/>
  <c r="M407" i="5" s="1"/>
  <c r="M408" i="5" s="1"/>
  <c r="M409" i="5" s="1"/>
  <c r="M410" i="5" s="1"/>
  <c r="M411" i="5" s="1"/>
  <c r="M412" i="5" s="1"/>
  <c r="M413" i="5" s="1"/>
  <c r="M414" i="5" s="1"/>
  <c r="M415" i="5" s="1"/>
  <c r="M416" i="5" s="1"/>
  <c r="M417" i="5" s="1"/>
  <c r="M418" i="5" s="1"/>
  <c r="M419" i="5" s="1"/>
  <c r="M420" i="5" s="1"/>
  <c r="M421" i="5" s="1"/>
  <c r="M422" i="5" s="1"/>
  <c r="M423" i="5" s="1"/>
  <c r="M424" i="5" s="1"/>
  <c r="M425" i="5" s="1"/>
  <c r="M426" i="5" s="1"/>
  <c r="M427" i="5" s="1"/>
  <c r="M428" i="5" s="1"/>
  <c r="M429" i="5" s="1"/>
  <c r="M430" i="5" s="1"/>
  <c r="M431" i="5" s="1"/>
  <c r="M432" i="5" s="1"/>
  <c r="M433" i="5" s="1"/>
  <c r="M434" i="5" s="1"/>
  <c r="M435" i="5" s="1"/>
  <c r="M436" i="5" s="1"/>
  <c r="M437" i="5" s="1"/>
  <c r="M438" i="5" s="1"/>
  <c r="M439" i="5" s="1"/>
  <c r="M440" i="5" s="1"/>
  <c r="M441" i="5" s="1"/>
  <c r="M442" i="5" s="1"/>
  <c r="M443" i="5" s="1"/>
  <c r="M444" i="5" s="1"/>
  <c r="M445" i="5" s="1"/>
  <c r="M446" i="5" s="1"/>
  <c r="M447" i="5" s="1"/>
  <c r="M448" i="5" s="1"/>
  <c r="M449" i="5" s="1"/>
  <c r="M450" i="5" s="1"/>
  <c r="M451" i="5" s="1"/>
  <c r="M452" i="5" s="1"/>
  <c r="M453" i="5" s="1"/>
  <c r="M454" i="5" s="1"/>
  <c r="M455" i="5" s="1"/>
  <c r="M456" i="5" s="1"/>
  <c r="M457" i="5" s="1"/>
  <c r="M458" i="5" s="1"/>
  <c r="M459" i="5" s="1"/>
  <c r="M460" i="5" s="1"/>
  <c r="M461" i="5" s="1"/>
  <c r="M462" i="5" s="1"/>
  <c r="M463" i="5" s="1"/>
  <c r="M464" i="5" s="1"/>
  <c r="M465" i="5" s="1"/>
  <c r="M466" i="5" s="1"/>
  <c r="M467" i="5" s="1"/>
  <c r="M468" i="5" s="1"/>
  <c r="M469" i="5" s="1"/>
  <c r="M470" i="5" s="1"/>
  <c r="M471" i="5" s="1"/>
  <c r="M472" i="5" s="1"/>
  <c r="M473" i="5" s="1"/>
  <c r="M474" i="5" s="1"/>
  <c r="M475" i="5" s="1"/>
  <c r="M476" i="5" s="1"/>
  <c r="M477" i="5" s="1"/>
  <c r="M478" i="5" s="1"/>
  <c r="M479" i="5" s="1"/>
  <c r="M480" i="5" s="1"/>
  <c r="M481" i="5" s="1"/>
  <c r="M482" i="5" s="1"/>
  <c r="M483" i="5" s="1"/>
  <c r="M484" i="5" s="1"/>
  <c r="M485" i="5" s="1"/>
  <c r="M486" i="5" s="1"/>
  <c r="M487" i="5" s="1"/>
  <c r="M488" i="5" s="1"/>
  <c r="M489" i="5" s="1"/>
  <c r="M490" i="5" s="1"/>
  <c r="M491" i="5" s="1"/>
  <c r="M492" i="5" s="1"/>
  <c r="M493" i="5" s="1"/>
  <c r="M494" i="5" s="1"/>
  <c r="M495" i="5" s="1"/>
  <c r="M496" i="5" s="1"/>
  <c r="M497" i="5" s="1"/>
  <c r="M498" i="5" s="1"/>
  <c r="M499" i="5" s="1"/>
  <c r="M500" i="5" s="1"/>
  <c r="M501" i="5" s="1"/>
  <c r="M502" i="5" s="1"/>
  <c r="M503" i="5" s="1"/>
  <c r="M504" i="5" s="1"/>
  <c r="M505" i="5" s="1"/>
  <c r="M506" i="5" s="1"/>
  <c r="M507" i="5" s="1"/>
  <c r="M508" i="5" s="1"/>
  <c r="M509" i="5" s="1"/>
  <c r="M510" i="5" s="1"/>
  <c r="M511" i="5" s="1"/>
  <c r="M512" i="5" s="1"/>
  <c r="M513" i="5" s="1"/>
  <c r="M514" i="5" s="1"/>
  <c r="M515" i="5" s="1"/>
  <c r="M516" i="5" s="1"/>
  <c r="M517" i="5" s="1"/>
  <c r="M518" i="5" s="1"/>
  <c r="M519" i="5" s="1"/>
  <c r="M520" i="5" s="1"/>
  <c r="M521" i="5" s="1"/>
  <c r="M522" i="5" s="1"/>
  <c r="M523" i="5" s="1"/>
  <c r="M524" i="5" s="1"/>
  <c r="M525" i="5" s="1"/>
  <c r="M526" i="5" s="1"/>
  <c r="M527" i="5" s="1"/>
  <c r="M528" i="5" s="1"/>
  <c r="M529" i="5" s="1"/>
  <c r="M530" i="5" s="1"/>
  <c r="M531" i="5" s="1"/>
  <c r="M532" i="5" s="1"/>
  <c r="M533" i="5" s="1"/>
  <c r="M534" i="5" s="1"/>
  <c r="M535" i="5" s="1"/>
  <c r="M536" i="5" s="1"/>
  <c r="M537" i="5" s="1"/>
  <c r="M538" i="5" s="1"/>
  <c r="M539" i="5" s="1"/>
  <c r="M540" i="5" s="1"/>
  <c r="M541" i="5" s="1"/>
  <c r="M542" i="5" s="1"/>
  <c r="M543" i="5" s="1"/>
  <c r="M544" i="5" s="1"/>
  <c r="M545" i="5" s="1"/>
  <c r="M546" i="5" s="1"/>
  <c r="M547" i="5" s="1"/>
  <c r="M548" i="5" s="1"/>
  <c r="M549" i="5" s="1"/>
  <c r="M550" i="5" s="1"/>
  <c r="M551" i="5" s="1"/>
  <c r="M552" i="5" s="1"/>
  <c r="M553" i="5" s="1"/>
  <c r="M554" i="5" s="1"/>
  <c r="M555" i="5" s="1"/>
  <c r="M556" i="5" s="1"/>
  <c r="M557" i="5" s="1"/>
  <c r="M558" i="5" s="1"/>
  <c r="M559" i="5" s="1"/>
  <c r="M560" i="5" s="1"/>
  <c r="M561" i="5" s="1"/>
  <c r="M562" i="5" s="1"/>
  <c r="M563" i="5" s="1"/>
  <c r="M564" i="5" s="1"/>
  <c r="M565" i="5" s="1"/>
  <c r="M566" i="5" s="1"/>
  <c r="M567" i="5" s="1"/>
  <c r="M568" i="5" s="1"/>
  <c r="M569" i="5" s="1"/>
  <c r="M570" i="5" s="1"/>
  <c r="M571" i="5" s="1"/>
  <c r="M572" i="5" s="1"/>
  <c r="M573" i="5" s="1"/>
  <c r="M574" i="5" s="1"/>
  <c r="M575" i="5" s="1"/>
  <c r="M576" i="5" s="1"/>
  <c r="M577" i="5" s="1"/>
  <c r="M578" i="5" s="1"/>
  <c r="M579" i="5" s="1"/>
  <c r="M580" i="5" s="1"/>
  <c r="M581" i="5" s="1"/>
  <c r="M582" i="5" s="1"/>
  <c r="M583" i="5" s="1"/>
  <c r="M584" i="5" s="1"/>
  <c r="M585" i="5" s="1"/>
  <c r="M586" i="5" s="1"/>
  <c r="M587" i="5" s="1"/>
  <c r="M588" i="5" s="1"/>
  <c r="M589" i="5" s="1"/>
  <c r="M590" i="5" s="1"/>
  <c r="M591" i="5" s="1"/>
  <c r="M592" i="5" s="1"/>
  <c r="M593" i="5" s="1"/>
  <c r="M594" i="5" s="1"/>
  <c r="M595" i="5" s="1"/>
  <c r="M596" i="5" s="1"/>
  <c r="M597" i="5" s="1"/>
  <c r="M598" i="5" s="1"/>
  <c r="M599" i="5" s="1"/>
  <c r="M600" i="5" s="1"/>
  <c r="M601" i="5" s="1"/>
  <c r="M602" i="5" s="1"/>
  <c r="M603" i="5" s="1"/>
  <c r="M604" i="5" s="1"/>
  <c r="M605" i="5" s="1"/>
  <c r="M606" i="5" s="1"/>
  <c r="M607" i="5" s="1"/>
  <c r="M608" i="5" s="1"/>
  <c r="M609" i="5" s="1"/>
  <c r="M610" i="5" s="1"/>
  <c r="M611" i="5" s="1"/>
  <c r="M612" i="5" s="1"/>
  <c r="M613" i="5" s="1"/>
  <c r="M614" i="5" s="1"/>
  <c r="M615" i="5" s="1"/>
  <c r="M616" i="5" s="1"/>
  <c r="M617" i="5" s="1"/>
  <c r="M618" i="5" s="1"/>
  <c r="M619" i="5" s="1"/>
  <c r="M620" i="5" s="1"/>
  <c r="M621" i="5" s="1"/>
  <c r="M622" i="5" s="1"/>
  <c r="M623" i="5" s="1"/>
  <c r="M624" i="5" s="1"/>
  <c r="M625" i="5" s="1"/>
  <c r="M626" i="5" s="1"/>
  <c r="M627" i="5" s="1"/>
  <c r="M628" i="5" s="1"/>
  <c r="M629" i="5" s="1"/>
  <c r="M630" i="5" s="1"/>
  <c r="M631" i="5" s="1"/>
  <c r="M632" i="5" s="1"/>
  <c r="M633" i="5" s="1"/>
  <c r="M634" i="5" s="1"/>
  <c r="M635" i="5" s="1"/>
  <c r="M636" i="5" s="1"/>
  <c r="M637" i="5" s="1"/>
  <c r="M638" i="5" s="1"/>
  <c r="M639" i="5" s="1"/>
  <c r="M640" i="5" s="1"/>
  <c r="M641" i="5" s="1"/>
  <c r="M642" i="5" s="1"/>
  <c r="M643" i="5" s="1"/>
  <c r="M644" i="5" s="1"/>
  <c r="M645" i="5" s="1"/>
  <c r="M646" i="5" s="1"/>
  <c r="M647" i="5" s="1"/>
  <c r="M648" i="5" s="1"/>
  <c r="M649" i="5" s="1"/>
  <c r="M650" i="5" s="1"/>
  <c r="M651" i="5" s="1"/>
  <c r="M652" i="5" s="1"/>
  <c r="M653" i="5" s="1"/>
  <c r="M654" i="5" s="1"/>
  <c r="M655" i="5" s="1"/>
  <c r="M656" i="5" s="1"/>
  <c r="M657" i="5" s="1"/>
  <c r="M658" i="5" s="1"/>
  <c r="M659" i="5" s="1"/>
  <c r="M660" i="5" s="1"/>
  <c r="M661" i="5" s="1"/>
  <c r="M662" i="5" s="1"/>
  <c r="M663" i="5" s="1"/>
  <c r="M664" i="5" s="1"/>
  <c r="M665" i="5" s="1"/>
  <c r="M666" i="5" s="1"/>
  <c r="M667" i="5" s="1"/>
  <c r="M668" i="5" s="1"/>
  <c r="M669" i="5" s="1"/>
  <c r="M670" i="5" s="1"/>
  <c r="M671" i="5" s="1"/>
  <c r="M672" i="5" s="1"/>
  <c r="M673" i="5" s="1"/>
  <c r="M674" i="5" s="1"/>
  <c r="M675" i="5" s="1"/>
  <c r="M676" i="5" s="1"/>
  <c r="M677" i="5" s="1"/>
  <c r="M678" i="5" s="1"/>
  <c r="M679" i="5" s="1"/>
  <c r="M680" i="5" s="1"/>
  <c r="M681" i="5" s="1"/>
  <c r="M682" i="5" s="1"/>
  <c r="M683" i="5" s="1"/>
  <c r="M684" i="5" s="1"/>
  <c r="M685" i="5" s="1"/>
  <c r="M686" i="5" s="1"/>
  <c r="M687" i="5" s="1"/>
  <c r="M688" i="5" s="1"/>
  <c r="M689" i="5" s="1"/>
  <c r="M690" i="5" s="1"/>
  <c r="M691" i="5" s="1"/>
  <c r="M692" i="5" s="1"/>
  <c r="M693" i="5" s="1"/>
  <c r="M694" i="5" s="1"/>
  <c r="M695" i="5" s="1"/>
  <c r="M696" i="5" s="1"/>
  <c r="M697" i="5" s="1"/>
  <c r="M698" i="5" s="1"/>
  <c r="M699" i="5" s="1"/>
  <c r="M700" i="5" s="1"/>
  <c r="M701" i="5" s="1"/>
  <c r="M702" i="5" s="1"/>
  <c r="M703" i="5" s="1"/>
  <c r="M704" i="5" s="1"/>
  <c r="M705" i="5" s="1"/>
  <c r="M706" i="5" s="1"/>
  <c r="M707" i="5" s="1"/>
  <c r="M708" i="5" s="1"/>
  <c r="M709" i="5" s="1"/>
  <c r="M710" i="5" s="1"/>
  <c r="M711" i="5" s="1"/>
  <c r="M712" i="5" s="1"/>
  <c r="M713" i="5" s="1"/>
  <c r="M714" i="5" s="1"/>
  <c r="M715" i="5" s="1"/>
  <c r="M716" i="5" s="1"/>
  <c r="M717" i="5" s="1"/>
  <c r="M718" i="5" s="1"/>
  <c r="M719" i="5" s="1"/>
  <c r="M720" i="5" s="1"/>
  <c r="M721" i="5" s="1"/>
  <c r="M722" i="5" s="1"/>
  <c r="M723" i="5" s="1"/>
  <c r="M724" i="5" s="1"/>
  <c r="M725" i="5" s="1"/>
  <c r="M726" i="5" s="1"/>
  <c r="M727" i="5" s="1"/>
  <c r="M728" i="5" s="1"/>
  <c r="M729" i="5" s="1"/>
  <c r="M730" i="5" s="1"/>
  <c r="M731" i="5" s="1"/>
  <c r="M732" i="5" s="1"/>
  <c r="M733" i="5" s="1"/>
  <c r="M734" i="5" s="1"/>
  <c r="M735" i="5" s="1"/>
  <c r="M736" i="5" s="1"/>
  <c r="M737" i="5" s="1"/>
  <c r="M738" i="5" s="1"/>
  <c r="M739" i="5" s="1"/>
  <c r="M740" i="5" s="1"/>
  <c r="M741" i="5" s="1"/>
  <c r="M742" i="5" s="1"/>
  <c r="M743" i="5" s="1"/>
  <c r="M744" i="5" s="1"/>
  <c r="M745" i="5" s="1"/>
  <c r="M746" i="5" s="1"/>
  <c r="M747" i="5" s="1"/>
  <c r="M748" i="5" s="1"/>
  <c r="M749" i="5" s="1"/>
  <c r="M750" i="5" s="1"/>
  <c r="M751" i="5" s="1"/>
  <c r="M752" i="5" s="1"/>
  <c r="M753" i="5" s="1"/>
  <c r="M754" i="5" s="1"/>
  <c r="M755" i="5" s="1"/>
  <c r="M756" i="5" s="1"/>
  <c r="M757" i="5" s="1"/>
  <c r="M758" i="5" s="1"/>
  <c r="M759" i="5" s="1"/>
  <c r="M760" i="5" s="1"/>
  <c r="M761" i="5" s="1"/>
  <c r="M762" i="5" s="1"/>
  <c r="M763" i="5" s="1"/>
  <c r="M764" i="5" s="1"/>
  <c r="M765" i="5" s="1"/>
  <c r="M766" i="5" s="1"/>
  <c r="M767" i="5" s="1"/>
  <c r="M768" i="5" s="1"/>
  <c r="M769" i="5" s="1"/>
  <c r="M770" i="5" s="1"/>
  <c r="M771" i="5" s="1"/>
  <c r="M772" i="5" s="1"/>
  <c r="M773" i="5" s="1"/>
  <c r="M774" i="5" s="1"/>
  <c r="M775" i="5" s="1"/>
  <c r="M776" i="5" s="1"/>
  <c r="M777" i="5" s="1"/>
  <c r="M778" i="5" s="1"/>
  <c r="M779" i="5" s="1"/>
  <c r="M780" i="5" s="1"/>
  <c r="M781" i="5" s="1"/>
  <c r="M782" i="5" s="1"/>
  <c r="M783" i="5" s="1"/>
  <c r="M784" i="5" s="1"/>
  <c r="M785" i="5" s="1"/>
  <c r="M786" i="5" s="1"/>
  <c r="M787" i="5" s="1"/>
  <c r="M788" i="5" s="1"/>
  <c r="M789" i="5" s="1"/>
  <c r="M790" i="5" s="1"/>
  <c r="M791" i="5" s="1"/>
  <c r="M792" i="5" s="1"/>
  <c r="M793" i="5" s="1"/>
  <c r="M794" i="5" s="1"/>
  <c r="M795" i="5" s="1"/>
  <c r="M796" i="5" s="1"/>
  <c r="M797" i="5" s="1"/>
  <c r="M798" i="5" s="1"/>
  <c r="M799" i="5" s="1"/>
  <c r="M800" i="5" s="1"/>
  <c r="M801" i="5" s="1"/>
  <c r="M802" i="5" s="1"/>
  <c r="M803" i="5" s="1"/>
  <c r="M804" i="5" s="1"/>
  <c r="M805" i="5" s="1"/>
  <c r="M806" i="5" s="1"/>
  <c r="M807" i="5" s="1"/>
  <c r="M808" i="5" s="1"/>
  <c r="M809" i="5" s="1"/>
  <c r="M810" i="5" s="1"/>
  <c r="M811" i="5" s="1"/>
  <c r="M812" i="5" s="1"/>
  <c r="M813" i="5" s="1"/>
  <c r="M814" i="5" s="1"/>
  <c r="M815" i="5" s="1"/>
  <c r="M816" i="5" s="1"/>
  <c r="M817" i="5" s="1"/>
  <c r="M818" i="5" s="1"/>
  <c r="M819" i="5" s="1"/>
  <c r="M820" i="5" s="1"/>
  <c r="M821" i="5" s="1"/>
  <c r="M822" i="5" s="1"/>
  <c r="M823" i="5" s="1"/>
  <c r="M824" i="5" s="1"/>
  <c r="M825" i="5" s="1"/>
  <c r="M826" i="5" s="1"/>
  <c r="M827" i="5" s="1"/>
  <c r="M828" i="5" s="1"/>
  <c r="M829" i="5" s="1"/>
  <c r="M830" i="5" s="1"/>
  <c r="M831" i="5" s="1"/>
  <c r="M832" i="5" s="1"/>
  <c r="M833" i="5" s="1"/>
  <c r="M834" i="5" s="1"/>
  <c r="M835" i="5" s="1"/>
  <c r="M836" i="5" s="1"/>
  <c r="M837" i="5" s="1"/>
  <c r="M838" i="5" s="1"/>
  <c r="M839" i="5" s="1"/>
  <c r="M840" i="5" s="1"/>
  <c r="M841" i="5" s="1"/>
  <c r="M842" i="5" s="1"/>
  <c r="M843" i="5" s="1"/>
  <c r="M844" i="5" s="1"/>
  <c r="M845" i="5" s="1"/>
  <c r="M846" i="5" s="1"/>
  <c r="M847" i="5" s="1"/>
  <c r="M848" i="5" s="1"/>
  <c r="M849" i="5" s="1"/>
  <c r="M850" i="5" s="1"/>
  <c r="M851" i="5" s="1"/>
  <c r="M852" i="5" s="1"/>
  <c r="M853" i="5" s="1"/>
  <c r="M854" i="5" s="1"/>
  <c r="M855" i="5" s="1"/>
  <c r="M856" i="5" s="1"/>
  <c r="M857" i="5" s="1"/>
  <c r="M858" i="5" s="1"/>
  <c r="M859" i="5" s="1"/>
  <c r="M860" i="5" s="1"/>
  <c r="M861" i="5" s="1"/>
  <c r="M862" i="5" s="1"/>
  <c r="M863" i="5" s="1"/>
  <c r="M864" i="5" s="1"/>
  <c r="M865" i="5" s="1"/>
  <c r="M866" i="5" s="1"/>
  <c r="M867" i="5" s="1"/>
  <c r="M868" i="5" s="1"/>
  <c r="M869" i="5" s="1"/>
  <c r="M870" i="5" s="1"/>
  <c r="M871" i="5" s="1"/>
  <c r="M872" i="5" s="1"/>
  <c r="M873" i="5" s="1"/>
  <c r="M874" i="5" s="1"/>
  <c r="M875" i="5" s="1"/>
  <c r="M876" i="5" s="1"/>
  <c r="M877" i="5" s="1"/>
  <c r="M878" i="5" s="1"/>
  <c r="M879" i="5" s="1"/>
  <c r="M880" i="5" s="1"/>
  <c r="M881" i="5" s="1"/>
  <c r="M882" i="5" s="1"/>
  <c r="M883" i="5" s="1"/>
  <c r="M884" i="5" s="1"/>
  <c r="M885" i="5" s="1"/>
  <c r="M886" i="5" s="1"/>
  <c r="M887" i="5" s="1"/>
  <c r="M888" i="5" s="1"/>
  <c r="M889" i="5" s="1"/>
  <c r="M890" i="5" s="1"/>
  <c r="M891" i="5" s="1"/>
  <c r="M892" i="5" s="1"/>
  <c r="M893" i="5" s="1"/>
  <c r="M894" i="5" s="1"/>
  <c r="M895" i="5" s="1"/>
  <c r="M896" i="5" s="1"/>
  <c r="M897" i="5" s="1"/>
  <c r="M898" i="5" s="1"/>
  <c r="M899" i="5" s="1"/>
  <c r="M900" i="5" s="1"/>
  <c r="M901" i="5" s="1"/>
  <c r="M902" i="5" s="1"/>
  <c r="M903" i="5" s="1"/>
  <c r="M904" i="5" s="1"/>
  <c r="M905" i="5" s="1"/>
  <c r="M906" i="5" s="1"/>
  <c r="M907" i="5" s="1"/>
  <c r="M908" i="5" s="1"/>
  <c r="M909" i="5" s="1"/>
  <c r="M910" i="5" s="1"/>
  <c r="M911" i="5" s="1"/>
  <c r="M912" i="5" s="1"/>
  <c r="M913" i="5" s="1"/>
  <c r="M914" i="5" s="1"/>
  <c r="M915" i="5" s="1"/>
  <c r="M916" i="5" s="1"/>
  <c r="M917" i="5" s="1"/>
  <c r="M918" i="5" s="1"/>
  <c r="M919" i="5" s="1"/>
  <c r="M920" i="5" s="1"/>
  <c r="M921" i="5" s="1"/>
  <c r="M922" i="5" s="1"/>
  <c r="M923" i="5" s="1"/>
  <c r="M924" i="5" s="1"/>
  <c r="M925" i="5" s="1"/>
  <c r="M926" i="5" s="1"/>
  <c r="M927" i="5" s="1"/>
  <c r="M928" i="5" s="1"/>
  <c r="M929" i="5" s="1"/>
  <c r="M930" i="5" s="1"/>
  <c r="M931" i="5" s="1"/>
  <c r="M932" i="5" s="1"/>
  <c r="M933" i="5" s="1"/>
  <c r="M934" i="5" s="1"/>
  <c r="M935" i="5" s="1"/>
  <c r="M936" i="5" s="1"/>
  <c r="M937" i="5" s="1"/>
  <c r="M938" i="5" s="1"/>
  <c r="M939" i="5" s="1"/>
  <c r="M940" i="5" s="1"/>
  <c r="M941" i="5" s="1"/>
  <c r="M942" i="5" s="1"/>
  <c r="M943" i="5" s="1"/>
  <c r="M944" i="5" s="1"/>
  <c r="M945" i="5" s="1"/>
  <c r="M946" i="5" s="1"/>
  <c r="M947" i="5" s="1"/>
  <c r="M948" i="5" s="1"/>
  <c r="M949" i="5" s="1"/>
  <c r="M950" i="5" s="1"/>
  <c r="M951" i="5" s="1"/>
  <c r="M952" i="5" s="1"/>
  <c r="M953" i="5" s="1"/>
  <c r="M954" i="5" s="1"/>
  <c r="M955" i="5" s="1"/>
  <c r="M956" i="5" s="1"/>
  <c r="M957" i="5" s="1"/>
  <c r="M958" i="5" s="1"/>
  <c r="M959" i="5" s="1"/>
  <c r="M960" i="5" s="1"/>
  <c r="M961" i="5" s="1"/>
  <c r="M962" i="5" s="1"/>
  <c r="M963" i="5" s="1"/>
  <c r="M964" i="5" s="1"/>
  <c r="M965" i="5" s="1"/>
  <c r="M966" i="5" s="1"/>
  <c r="M967" i="5" s="1"/>
  <c r="M968" i="5" s="1"/>
  <c r="M969" i="5" s="1"/>
  <c r="M970" i="5" s="1"/>
  <c r="M971" i="5" s="1"/>
  <c r="M972" i="5" s="1"/>
  <c r="M973" i="5" s="1"/>
  <c r="M974" i="5" s="1"/>
  <c r="M975" i="5" s="1"/>
  <c r="M976" i="5" s="1"/>
  <c r="M977" i="5" s="1"/>
  <c r="M978" i="5" s="1"/>
  <c r="M979" i="5" s="1"/>
  <c r="M980" i="5" s="1"/>
  <c r="M981" i="5" s="1"/>
  <c r="M982" i="5" s="1"/>
  <c r="M983" i="5" s="1"/>
  <c r="M984" i="5" s="1"/>
  <c r="M985" i="5" s="1"/>
  <c r="M986" i="5" s="1"/>
  <c r="M987" i="5" s="1"/>
  <c r="M988" i="5" s="1"/>
  <c r="M989" i="5" s="1"/>
  <c r="M990" i="5" s="1"/>
  <c r="M991" i="5" s="1"/>
  <c r="M992" i="5" s="1"/>
  <c r="M993" i="5" s="1"/>
  <c r="M994" i="5" s="1"/>
  <c r="M995" i="5" s="1"/>
  <c r="M996" i="5" s="1"/>
  <c r="M997" i="5" s="1"/>
  <c r="M998" i="5" s="1"/>
  <c r="M999" i="5" s="1"/>
  <c r="M1000" i="5" s="1"/>
  <c r="M1001" i="5" s="1"/>
  <c r="M1002" i="5" s="1"/>
  <c r="M1003" i="5" s="1"/>
  <c r="M1004" i="5" s="1"/>
  <c r="M1005" i="5" s="1"/>
  <c r="M1006" i="5" s="1"/>
  <c r="M1007" i="5" s="1"/>
  <c r="M1008" i="5" s="1"/>
  <c r="M1009" i="5" s="1"/>
  <c r="M1010" i="5" s="1"/>
  <c r="M1011" i="5" s="1"/>
  <c r="M1012" i="5" s="1"/>
  <c r="M1013" i="5" s="1"/>
  <c r="M1014" i="5" s="1"/>
  <c r="M1015" i="5" s="1"/>
  <c r="M1016" i="5" s="1"/>
  <c r="M1017" i="5" s="1"/>
  <c r="M1018" i="5" s="1"/>
  <c r="M1019" i="5" s="1"/>
  <c r="M1020" i="5" s="1"/>
  <c r="M1021" i="5" s="1"/>
  <c r="M1022" i="5" s="1"/>
  <c r="M1023" i="5" s="1"/>
  <c r="M1024" i="5" s="1"/>
  <c r="M1025" i="5" s="1"/>
  <c r="M1026" i="5" s="1"/>
  <c r="M1027" i="5" s="1"/>
  <c r="M1028" i="5" s="1"/>
  <c r="M1029" i="5" s="1"/>
  <c r="M1030" i="5" s="1"/>
  <c r="M1031" i="5" s="1"/>
  <c r="M1032" i="5" s="1"/>
  <c r="M1033" i="5" s="1"/>
  <c r="M1034" i="5" s="1"/>
  <c r="M1035" i="5" s="1"/>
  <c r="M1036" i="5" s="1"/>
  <c r="M1037" i="5" s="1"/>
  <c r="M1038" i="5" s="1"/>
  <c r="M1039" i="5" s="1"/>
  <c r="M1040" i="5" s="1"/>
  <c r="M1041" i="5" s="1"/>
  <c r="M1042" i="5" s="1"/>
  <c r="M1043" i="5" s="1"/>
  <c r="M1044" i="5" s="1"/>
  <c r="M1045" i="5" s="1"/>
  <c r="M1046" i="5" s="1"/>
  <c r="M1047" i="5" s="1"/>
  <c r="M1048" i="5" s="1"/>
  <c r="M1049" i="5" s="1"/>
  <c r="I11" i="5"/>
  <c r="L10" i="5"/>
  <c r="I12" i="5" l="1"/>
  <c r="L11" i="5"/>
  <c r="I13" i="5" l="1"/>
  <c r="L12" i="5"/>
  <c r="I14" i="5" l="1"/>
  <c r="L13" i="5"/>
  <c r="I15" i="5" l="1"/>
  <c r="L14" i="5"/>
  <c r="I16" i="5" l="1"/>
  <c r="L15" i="5"/>
  <c r="I17" i="5" l="1"/>
  <c r="L16" i="5"/>
  <c r="I18" i="5" l="1"/>
  <c r="L17" i="5"/>
  <c r="I19" i="5" l="1"/>
  <c r="L18" i="5"/>
  <c r="I20" i="5" l="1"/>
  <c r="L19" i="5"/>
  <c r="I21" i="5" l="1"/>
  <c r="L20" i="5"/>
  <c r="I22" i="5" l="1"/>
  <c r="L21" i="5"/>
  <c r="I23" i="5" l="1"/>
  <c r="L22" i="5"/>
  <c r="I24" i="5" l="1"/>
  <c r="L23" i="5"/>
  <c r="I25" i="5" l="1"/>
  <c r="L24" i="5"/>
  <c r="I26" i="5" l="1"/>
  <c r="L25" i="5"/>
  <c r="I27" i="5" l="1"/>
  <c r="L26" i="5"/>
  <c r="I28" i="5" l="1"/>
  <c r="L27" i="5"/>
  <c r="I29" i="5" l="1"/>
  <c r="L28" i="5"/>
  <c r="I30" i="5" l="1"/>
  <c r="L29" i="5"/>
  <c r="I31" i="5" l="1"/>
  <c r="L30" i="5"/>
  <c r="I32" i="5" l="1"/>
  <c r="L31" i="5"/>
  <c r="I33" i="5" l="1"/>
  <c r="L32" i="5"/>
  <c r="I34" i="5" l="1"/>
  <c r="L33" i="5"/>
  <c r="I35" i="5" l="1"/>
  <c r="L34" i="5"/>
  <c r="I36" i="5" l="1"/>
  <c r="L35" i="5"/>
  <c r="I37" i="5" l="1"/>
  <c r="L36" i="5"/>
  <c r="I38" i="5" l="1"/>
  <c r="L37" i="5"/>
  <c r="I39" i="5" l="1"/>
  <c r="L38" i="5"/>
  <c r="I40" i="5" l="1"/>
  <c r="L39" i="5"/>
  <c r="I41" i="5" l="1"/>
  <c r="L40" i="5"/>
  <c r="I42" i="5" l="1"/>
  <c r="L41" i="5"/>
  <c r="I43" i="5" l="1"/>
  <c r="L42" i="5"/>
  <c r="I44" i="5" l="1"/>
  <c r="L43" i="5"/>
  <c r="I45" i="5" l="1"/>
  <c r="L44" i="5"/>
  <c r="I46" i="5" l="1"/>
  <c r="L45" i="5"/>
  <c r="I47" i="5" l="1"/>
  <c r="L46" i="5"/>
  <c r="I48" i="5" l="1"/>
  <c r="L47" i="5"/>
  <c r="I49" i="5" l="1"/>
  <c r="L48" i="5"/>
  <c r="I50" i="5" l="1"/>
  <c r="L49" i="5"/>
  <c r="I51" i="5" l="1"/>
  <c r="L50" i="5"/>
  <c r="I52" i="5" l="1"/>
  <c r="L51" i="5"/>
  <c r="I53" i="5" l="1"/>
  <c r="L52" i="5"/>
  <c r="I54" i="5" l="1"/>
  <c r="L53" i="5"/>
  <c r="I55" i="5" l="1"/>
  <c r="L54" i="5"/>
  <c r="I56" i="5" l="1"/>
  <c r="L55" i="5"/>
  <c r="I57" i="5" l="1"/>
  <c r="L56" i="5"/>
  <c r="I58" i="5" l="1"/>
  <c r="L57" i="5"/>
  <c r="I59" i="5" l="1"/>
  <c r="L58" i="5"/>
  <c r="I60" i="5" l="1"/>
  <c r="L59" i="5"/>
  <c r="I61" i="5" l="1"/>
  <c r="L60" i="5"/>
  <c r="I62" i="5" l="1"/>
  <c r="L61" i="5"/>
  <c r="I63" i="5" l="1"/>
  <c r="L62" i="5"/>
  <c r="I64" i="5" l="1"/>
  <c r="L63" i="5"/>
  <c r="I65" i="5" l="1"/>
  <c r="L64" i="5"/>
  <c r="I66" i="5" l="1"/>
  <c r="L65" i="5"/>
  <c r="I67" i="5" l="1"/>
  <c r="L66" i="5"/>
  <c r="I68" i="5" l="1"/>
  <c r="L67" i="5"/>
  <c r="I69" i="5" l="1"/>
  <c r="L68" i="5"/>
  <c r="I70" i="5" l="1"/>
  <c r="L69" i="5"/>
  <c r="I71" i="5" l="1"/>
  <c r="L70" i="5"/>
  <c r="I72" i="5" l="1"/>
  <c r="L71" i="5"/>
  <c r="I73" i="5" l="1"/>
  <c r="L72" i="5"/>
  <c r="I74" i="5" l="1"/>
  <c r="L73" i="5"/>
  <c r="I75" i="5" l="1"/>
  <c r="L74" i="5"/>
  <c r="I76" i="5" l="1"/>
  <c r="L75" i="5"/>
  <c r="I77" i="5" l="1"/>
  <c r="L76" i="5"/>
  <c r="H78" i="5" l="1"/>
  <c r="I78" i="5" s="1"/>
  <c r="L77" i="5"/>
  <c r="I79" i="5" l="1"/>
  <c r="L78" i="5"/>
  <c r="I80" i="5" l="1"/>
  <c r="L79" i="5"/>
  <c r="I81" i="5" l="1"/>
  <c r="L80" i="5"/>
  <c r="I82" i="5" l="1"/>
  <c r="L81" i="5"/>
  <c r="I83" i="5" l="1"/>
  <c r="L82" i="5"/>
  <c r="I84" i="5" l="1"/>
  <c r="L83" i="5"/>
  <c r="I85" i="5" l="1"/>
  <c r="L84" i="5"/>
  <c r="I86" i="5" l="1"/>
  <c r="L85" i="5"/>
  <c r="I87" i="5" l="1"/>
  <c r="L86" i="5"/>
  <c r="I88" i="5" l="1"/>
  <c r="L87" i="5"/>
  <c r="I89" i="5" l="1"/>
  <c r="L88" i="5"/>
  <c r="I90" i="5" l="1"/>
  <c r="L89" i="5"/>
  <c r="I91" i="5" l="1"/>
  <c r="L90" i="5"/>
  <c r="I92" i="5" l="1"/>
  <c r="L91" i="5"/>
  <c r="I93" i="5" l="1"/>
  <c r="L92" i="5"/>
  <c r="I94" i="5" l="1"/>
  <c r="L93" i="5"/>
  <c r="I95" i="5" l="1"/>
  <c r="L94" i="5"/>
  <c r="I96" i="5" l="1"/>
  <c r="L95" i="5"/>
  <c r="I97" i="5" l="1"/>
  <c r="L96" i="5"/>
  <c r="I98" i="5" l="1"/>
  <c r="L97" i="5"/>
  <c r="I99" i="5" l="1"/>
  <c r="L98" i="5"/>
  <c r="I100" i="5" l="1"/>
  <c r="L99" i="5"/>
  <c r="I101" i="5" l="1"/>
  <c r="L100" i="5"/>
  <c r="I102" i="5" l="1"/>
  <c r="L101" i="5"/>
  <c r="I103" i="5" l="1"/>
  <c r="L102" i="5"/>
  <c r="I104" i="5" l="1"/>
  <c r="L103" i="5"/>
  <c r="I105" i="5" l="1"/>
  <c r="L104" i="5"/>
  <c r="I106" i="5" l="1"/>
  <c r="L105" i="5"/>
  <c r="I107" i="5" l="1"/>
  <c r="L106" i="5"/>
  <c r="I108" i="5" l="1"/>
  <c r="L107" i="5"/>
  <c r="I109" i="5" l="1"/>
  <c r="L108" i="5"/>
  <c r="I110" i="5" l="1"/>
  <c r="L109" i="5"/>
  <c r="I111" i="5" l="1"/>
  <c r="L110" i="5"/>
  <c r="I112" i="5" l="1"/>
  <c r="L111" i="5"/>
  <c r="I113" i="5" l="1"/>
  <c r="L112" i="5"/>
  <c r="I114" i="5" l="1"/>
  <c r="L113" i="5"/>
  <c r="I115" i="5" l="1"/>
  <c r="L114" i="5"/>
  <c r="I116" i="5" l="1"/>
  <c r="L115" i="5"/>
  <c r="I117" i="5" l="1"/>
  <c r="L116" i="5"/>
  <c r="I118" i="5" l="1"/>
  <c r="L117" i="5"/>
  <c r="I119" i="5" l="1"/>
  <c r="L118" i="5"/>
  <c r="I120" i="5" l="1"/>
  <c r="L119" i="5"/>
  <c r="I121" i="5" l="1"/>
  <c r="L120" i="5"/>
  <c r="I122" i="5" l="1"/>
  <c r="L121" i="5"/>
  <c r="I123" i="5" l="1"/>
  <c r="L122" i="5"/>
  <c r="I124" i="5" l="1"/>
  <c r="L123" i="5"/>
  <c r="I125" i="5" l="1"/>
  <c r="L124" i="5"/>
  <c r="I126" i="5" l="1"/>
  <c r="L125" i="5"/>
  <c r="I127" i="5" l="1"/>
  <c r="L126" i="5"/>
  <c r="I128" i="5" l="1"/>
  <c r="L127" i="5"/>
  <c r="I129" i="5" l="1"/>
  <c r="L128" i="5"/>
  <c r="I130" i="5" l="1"/>
  <c r="L129" i="5"/>
  <c r="I131" i="5" l="1"/>
  <c r="L130" i="5"/>
  <c r="I132" i="5" l="1"/>
  <c r="L131" i="5"/>
  <c r="I133" i="5" l="1"/>
  <c r="L132" i="5"/>
  <c r="I134" i="5" l="1"/>
  <c r="L133" i="5"/>
  <c r="I135" i="5" l="1"/>
  <c r="L134" i="5"/>
  <c r="I136" i="5" l="1"/>
  <c r="L135" i="5"/>
  <c r="I137" i="5" l="1"/>
  <c r="L136" i="5"/>
  <c r="I138" i="5" l="1"/>
  <c r="L137" i="5"/>
  <c r="I139" i="5" l="1"/>
  <c r="L138" i="5"/>
  <c r="I140" i="5" l="1"/>
  <c r="L139" i="5"/>
  <c r="I141" i="5" l="1"/>
  <c r="L140" i="5"/>
  <c r="I142" i="5" l="1"/>
  <c r="L141" i="5"/>
  <c r="I143" i="5" l="1"/>
  <c r="L142" i="5"/>
  <c r="I144" i="5" l="1"/>
  <c r="L143" i="5"/>
  <c r="I145" i="5" l="1"/>
  <c r="L144" i="5"/>
  <c r="I146" i="5" l="1"/>
  <c r="L145" i="5"/>
  <c r="I147" i="5" l="1"/>
  <c r="L146" i="5"/>
  <c r="I148" i="5" l="1"/>
  <c r="L147" i="5"/>
  <c r="I149" i="5" l="1"/>
  <c r="L148" i="5"/>
  <c r="I150" i="5" l="1"/>
  <c r="L149" i="5"/>
  <c r="I151" i="5" l="1"/>
  <c r="L150" i="5"/>
  <c r="I152" i="5" l="1"/>
  <c r="L151" i="5"/>
  <c r="I153" i="5" l="1"/>
  <c r="L152" i="5"/>
  <c r="I154" i="5" l="1"/>
  <c r="L153" i="5"/>
  <c r="I155" i="5" l="1"/>
  <c r="L154" i="5"/>
  <c r="I156" i="5" l="1"/>
  <c r="L155" i="5"/>
  <c r="I157" i="5" l="1"/>
  <c r="L156" i="5"/>
  <c r="I158" i="5" l="1"/>
  <c r="L157" i="5"/>
  <c r="I159" i="5" l="1"/>
  <c r="L158" i="5"/>
  <c r="I160" i="5" l="1"/>
  <c r="L159" i="5"/>
  <c r="I161" i="5" l="1"/>
  <c r="L160" i="5"/>
  <c r="I162" i="5" l="1"/>
  <c r="L161" i="5"/>
  <c r="I163" i="5" l="1"/>
  <c r="L162" i="5"/>
  <c r="I164" i="5" l="1"/>
  <c r="L163" i="5"/>
  <c r="I165" i="5" l="1"/>
  <c r="L164" i="5"/>
  <c r="I166" i="5" l="1"/>
  <c r="L165" i="5"/>
  <c r="I167" i="5" l="1"/>
  <c r="L166" i="5"/>
  <c r="I168" i="5" l="1"/>
  <c r="L167" i="5"/>
  <c r="I169" i="5" l="1"/>
  <c r="L168" i="5"/>
  <c r="I170" i="5" l="1"/>
  <c r="L169" i="5"/>
  <c r="I171" i="5" l="1"/>
  <c r="L170" i="5"/>
  <c r="I172" i="5" l="1"/>
  <c r="L171" i="5"/>
  <c r="I173" i="5" l="1"/>
  <c r="L172" i="5"/>
  <c r="I174" i="5" l="1"/>
  <c r="L173" i="5"/>
  <c r="I175" i="5" l="1"/>
  <c r="L174" i="5"/>
  <c r="I176" i="5" l="1"/>
  <c r="L175" i="5"/>
  <c r="I177" i="5" l="1"/>
  <c r="L176" i="5"/>
  <c r="I178" i="5" l="1"/>
  <c r="L177" i="5"/>
  <c r="I179" i="5" l="1"/>
  <c r="L178" i="5"/>
  <c r="I180" i="5" l="1"/>
  <c r="L179" i="5"/>
  <c r="I181" i="5" l="1"/>
  <c r="L180" i="5"/>
  <c r="I182" i="5" l="1"/>
  <c r="L181" i="5"/>
  <c r="I183" i="5" l="1"/>
  <c r="L182" i="5"/>
  <c r="I184" i="5" l="1"/>
  <c r="L183" i="5"/>
  <c r="I185" i="5" l="1"/>
  <c r="L184" i="5"/>
  <c r="I186" i="5" l="1"/>
  <c r="L185" i="5"/>
  <c r="I187" i="5" l="1"/>
  <c r="L186" i="5"/>
  <c r="I188" i="5" l="1"/>
  <c r="L187" i="5"/>
  <c r="I189" i="5" l="1"/>
  <c r="L188" i="5"/>
  <c r="I190" i="5" l="1"/>
  <c r="L189" i="5"/>
  <c r="I191" i="5" l="1"/>
  <c r="L190" i="5"/>
  <c r="I192" i="5" l="1"/>
  <c r="L191" i="5"/>
  <c r="I193" i="5" l="1"/>
  <c r="L192" i="5"/>
  <c r="I194" i="5" l="1"/>
  <c r="L193" i="5"/>
  <c r="I195" i="5" l="1"/>
  <c r="L194" i="5"/>
  <c r="I196" i="5" l="1"/>
  <c r="L195" i="5"/>
  <c r="I197" i="5" l="1"/>
  <c r="L196" i="5"/>
  <c r="I198" i="5" l="1"/>
  <c r="L197" i="5"/>
  <c r="I199" i="5" l="1"/>
  <c r="L198" i="5"/>
  <c r="I200" i="5" l="1"/>
  <c r="L199" i="5"/>
  <c r="I201" i="5" l="1"/>
  <c r="L200" i="5"/>
  <c r="I202" i="5" l="1"/>
  <c r="L201" i="5"/>
  <c r="I203" i="5" l="1"/>
  <c r="L202" i="5"/>
  <c r="I204" i="5" l="1"/>
  <c r="L203" i="5"/>
  <c r="I205" i="5" l="1"/>
  <c r="L204" i="5"/>
  <c r="I206" i="5" l="1"/>
  <c r="L205" i="5"/>
  <c r="I207" i="5" l="1"/>
  <c r="L206" i="5"/>
  <c r="I208" i="5" l="1"/>
  <c r="L207" i="5"/>
  <c r="I209" i="5" l="1"/>
  <c r="L208" i="5"/>
  <c r="I210" i="5" l="1"/>
  <c r="L209" i="5"/>
  <c r="I211" i="5" l="1"/>
  <c r="L210" i="5"/>
  <c r="I212" i="5" l="1"/>
  <c r="L211" i="5"/>
  <c r="I213" i="5" l="1"/>
  <c r="L212" i="5"/>
  <c r="I214" i="5" l="1"/>
  <c r="L213" i="5"/>
  <c r="I215" i="5" l="1"/>
  <c r="L214" i="5"/>
  <c r="I216" i="5" l="1"/>
  <c r="L215" i="5"/>
  <c r="I217" i="5" l="1"/>
  <c r="L216" i="5"/>
  <c r="I218" i="5" l="1"/>
  <c r="L217" i="5"/>
  <c r="I219" i="5" l="1"/>
  <c r="L218" i="5"/>
  <c r="I220" i="5" l="1"/>
  <c r="L219" i="5"/>
  <c r="I221" i="5" l="1"/>
  <c r="L220" i="5"/>
  <c r="I222" i="5" l="1"/>
  <c r="L221" i="5"/>
  <c r="I223" i="5" l="1"/>
  <c r="L222" i="5"/>
  <c r="I224" i="5" l="1"/>
  <c r="L223" i="5"/>
  <c r="I225" i="5" l="1"/>
  <c r="L224" i="5"/>
  <c r="I226" i="5" l="1"/>
  <c r="L225" i="5"/>
  <c r="I227" i="5" l="1"/>
  <c r="L226" i="5"/>
  <c r="I228" i="5" l="1"/>
  <c r="L227" i="5"/>
  <c r="I229" i="5" l="1"/>
  <c r="L228" i="5"/>
  <c r="I230" i="5" l="1"/>
  <c r="L229" i="5"/>
  <c r="I231" i="5" l="1"/>
  <c r="L230" i="5"/>
  <c r="I232" i="5" l="1"/>
  <c r="L231" i="5"/>
  <c r="I233" i="5" l="1"/>
  <c r="L232" i="5"/>
  <c r="I234" i="5" l="1"/>
  <c r="L233" i="5"/>
  <c r="I235" i="5" l="1"/>
  <c r="L234" i="5"/>
  <c r="I236" i="5" l="1"/>
  <c r="L235" i="5"/>
  <c r="I237" i="5" l="1"/>
  <c r="L236" i="5"/>
  <c r="I238" i="5" l="1"/>
  <c r="L237" i="5"/>
  <c r="I239" i="5" l="1"/>
  <c r="L238" i="5"/>
  <c r="I240" i="5" l="1"/>
  <c r="L239" i="5"/>
  <c r="I241" i="5" l="1"/>
  <c r="L240" i="5"/>
  <c r="I242" i="5" l="1"/>
  <c r="L241" i="5"/>
  <c r="I243" i="5" l="1"/>
  <c r="L242" i="5"/>
  <c r="I244" i="5" l="1"/>
  <c r="L243" i="5"/>
  <c r="I245" i="5" l="1"/>
  <c r="L244" i="5"/>
  <c r="I246" i="5" l="1"/>
  <c r="L245" i="5"/>
  <c r="I247" i="5" l="1"/>
  <c r="L246" i="5"/>
  <c r="I248" i="5" l="1"/>
  <c r="L247" i="5"/>
  <c r="I249" i="5" l="1"/>
  <c r="L248" i="5"/>
  <c r="I250" i="5" l="1"/>
  <c r="L249" i="5"/>
  <c r="I251" i="5" l="1"/>
  <c r="L250" i="5"/>
  <c r="I252" i="5" l="1"/>
  <c r="L251" i="5"/>
  <c r="I253" i="5" l="1"/>
  <c r="L252" i="5"/>
  <c r="I254" i="5" l="1"/>
  <c r="L253" i="5"/>
  <c r="I255" i="5" l="1"/>
  <c r="L254" i="5"/>
  <c r="I256" i="5" l="1"/>
  <c r="L255" i="5"/>
  <c r="I257" i="5" l="1"/>
  <c r="L256" i="5"/>
  <c r="I258" i="5" l="1"/>
  <c r="L257" i="5"/>
  <c r="I259" i="5" l="1"/>
  <c r="L258" i="5"/>
  <c r="I260" i="5" l="1"/>
  <c r="L259" i="5"/>
  <c r="I261" i="5" l="1"/>
  <c r="L260" i="5"/>
  <c r="I262" i="5" l="1"/>
  <c r="L261" i="5"/>
  <c r="I263" i="5" l="1"/>
  <c r="L262" i="5"/>
  <c r="I264" i="5" l="1"/>
  <c r="L263" i="5"/>
  <c r="I265" i="5" l="1"/>
  <c r="L264" i="5"/>
  <c r="I266" i="5" l="1"/>
  <c r="L265" i="5"/>
  <c r="I267" i="5" l="1"/>
  <c r="L266" i="5"/>
  <c r="I268" i="5" l="1"/>
  <c r="L267" i="5"/>
  <c r="I269" i="5" l="1"/>
  <c r="L268" i="5"/>
  <c r="I270" i="5" l="1"/>
  <c r="L269" i="5"/>
  <c r="I271" i="5" l="1"/>
  <c r="I272" i="5" s="1"/>
  <c r="L270" i="5"/>
  <c r="L272" i="5" l="1"/>
  <c r="I273" i="5"/>
  <c r="L271" i="5"/>
  <c r="P272" i="5" s="1"/>
  <c r="Q272" i="5" s="1"/>
  <c r="L273" i="5" l="1"/>
  <c r="I274" i="5"/>
  <c r="L274" i="5" l="1"/>
  <c r="I275" i="5"/>
  <c r="L275" i="5" l="1"/>
  <c r="I276" i="5"/>
  <c r="L276" i="5" l="1"/>
  <c r="I277" i="5"/>
  <c r="L277" i="5" l="1"/>
  <c r="I278" i="5"/>
  <c r="L278" i="5" l="1"/>
  <c r="I279" i="5"/>
  <c r="L279" i="5" l="1"/>
  <c r="I280" i="5"/>
  <c r="L280" i="5" l="1"/>
  <c r="I281" i="5"/>
  <c r="L281" i="5" l="1"/>
  <c r="I282" i="5"/>
  <c r="L282" i="5" l="1"/>
  <c r="I283" i="5"/>
  <c r="L283" i="5" l="1"/>
  <c r="I284" i="5"/>
  <c r="L284" i="5" l="1"/>
  <c r="I285" i="5"/>
  <c r="L285" i="5" l="1"/>
  <c r="I286" i="5"/>
  <c r="H287" i="5" l="1"/>
  <c r="I287" i="5" s="1"/>
  <c r="L286" i="5"/>
  <c r="L287" i="5" l="1"/>
  <c r="I288" i="5"/>
  <c r="L288" i="5" l="1"/>
  <c r="I289" i="5"/>
  <c r="L289" i="5" l="1"/>
  <c r="I290" i="5"/>
  <c r="L290" i="5" l="1"/>
  <c r="I291" i="5"/>
  <c r="L291" i="5" l="1"/>
  <c r="I292" i="5"/>
  <c r="L292" i="5" l="1"/>
  <c r="I293" i="5"/>
  <c r="H294" i="5" l="1"/>
  <c r="I294" i="5" s="1"/>
  <c r="L293" i="5"/>
  <c r="L294" i="5" l="1"/>
  <c r="I295" i="5"/>
  <c r="L295" i="5" l="1"/>
  <c r="I296" i="5"/>
  <c r="L296" i="5" l="1"/>
  <c r="I297" i="5"/>
  <c r="L297" i="5" l="1"/>
  <c r="I298" i="5"/>
  <c r="L298" i="5" l="1"/>
  <c r="I299" i="5"/>
  <c r="L299" i="5" l="1"/>
  <c r="I300" i="5"/>
  <c r="L300" i="5" l="1"/>
  <c r="I301" i="5"/>
  <c r="L301" i="5" l="1"/>
  <c r="I302" i="5"/>
  <c r="L302" i="5" l="1"/>
  <c r="I303" i="5"/>
  <c r="L303" i="5" l="1"/>
  <c r="I304" i="5"/>
  <c r="L304" i="5" l="1"/>
  <c r="I305" i="5"/>
  <c r="L305" i="5" l="1"/>
  <c r="I306" i="5"/>
  <c r="L306" i="5" l="1"/>
  <c r="I307" i="5"/>
  <c r="L307" i="5" l="1"/>
  <c r="I308" i="5"/>
  <c r="L308" i="5" l="1"/>
  <c r="I309" i="5"/>
  <c r="L309" i="5" l="1"/>
  <c r="I310" i="5"/>
  <c r="L310" i="5" l="1"/>
  <c r="I311" i="5"/>
  <c r="L311" i="5" l="1"/>
  <c r="I312" i="5"/>
  <c r="L312" i="5" l="1"/>
  <c r="I313" i="5"/>
  <c r="L313" i="5" l="1"/>
  <c r="I314" i="5"/>
  <c r="L314" i="5" l="1"/>
  <c r="I315" i="5"/>
  <c r="L315" i="5" l="1"/>
  <c r="I316" i="5"/>
  <c r="L316" i="5" l="1"/>
  <c r="S326" i="5" s="1"/>
  <c r="S327" i="5" s="1"/>
  <c r="I317" i="5"/>
  <c r="L317" i="5" l="1"/>
  <c r="I318" i="5"/>
  <c r="L318" i="5" l="1"/>
  <c r="I319" i="5"/>
  <c r="L319" i="5" l="1"/>
  <c r="I320" i="5"/>
  <c r="L320" i="5" l="1"/>
  <c r="I321" i="5"/>
  <c r="L321" i="5" l="1"/>
  <c r="I322" i="5"/>
  <c r="L322" i="5" l="1"/>
  <c r="I323" i="5"/>
  <c r="L323" i="5" l="1"/>
  <c r="I324" i="5"/>
  <c r="L324" i="5" l="1"/>
  <c r="I325" i="5"/>
  <c r="L325" i="5" l="1"/>
  <c r="I326" i="5"/>
  <c r="L326" i="5" l="1"/>
  <c r="I327" i="5"/>
  <c r="L327" i="5" l="1"/>
  <c r="I328" i="5"/>
  <c r="L328" i="5" l="1"/>
  <c r="I329" i="5"/>
  <c r="L329" i="5" l="1"/>
  <c r="I330" i="5"/>
  <c r="L330" i="5" l="1"/>
  <c r="I331" i="5"/>
  <c r="L331" i="5" l="1"/>
  <c r="I332" i="5"/>
  <c r="L332" i="5" l="1"/>
  <c r="I333" i="5"/>
  <c r="L333" i="5" l="1"/>
  <c r="I334" i="5"/>
  <c r="L334" i="5" l="1"/>
  <c r="I335" i="5"/>
  <c r="L335" i="5" l="1"/>
  <c r="I336" i="5"/>
  <c r="L336" i="5" l="1"/>
  <c r="I337" i="5"/>
  <c r="L337" i="5" l="1"/>
  <c r="H338" i="5"/>
  <c r="I338" i="5" s="1"/>
  <c r="L338" i="5" l="1"/>
  <c r="I339" i="5"/>
  <c r="L339" i="5" l="1"/>
  <c r="I340" i="5"/>
  <c r="L340" i="5" l="1"/>
  <c r="I341" i="5"/>
  <c r="L341" i="5" l="1"/>
  <c r="I342" i="5"/>
  <c r="L342" i="5" l="1"/>
  <c r="I343" i="5"/>
  <c r="L343" i="5" l="1"/>
  <c r="I344" i="5"/>
  <c r="L344" i="5" l="1"/>
  <c r="I345" i="5"/>
  <c r="L345" i="5" l="1"/>
  <c r="I346" i="5"/>
  <c r="L346" i="5" l="1"/>
  <c r="I347" i="5"/>
  <c r="L347" i="5" l="1"/>
  <c r="I348" i="5"/>
  <c r="L348" i="5" l="1"/>
  <c r="I349" i="5"/>
  <c r="L349" i="5" l="1"/>
  <c r="I350" i="5"/>
  <c r="L350" i="5" l="1"/>
  <c r="I351" i="5"/>
  <c r="L351" i="5" l="1"/>
  <c r="I352" i="5"/>
  <c r="L352" i="5" l="1"/>
  <c r="I353" i="5"/>
  <c r="L353" i="5" l="1"/>
  <c r="I354" i="5"/>
  <c r="L354" i="5" l="1"/>
  <c r="I355" i="5"/>
  <c r="L355" i="5" l="1"/>
  <c r="I356" i="5"/>
  <c r="L356" i="5" l="1"/>
  <c r="I357" i="5"/>
  <c r="L357" i="5" l="1"/>
  <c r="I358" i="5"/>
  <c r="L358" i="5" l="1"/>
  <c r="I359" i="5"/>
  <c r="L359" i="5" l="1"/>
  <c r="I360" i="5"/>
  <c r="L360" i="5" l="1"/>
  <c r="I361" i="5"/>
  <c r="L361" i="5" l="1"/>
  <c r="I362" i="5"/>
  <c r="L362" i="5" l="1"/>
  <c r="I363" i="5"/>
  <c r="L363" i="5" l="1"/>
  <c r="I364" i="5"/>
  <c r="L364" i="5" l="1"/>
  <c r="I365" i="5"/>
  <c r="L365" i="5" l="1"/>
  <c r="I366" i="5"/>
  <c r="L366" i="5" l="1"/>
  <c r="I367" i="5"/>
  <c r="L367" i="5" l="1"/>
  <c r="I368" i="5"/>
  <c r="L368" i="5" l="1"/>
  <c r="I369" i="5"/>
  <c r="L369" i="5" l="1"/>
  <c r="I370" i="5"/>
  <c r="L370" i="5" l="1"/>
  <c r="I371" i="5"/>
  <c r="L371" i="5" l="1"/>
  <c r="I372" i="5"/>
  <c r="L372" i="5" l="1"/>
  <c r="I373" i="5"/>
  <c r="L373" i="5" l="1"/>
  <c r="I374" i="5"/>
  <c r="L374" i="5" l="1"/>
  <c r="I375" i="5"/>
  <c r="L375" i="5" l="1"/>
  <c r="I376" i="5"/>
  <c r="L376" i="5" l="1"/>
  <c r="I377" i="5"/>
  <c r="L377" i="5" l="1"/>
  <c r="I378" i="5"/>
  <c r="L378" i="5" l="1"/>
  <c r="I379" i="5"/>
  <c r="L379" i="5" l="1"/>
  <c r="I380" i="5"/>
  <c r="L380" i="5" l="1"/>
  <c r="I381" i="5"/>
  <c r="L381" i="5" l="1"/>
  <c r="I382" i="5"/>
  <c r="L382" i="5" l="1"/>
  <c r="I383" i="5"/>
  <c r="L383" i="5" l="1"/>
  <c r="I384" i="5"/>
  <c r="L384" i="5" l="1"/>
  <c r="I385" i="5"/>
  <c r="L385" i="5" l="1"/>
  <c r="I386" i="5"/>
  <c r="L386" i="5" l="1"/>
  <c r="I387" i="5"/>
  <c r="L387" i="5" l="1"/>
  <c r="I388" i="5"/>
  <c r="L388" i="5" l="1"/>
  <c r="I389" i="5"/>
  <c r="L389" i="5" l="1"/>
  <c r="I390" i="5"/>
  <c r="L390" i="5" l="1"/>
  <c r="I391" i="5"/>
  <c r="L391" i="5" l="1"/>
  <c r="I392" i="5"/>
  <c r="L392" i="5" l="1"/>
  <c r="I393" i="5"/>
  <c r="L393" i="5" l="1"/>
  <c r="I394" i="5"/>
  <c r="L394" i="5" l="1"/>
  <c r="I395" i="5"/>
  <c r="L395" i="5" l="1"/>
  <c r="I396" i="5"/>
  <c r="L396" i="5" l="1"/>
  <c r="I397" i="5"/>
  <c r="L397" i="5" l="1"/>
  <c r="I398" i="5"/>
  <c r="L398" i="5" l="1"/>
  <c r="I399" i="5"/>
  <c r="L399" i="5" l="1"/>
  <c r="I400" i="5"/>
  <c r="L400" i="5" l="1"/>
  <c r="I401" i="5"/>
  <c r="L401" i="5" l="1"/>
  <c r="I402" i="5"/>
  <c r="L402" i="5" l="1"/>
  <c r="I403" i="5"/>
  <c r="L403" i="5" l="1"/>
  <c r="I404" i="5"/>
  <c r="L404" i="5" l="1"/>
  <c r="I405" i="5"/>
  <c r="L405" i="5" l="1"/>
  <c r="I406" i="5"/>
  <c r="L406" i="5" l="1"/>
  <c r="I407" i="5"/>
  <c r="L407" i="5" l="1"/>
  <c r="I408" i="5"/>
  <c r="L408" i="5" l="1"/>
  <c r="I409" i="5"/>
  <c r="L409" i="5" l="1"/>
  <c r="I410" i="5"/>
  <c r="L410" i="5" l="1"/>
  <c r="I411" i="5"/>
  <c r="L411" i="5" l="1"/>
  <c r="I412" i="5"/>
  <c r="L412" i="5" l="1"/>
  <c r="I413" i="5"/>
  <c r="L413" i="5" l="1"/>
  <c r="I414" i="5"/>
  <c r="L414" i="5" l="1"/>
  <c r="I415" i="5"/>
  <c r="L415" i="5" l="1"/>
  <c r="I416" i="5"/>
  <c r="L416" i="5" l="1"/>
  <c r="I417" i="5"/>
  <c r="L417" i="5" l="1"/>
  <c r="I418" i="5"/>
  <c r="L418" i="5" l="1"/>
  <c r="I419" i="5"/>
  <c r="L419" i="5" l="1"/>
  <c r="I420" i="5"/>
  <c r="L420" i="5" l="1"/>
  <c r="I421" i="5"/>
  <c r="L421" i="5" l="1"/>
  <c r="I422" i="5"/>
  <c r="L422" i="5" l="1"/>
  <c r="I423" i="5"/>
  <c r="L423" i="5" l="1"/>
  <c r="I424" i="5"/>
  <c r="L424" i="5" l="1"/>
  <c r="I425" i="5"/>
  <c r="L425" i="5" l="1"/>
  <c r="I426" i="5"/>
  <c r="L426" i="5" l="1"/>
  <c r="I427" i="5"/>
  <c r="L427" i="5" l="1"/>
  <c r="I428" i="5"/>
  <c r="L428" i="5" l="1"/>
  <c r="I429" i="5"/>
  <c r="L429" i="5" l="1"/>
  <c r="I430" i="5"/>
  <c r="L430" i="5" l="1"/>
  <c r="I431" i="5"/>
  <c r="L431" i="5" l="1"/>
  <c r="I432" i="5"/>
  <c r="L432" i="5" l="1"/>
  <c r="I433" i="5"/>
  <c r="L433" i="5" l="1"/>
  <c r="I434" i="5"/>
  <c r="L434" i="5" l="1"/>
  <c r="I435" i="5"/>
  <c r="L435" i="5" l="1"/>
  <c r="I436" i="5"/>
  <c r="L436" i="5" l="1"/>
  <c r="I437" i="5"/>
  <c r="L437" i="5" l="1"/>
  <c r="I438" i="5"/>
  <c r="L438" i="5" l="1"/>
  <c r="I439" i="5"/>
  <c r="L439" i="5" l="1"/>
  <c r="I440" i="5"/>
  <c r="L440" i="5" l="1"/>
  <c r="I441" i="5"/>
  <c r="L441" i="5" l="1"/>
  <c r="I442" i="5"/>
  <c r="L442" i="5" l="1"/>
  <c r="I443" i="5"/>
  <c r="L443" i="5" l="1"/>
  <c r="I444" i="5"/>
  <c r="L444" i="5" l="1"/>
  <c r="I445" i="5"/>
  <c r="L445" i="5" l="1"/>
  <c r="I446" i="5"/>
  <c r="L446" i="5" l="1"/>
  <c r="I447" i="5"/>
  <c r="L447" i="5" l="1"/>
  <c r="I448" i="5"/>
  <c r="L448" i="5" l="1"/>
  <c r="I449" i="5"/>
  <c r="L449" i="5" l="1"/>
  <c r="I450" i="5"/>
  <c r="L450" i="5" l="1"/>
  <c r="I451" i="5"/>
  <c r="L451" i="5" l="1"/>
  <c r="I452" i="5"/>
  <c r="L452" i="5" l="1"/>
  <c r="I453" i="5"/>
  <c r="L453" i="5" l="1"/>
  <c r="I454" i="5"/>
  <c r="L454" i="5" l="1"/>
  <c r="I455" i="5"/>
  <c r="L455" i="5" l="1"/>
  <c r="I456" i="5"/>
  <c r="L456" i="5" l="1"/>
  <c r="I457" i="5"/>
  <c r="L457" i="5" l="1"/>
  <c r="I458" i="5"/>
  <c r="L458" i="5" l="1"/>
  <c r="I459" i="5"/>
  <c r="L459" i="5" l="1"/>
  <c r="I460" i="5"/>
  <c r="L460" i="5" l="1"/>
  <c r="I461" i="5"/>
  <c r="L461" i="5" l="1"/>
  <c r="I462" i="5"/>
  <c r="L462" i="5" l="1"/>
  <c r="I463" i="5"/>
  <c r="L463" i="5" l="1"/>
  <c r="I464" i="5"/>
  <c r="L464" i="5" l="1"/>
  <c r="I465" i="5"/>
  <c r="L465" i="5" l="1"/>
  <c r="I466" i="5"/>
  <c r="L466" i="5" l="1"/>
  <c r="I467" i="5"/>
  <c r="L467" i="5" l="1"/>
  <c r="I468" i="5"/>
  <c r="L468" i="5" l="1"/>
  <c r="I469" i="5"/>
  <c r="L469" i="5" l="1"/>
  <c r="I470" i="5"/>
  <c r="L470" i="5" l="1"/>
  <c r="I471" i="5"/>
  <c r="L471" i="5" l="1"/>
  <c r="I472" i="5"/>
  <c r="L472" i="5" l="1"/>
  <c r="I473" i="5"/>
  <c r="L473" i="5" l="1"/>
  <c r="I474" i="5"/>
  <c r="L474" i="5" l="1"/>
  <c r="I475" i="5"/>
  <c r="L475" i="5" l="1"/>
  <c r="I476" i="5"/>
  <c r="L476" i="5" l="1"/>
  <c r="I477" i="5"/>
  <c r="L477" i="5" l="1"/>
  <c r="I478" i="5"/>
  <c r="L478" i="5" l="1"/>
  <c r="I479" i="5"/>
  <c r="L479" i="5" l="1"/>
  <c r="I480" i="5"/>
  <c r="L480" i="5" l="1"/>
  <c r="I481" i="5"/>
  <c r="L481" i="5" l="1"/>
  <c r="I482" i="5"/>
  <c r="L482" i="5" l="1"/>
  <c r="I483" i="5"/>
  <c r="L483" i="5" l="1"/>
  <c r="I484" i="5"/>
  <c r="L484" i="5" l="1"/>
  <c r="I485" i="5"/>
  <c r="L485" i="5" l="1"/>
  <c r="I486" i="5"/>
  <c r="L486" i="5" l="1"/>
  <c r="I487" i="5"/>
  <c r="L487" i="5" l="1"/>
  <c r="I488" i="5"/>
  <c r="L488" i="5" l="1"/>
  <c r="I489" i="5"/>
  <c r="L489" i="5" l="1"/>
  <c r="I490" i="5"/>
  <c r="L490" i="5" l="1"/>
  <c r="I491" i="5"/>
  <c r="L491" i="5" l="1"/>
  <c r="I492" i="5"/>
  <c r="L492" i="5" l="1"/>
  <c r="I493" i="5"/>
  <c r="L493" i="5" l="1"/>
  <c r="I494" i="5"/>
  <c r="L494" i="5" l="1"/>
  <c r="I495" i="5"/>
  <c r="I496" i="5" l="1"/>
  <c r="L495" i="5"/>
  <c r="I497" i="5" l="1"/>
  <c r="L496" i="5"/>
  <c r="L497" i="5" l="1"/>
  <c r="I498" i="5"/>
  <c r="L498" i="5" l="1"/>
  <c r="I499" i="5"/>
  <c r="L499" i="5" l="1"/>
  <c r="I500" i="5"/>
  <c r="L500" i="5" l="1"/>
  <c r="I501" i="5"/>
  <c r="L501" i="5" l="1"/>
  <c r="I502" i="5"/>
  <c r="I503" i="5" l="1"/>
  <c r="L502" i="5"/>
  <c r="I504" i="5" l="1"/>
  <c r="L503" i="5"/>
  <c r="L504" i="5" l="1"/>
  <c r="I505" i="5"/>
  <c r="L505" i="5" l="1"/>
  <c r="I506" i="5"/>
  <c r="L506" i="5" l="1"/>
  <c r="I507" i="5"/>
  <c r="L507" i="5" l="1"/>
  <c r="I508" i="5"/>
  <c r="L508" i="5" l="1"/>
  <c r="I509" i="5"/>
  <c r="L509" i="5" l="1"/>
  <c r="I510" i="5"/>
  <c r="H511" i="5" l="1"/>
  <c r="I511" i="5" s="1"/>
  <c r="L510" i="5"/>
  <c r="L511" i="5" l="1"/>
  <c r="I512" i="5"/>
  <c r="I513" i="5" l="1"/>
  <c r="L512" i="5"/>
  <c r="L513" i="5" l="1"/>
  <c r="I514" i="5"/>
  <c r="L514" i="5" l="1"/>
  <c r="I515" i="5"/>
  <c r="L515" i="5" l="1"/>
  <c r="I516" i="5"/>
  <c r="L516" i="5" l="1"/>
  <c r="I517" i="5"/>
  <c r="L517" i="5" l="1"/>
  <c r="I518" i="5"/>
  <c r="I519" i="5" l="1"/>
  <c r="L518" i="5"/>
  <c r="L519" i="5" l="1"/>
  <c r="I520" i="5"/>
  <c r="I521" i="5" l="1"/>
  <c r="L520" i="5"/>
  <c r="I522" i="5" l="1"/>
  <c r="L521" i="5"/>
  <c r="L522" i="5" l="1"/>
  <c r="I523" i="5"/>
  <c r="L523" i="5" l="1"/>
  <c r="I524" i="5"/>
  <c r="L524" i="5" l="1"/>
  <c r="I525" i="5"/>
  <c r="L525" i="5" l="1"/>
  <c r="I526" i="5"/>
  <c r="L526" i="5" l="1"/>
  <c r="I527" i="5"/>
  <c r="L527" i="5" l="1"/>
  <c r="I528" i="5"/>
  <c r="L528" i="5" l="1"/>
  <c r="I529" i="5"/>
  <c r="I530" i="5" l="1"/>
  <c r="L529" i="5"/>
  <c r="L530" i="5" l="1"/>
  <c r="I531" i="5"/>
  <c r="L531" i="5" l="1"/>
  <c r="I532" i="5"/>
  <c r="L532" i="5" l="1"/>
  <c r="I533" i="5"/>
  <c r="L533" i="5" l="1"/>
  <c r="I534" i="5"/>
  <c r="L534" i="5" l="1"/>
  <c r="I535" i="5"/>
  <c r="L535" i="5" l="1"/>
  <c r="I536" i="5"/>
  <c r="L536" i="5" l="1"/>
  <c r="I537" i="5"/>
  <c r="I538" i="5" l="1"/>
  <c r="L537" i="5"/>
  <c r="I539" i="5" l="1"/>
  <c r="L538" i="5"/>
  <c r="L539" i="5" l="1"/>
  <c r="I540" i="5"/>
  <c r="L540" i="5" l="1"/>
  <c r="I541" i="5"/>
  <c r="L541" i="5" l="1"/>
  <c r="I542" i="5"/>
  <c r="L542" i="5" l="1"/>
  <c r="I543" i="5"/>
  <c r="L543" i="5" l="1"/>
  <c r="I544" i="5"/>
  <c r="L544" i="5" l="1"/>
  <c r="I545" i="5"/>
  <c r="I546" i="5" l="1"/>
  <c r="L545" i="5"/>
  <c r="L546" i="5" l="1"/>
  <c r="I547" i="5"/>
  <c r="L547" i="5" l="1"/>
  <c r="I548" i="5"/>
  <c r="L548" i="5" l="1"/>
  <c r="I549" i="5"/>
  <c r="I550" i="5" l="1"/>
  <c r="L549" i="5"/>
  <c r="L550" i="5" l="1"/>
  <c r="I551" i="5"/>
  <c r="L551" i="5" l="1"/>
  <c r="I552" i="5"/>
  <c r="L552" i="5" l="1"/>
  <c r="I553" i="5"/>
  <c r="L553" i="5" l="1"/>
  <c r="I554" i="5"/>
  <c r="L554" i="5" l="1"/>
  <c r="H555" i="5"/>
  <c r="I555" i="5" s="1"/>
  <c r="L555" i="5" l="1"/>
  <c r="I556" i="5"/>
  <c r="L556" i="5" l="1"/>
  <c r="I557" i="5"/>
  <c r="L557" i="5" l="1"/>
  <c r="I558" i="5"/>
  <c r="L558" i="5" l="1"/>
  <c r="I559" i="5"/>
  <c r="L559" i="5" l="1"/>
  <c r="I560" i="5"/>
  <c r="L560" i="5" l="1"/>
  <c r="I561" i="5"/>
  <c r="I562" i="5" l="1"/>
  <c r="L561" i="5"/>
  <c r="L562" i="5" l="1"/>
  <c r="I563" i="5"/>
  <c r="L563" i="5" l="1"/>
  <c r="I564" i="5"/>
  <c r="L564" i="5" l="1"/>
  <c r="I565" i="5"/>
  <c r="I566" i="5" l="1"/>
  <c r="L565" i="5"/>
  <c r="L566" i="5" l="1"/>
  <c r="I567" i="5"/>
  <c r="I568" i="5" l="1"/>
  <c r="L567" i="5"/>
  <c r="L568" i="5" l="1"/>
  <c r="I569" i="5"/>
  <c r="I570" i="5" l="1"/>
  <c r="L569" i="5"/>
  <c r="L570" i="5" l="1"/>
  <c r="I571" i="5"/>
  <c r="L571" i="5" l="1"/>
  <c r="I572" i="5"/>
  <c r="L572" i="5" l="1"/>
  <c r="I573" i="5"/>
  <c r="I574" i="5" l="1"/>
  <c r="L573" i="5"/>
  <c r="L574" i="5" l="1"/>
  <c r="I575" i="5"/>
  <c r="I576" i="5" l="1"/>
  <c r="L575" i="5"/>
  <c r="L576" i="5" l="1"/>
  <c r="I577" i="5"/>
  <c r="I578" i="5" l="1"/>
  <c r="L577" i="5"/>
  <c r="L578" i="5" l="1"/>
  <c r="I579" i="5"/>
  <c r="L579" i="5" l="1"/>
  <c r="I580" i="5"/>
  <c r="L580" i="5" l="1"/>
  <c r="I581" i="5"/>
  <c r="I582" i="5" l="1"/>
  <c r="L581" i="5"/>
  <c r="L582" i="5" l="1"/>
  <c r="I583" i="5"/>
  <c r="I584" i="5" l="1"/>
  <c r="L583" i="5"/>
  <c r="L584" i="5" l="1"/>
  <c r="I585" i="5"/>
  <c r="I586" i="5" l="1"/>
  <c r="L585" i="5"/>
  <c r="L586" i="5" l="1"/>
  <c r="I587" i="5"/>
  <c r="L587" i="5" l="1"/>
  <c r="I588" i="5"/>
  <c r="L588" i="5" l="1"/>
  <c r="I589" i="5"/>
  <c r="I590" i="5" l="1"/>
  <c r="L589" i="5"/>
  <c r="L590" i="5" l="1"/>
  <c r="I591" i="5"/>
  <c r="I592" i="5" l="1"/>
  <c r="L591" i="5"/>
  <c r="L592" i="5" l="1"/>
  <c r="I593" i="5"/>
  <c r="I594" i="5" l="1"/>
  <c r="L593" i="5"/>
  <c r="L594" i="5" l="1"/>
  <c r="I595" i="5"/>
  <c r="L595" i="5" l="1"/>
  <c r="I596" i="5"/>
  <c r="L596" i="5" l="1"/>
  <c r="I597" i="5"/>
  <c r="I598" i="5" l="1"/>
  <c r="L597" i="5"/>
  <c r="L598" i="5" l="1"/>
  <c r="I599" i="5"/>
  <c r="I600" i="5" l="1"/>
  <c r="L599" i="5"/>
  <c r="L600" i="5" l="1"/>
  <c r="I601" i="5"/>
  <c r="I602" i="5" l="1"/>
  <c r="L601" i="5"/>
  <c r="L602" i="5" l="1"/>
  <c r="I603" i="5"/>
  <c r="L603" i="5" l="1"/>
  <c r="I604" i="5"/>
  <c r="L604" i="5" l="1"/>
  <c r="I605" i="5"/>
  <c r="I606" i="5" l="1"/>
  <c r="L605" i="5"/>
  <c r="L606" i="5" l="1"/>
  <c r="I607" i="5"/>
  <c r="L607" i="5" l="1"/>
  <c r="I608" i="5"/>
  <c r="L608" i="5" l="1"/>
  <c r="I609" i="5"/>
  <c r="I610" i="5" l="1"/>
  <c r="L609" i="5"/>
  <c r="L610" i="5" l="1"/>
  <c r="I611" i="5"/>
  <c r="L611" i="5" l="1"/>
  <c r="I612" i="5"/>
  <c r="L612" i="5" l="1"/>
  <c r="I613" i="5"/>
  <c r="L613" i="5" l="1"/>
  <c r="I614" i="5"/>
  <c r="L614" i="5" l="1"/>
  <c r="I615" i="5"/>
  <c r="I616" i="5" l="1"/>
  <c r="L615" i="5"/>
  <c r="L616" i="5" l="1"/>
  <c r="I617" i="5"/>
  <c r="I618" i="5" l="1"/>
  <c r="L617" i="5"/>
  <c r="L618" i="5" l="1"/>
  <c r="I619" i="5"/>
  <c r="L619" i="5" l="1"/>
  <c r="I620" i="5"/>
  <c r="L620" i="5" l="1"/>
  <c r="I621" i="5"/>
  <c r="L621" i="5" l="1"/>
  <c r="I622" i="5"/>
  <c r="L622" i="5" l="1"/>
  <c r="I623" i="5"/>
  <c r="I624" i="5" l="1"/>
  <c r="L623" i="5"/>
  <c r="L624" i="5" l="1"/>
  <c r="I625" i="5"/>
  <c r="I626" i="5" l="1"/>
  <c r="L625" i="5"/>
  <c r="L626" i="5" l="1"/>
  <c r="I627" i="5"/>
  <c r="L627" i="5" l="1"/>
  <c r="I628" i="5"/>
  <c r="L628" i="5" l="1"/>
  <c r="I629" i="5"/>
  <c r="I630" i="5" l="1"/>
  <c r="L629" i="5"/>
  <c r="L630" i="5" l="1"/>
  <c r="I631" i="5"/>
  <c r="I632" i="5" l="1"/>
  <c r="L631" i="5"/>
  <c r="L632" i="5" l="1"/>
  <c r="I633" i="5"/>
  <c r="I634" i="5" l="1"/>
  <c r="L633" i="5"/>
  <c r="L634" i="5" l="1"/>
  <c r="I635" i="5"/>
  <c r="L635" i="5" l="1"/>
  <c r="I636" i="5"/>
  <c r="L636" i="5" l="1"/>
  <c r="I637" i="5"/>
  <c r="I638" i="5" l="1"/>
  <c r="L637" i="5"/>
  <c r="L638" i="5" l="1"/>
  <c r="I639" i="5"/>
  <c r="L639" i="5" l="1"/>
  <c r="I640" i="5"/>
  <c r="L640" i="5" l="1"/>
  <c r="I641" i="5"/>
  <c r="I642" i="5" l="1"/>
  <c r="L641" i="5"/>
  <c r="L642" i="5" l="1"/>
  <c r="I643" i="5"/>
  <c r="L643" i="5" l="1"/>
  <c r="I644" i="5"/>
  <c r="L644" i="5" l="1"/>
  <c r="I645" i="5"/>
  <c r="L645" i="5" l="1"/>
  <c r="I646" i="5"/>
  <c r="L646" i="5" l="1"/>
  <c r="I647" i="5"/>
  <c r="I648" i="5" l="1"/>
  <c r="L647" i="5"/>
  <c r="L648" i="5" l="1"/>
  <c r="I649" i="5"/>
  <c r="I650" i="5" l="1"/>
  <c r="L649" i="5"/>
  <c r="L650" i="5" l="1"/>
  <c r="I651" i="5"/>
  <c r="L651" i="5" l="1"/>
  <c r="I652" i="5"/>
  <c r="L652" i="5" l="1"/>
  <c r="I653" i="5"/>
  <c r="L653" i="5" l="1"/>
  <c r="I654" i="5"/>
  <c r="L654" i="5" l="1"/>
  <c r="I655" i="5"/>
  <c r="I656" i="5" l="1"/>
  <c r="L655" i="5"/>
  <c r="L656" i="5" l="1"/>
  <c r="I657" i="5"/>
  <c r="I658" i="5" l="1"/>
  <c r="L657" i="5"/>
  <c r="L658" i="5" l="1"/>
  <c r="I659" i="5"/>
  <c r="L659" i="5" l="1"/>
  <c r="I660" i="5"/>
  <c r="L660" i="5" l="1"/>
  <c r="I661" i="5"/>
  <c r="I662" i="5" l="1"/>
  <c r="L661" i="5"/>
  <c r="L662" i="5" l="1"/>
  <c r="I663" i="5"/>
  <c r="L663" i="5" l="1"/>
  <c r="I664" i="5"/>
  <c r="L664" i="5" l="1"/>
  <c r="I665" i="5"/>
  <c r="I666" i="5" l="1"/>
  <c r="L665" i="5"/>
  <c r="L666" i="5" l="1"/>
  <c r="I667" i="5"/>
  <c r="I668" i="5" l="1"/>
  <c r="L667" i="5"/>
  <c r="L668" i="5" l="1"/>
  <c r="I669" i="5"/>
  <c r="I670" i="5" l="1"/>
  <c r="L669" i="5"/>
  <c r="L670" i="5" l="1"/>
  <c r="I671" i="5"/>
  <c r="L671" i="5" l="1"/>
  <c r="I672" i="5"/>
  <c r="L672" i="5" l="1"/>
  <c r="I673" i="5"/>
  <c r="L673" i="5" l="1"/>
  <c r="I674" i="5"/>
  <c r="L674" i="5" l="1"/>
  <c r="I675" i="5"/>
  <c r="L675" i="5" l="1"/>
  <c r="I676" i="5"/>
  <c r="L676" i="5" l="1"/>
  <c r="I677" i="5"/>
  <c r="L677" i="5" l="1"/>
  <c r="I678" i="5"/>
  <c r="L678" i="5" l="1"/>
  <c r="I679" i="5"/>
  <c r="L679" i="5" l="1"/>
  <c r="I680" i="5"/>
  <c r="L680" i="5" l="1"/>
  <c r="I681" i="5"/>
  <c r="L681" i="5" l="1"/>
  <c r="I682" i="5"/>
  <c r="L682" i="5" l="1"/>
  <c r="I683" i="5"/>
  <c r="L683" i="5" l="1"/>
  <c r="I684" i="5"/>
  <c r="L684" i="5" l="1"/>
  <c r="I685" i="5"/>
  <c r="L685" i="5" l="1"/>
  <c r="I686" i="5"/>
  <c r="L686" i="5" l="1"/>
  <c r="I687" i="5"/>
  <c r="L687" i="5" l="1"/>
  <c r="I688" i="5"/>
  <c r="L688" i="5" l="1"/>
  <c r="I689" i="5"/>
  <c r="L689" i="5" l="1"/>
  <c r="I690" i="5"/>
  <c r="L690" i="5" l="1"/>
  <c r="I691" i="5"/>
  <c r="L691" i="5" l="1"/>
  <c r="I692" i="5"/>
  <c r="L692" i="5" l="1"/>
  <c r="I693" i="5"/>
  <c r="L693" i="5" l="1"/>
  <c r="I694" i="5"/>
  <c r="L694" i="5" l="1"/>
  <c r="I695" i="5"/>
  <c r="L695" i="5" l="1"/>
  <c r="I696" i="5"/>
  <c r="L696" i="5" l="1"/>
  <c r="I697" i="5"/>
  <c r="L697" i="5" l="1"/>
  <c r="I698" i="5"/>
  <c r="L698" i="5" l="1"/>
  <c r="I699" i="5"/>
  <c r="L699" i="5" l="1"/>
  <c r="I700" i="5"/>
  <c r="L700" i="5" l="1"/>
  <c r="I701" i="5"/>
  <c r="L701" i="5" l="1"/>
  <c r="I702" i="5"/>
  <c r="L702" i="5" l="1"/>
  <c r="I703" i="5"/>
  <c r="L703" i="5" l="1"/>
  <c r="I704" i="5"/>
  <c r="L704" i="5" l="1"/>
  <c r="I705" i="5"/>
  <c r="L705" i="5" l="1"/>
  <c r="I706" i="5"/>
  <c r="L706" i="5" l="1"/>
  <c r="I707" i="5"/>
  <c r="I708" i="5" l="1"/>
  <c r="L707" i="5"/>
  <c r="L708" i="5" l="1"/>
  <c r="I709" i="5"/>
  <c r="I710" i="5" l="1"/>
  <c r="L709" i="5"/>
  <c r="L710" i="5" l="1"/>
  <c r="I711" i="5"/>
  <c r="L711" i="5" l="1"/>
  <c r="I712" i="5"/>
  <c r="L712" i="5" l="1"/>
  <c r="I713" i="5"/>
  <c r="L713" i="5" l="1"/>
  <c r="I714" i="5"/>
  <c r="L714" i="5" l="1"/>
  <c r="I715" i="5"/>
  <c r="L715" i="5" l="1"/>
  <c r="I716" i="5"/>
  <c r="L716" i="5" l="1"/>
  <c r="I717" i="5"/>
  <c r="L717" i="5" l="1"/>
  <c r="I718" i="5"/>
  <c r="L718" i="5" l="1"/>
  <c r="I719" i="5"/>
  <c r="L719" i="5" l="1"/>
  <c r="I720" i="5"/>
  <c r="L720" i="5" l="1"/>
  <c r="I721" i="5"/>
  <c r="L721" i="5" l="1"/>
  <c r="I722" i="5"/>
  <c r="L722" i="5" l="1"/>
  <c r="I723" i="5"/>
  <c r="L723" i="5" l="1"/>
  <c r="I724" i="5"/>
  <c r="I725" i="5" l="1"/>
  <c r="L724" i="5"/>
  <c r="L725" i="5" l="1"/>
  <c r="I726" i="5"/>
  <c r="I727" i="5" l="1"/>
  <c r="L726" i="5"/>
  <c r="L727" i="5" l="1"/>
  <c r="I728" i="5"/>
  <c r="I729" i="5" l="1"/>
  <c r="L728" i="5"/>
  <c r="L729" i="5" l="1"/>
  <c r="I730" i="5"/>
  <c r="I731" i="5" l="1"/>
  <c r="L730" i="5"/>
  <c r="L731" i="5" l="1"/>
  <c r="I732" i="5"/>
  <c r="L732" i="5" l="1"/>
  <c r="I733" i="5"/>
  <c r="L733" i="5" l="1"/>
  <c r="I734" i="5"/>
  <c r="L734" i="5" l="1"/>
  <c r="I735" i="5"/>
  <c r="L735" i="5" l="1"/>
  <c r="I736" i="5"/>
  <c r="L736" i="5" l="1"/>
  <c r="I737" i="5"/>
  <c r="L737" i="5" l="1"/>
  <c r="I738" i="5"/>
  <c r="L738" i="5" l="1"/>
  <c r="I739" i="5"/>
  <c r="L739" i="5" l="1"/>
  <c r="I740" i="5"/>
  <c r="L740" i="5" l="1"/>
  <c r="I741" i="5"/>
  <c r="L741" i="5" l="1"/>
  <c r="I742" i="5"/>
  <c r="L742" i="5" l="1"/>
  <c r="I743" i="5"/>
  <c r="L743" i="5" l="1"/>
  <c r="I744" i="5"/>
  <c r="I745" i="5" l="1"/>
  <c r="L744" i="5"/>
  <c r="L745" i="5" l="1"/>
  <c r="I746" i="5"/>
  <c r="I747" i="5" l="1"/>
  <c r="L746" i="5"/>
  <c r="L747" i="5" l="1"/>
  <c r="I748" i="5"/>
  <c r="I749" i="5" l="1"/>
  <c r="L748" i="5"/>
  <c r="L749" i="5" l="1"/>
  <c r="I750" i="5"/>
  <c r="I751" i="5" l="1"/>
  <c r="L750" i="5"/>
  <c r="L751" i="5" l="1"/>
  <c r="I752" i="5"/>
  <c r="L752" i="5" l="1"/>
  <c r="I753" i="5"/>
  <c r="L753" i="5" l="1"/>
  <c r="I754" i="5"/>
  <c r="L754" i="5" l="1"/>
  <c r="I755" i="5"/>
  <c r="L755" i="5" l="1"/>
  <c r="I756" i="5"/>
  <c r="I757" i="5" l="1"/>
  <c r="L756" i="5"/>
  <c r="L757" i="5" l="1"/>
  <c r="I758" i="5"/>
  <c r="I759" i="5" l="1"/>
  <c r="L758" i="5"/>
  <c r="L759" i="5" l="1"/>
  <c r="I760" i="5"/>
  <c r="I761" i="5" l="1"/>
  <c r="L760" i="5"/>
  <c r="L761" i="5" l="1"/>
  <c r="I762" i="5"/>
  <c r="I763" i="5" l="1"/>
  <c r="L762" i="5"/>
  <c r="L763" i="5" l="1"/>
  <c r="I764" i="5"/>
  <c r="I765" i="5" l="1"/>
  <c r="L764" i="5"/>
  <c r="L765" i="5" l="1"/>
  <c r="I766" i="5"/>
  <c r="I767" i="5" l="1"/>
  <c r="L766" i="5"/>
  <c r="L767" i="5" l="1"/>
  <c r="I768" i="5"/>
  <c r="I769" i="5" l="1"/>
  <c r="L768" i="5"/>
  <c r="L769" i="5" l="1"/>
  <c r="I770" i="5"/>
  <c r="L770" i="5" l="1"/>
  <c r="I771" i="5"/>
  <c r="L771" i="5" l="1"/>
  <c r="I772" i="5"/>
  <c r="L772" i="5" l="1"/>
  <c r="I773" i="5"/>
  <c r="L773" i="5" l="1"/>
  <c r="I774" i="5"/>
  <c r="L774" i="5" l="1"/>
  <c r="I775" i="5"/>
  <c r="L775" i="5" l="1"/>
  <c r="I776" i="5"/>
  <c r="L776" i="5" l="1"/>
  <c r="I777" i="5"/>
  <c r="I778" i="5" l="1"/>
  <c r="L777" i="5"/>
  <c r="I779" i="5" l="1"/>
  <c r="L778" i="5"/>
  <c r="L779" i="5" l="1"/>
  <c r="I780" i="5"/>
  <c r="L780" i="5" l="1"/>
  <c r="I781" i="5"/>
  <c r="L781" i="5" l="1"/>
  <c r="I782" i="5"/>
  <c r="I783" i="5" l="1"/>
  <c r="L782" i="5"/>
  <c r="L783" i="5" l="1"/>
  <c r="I784" i="5"/>
  <c r="L784" i="5" l="1"/>
  <c r="I785" i="5"/>
  <c r="L785" i="5" l="1"/>
  <c r="I786" i="5"/>
  <c r="I787" i="5" l="1"/>
  <c r="L786" i="5"/>
  <c r="L787" i="5" l="1"/>
  <c r="I788" i="5"/>
  <c r="I789" i="5" l="1"/>
  <c r="L788" i="5"/>
  <c r="L789" i="5" l="1"/>
  <c r="I790" i="5"/>
  <c r="I791" i="5" l="1"/>
  <c r="L790" i="5"/>
  <c r="L791" i="5" l="1"/>
  <c r="I792" i="5"/>
  <c r="I793" i="5" l="1"/>
  <c r="L792" i="5"/>
  <c r="L793" i="5" l="1"/>
  <c r="I794" i="5"/>
  <c r="I795" i="5" l="1"/>
  <c r="L794" i="5"/>
  <c r="L795" i="5" l="1"/>
  <c r="I796" i="5"/>
  <c r="I797" i="5" l="1"/>
  <c r="L796" i="5"/>
  <c r="L797" i="5" l="1"/>
  <c r="I798" i="5"/>
  <c r="I799" i="5" l="1"/>
  <c r="L798" i="5"/>
  <c r="L799" i="5" l="1"/>
  <c r="I800" i="5"/>
  <c r="I801" i="5" l="1"/>
  <c r="L800" i="5"/>
  <c r="L801" i="5" l="1"/>
  <c r="I802" i="5"/>
  <c r="L802" i="5" l="1"/>
  <c r="I803" i="5"/>
  <c r="L803" i="5" l="1"/>
  <c r="I804" i="5"/>
  <c r="L804" i="5" l="1"/>
  <c r="I805" i="5"/>
  <c r="L805" i="5" l="1"/>
  <c r="I806" i="5"/>
  <c r="I807" i="5" l="1"/>
  <c r="L806" i="5"/>
  <c r="L807" i="5" l="1"/>
  <c r="I808" i="5"/>
  <c r="L808" i="5" l="1"/>
  <c r="I809" i="5"/>
  <c r="L809" i="5" l="1"/>
  <c r="I810" i="5"/>
  <c r="L810" i="5" l="1"/>
  <c r="I811" i="5"/>
  <c r="L811" i="5" l="1"/>
  <c r="I812" i="5"/>
  <c r="I813" i="5" l="1"/>
  <c r="L812" i="5"/>
  <c r="L813" i="5" l="1"/>
  <c r="I814" i="5"/>
  <c r="H815" i="5" l="1"/>
  <c r="I815" i="5" s="1"/>
  <c r="L814" i="5"/>
  <c r="L815" i="5" l="1"/>
  <c r="I816" i="5"/>
  <c r="L816" i="5" l="1"/>
  <c r="I817" i="5"/>
  <c r="L817" i="5" l="1"/>
  <c r="I818" i="5"/>
  <c r="L818" i="5" l="1"/>
  <c r="I819" i="5"/>
  <c r="L819" i="5" l="1"/>
  <c r="I820" i="5"/>
  <c r="I821" i="5" l="1"/>
  <c r="L820" i="5"/>
  <c r="L821" i="5" l="1"/>
  <c r="I822" i="5"/>
  <c r="I823" i="5" l="1"/>
  <c r="L822" i="5"/>
  <c r="L823" i="5" l="1"/>
  <c r="I824" i="5"/>
  <c r="I825" i="5" l="1"/>
  <c r="L824" i="5"/>
  <c r="L825" i="5" l="1"/>
  <c r="I826" i="5"/>
  <c r="I827" i="5" l="1"/>
  <c r="L826" i="5"/>
  <c r="L827" i="5" l="1"/>
  <c r="I828" i="5"/>
  <c r="L828" i="5" l="1"/>
  <c r="I829" i="5"/>
  <c r="I830" i="5" l="1"/>
  <c r="L829" i="5"/>
  <c r="L830" i="5" l="1"/>
  <c r="I831" i="5"/>
  <c r="I832" i="5" l="1"/>
  <c r="L831" i="5"/>
  <c r="L832" i="5" l="1"/>
  <c r="I833" i="5"/>
  <c r="I834" i="5" l="1"/>
  <c r="L833" i="5"/>
  <c r="L834" i="5" l="1"/>
  <c r="I835" i="5"/>
  <c r="I836" i="5" l="1"/>
  <c r="L835" i="5"/>
  <c r="L836" i="5" l="1"/>
  <c r="I837" i="5"/>
  <c r="I838" i="5" l="1"/>
  <c r="L837" i="5"/>
  <c r="L838" i="5" l="1"/>
  <c r="I839" i="5"/>
  <c r="I840" i="5" l="1"/>
  <c r="L839" i="5"/>
  <c r="L840" i="5" l="1"/>
  <c r="I841" i="5"/>
  <c r="I842" i="5" l="1"/>
  <c r="L841" i="5"/>
  <c r="L842" i="5" l="1"/>
  <c r="I843" i="5"/>
  <c r="I844" i="5" l="1"/>
  <c r="L843" i="5"/>
  <c r="L844" i="5" l="1"/>
  <c r="I845" i="5"/>
  <c r="I846" i="5" l="1"/>
  <c r="L845" i="5"/>
  <c r="L846" i="5" l="1"/>
  <c r="I847" i="5"/>
  <c r="I848" i="5" l="1"/>
  <c r="L847" i="5"/>
  <c r="L848" i="5" l="1"/>
  <c r="I849" i="5"/>
  <c r="I850" i="5" l="1"/>
  <c r="L849" i="5"/>
  <c r="L850" i="5" l="1"/>
  <c r="I851" i="5"/>
  <c r="I852" i="5" l="1"/>
  <c r="L851" i="5"/>
  <c r="L852" i="5" l="1"/>
  <c r="I853" i="5"/>
  <c r="I854" i="5" l="1"/>
  <c r="L853" i="5"/>
  <c r="L854" i="5" l="1"/>
  <c r="I855" i="5"/>
  <c r="I856" i="5" l="1"/>
  <c r="L855" i="5"/>
  <c r="L856" i="5" l="1"/>
  <c r="I857" i="5"/>
  <c r="I858" i="5" l="1"/>
  <c r="L857" i="5"/>
  <c r="L858" i="5" l="1"/>
  <c r="I859" i="5"/>
  <c r="I860" i="5" l="1"/>
  <c r="L859" i="5"/>
  <c r="L860" i="5" l="1"/>
  <c r="I861" i="5"/>
  <c r="I862" i="5" l="1"/>
  <c r="L861" i="5"/>
  <c r="L862" i="5" l="1"/>
  <c r="I863" i="5"/>
  <c r="I864" i="5" l="1"/>
  <c r="L863" i="5"/>
  <c r="L864" i="5" l="1"/>
  <c r="I865" i="5"/>
  <c r="I866" i="5" l="1"/>
  <c r="L865" i="5"/>
  <c r="L866" i="5" l="1"/>
  <c r="I867" i="5"/>
  <c r="I868" i="5" l="1"/>
  <c r="L867" i="5"/>
  <c r="L868" i="5" l="1"/>
  <c r="I869" i="5"/>
  <c r="I870" i="5" l="1"/>
  <c r="L869" i="5"/>
  <c r="L870" i="5" l="1"/>
  <c r="I871" i="5"/>
  <c r="I872" i="5" l="1"/>
  <c r="L871" i="5"/>
  <c r="L872" i="5" l="1"/>
  <c r="I873" i="5"/>
  <c r="I874" i="5" l="1"/>
  <c r="L873" i="5"/>
  <c r="L874" i="5" l="1"/>
  <c r="I875" i="5"/>
  <c r="I876" i="5" l="1"/>
  <c r="L875" i="5"/>
  <c r="L876" i="5" l="1"/>
  <c r="I877" i="5"/>
  <c r="I878" i="5" l="1"/>
  <c r="L877" i="5"/>
  <c r="L878" i="5" l="1"/>
  <c r="I879" i="5"/>
  <c r="I880" i="5" l="1"/>
  <c r="L879" i="5"/>
  <c r="L880" i="5" l="1"/>
  <c r="I881" i="5"/>
  <c r="I882" i="5" l="1"/>
  <c r="L881" i="5"/>
  <c r="L882" i="5" l="1"/>
  <c r="I883" i="5"/>
  <c r="I884" i="5" l="1"/>
  <c r="L883" i="5"/>
  <c r="L884" i="5" l="1"/>
  <c r="I885" i="5"/>
  <c r="I886" i="5" l="1"/>
  <c r="L885" i="5"/>
  <c r="L886" i="5" l="1"/>
  <c r="I887" i="5"/>
  <c r="I888" i="5" l="1"/>
  <c r="L887" i="5"/>
  <c r="L888" i="5" l="1"/>
  <c r="I889" i="5"/>
  <c r="I890" i="5" l="1"/>
  <c r="L889" i="5"/>
  <c r="L890" i="5" l="1"/>
  <c r="I891" i="5"/>
  <c r="I892" i="5" l="1"/>
  <c r="L891" i="5"/>
  <c r="L892" i="5" l="1"/>
  <c r="I893" i="5"/>
  <c r="I894" i="5" l="1"/>
  <c r="L893" i="5"/>
  <c r="L894" i="5" l="1"/>
  <c r="I895" i="5"/>
  <c r="I896" i="5" l="1"/>
  <c r="L895" i="5"/>
  <c r="L896" i="5" l="1"/>
  <c r="I897" i="5"/>
  <c r="I898" i="5" l="1"/>
  <c r="L897" i="5"/>
  <c r="L898" i="5" l="1"/>
  <c r="I899" i="5"/>
  <c r="I900" i="5" l="1"/>
  <c r="L899" i="5"/>
  <c r="L900" i="5" l="1"/>
  <c r="I901" i="5"/>
  <c r="I902" i="5" l="1"/>
  <c r="L901" i="5"/>
  <c r="L902" i="5" l="1"/>
  <c r="I903" i="5"/>
  <c r="I904" i="5" l="1"/>
  <c r="L903" i="5"/>
  <c r="L904" i="5" l="1"/>
  <c r="I905" i="5"/>
  <c r="I906" i="5" l="1"/>
  <c r="L905" i="5"/>
  <c r="L906" i="5" l="1"/>
  <c r="I907" i="5"/>
  <c r="I908" i="5" l="1"/>
  <c r="L907" i="5"/>
  <c r="L908" i="5" l="1"/>
  <c r="I909" i="5"/>
  <c r="L909" i="5" l="1"/>
  <c r="I910" i="5"/>
  <c r="L910" i="5" l="1"/>
  <c r="I911" i="5"/>
  <c r="I912" i="5" l="1"/>
  <c r="L911" i="5"/>
  <c r="L912" i="5" l="1"/>
  <c r="I913" i="5"/>
  <c r="I914" i="5" l="1"/>
  <c r="L913" i="5"/>
  <c r="L914" i="5" l="1"/>
  <c r="I915" i="5"/>
  <c r="I916" i="5" l="1"/>
  <c r="L915" i="5"/>
  <c r="L916" i="5" l="1"/>
  <c r="I917" i="5"/>
  <c r="I918" i="5" l="1"/>
  <c r="L917" i="5"/>
  <c r="L918" i="5" l="1"/>
  <c r="I919" i="5"/>
  <c r="I920" i="5" l="1"/>
  <c r="L919" i="5"/>
  <c r="L920" i="5" l="1"/>
  <c r="I921" i="5"/>
  <c r="I922" i="5" l="1"/>
  <c r="L921" i="5"/>
  <c r="L922" i="5" l="1"/>
  <c r="I923" i="5"/>
  <c r="I924" i="5" l="1"/>
  <c r="L923" i="5"/>
  <c r="L924" i="5" l="1"/>
  <c r="I925" i="5"/>
  <c r="I926" i="5" l="1"/>
  <c r="L925" i="5"/>
  <c r="L926" i="5" l="1"/>
  <c r="I927" i="5"/>
  <c r="I928" i="5" l="1"/>
  <c r="L927" i="5"/>
  <c r="L928" i="5" l="1"/>
  <c r="I929" i="5"/>
  <c r="I930" i="5" l="1"/>
  <c r="L929" i="5"/>
  <c r="L930" i="5" l="1"/>
  <c r="I931" i="5"/>
  <c r="I932" i="5" l="1"/>
  <c r="L931" i="5"/>
  <c r="L932" i="5" l="1"/>
  <c r="I933" i="5"/>
  <c r="I934" i="5" l="1"/>
  <c r="L933" i="5"/>
  <c r="L934" i="5" l="1"/>
  <c r="I935" i="5"/>
  <c r="I936" i="5" l="1"/>
  <c r="L935" i="5"/>
  <c r="L936" i="5" l="1"/>
  <c r="I937" i="5"/>
  <c r="I938" i="5" l="1"/>
  <c r="L937" i="5"/>
  <c r="L938" i="5" l="1"/>
  <c r="I939" i="5"/>
  <c r="I940" i="5" l="1"/>
  <c r="L939" i="5"/>
  <c r="L940" i="5" l="1"/>
  <c r="I941" i="5"/>
  <c r="I942" i="5" l="1"/>
  <c r="L941" i="5"/>
  <c r="L942" i="5" l="1"/>
  <c r="I943" i="5"/>
  <c r="I944" i="5" l="1"/>
  <c r="L943" i="5"/>
  <c r="L944" i="5" l="1"/>
  <c r="I945" i="5"/>
  <c r="I946" i="5" l="1"/>
  <c r="L945" i="5"/>
  <c r="L946" i="5" l="1"/>
  <c r="I947" i="5"/>
  <c r="I948" i="5" l="1"/>
  <c r="L947" i="5"/>
  <c r="L948" i="5" l="1"/>
  <c r="I949" i="5"/>
  <c r="I950" i="5" l="1"/>
  <c r="L949" i="5"/>
  <c r="L950" i="5" l="1"/>
  <c r="I951" i="5"/>
  <c r="I952" i="5" l="1"/>
  <c r="L951" i="5"/>
  <c r="L952" i="5" l="1"/>
  <c r="I953" i="5"/>
  <c r="I954" i="5" l="1"/>
  <c r="L953" i="5"/>
  <c r="L954" i="5" l="1"/>
  <c r="I955" i="5"/>
  <c r="I956" i="5" l="1"/>
  <c r="L955" i="5"/>
  <c r="L956" i="5" l="1"/>
  <c r="I957" i="5"/>
  <c r="I958" i="5" l="1"/>
  <c r="L957" i="5"/>
  <c r="L958" i="5" l="1"/>
  <c r="I959" i="5"/>
  <c r="I960" i="5" l="1"/>
  <c r="L959" i="5"/>
  <c r="L960" i="5" l="1"/>
  <c r="I961" i="5"/>
  <c r="I962" i="5" l="1"/>
  <c r="L961" i="5"/>
  <c r="L962" i="5" l="1"/>
  <c r="I963" i="5"/>
  <c r="I964" i="5" l="1"/>
  <c r="L963" i="5"/>
  <c r="L964" i="5" l="1"/>
  <c r="I965" i="5"/>
  <c r="I966" i="5" l="1"/>
  <c r="L965" i="5"/>
  <c r="L966" i="5" l="1"/>
  <c r="I967" i="5"/>
  <c r="I968" i="5" l="1"/>
  <c r="L967" i="5"/>
  <c r="L968" i="5" l="1"/>
  <c r="I969" i="5"/>
  <c r="I970" i="5" l="1"/>
  <c r="L969" i="5"/>
  <c r="L970" i="5" l="1"/>
  <c r="I971" i="5"/>
  <c r="I972" i="5" l="1"/>
  <c r="L971" i="5"/>
  <c r="L972" i="5" l="1"/>
  <c r="I973" i="5"/>
  <c r="I974" i="5" l="1"/>
  <c r="L973" i="5"/>
  <c r="L974" i="5" l="1"/>
  <c r="I975" i="5"/>
  <c r="I976" i="5" l="1"/>
  <c r="L975" i="5"/>
  <c r="L976" i="5" l="1"/>
  <c r="I977" i="5"/>
  <c r="I978" i="5" l="1"/>
  <c r="L977" i="5"/>
  <c r="L978" i="5" l="1"/>
  <c r="I979" i="5"/>
  <c r="I980" i="5" l="1"/>
  <c r="L979" i="5"/>
  <c r="L980" i="5" l="1"/>
  <c r="I981" i="5"/>
  <c r="L981" i="5" l="1"/>
  <c r="I982" i="5"/>
  <c r="I983" i="5" l="1"/>
  <c r="L982" i="5"/>
  <c r="I984" i="5" l="1"/>
  <c r="L983" i="5"/>
  <c r="I985" i="5" l="1"/>
  <c r="L984" i="5"/>
  <c r="L985" i="5" l="1"/>
  <c r="I986" i="5"/>
  <c r="I987" i="5" l="1"/>
  <c r="L986" i="5"/>
  <c r="L987" i="5" l="1"/>
  <c r="I988" i="5"/>
  <c r="I989" i="5" l="1"/>
  <c r="L988" i="5"/>
  <c r="L989" i="5" l="1"/>
  <c r="I990" i="5"/>
  <c r="I991" i="5" l="1"/>
  <c r="L990" i="5"/>
  <c r="L991" i="5" l="1"/>
  <c r="I992" i="5"/>
  <c r="I993" i="5" l="1"/>
  <c r="L992" i="5"/>
  <c r="L993" i="5" l="1"/>
  <c r="I994" i="5"/>
  <c r="I995" i="5" l="1"/>
  <c r="L994" i="5"/>
  <c r="L995" i="5" l="1"/>
  <c r="I996" i="5"/>
  <c r="I997" i="5" l="1"/>
  <c r="L996" i="5"/>
  <c r="L997" i="5" l="1"/>
  <c r="I998" i="5"/>
  <c r="I999" i="5" l="1"/>
  <c r="L998" i="5"/>
  <c r="L999" i="5" l="1"/>
  <c r="I1000" i="5"/>
  <c r="I1001" i="5" l="1"/>
  <c r="L1000" i="5"/>
  <c r="L1001" i="5" l="1"/>
  <c r="I1002" i="5"/>
  <c r="I1003" i="5" l="1"/>
  <c r="L1002" i="5"/>
  <c r="L1003" i="5" l="1"/>
  <c r="I1004" i="5"/>
  <c r="I1005" i="5" l="1"/>
  <c r="L1004" i="5"/>
  <c r="L1005" i="5" l="1"/>
  <c r="I1006" i="5"/>
  <c r="I1007" i="5" l="1"/>
  <c r="L1006" i="5"/>
  <c r="L1007" i="5" l="1"/>
  <c r="I1008" i="5"/>
  <c r="I1009" i="5" l="1"/>
  <c r="L1008" i="5"/>
  <c r="L1009" i="5" l="1"/>
  <c r="I1010" i="5"/>
  <c r="I1011" i="5" l="1"/>
  <c r="L1010" i="5"/>
  <c r="L1011" i="5" l="1"/>
  <c r="I1012" i="5"/>
  <c r="I1013" i="5" l="1"/>
  <c r="L1012" i="5"/>
  <c r="L1013" i="5" l="1"/>
  <c r="I1014" i="5"/>
  <c r="I1015" i="5" l="1"/>
  <c r="L1014" i="5"/>
  <c r="L1015" i="5" l="1"/>
  <c r="I1016" i="5"/>
  <c r="I1017" i="5" l="1"/>
  <c r="L1016" i="5"/>
  <c r="L1017" i="5" l="1"/>
  <c r="I1018" i="5"/>
  <c r="I1019" i="5" l="1"/>
  <c r="L1018" i="5"/>
  <c r="L1019" i="5" l="1"/>
  <c r="I1020" i="5"/>
  <c r="I1021" i="5" l="1"/>
  <c r="L1020" i="5"/>
  <c r="L1021" i="5" l="1"/>
  <c r="I1022" i="5"/>
  <c r="I1023" i="5" l="1"/>
  <c r="L1022" i="5"/>
  <c r="L1023" i="5" l="1"/>
  <c r="I1024" i="5"/>
  <c r="I1025" i="5" l="1"/>
  <c r="L1024" i="5"/>
  <c r="L1025" i="5" l="1"/>
  <c r="I1026" i="5"/>
  <c r="I1027" i="5" l="1"/>
  <c r="L1026" i="5"/>
  <c r="L1027" i="5" l="1"/>
  <c r="I1028" i="5"/>
  <c r="I1029" i="5" l="1"/>
  <c r="L1028" i="5"/>
  <c r="L1029" i="5" l="1"/>
  <c r="I1030" i="5"/>
  <c r="I1031" i="5" l="1"/>
  <c r="L1030" i="5"/>
  <c r="L1031" i="5" l="1"/>
  <c r="I1032" i="5"/>
  <c r="I1033" i="5" l="1"/>
  <c r="L1032" i="5"/>
  <c r="L1033" i="5" l="1"/>
  <c r="I1034" i="5"/>
  <c r="I1035" i="5" l="1"/>
  <c r="L1034" i="5"/>
  <c r="I1036" i="5" l="1"/>
  <c r="L1035" i="5"/>
  <c r="L1036" i="5" l="1"/>
  <c r="I1037" i="5"/>
  <c r="L1037" i="5" l="1"/>
  <c r="I1038" i="5"/>
  <c r="I1039" i="5" l="1"/>
  <c r="L1038" i="5"/>
  <c r="L1039" i="5" l="1"/>
  <c r="I1040" i="5"/>
  <c r="I1041" i="5" l="1"/>
  <c r="L1040" i="5"/>
  <c r="L1041" i="5" l="1"/>
  <c r="I1042" i="5"/>
  <c r="I1043" i="5" l="1"/>
  <c r="L1042" i="5"/>
  <c r="L1043" i="5" l="1"/>
  <c r="I1044" i="5"/>
  <c r="I1045" i="5" l="1"/>
  <c r="L1044" i="5"/>
  <c r="L1045" i="5" l="1"/>
  <c r="I1046" i="5"/>
  <c r="I1047" i="5" l="1"/>
  <c r="L1046" i="5"/>
  <c r="L1047" i="5" l="1"/>
  <c r="I1048" i="5"/>
  <c r="L1048" i="5" l="1"/>
  <c r="I1049" i="5"/>
  <c r="L1049" i="5" s="1"/>
</calcChain>
</file>

<file path=xl/sharedStrings.xml><?xml version="1.0" encoding="utf-8"?>
<sst xmlns="http://schemas.openxmlformats.org/spreadsheetml/2006/main" count="69" uniqueCount="55">
  <si>
    <t>Vermögen</t>
  </si>
  <si>
    <t>Datum</t>
  </si>
  <si>
    <t>Anteils-bestand</t>
  </si>
  <si>
    <t>gesamte Summe</t>
  </si>
  <si>
    <t>Anteils-kauf (netto)</t>
  </si>
  <si>
    <t>Gib den Schätzzins ein:</t>
  </si>
  <si>
    <t>Laufzeit in vollen Jahren:</t>
  </si>
  <si>
    <t>F1</t>
  </si>
  <si>
    <t>F2</t>
  </si>
  <si>
    <t>Rate</t>
  </si>
  <si>
    <t>lt. Tabelle</t>
  </si>
  <si>
    <t>Guthaben:</t>
  </si>
  <si>
    <t>Berechnung des Monats-letzten</t>
  </si>
  <si>
    <t>Monatsrate</t>
  </si>
  <si>
    <t>Fondskurs zum Mo- natsersten</t>
  </si>
  <si>
    <t>lt, eig. Zinsrechnung</t>
  </si>
  <si>
    <t>Anlage-summe</t>
  </si>
  <si>
    <t>Dividende je Anteil</t>
  </si>
  <si>
    <t>Kauf durch Dividende</t>
  </si>
  <si>
    <t>verschwindet !!</t>
  </si>
  <si>
    <t>Kurs lt. Programm</t>
  </si>
  <si>
    <t>(1)</t>
  </si>
  <si>
    <t>(2)</t>
  </si>
  <si>
    <t>(3)</t>
  </si>
  <si>
    <t>(4)</t>
  </si>
  <si>
    <t>(5)</t>
  </si>
  <si>
    <t>(6)</t>
  </si>
  <si>
    <t>(7)</t>
  </si>
  <si>
    <t>(8)</t>
  </si>
  <si>
    <t>(9)</t>
  </si>
  <si>
    <t>(10)</t>
  </si>
  <si>
    <t>(11)</t>
  </si>
  <si>
    <t>(12)</t>
  </si>
  <si>
    <t>(13)</t>
  </si>
  <si>
    <t>Das Kursdatum aus dem Programm</t>
  </si>
  <si>
    <t>=</t>
  </si>
  <si>
    <t>Zeilenbe- zeichnung</t>
  </si>
  <si>
    <t>Der zum Datum gelieferte Kurs</t>
  </si>
  <si>
    <t>Kusrlücken befüllt (25.12., 26.12., 01.05., …)</t>
  </si>
  <si>
    <t>Berechnet wird anhand des Monatsletzen der folgende Monatserste.</t>
  </si>
  <si>
    <t>Immer dann, wenn eine Monatsrate fällig ist, werden Anteile gekauft, sonst Wert = 0.</t>
  </si>
  <si>
    <t>Ausschüttungen wurden per Hand von mir ein-/nachgetragen.</t>
  </si>
  <si>
    <t>Kauf durch Ausschüttungen</t>
  </si>
  <si>
    <t>Dein Anteilsbestand. Ausgang ist die Meldung der AM zu Bestand am 30.11.2016. Rot kenntlich gemacht.</t>
  </si>
  <si>
    <r>
      <t>Die von mir unterstellte Sparrate. Ermittelt durch den Versuch, ausgehend vom 30.11.</t>
    </r>
    <r>
      <rPr>
        <b/>
        <u/>
        <sz val="11"/>
        <color theme="1"/>
        <rFont val="Calibri"/>
        <family val="2"/>
        <scheme val="minor"/>
      </rPr>
      <t>2016</t>
    </r>
    <r>
      <rPr>
        <sz val="11"/>
        <color theme="1"/>
        <rFont val="Calibri"/>
        <family val="2"/>
        <scheme val="minor"/>
      </rPr>
      <t>, auf den Wert der Wermitteilung vom 30.11.</t>
    </r>
    <r>
      <rPr>
        <b/>
        <u/>
        <sz val="11"/>
        <color theme="1"/>
        <rFont val="Calibri"/>
        <family val="2"/>
        <scheme val="minor"/>
      </rPr>
      <t>2017</t>
    </r>
    <r>
      <rPr>
        <sz val="11"/>
        <color theme="1"/>
        <rFont val="Calibri"/>
        <family val="2"/>
        <scheme val="minor"/>
      </rPr>
      <t xml:space="preserve"> zu kommen. Und ab dann einfach fortgesetzt.</t>
    </r>
  </si>
  <si>
    <t>Aufsummierung der Sparraten seit 01.12.2016.</t>
  </si>
  <si>
    <t>Das Fondsvermögen, was die Police hat. Oder haben sollte, betreffend die Zeit vom 30.11.17 bis heute.</t>
  </si>
  <si>
    <t>Deine Nettoanlagesumme seit 01.12.2016.</t>
  </si>
  <si>
    <t>lt. Vorgabe</t>
  </si>
  <si>
    <t>so lange Werte einsetzen, bis das Endergebis stimmt</t>
  </si>
  <si>
    <t>Kosten AN-Verms. p.M.</t>
  </si>
  <si>
    <t xml:space="preserve">mtl. Sparrate </t>
  </si>
  <si>
    <t>Ergebnis: benötigte Anlagesumme (Spalte J (Nr.: 10))</t>
  </si>
  <si>
    <t>Kurs (befüllt)</t>
  </si>
  <si>
    <t>Berechnet wird hier der Monatsletzte, weil Excel dafür eine Formel hat. Den Wert will ich aber garnicht. Ich suche den ERSTEN eines Monats. (Und das ist eigentlich auch noch falsch, denn der 1.5. und der 1.1. sind keine Handelstage)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</si>
</sst>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407]_-;\-* #,##0.00\ [$€-407]_-;_-* &quot;-&quot;??\ [$€-407]_-;_-@_-"/>
    <numFmt numFmtId="165" formatCode="#,##0.0000"/>
    <numFmt numFmtId="166" formatCode="0.0000"/>
    <numFmt numFmtId="167" formatCode="0.000"/>
    <numFmt numFmtId="168" formatCode="_-* #,##0.000\ [$€-407]_-;\-* #,##0.000\ [$€-407]_-;_-* &quot;-&quot;??\ [$€-407]_-;_-@_-"/>
  </numFmts>
  <fonts count="9" x14ac:knownFonts="1">
    <font>
      <sz val="11"/>
      <color theme="1"/>
      <name val="Calibri"/>
      <family val="2"/>
      <scheme val="minor"/>
    </font>
    <font>
      <sz val="10"/>
      <color rgb="FF000000"/>
      <name val="Verdana"/>
      <family val="2"/>
    </font>
    <font>
      <b/>
      <sz val="11"/>
      <color theme="1"/>
      <name val="Calibri"/>
      <family val="2"/>
      <scheme val="minor"/>
    </font>
    <font>
      <sz val="11"/>
      <color theme="1"/>
      <name val="Calibri"/>
      <family val="2"/>
      <scheme val="minor"/>
    </font>
    <font>
      <b/>
      <sz val="10"/>
      <color rgb="FF000000"/>
      <name val="Verdana"/>
      <family val="2"/>
    </font>
    <font>
      <b/>
      <sz val="11"/>
      <color rgb="FFFF0000"/>
      <name val="Calibri"/>
      <family val="2"/>
      <scheme val="minor"/>
    </font>
    <font>
      <b/>
      <sz val="11"/>
      <color theme="0"/>
      <name val="Calibri"/>
      <family val="2"/>
      <scheme val="minor"/>
    </font>
    <font>
      <sz val="11"/>
      <name val="Calibri"/>
      <family val="2"/>
      <scheme val="minor"/>
    </font>
    <font>
      <b/>
      <u/>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1"/>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57">
    <xf numFmtId="0" fontId="0" fillId="0" borderId="0" xfId="0"/>
    <xf numFmtId="164" fontId="0" fillId="0" borderId="0" xfId="0" applyNumberFormat="1"/>
    <xf numFmtId="0" fontId="0" fillId="0" borderId="0" xfId="0" applyAlignment="1">
      <alignment horizontal="center" vertical="center" wrapText="1"/>
    </xf>
    <xf numFmtId="164" fontId="0" fillId="0" borderId="1" xfId="0" applyNumberFormat="1" applyBorder="1"/>
    <xf numFmtId="10" fontId="0" fillId="0" borderId="0" xfId="1" applyNumberFormat="1" applyFont="1"/>
    <xf numFmtId="10" fontId="0" fillId="0" borderId="0" xfId="0" applyNumberFormat="1"/>
    <xf numFmtId="167" fontId="0" fillId="0" borderId="0" xfId="1" applyNumberFormat="1" applyFont="1"/>
    <xf numFmtId="0" fontId="2" fillId="0" borderId="0" xfId="0" applyFont="1" applyFill="1" applyAlignment="1">
      <alignment horizontal="center" vertical="center" wrapText="1"/>
    </xf>
    <xf numFmtId="1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1" fillId="0" borderId="1" xfId="0" applyNumberFormat="1" applyFont="1" applyBorder="1"/>
    <xf numFmtId="165" fontId="0" fillId="0" borderId="1" xfId="0" applyNumberFormat="1" applyBorder="1"/>
    <xf numFmtId="166" fontId="0" fillId="0" borderId="1" xfId="0" applyNumberFormat="1" applyBorder="1"/>
    <xf numFmtId="0" fontId="0" fillId="0" borderId="1" xfId="0" applyBorder="1"/>
    <xf numFmtId="166" fontId="0" fillId="0" borderId="0" xfId="0" applyNumberFormat="1"/>
    <xf numFmtId="0" fontId="0" fillId="0" borderId="0" xfId="0" applyFont="1"/>
    <xf numFmtId="164" fontId="2" fillId="3" borderId="1" xfId="0" applyNumberFormat="1" applyFont="1" applyFill="1" applyBorder="1"/>
    <xf numFmtId="14" fontId="4" fillId="3" borderId="1" xfId="0" applyNumberFormat="1" applyFont="1" applyFill="1" applyBorder="1"/>
    <xf numFmtId="165" fontId="2" fillId="3" borderId="1" xfId="0" applyNumberFormat="1" applyFont="1" applyFill="1" applyBorder="1"/>
    <xf numFmtId="166" fontId="2" fillId="3" borderId="1" xfId="0" applyNumberFormat="1" applyFont="1" applyFill="1" applyBorder="1"/>
    <xf numFmtId="168" fontId="0" fillId="0" borderId="0" xfId="0" applyNumberFormat="1"/>
    <xf numFmtId="164" fontId="2" fillId="0" borderId="1" xfId="0" applyNumberFormat="1" applyFont="1" applyBorder="1"/>
    <xf numFmtId="14" fontId="4" fillId="0" borderId="1" xfId="0" applyNumberFormat="1" applyFont="1" applyBorder="1"/>
    <xf numFmtId="165" fontId="2" fillId="0" borderId="1" xfId="0" applyNumberFormat="1" applyFont="1" applyBorder="1"/>
    <xf numFmtId="166" fontId="2" fillId="0" borderId="1" xfId="0" applyNumberFormat="1" applyFont="1" applyBorder="1"/>
    <xf numFmtId="164" fontId="5" fillId="0" borderId="1" xfId="0" applyNumberFormat="1" applyFont="1" applyBorder="1"/>
    <xf numFmtId="164" fontId="5" fillId="3" borderId="1" xfId="0" applyNumberFormat="1" applyFont="1" applyFill="1" applyBorder="1"/>
    <xf numFmtId="164" fontId="6" fillId="4" borderId="1" xfId="0" applyNumberFormat="1" applyFont="1" applyFill="1" applyBorder="1"/>
    <xf numFmtId="14" fontId="0" fillId="0" borderId="0" xfId="0" applyNumberFormat="1" applyAlignment="1">
      <alignment horizontal="center" vertical="center"/>
    </xf>
    <xf numFmtId="14" fontId="1" fillId="0" borderId="1" xfId="0" applyNumberFormat="1" applyFont="1" applyFill="1" applyBorder="1" applyAlignment="1">
      <alignment horizontal="center" vertical="center"/>
    </xf>
    <xf numFmtId="164" fontId="0" fillId="0" borderId="1" xfId="0" applyNumberFormat="1" applyFont="1" applyFill="1" applyBorder="1"/>
    <xf numFmtId="164" fontId="7" fillId="0" borderId="1" xfId="0" applyNumberFormat="1" applyFont="1" applyFill="1" applyBorder="1"/>
    <xf numFmtId="165" fontId="0" fillId="0" borderId="1" xfId="0" applyNumberFormat="1" applyFont="1" applyFill="1" applyBorder="1"/>
    <xf numFmtId="166" fontId="0" fillId="0" borderId="1" xfId="0" applyNumberFormat="1" applyFont="1" applyFill="1" applyBorder="1"/>
    <xf numFmtId="49" fontId="0" fillId="0" borderId="0" xfId="0" applyNumberFormat="1" applyAlignment="1">
      <alignment horizontal="center" vertical="center"/>
    </xf>
    <xf numFmtId="14" fontId="2" fillId="0" borderId="1" xfId="0" applyNumberFormat="1" applyFont="1" applyBorder="1" applyAlignment="1">
      <alignment horizontal="center" vertical="center"/>
    </xf>
    <xf numFmtId="14" fontId="0" fillId="0" borderId="1" xfId="0" applyNumberFormat="1" applyBorder="1" applyAlignment="1">
      <alignment horizontal="center" vertical="center"/>
    </xf>
    <xf numFmtId="14" fontId="2" fillId="3" borderId="2" xfId="0" applyNumberFormat="1" applyFont="1" applyFill="1" applyBorder="1" applyAlignment="1">
      <alignment horizontal="center" vertical="center"/>
    </xf>
    <xf numFmtId="14" fontId="0" fillId="0" borderId="2" xfId="0" applyNumberFormat="1" applyBorder="1" applyAlignment="1">
      <alignment horizontal="center" vertical="center"/>
    </xf>
    <xf numFmtId="14" fontId="2" fillId="5" borderId="0" xfId="0" applyNumberFormat="1" applyFont="1" applyFill="1" applyAlignment="1">
      <alignment horizontal="center" vertical="center"/>
    </xf>
    <xf numFmtId="0" fontId="2" fillId="5" borderId="1" xfId="0" applyFont="1" applyFill="1" applyBorder="1"/>
    <xf numFmtId="164" fontId="2" fillId="5" borderId="1" xfId="0" applyNumberFormat="1" applyFont="1" applyFill="1" applyBorder="1"/>
    <xf numFmtId="14" fontId="4" fillId="5" borderId="1" xfId="0" applyNumberFormat="1" applyFont="1" applyFill="1" applyBorder="1" applyAlignment="1">
      <alignment horizontal="center" vertical="center"/>
    </xf>
    <xf numFmtId="165" fontId="2" fillId="5" borderId="1" xfId="0" applyNumberFormat="1" applyFont="1" applyFill="1" applyBorder="1"/>
    <xf numFmtId="166" fontId="2" fillId="5" borderId="1" xfId="0" applyNumberFormat="1" applyFont="1" applyFill="1" applyBorder="1"/>
    <xf numFmtId="14" fontId="2" fillId="3" borderId="0" xfId="0" applyNumberFormat="1" applyFont="1" applyFill="1" applyAlignment="1">
      <alignment horizontal="center" vertical="center"/>
    </xf>
    <xf numFmtId="0" fontId="2" fillId="3" borderId="1" xfId="0" applyFont="1" applyFill="1" applyBorder="1"/>
    <xf numFmtId="14" fontId="4" fillId="3" borderId="1" xfId="0" applyNumberFormat="1" applyFont="1" applyFill="1" applyBorder="1" applyAlignment="1">
      <alignment horizontal="center" vertical="center"/>
    </xf>
    <xf numFmtId="164" fontId="0" fillId="0" borderId="0" xfId="0" quotePrefix="1" applyNumberFormat="1" applyAlignment="1">
      <alignment horizontal="center" vertical="center"/>
    </xf>
    <xf numFmtId="16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xf>
    <xf numFmtId="0" fontId="0" fillId="0" borderId="0" xfId="0" applyAlignment="1"/>
    <xf numFmtId="164" fontId="2" fillId="0" borderId="0" xfId="0" applyNumberFormat="1" applyFont="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1049"/>
  <sheetViews>
    <sheetView showGridLines="0" tabSelected="1" workbookViewId="0">
      <selection activeCell="E10" sqref="E10"/>
    </sheetView>
  </sheetViews>
  <sheetFormatPr baseColWidth="10" defaultRowHeight="15" x14ac:dyDescent="0.25"/>
  <cols>
    <col min="1" max="3" width="10.7109375" customWidth="1"/>
    <col min="4" max="4" width="13" bestFit="1" customWidth="1"/>
    <col min="11" max="11" width="12" bestFit="1" customWidth="1"/>
    <col min="12" max="12" width="13" bestFit="1" customWidth="1"/>
    <col min="13" max="13" width="12" bestFit="1" customWidth="1"/>
    <col min="15" max="15" width="15.85546875" customWidth="1"/>
    <col min="16" max="16" width="12" bestFit="1" customWidth="1"/>
    <col min="19" max="19" width="14.28515625" customWidth="1"/>
  </cols>
  <sheetData>
    <row r="3" spans="1:16" x14ac:dyDescent="0.25">
      <c r="B3" s="54" t="s">
        <v>9</v>
      </c>
      <c r="C3" s="54"/>
      <c r="D3" s="56">
        <v>103.71</v>
      </c>
      <c r="E3" t="s">
        <v>48</v>
      </c>
      <c r="I3" s="22"/>
    </row>
    <row r="4" spans="1:16" x14ac:dyDescent="0.25">
      <c r="B4" s="55" t="s">
        <v>50</v>
      </c>
      <c r="C4" s="55"/>
      <c r="D4" s="1">
        <v>26.042999999999999</v>
      </c>
      <c r="E4" t="s">
        <v>49</v>
      </c>
    </row>
    <row r="5" spans="1:16" x14ac:dyDescent="0.25">
      <c r="B5" s="54" t="s">
        <v>13</v>
      </c>
      <c r="C5" s="54"/>
      <c r="D5" s="56">
        <f>D3-D4</f>
        <v>77.667000000000002</v>
      </c>
      <c r="E5" t="s">
        <v>52</v>
      </c>
    </row>
    <row r="7" spans="1:16" x14ac:dyDescent="0.25">
      <c r="B7" s="54"/>
      <c r="C7" s="54"/>
    </row>
    <row r="8" spans="1:16" x14ac:dyDescent="0.25">
      <c r="A8" s="36" t="s">
        <v>21</v>
      </c>
      <c r="B8" s="36" t="s">
        <v>22</v>
      </c>
      <c r="C8" s="36" t="s">
        <v>23</v>
      </c>
      <c r="D8" s="36" t="s">
        <v>24</v>
      </c>
      <c r="E8" s="36" t="s">
        <v>25</v>
      </c>
      <c r="F8" s="36" t="s">
        <v>26</v>
      </c>
      <c r="G8" s="36" t="s">
        <v>27</v>
      </c>
      <c r="H8" s="36" t="s">
        <v>28</v>
      </c>
      <c r="I8" s="36" t="s">
        <v>29</v>
      </c>
      <c r="J8" s="36" t="s">
        <v>30</v>
      </c>
      <c r="K8" s="36" t="s">
        <v>31</v>
      </c>
      <c r="L8" s="36" t="s">
        <v>32</v>
      </c>
      <c r="M8" s="36" t="s">
        <v>33</v>
      </c>
    </row>
    <row r="9" spans="1:16" ht="45" x14ac:dyDescent="0.25">
      <c r="A9" s="8" t="s">
        <v>1</v>
      </c>
      <c r="B9" s="9" t="s">
        <v>20</v>
      </c>
      <c r="C9" s="10" t="s">
        <v>53</v>
      </c>
      <c r="D9" s="11" t="s">
        <v>12</v>
      </c>
      <c r="E9" s="11" t="s">
        <v>14</v>
      </c>
      <c r="F9" s="11" t="s">
        <v>4</v>
      </c>
      <c r="G9" s="11" t="s">
        <v>17</v>
      </c>
      <c r="H9" s="11" t="s">
        <v>18</v>
      </c>
      <c r="I9" s="11" t="s">
        <v>2</v>
      </c>
      <c r="J9" s="11" t="s">
        <v>51</v>
      </c>
      <c r="K9" s="11" t="s">
        <v>3</v>
      </c>
      <c r="L9" s="11" t="s">
        <v>0</v>
      </c>
      <c r="M9" s="11" t="s">
        <v>16</v>
      </c>
      <c r="N9" s="7"/>
      <c r="O9" s="7"/>
      <c r="P9" s="7"/>
    </row>
    <row r="10" spans="1:16" x14ac:dyDescent="0.25">
      <c r="A10" s="37">
        <v>42704</v>
      </c>
      <c r="B10" s="23">
        <v>103.29</v>
      </c>
      <c r="C10" s="27">
        <f>IF(B10=0,#REF!,B10)</f>
        <v>103.29</v>
      </c>
      <c r="D10" s="24">
        <f t="shared" ref="D10:D73" si="0">DATE(YEAR(A10),MONTH(A10)+1,0)</f>
        <v>42704</v>
      </c>
      <c r="E10" s="23"/>
      <c r="F10" s="25"/>
      <c r="G10" s="25"/>
      <c r="H10" s="25"/>
      <c r="I10" s="26">
        <v>199.37799999999999</v>
      </c>
      <c r="J10" s="23">
        <f t="shared" ref="J10:J40" si="1">IF(F10&gt;0,$D$5,0)</f>
        <v>0</v>
      </c>
      <c r="K10" s="23"/>
      <c r="L10" s="29">
        <f t="shared" ref="L10:L73" si="2">I10*C10</f>
        <v>20593.75362</v>
      </c>
      <c r="M10" s="23">
        <v>0</v>
      </c>
      <c r="P10" s="1"/>
    </row>
    <row r="11" spans="1:16" x14ac:dyDescent="0.25">
      <c r="A11" s="38">
        <v>42705</v>
      </c>
      <c r="B11" s="3">
        <v>102.38</v>
      </c>
      <c r="C11" s="3">
        <f t="shared" ref="C11:C20" si="3">IF(B11=0,C10,B11)</f>
        <v>102.38</v>
      </c>
      <c r="D11" s="12">
        <f t="shared" si="0"/>
        <v>42735</v>
      </c>
      <c r="E11" s="3">
        <f t="shared" ref="E11:E74" si="4">IF(D11&lt;&gt;D10,C11,"")</f>
        <v>102.38</v>
      </c>
      <c r="F11" s="13">
        <f t="shared" ref="F11:F74" si="5">IF(E11="",0,$D$5/C11)</f>
        <v>0.75861496386012894</v>
      </c>
      <c r="G11" s="13"/>
      <c r="H11" s="13">
        <f t="shared" ref="H11:H74" si="6">IF(G11&gt;0,(I10*G11)/C11,0)</f>
        <v>0</v>
      </c>
      <c r="I11" s="14">
        <f t="shared" ref="I11:I20" si="7">F11+H11+I10</f>
        <v>200.13661496386013</v>
      </c>
      <c r="J11" s="3">
        <f t="shared" si="1"/>
        <v>77.667000000000002</v>
      </c>
      <c r="K11" s="3">
        <f t="shared" ref="K11:K20" si="8">J11+K10</f>
        <v>77.667000000000002</v>
      </c>
      <c r="L11" s="3">
        <f t="shared" si="2"/>
        <v>20489.986639999999</v>
      </c>
      <c r="M11" s="3">
        <f t="shared" ref="M11:M20" si="9">IF(J11&gt;0.01,M10+$D$3,M10)</f>
        <v>103.71</v>
      </c>
    </row>
    <row r="12" spans="1:16" hidden="1" x14ac:dyDescent="0.25">
      <c r="A12" s="38">
        <v>42706</v>
      </c>
      <c r="B12" s="3">
        <v>100.75</v>
      </c>
      <c r="C12" s="3">
        <f t="shared" si="3"/>
        <v>100.75</v>
      </c>
      <c r="D12" s="12">
        <f t="shared" si="0"/>
        <v>42735</v>
      </c>
      <c r="E12" s="3" t="str">
        <f t="shared" si="4"/>
        <v/>
      </c>
      <c r="F12" s="13">
        <f t="shared" si="5"/>
        <v>0</v>
      </c>
      <c r="G12" s="13"/>
      <c r="H12" s="13">
        <f t="shared" si="6"/>
        <v>0</v>
      </c>
      <c r="I12" s="14">
        <f t="shared" si="7"/>
        <v>200.13661496386013</v>
      </c>
      <c r="J12" s="3">
        <f t="shared" si="1"/>
        <v>0</v>
      </c>
      <c r="K12" s="3">
        <f t="shared" si="8"/>
        <v>77.667000000000002</v>
      </c>
      <c r="L12" s="3">
        <f t="shared" si="2"/>
        <v>20163.763957608906</v>
      </c>
      <c r="M12" s="3">
        <f t="shared" si="9"/>
        <v>103.71</v>
      </c>
    </row>
    <row r="13" spans="1:16" hidden="1" x14ac:dyDescent="0.25">
      <c r="A13" s="38">
        <v>42709</v>
      </c>
      <c r="B13" s="3">
        <v>102.89</v>
      </c>
      <c r="C13" s="3">
        <f t="shared" si="3"/>
        <v>102.89</v>
      </c>
      <c r="D13" s="12">
        <f t="shared" si="0"/>
        <v>42735</v>
      </c>
      <c r="E13" s="3" t="str">
        <f t="shared" si="4"/>
        <v/>
      </c>
      <c r="F13" s="13">
        <f t="shared" si="5"/>
        <v>0</v>
      </c>
      <c r="G13" s="13"/>
      <c r="H13" s="13">
        <f t="shared" si="6"/>
        <v>0</v>
      </c>
      <c r="I13" s="14">
        <f t="shared" si="7"/>
        <v>200.13661496386013</v>
      </c>
      <c r="J13" s="3">
        <f t="shared" si="1"/>
        <v>0</v>
      </c>
      <c r="K13" s="3">
        <f t="shared" si="8"/>
        <v>77.667000000000002</v>
      </c>
      <c r="L13" s="3">
        <f t="shared" si="2"/>
        <v>20592.056313631569</v>
      </c>
      <c r="M13" s="3">
        <f t="shared" si="9"/>
        <v>103.71</v>
      </c>
    </row>
    <row r="14" spans="1:16" hidden="1" x14ac:dyDescent="0.25">
      <c r="A14" s="38">
        <v>42710</v>
      </c>
      <c r="B14" s="3">
        <v>102.83</v>
      </c>
      <c r="C14" s="3">
        <f t="shared" si="3"/>
        <v>102.83</v>
      </c>
      <c r="D14" s="12">
        <f t="shared" si="0"/>
        <v>42735</v>
      </c>
      <c r="E14" s="3" t="str">
        <f t="shared" si="4"/>
        <v/>
      </c>
      <c r="F14" s="13">
        <f t="shared" si="5"/>
        <v>0</v>
      </c>
      <c r="G14" s="13"/>
      <c r="H14" s="13">
        <f t="shared" si="6"/>
        <v>0</v>
      </c>
      <c r="I14" s="14">
        <f t="shared" si="7"/>
        <v>200.13661496386013</v>
      </c>
      <c r="J14" s="3">
        <f t="shared" si="1"/>
        <v>0</v>
      </c>
      <c r="K14" s="3">
        <f t="shared" si="8"/>
        <v>77.667000000000002</v>
      </c>
      <c r="L14" s="3">
        <f t="shared" si="2"/>
        <v>20580.048116733735</v>
      </c>
      <c r="M14" s="3">
        <f t="shared" si="9"/>
        <v>103.71</v>
      </c>
    </row>
    <row r="15" spans="1:16" hidden="1" x14ac:dyDescent="0.25">
      <c r="A15" s="38">
        <v>42711</v>
      </c>
      <c r="B15" s="3">
        <v>104.34</v>
      </c>
      <c r="C15" s="3">
        <f t="shared" si="3"/>
        <v>104.34</v>
      </c>
      <c r="D15" s="12">
        <f t="shared" si="0"/>
        <v>42735</v>
      </c>
      <c r="E15" s="3" t="str">
        <f t="shared" si="4"/>
        <v/>
      </c>
      <c r="F15" s="13">
        <f t="shared" si="5"/>
        <v>0</v>
      </c>
      <c r="G15" s="13"/>
      <c r="H15" s="13">
        <f t="shared" si="6"/>
        <v>0</v>
      </c>
      <c r="I15" s="14">
        <f t="shared" si="7"/>
        <v>200.13661496386013</v>
      </c>
      <c r="J15" s="3">
        <f t="shared" si="1"/>
        <v>0</v>
      </c>
      <c r="K15" s="3">
        <f t="shared" si="8"/>
        <v>77.667000000000002</v>
      </c>
      <c r="L15" s="3">
        <f t="shared" si="2"/>
        <v>20882.254405329168</v>
      </c>
      <c r="M15" s="3">
        <f t="shared" si="9"/>
        <v>103.71</v>
      </c>
    </row>
    <row r="16" spans="1:16" hidden="1" x14ac:dyDescent="0.25">
      <c r="A16" s="38">
        <v>42712</v>
      </c>
      <c r="B16" s="3">
        <v>104.77</v>
      </c>
      <c r="C16" s="3">
        <f t="shared" si="3"/>
        <v>104.77</v>
      </c>
      <c r="D16" s="12">
        <f t="shared" si="0"/>
        <v>42735</v>
      </c>
      <c r="E16" s="3" t="str">
        <f t="shared" si="4"/>
        <v/>
      </c>
      <c r="F16" s="13">
        <f t="shared" si="5"/>
        <v>0</v>
      </c>
      <c r="G16" s="13"/>
      <c r="H16" s="13">
        <f t="shared" si="6"/>
        <v>0</v>
      </c>
      <c r="I16" s="14">
        <f t="shared" si="7"/>
        <v>200.13661496386013</v>
      </c>
      <c r="J16" s="3">
        <f t="shared" si="1"/>
        <v>0</v>
      </c>
      <c r="K16" s="3">
        <f t="shared" si="8"/>
        <v>77.667000000000002</v>
      </c>
      <c r="L16" s="3">
        <f t="shared" si="2"/>
        <v>20968.313149763624</v>
      </c>
      <c r="M16" s="3">
        <f t="shared" si="9"/>
        <v>103.71</v>
      </c>
    </row>
    <row r="17" spans="1:13" hidden="1" x14ac:dyDescent="0.25">
      <c r="A17" s="38">
        <v>42713</v>
      </c>
      <c r="B17" s="3">
        <v>106.23</v>
      </c>
      <c r="C17" s="3">
        <f t="shared" si="3"/>
        <v>106.23</v>
      </c>
      <c r="D17" s="12">
        <f t="shared" si="0"/>
        <v>42735</v>
      </c>
      <c r="E17" s="3" t="str">
        <f t="shared" si="4"/>
        <v/>
      </c>
      <c r="F17" s="13">
        <f t="shared" si="5"/>
        <v>0</v>
      </c>
      <c r="G17" s="13"/>
      <c r="H17" s="13">
        <f t="shared" si="6"/>
        <v>0</v>
      </c>
      <c r="I17" s="14">
        <f t="shared" si="7"/>
        <v>200.13661496386013</v>
      </c>
      <c r="J17" s="3">
        <f t="shared" si="1"/>
        <v>0</v>
      </c>
      <c r="K17" s="3">
        <f t="shared" si="8"/>
        <v>77.667000000000002</v>
      </c>
      <c r="L17" s="3">
        <f t="shared" si="2"/>
        <v>21260.512607610861</v>
      </c>
      <c r="M17" s="3">
        <f t="shared" si="9"/>
        <v>103.71</v>
      </c>
    </row>
    <row r="18" spans="1:13" hidden="1" x14ac:dyDescent="0.25">
      <c r="A18" s="38">
        <v>42716</v>
      </c>
      <c r="B18" s="3">
        <v>106.19</v>
      </c>
      <c r="C18" s="3">
        <f t="shared" si="3"/>
        <v>106.19</v>
      </c>
      <c r="D18" s="12">
        <f t="shared" si="0"/>
        <v>42735</v>
      </c>
      <c r="E18" s="3" t="str">
        <f t="shared" si="4"/>
        <v/>
      </c>
      <c r="F18" s="13">
        <f t="shared" si="5"/>
        <v>0</v>
      </c>
      <c r="G18" s="13"/>
      <c r="H18" s="13">
        <f t="shared" si="6"/>
        <v>0</v>
      </c>
      <c r="I18" s="14">
        <f t="shared" si="7"/>
        <v>200.13661496386013</v>
      </c>
      <c r="J18" s="3">
        <f t="shared" si="1"/>
        <v>0</v>
      </c>
      <c r="K18" s="3">
        <f t="shared" si="8"/>
        <v>77.667000000000002</v>
      </c>
      <c r="L18" s="3">
        <f t="shared" si="2"/>
        <v>21252.507143012306</v>
      </c>
      <c r="M18" s="3">
        <f t="shared" si="9"/>
        <v>103.71</v>
      </c>
    </row>
    <row r="19" spans="1:13" hidden="1" x14ac:dyDescent="0.25">
      <c r="A19" s="38">
        <v>42717</v>
      </c>
      <c r="B19" s="3">
        <v>106.94</v>
      </c>
      <c r="C19" s="3">
        <f t="shared" si="3"/>
        <v>106.94</v>
      </c>
      <c r="D19" s="12">
        <f t="shared" si="0"/>
        <v>42735</v>
      </c>
      <c r="E19" s="3" t="str">
        <f t="shared" si="4"/>
        <v/>
      </c>
      <c r="F19" s="13">
        <f t="shared" si="5"/>
        <v>0</v>
      </c>
      <c r="G19" s="13"/>
      <c r="H19" s="13">
        <f t="shared" si="6"/>
        <v>0</v>
      </c>
      <c r="I19" s="14">
        <f t="shared" si="7"/>
        <v>200.13661496386013</v>
      </c>
      <c r="J19" s="3">
        <f t="shared" si="1"/>
        <v>0</v>
      </c>
      <c r="K19" s="3">
        <f t="shared" si="8"/>
        <v>77.667000000000002</v>
      </c>
      <c r="L19" s="3">
        <f t="shared" si="2"/>
        <v>21402.6096042352</v>
      </c>
      <c r="M19" s="3">
        <f t="shared" si="9"/>
        <v>103.71</v>
      </c>
    </row>
    <row r="20" spans="1:13" hidden="1" x14ac:dyDescent="0.25">
      <c r="A20" s="38">
        <v>42718</v>
      </c>
      <c r="B20" s="3">
        <v>107.04</v>
      </c>
      <c r="C20" s="3">
        <f t="shared" si="3"/>
        <v>107.04</v>
      </c>
      <c r="D20" s="12">
        <f t="shared" si="0"/>
        <v>42735</v>
      </c>
      <c r="E20" s="3" t="str">
        <f t="shared" si="4"/>
        <v/>
      </c>
      <c r="F20" s="13">
        <f t="shared" si="5"/>
        <v>0</v>
      </c>
      <c r="G20" s="13"/>
      <c r="H20" s="13">
        <f t="shared" si="6"/>
        <v>0</v>
      </c>
      <c r="I20" s="14">
        <f t="shared" si="7"/>
        <v>200.13661496386013</v>
      </c>
      <c r="J20" s="3">
        <f t="shared" si="1"/>
        <v>0</v>
      </c>
      <c r="K20" s="3">
        <f t="shared" si="8"/>
        <v>77.667000000000002</v>
      </c>
      <c r="L20" s="3">
        <f t="shared" si="2"/>
        <v>21422.623265731589</v>
      </c>
      <c r="M20" s="3">
        <f t="shared" si="9"/>
        <v>103.71</v>
      </c>
    </row>
    <row r="21" spans="1:13" hidden="1" x14ac:dyDescent="0.25">
      <c r="A21" s="38">
        <v>42719</v>
      </c>
      <c r="B21" s="3">
        <v>107.43</v>
      </c>
      <c r="C21" s="3">
        <f t="shared" ref="C21:C84" si="10">IF(B21=0,C20,B21)</f>
        <v>107.43</v>
      </c>
      <c r="D21" s="12">
        <f t="shared" si="0"/>
        <v>42735</v>
      </c>
      <c r="E21" s="3" t="str">
        <f t="shared" si="4"/>
        <v/>
      </c>
      <c r="F21" s="13">
        <f t="shared" si="5"/>
        <v>0</v>
      </c>
      <c r="G21" s="13"/>
      <c r="H21" s="13">
        <f t="shared" si="6"/>
        <v>0</v>
      </c>
      <c r="I21" s="14">
        <f t="shared" ref="I21:I84" si="11">F21+H21+I20</f>
        <v>200.13661496386013</v>
      </c>
      <c r="J21" s="3">
        <f t="shared" si="1"/>
        <v>0</v>
      </c>
      <c r="K21" s="3">
        <f t="shared" ref="K21:K84" si="12">J21+K20</f>
        <v>77.667000000000002</v>
      </c>
      <c r="L21" s="3">
        <f t="shared" si="2"/>
        <v>21500.676545567494</v>
      </c>
      <c r="M21" s="3">
        <f t="shared" ref="M21:M84" si="13">IF(J21&gt;0.01,M20+$D$3,M20)</f>
        <v>103.71</v>
      </c>
    </row>
    <row r="22" spans="1:13" hidden="1" x14ac:dyDescent="0.25">
      <c r="A22" s="38">
        <v>42720</v>
      </c>
      <c r="B22" s="3">
        <v>108.46</v>
      </c>
      <c r="C22" s="3">
        <f t="shared" si="10"/>
        <v>108.46</v>
      </c>
      <c r="D22" s="12">
        <f t="shared" si="0"/>
        <v>42735</v>
      </c>
      <c r="E22" s="3" t="str">
        <f t="shared" si="4"/>
        <v/>
      </c>
      <c r="F22" s="13">
        <f t="shared" si="5"/>
        <v>0</v>
      </c>
      <c r="G22" s="13"/>
      <c r="H22" s="13">
        <f t="shared" si="6"/>
        <v>0</v>
      </c>
      <c r="I22" s="14">
        <f t="shared" si="11"/>
        <v>200.13661496386013</v>
      </c>
      <c r="J22" s="3">
        <f t="shared" si="1"/>
        <v>0</v>
      </c>
      <c r="K22" s="3">
        <f t="shared" si="12"/>
        <v>77.667000000000002</v>
      </c>
      <c r="L22" s="3">
        <f t="shared" si="2"/>
        <v>21706.817258980267</v>
      </c>
      <c r="M22" s="3">
        <f t="shared" si="13"/>
        <v>103.71</v>
      </c>
    </row>
    <row r="23" spans="1:13" hidden="1" x14ac:dyDescent="0.25">
      <c r="A23" s="38">
        <v>42723</v>
      </c>
      <c r="B23" s="3">
        <v>108.83</v>
      </c>
      <c r="C23" s="3">
        <f t="shared" si="10"/>
        <v>108.83</v>
      </c>
      <c r="D23" s="12">
        <f t="shared" si="0"/>
        <v>42735</v>
      </c>
      <c r="E23" s="3" t="str">
        <f t="shared" si="4"/>
        <v/>
      </c>
      <c r="F23" s="13">
        <f t="shared" si="5"/>
        <v>0</v>
      </c>
      <c r="G23" s="13"/>
      <c r="H23" s="13">
        <f t="shared" si="6"/>
        <v>0</v>
      </c>
      <c r="I23" s="14">
        <f t="shared" si="11"/>
        <v>200.13661496386013</v>
      </c>
      <c r="J23" s="3">
        <f t="shared" si="1"/>
        <v>0</v>
      </c>
      <c r="K23" s="3">
        <f t="shared" si="12"/>
        <v>77.667000000000002</v>
      </c>
      <c r="L23" s="3">
        <f t="shared" si="2"/>
        <v>21780.867806516897</v>
      </c>
      <c r="M23" s="3">
        <f t="shared" si="13"/>
        <v>103.71</v>
      </c>
    </row>
    <row r="24" spans="1:13" hidden="1" x14ac:dyDescent="0.25">
      <c r="A24" s="38">
        <v>42724</v>
      </c>
      <c r="B24" s="3">
        <v>109.32</v>
      </c>
      <c r="C24" s="3">
        <f t="shared" si="10"/>
        <v>109.32</v>
      </c>
      <c r="D24" s="12">
        <f t="shared" si="0"/>
        <v>42735</v>
      </c>
      <c r="E24" s="3" t="str">
        <f t="shared" si="4"/>
        <v/>
      </c>
      <c r="F24" s="13">
        <f t="shared" si="5"/>
        <v>0</v>
      </c>
      <c r="G24" s="13"/>
      <c r="H24" s="13">
        <f t="shared" si="6"/>
        <v>0</v>
      </c>
      <c r="I24" s="14">
        <f t="shared" si="11"/>
        <v>200.13661496386013</v>
      </c>
      <c r="J24" s="3">
        <f t="shared" si="1"/>
        <v>0</v>
      </c>
      <c r="K24" s="3">
        <f t="shared" si="12"/>
        <v>77.667000000000002</v>
      </c>
      <c r="L24" s="3">
        <f t="shared" si="2"/>
        <v>21878.934747849187</v>
      </c>
      <c r="M24" s="3">
        <f t="shared" si="13"/>
        <v>103.71</v>
      </c>
    </row>
    <row r="25" spans="1:13" hidden="1" x14ac:dyDescent="0.25">
      <c r="A25" s="38">
        <v>42725</v>
      </c>
      <c r="B25" s="3">
        <v>109.82</v>
      </c>
      <c r="C25" s="3">
        <f t="shared" si="10"/>
        <v>109.82</v>
      </c>
      <c r="D25" s="12">
        <f t="shared" si="0"/>
        <v>42735</v>
      </c>
      <c r="E25" s="3" t="str">
        <f t="shared" si="4"/>
        <v/>
      </c>
      <c r="F25" s="13">
        <f t="shared" si="5"/>
        <v>0</v>
      </c>
      <c r="G25" s="13"/>
      <c r="H25" s="13">
        <f t="shared" si="6"/>
        <v>0</v>
      </c>
      <c r="I25" s="14">
        <f t="shared" si="11"/>
        <v>200.13661496386013</v>
      </c>
      <c r="J25" s="3">
        <f t="shared" si="1"/>
        <v>0</v>
      </c>
      <c r="K25" s="3">
        <f t="shared" si="12"/>
        <v>77.667000000000002</v>
      </c>
      <c r="L25" s="3">
        <f t="shared" si="2"/>
        <v>21979.003055331119</v>
      </c>
      <c r="M25" s="3">
        <f t="shared" si="13"/>
        <v>103.71</v>
      </c>
    </row>
    <row r="26" spans="1:13" hidden="1" x14ac:dyDescent="0.25">
      <c r="A26" s="38">
        <v>42726</v>
      </c>
      <c r="B26" s="3">
        <v>110.11</v>
      </c>
      <c r="C26" s="3">
        <f t="shared" si="10"/>
        <v>110.11</v>
      </c>
      <c r="D26" s="12">
        <f t="shared" si="0"/>
        <v>42735</v>
      </c>
      <c r="E26" s="3" t="str">
        <f t="shared" si="4"/>
        <v/>
      </c>
      <c r="F26" s="13">
        <f t="shared" si="5"/>
        <v>0</v>
      </c>
      <c r="G26" s="13"/>
      <c r="H26" s="13">
        <f t="shared" si="6"/>
        <v>0</v>
      </c>
      <c r="I26" s="14">
        <f t="shared" si="11"/>
        <v>200.13661496386013</v>
      </c>
      <c r="J26" s="3">
        <f t="shared" si="1"/>
        <v>0</v>
      </c>
      <c r="K26" s="3">
        <f t="shared" si="12"/>
        <v>77.667000000000002</v>
      </c>
      <c r="L26" s="3">
        <f t="shared" si="2"/>
        <v>22037.042673670639</v>
      </c>
      <c r="M26" s="3">
        <f t="shared" si="13"/>
        <v>103.71</v>
      </c>
    </row>
    <row r="27" spans="1:13" hidden="1" x14ac:dyDescent="0.25">
      <c r="A27" s="38">
        <v>42727</v>
      </c>
      <c r="B27" s="3">
        <v>110.13</v>
      </c>
      <c r="C27" s="3">
        <f t="shared" si="10"/>
        <v>110.13</v>
      </c>
      <c r="D27" s="12">
        <f t="shared" si="0"/>
        <v>42735</v>
      </c>
      <c r="E27" s="3" t="str">
        <f t="shared" si="4"/>
        <v/>
      </c>
      <c r="F27" s="13">
        <f t="shared" si="5"/>
        <v>0</v>
      </c>
      <c r="G27" s="13"/>
      <c r="H27" s="13">
        <f t="shared" si="6"/>
        <v>0</v>
      </c>
      <c r="I27" s="14">
        <f t="shared" si="11"/>
        <v>200.13661496386013</v>
      </c>
      <c r="J27" s="3">
        <f t="shared" si="1"/>
        <v>0</v>
      </c>
      <c r="K27" s="3">
        <f t="shared" si="12"/>
        <v>77.667000000000002</v>
      </c>
      <c r="L27" s="3">
        <f t="shared" si="2"/>
        <v>22041.045405969915</v>
      </c>
      <c r="M27" s="3">
        <f t="shared" si="13"/>
        <v>103.71</v>
      </c>
    </row>
    <row r="28" spans="1:13" hidden="1" x14ac:dyDescent="0.25">
      <c r="A28" s="38">
        <v>42730</v>
      </c>
      <c r="B28" s="3"/>
      <c r="C28" s="3">
        <f t="shared" si="10"/>
        <v>110.13</v>
      </c>
      <c r="D28" s="12">
        <f t="shared" si="0"/>
        <v>42735</v>
      </c>
      <c r="E28" s="3" t="str">
        <f t="shared" si="4"/>
        <v/>
      </c>
      <c r="F28" s="13">
        <f t="shared" si="5"/>
        <v>0</v>
      </c>
      <c r="G28" s="13"/>
      <c r="H28" s="13">
        <f t="shared" si="6"/>
        <v>0</v>
      </c>
      <c r="I28" s="14">
        <f t="shared" si="11"/>
        <v>200.13661496386013</v>
      </c>
      <c r="J28" s="3">
        <f t="shared" si="1"/>
        <v>0</v>
      </c>
      <c r="K28" s="3">
        <f t="shared" si="12"/>
        <v>77.667000000000002</v>
      </c>
      <c r="L28" s="3">
        <f t="shared" si="2"/>
        <v>22041.045405969915</v>
      </c>
      <c r="M28" s="3">
        <f t="shared" si="13"/>
        <v>103.71</v>
      </c>
    </row>
    <row r="29" spans="1:13" hidden="1" x14ac:dyDescent="0.25">
      <c r="A29" s="38">
        <v>42731</v>
      </c>
      <c r="B29" s="3">
        <v>110.32</v>
      </c>
      <c r="C29" s="3">
        <f t="shared" si="10"/>
        <v>110.32</v>
      </c>
      <c r="D29" s="12">
        <f t="shared" si="0"/>
        <v>42735</v>
      </c>
      <c r="E29" s="3" t="str">
        <f t="shared" si="4"/>
        <v/>
      </c>
      <c r="F29" s="13">
        <f t="shared" si="5"/>
        <v>0</v>
      </c>
      <c r="G29" s="13"/>
      <c r="H29" s="13">
        <f t="shared" si="6"/>
        <v>0</v>
      </c>
      <c r="I29" s="14">
        <f t="shared" si="11"/>
        <v>200.13661496386013</v>
      </c>
      <c r="J29" s="3">
        <f t="shared" si="1"/>
        <v>0</v>
      </c>
      <c r="K29" s="3">
        <f t="shared" si="12"/>
        <v>77.667000000000002</v>
      </c>
      <c r="L29" s="3">
        <f t="shared" si="2"/>
        <v>22079.071362813047</v>
      </c>
      <c r="M29" s="3">
        <f t="shared" si="13"/>
        <v>103.71</v>
      </c>
    </row>
    <row r="30" spans="1:13" hidden="1" x14ac:dyDescent="0.25">
      <c r="A30" s="38">
        <v>42732</v>
      </c>
      <c r="B30" s="3">
        <v>110.52</v>
      </c>
      <c r="C30" s="3">
        <f t="shared" si="10"/>
        <v>110.52</v>
      </c>
      <c r="D30" s="12">
        <f t="shared" si="0"/>
        <v>42735</v>
      </c>
      <c r="E30" s="3" t="str">
        <f t="shared" si="4"/>
        <v/>
      </c>
      <c r="F30" s="13">
        <f t="shared" si="5"/>
        <v>0</v>
      </c>
      <c r="G30" s="13"/>
      <c r="H30" s="13">
        <f t="shared" si="6"/>
        <v>0</v>
      </c>
      <c r="I30" s="14">
        <f t="shared" si="11"/>
        <v>200.13661496386013</v>
      </c>
      <c r="J30" s="3">
        <f t="shared" si="1"/>
        <v>0</v>
      </c>
      <c r="K30" s="3">
        <f t="shared" si="12"/>
        <v>77.667000000000002</v>
      </c>
      <c r="L30" s="3">
        <f t="shared" si="2"/>
        <v>22119.09868580582</v>
      </c>
      <c r="M30" s="3">
        <f t="shared" si="13"/>
        <v>103.71</v>
      </c>
    </row>
    <row r="31" spans="1:13" hidden="1" x14ac:dyDescent="0.25">
      <c r="A31" s="38">
        <v>42733</v>
      </c>
      <c r="B31" s="3">
        <v>110.32</v>
      </c>
      <c r="C31" s="3">
        <f t="shared" si="10"/>
        <v>110.32</v>
      </c>
      <c r="D31" s="12">
        <f t="shared" si="0"/>
        <v>42735</v>
      </c>
      <c r="E31" s="3" t="str">
        <f t="shared" si="4"/>
        <v/>
      </c>
      <c r="F31" s="13">
        <f t="shared" si="5"/>
        <v>0</v>
      </c>
      <c r="G31" s="13"/>
      <c r="H31" s="13">
        <f t="shared" si="6"/>
        <v>0</v>
      </c>
      <c r="I31" s="14">
        <f t="shared" si="11"/>
        <v>200.13661496386013</v>
      </c>
      <c r="J31" s="3">
        <f t="shared" si="1"/>
        <v>0</v>
      </c>
      <c r="K31" s="3">
        <f t="shared" si="12"/>
        <v>77.667000000000002</v>
      </c>
      <c r="L31" s="3">
        <f t="shared" si="2"/>
        <v>22079.071362813047</v>
      </c>
      <c r="M31" s="3">
        <f t="shared" si="13"/>
        <v>103.71</v>
      </c>
    </row>
    <row r="32" spans="1:13" hidden="1" x14ac:dyDescent="0.25">
      <c r="A32" s="38">
        <v>42734</v>
      </c>
      <c r="B32" s="3">
        <v>110.13</v>
      </c>
      <c r="C32" s="3">
        <f t="shared" si="10"/>
        <v>110.13</v>
      </c>
      <c r="D32" s="12">
        <f t="shared" si="0"/>
        <v>42735</v>
      </c>
      <c r="E32" s="3" t="str">
        <f t="shared" si="4"/>
        <v/>
      </c>
      <c r="F32" s="13">
        <f t="shared" si="5"/>
        <v>0</v>
      </c>
      <c r="G32" s="13"/>
      <c r="H32" s="13">
        <f t="shared" si="6"/>
        <v>0</v>
      </c>
      <c r="I32" s="14">
        <f t="shared" si="11"/>
        <v>200.13661496386013</v>
      </c>
      <c r="J32" s="3">
        <f t="shared" si="1"/>
        <v>0</v>
      </c>
      <c r="K32" s="3">
        <f t="shared" si="12"/>
        <v>77.667000000000002</v>
      </c>
      <c r="L32" s="3">
        <f t="shared" si="2"/>
        <v>22041.045405969915</v>
      </c>
      <c r="M32" s="3">
        <f t="shared" si="13"/>
        <v>103.71</v>
      </c>
    </row>
    <row r="33" spans="1:13" x14ac:dyDescent="0.25">
      <c r="A33" s="38">
        <v>42737</v>
      </c>
      <c r="B33" s="3">
        <v>111.34</v>
      </c>
      <c r="C33" s="3">
        <f t="shared" si="10"/>
        <v>111.34</v>
      </c>
      <c r="D33" s="12">
        <f t="shared" si="0"/>
        <v>42766</v>
      </c>
      <c r="E33" s="3">
        <f t="shared" si="4"/>
        <v>111.34</v>
      </c>
      <c r="F33" s="13">
        <f t="shared" si="5"/>
        <v>0.69756601401113705</v>
      </c>
      <c r="G33" s="13"/>
      <c r="H33" s="13">
        <f t="shared" si="6"/>
        <v>0</v>
      </c>
      <c r="I33" s="14">
        <f t="shared" si="11"/>
        <v>200.83418097787126</v>
      </c>
      <c r="J33" s="3">
        <f t="shared" si="1"/>
        <v>77.667000000000002</v>
      </c>
      <c r="K33" s="3">
        <f t="shared" si="12"/>
        <v>155.334</v>
      </c>
      <c r="L33" s="3">
        <f t="shared" si="2"/>
        <v>22360.877710076187</v>
      </c>
      <c r="M33" s="3">
        <f t="shared" si="13"/>
        <v>207.42</v>
      </c>
    </row>
    <row r="34" spans="1:13" hidden="1" x14ac:dyDescent="0.25">
      <c r="A34" s="38">
        <v>42738</v>
      </c>
      <c r="B34" s="3">
        <v>111.96</v>
      </c>
      <c r="C34" s="3">
        <f t="shared" si="10"/>
        <v>111.96</v>
      </c>
      <c r="D34" s="12">
        <f t="shared" si="0"/>
        <v>42766</v>
      </c>
      <c r="E34" s="3" t="str">
        <f t="shared" si="4"/>
        <v/>
      </c>
      <c r="F34" s="13">
        <f t="shared" si="5"/>
        <v>0</v>
      </c>
      <c r="G34" s="13"/>
      <c r="H34" s="13">
        <f t="shared" si="6"/>
        <v>0</v>
      </c>
      <c r="I34" s="14">
        <f t="shared" si="11"/>
        <v>200.83418097787126</v>
      </c>
      <c r="J34" s="3">
        <f t="shared" si="1"/>
        <v>0</v>
      </c>
      <c r="K34" s="3">
        <f t="shared" si="12"/>
        <v>155.334</v>
      </c>
      <c r="L34" s="3">
        <f t="shared" si="2"/>
        <v>22485.394902282464</v>
      </c>
      <c r="M34" s="3">
        <f t="shared" si="13"/>
        <v>207.42</v>
      </c>
    </row>
    <row r="35" spans="1:13" hidden="1" x14ac:dyDescent="0.25">
      <c r="A35" s="38">
        <v>42739</v>
      </c>
      <c r="B35" s="3">
        <v>111.23</v>
      </c>
      <c r="C35" s="3">
        <f t="shared" si="10"/>
        <v>111.23</v>
      </c>
      <c r="D35" s="12">
        <f t="shared" si="0"/>
        <v>42766</v>
      </c>
      <c r="E35" s="3" t="str">
        <f t="shared" si="4"/>
        <v/>
      </c>
      <c r="F35" s="13">
        <f t="shared" si="5"/>
        <v>0</v>
      </c>
      <c r="G35" s="13"/>
      <c r="H35" s="13">
        <f t="shared" si="6"/>
        <v>0</v>
      </c>
      <c r="I35" s="14">
        <f t="shared" si="11"/>
        <v>200.83418097787126</v>
      </c>
      <c r="J35" s="3">
        <f t="shared" si="1"/>
        <v>0</v>
      </c>
      <c r="K35" s="3">
        <f t="shared" si="12"/>
        <v>155.334</v>
      </c>
      <c r="L35" s="3">
        <f t="shared" si="2"/>
        <v>22338.785950168622</v>
      </c>
      <c r="M35" s="3">
        <f t="shared" si="13"/>
        <v>207.42</v>
      </c>
    </row>
    <row r="36" spans="1:13" hidden="1" x14ac:dyDescent="0.25">
      <c r="A36" s="38">
        <v>42740</v>
      </c>
      <c r="B36" s="3">
        <v>111.31</v>
      </c>
      <c r="C36" s="3">
        <f t="shared" si="10"/>
        <v>111.31</v>
      </c>
      <c r="D36" s="12">
        <f t="shared" si="0"/>
        <v>42766</v>
      </c>
      <c r="E36" s="3" t="str">
        <f t="shared" si="4"/>
        <v/>
      </c>
      <c r="F36" s="13">
        <f t="shared" si="5"/>
        <v>0</v>
      </c>
      <c r="G36" s="13"/>
      <c r="H36" s="13">
        <f t="shared" si="6"/>
        <v>0</v>
      </c>
      <c r="I36" s="14">
        <f t="shared" si="11"/>
        <v>200.83418097787126</v>
      </c>
      <c r="J36" s="3">
        <f t="shared" si="1"/>
        <v>0</v>
      </c>
      <c r="K36" s="3">
        <f t="shared" si="12"/>
        <v>155.334</v>
      </c>
      <c r="L36" s="3">
        <f t="shared" si="2"/>
        <v>22354.852684646849</v>
      </c>
      <c r="M36" s="3">
        <f t="shared" si="13"/>
        <v>207.42</v>
      </c>
    </row>
    <row r="37" spans="1:13" hidden="1" x14ac:dyDescent="0.25">
      <c r="A37" s="38">
        <v>42741</v>
      </c>
      <c r="B37" s="3">
        <v>111.24</v>
      </c>
      <c r="C37" s="3">
        <f t="shared" si="10"/>
        <v>111.24</v>
      </c>
      <c r="D37" s="12">
        <f t="shared" si="0"/>
        <v>42766</v>
      </c>
      <c r="E37" s="3" t="str">
        <f t="shared" si="4"/>
        <v/>
      </c>
      <c r="F37" s="13">
        <f t="shared" si="5"/>
        <v>0</v>
      </c>
      <c r="G37" s="13"/>
      <c r="H37" s="13">
        <f t="shared" si="6"/>
        <v>0</v>
      </c>
      <c r="I37" s="14">
        <f t="shared" si="11"/>
        <v>200.83418097787126</v>
      </c>
      <c r="J37" s="3">
        <f t="shared" si="1"/>
        <v>0</v>
      </c>
      <c r="K37" s="3">
        <f t="shared" si="12"/>
        <v>155.334</v>
      </c>
      <c r="L37" s="3">
        <f t="shared" si="2"/>
        <v>22340.794291978396</v>
      </c>
      <c r="M37" s="3">
        <f t="shared" si="13"/>
        <v>207.42</v>
      </c>
    </row>
    <row r="38" spans="1:13" hidden="1" x14ac:dyDescent="0.25">
      <c r="A38" s="38">
        <v>42744</v>
      </c>
      <c r="B38" s="3">
        <v>111.21</v>
      </c>
      <c r="C38" s="3">
        <f t="shared" si="10"/>
        <v>111.21</v>
      </c>
      <c r="D38" s="12">
        <f t="shared" si="0"/>
        <v>42766</v>
      </c>
      <c r="E38" s="3" t="str">
        <f t="shared" si="4"/>
        <v/>
      </c>
      <c r="F38" s="13">
        <f t="shared" si="5"/>
        <v>0</v>
      </c>
      <c r="G38" s="13"/>
      <c r="H38" s="13">
        <f t="shared" si="6"/>
        <v>0</v>
      </c>
      <c r="I38" s="14">
        <f t="shared" si="11"/>
        <v>200.83418097787126</v>
      </c>
      <c r="J38" s="3">
        <f t="shared" si="1"/>
        <v>0</v>
      </c>
      <c r="K38" s="3">
        <f t="shared" si="12"/>
        <v>155.334</v>
      </c>
      <c r="L38" s="3">
        <f t="shared" si="2"/>
        <v>22334.769266549061</v>
      </c>
      <c r="M38" s="3">
        <f t="shared" si="13"/>
        <v>207.42</v>
      </c>
    </row>
    <row r="39" spans="1:13" hidden="1" x14ac:dyDescent="0.25">
      <c r="A39" s="38">
        <v>42745</v>
      </c>
      <c r="B39" s="3">
        <v>111.3</v>
      </c>
      <c r="C39" s="3">
        <f t="shared" si="10"/>
        <v>111.3</v>
      </c>
      <c r="D39" s="12">
        <f t="shared" si="0"/>
        <v>42766</v>
      </c>
      <c r="E39" s="3" t="str">
        <f t="shared" si="4"/>
        <v/>
      </c>
      <c r="F39" s="13">
        <f t="shared" si="5"/>
        <v>0</v>
      </c>
      <c r="G39" s="13"/>
      <c r="H39" s="13">
        <f t="shared" si="6"/>
        <v>0</v>
      </c>
      <c r="I39" s="14">
        <f t="shared" si="11"/>
        <v>200.83418097787126</v>
      </c>
      <c r="J39" s="3">
        <f t="shared" si="1"/>
        <v>0</v>
      </c>
      <c r="K39" s="3">
        <f t="shared" si="12"/>
        <v>155.334</v>
      </c>
      <c r="L39" s="3">
        <f t="shared" si="2"/>
        <v>22352.84434283707</v>
      </c>
      <c r="M39" s="3">
        <f t="shared" si="13"/>
        <v>207.42</v>
      </c>
    </row>
    <row r="40" spans="1:13" hidden="1" x14ac:dyDescent="0.25">
      <c r="A40" s="38">
        <v>42746</v>
      </c>
      <c r="B40" s="3">
        <v>111.73</v>
      </c>
      <c r="C40" s="3">
        <f t="shared" si="10"/>
        <v>111.73</v>
      </c>
      <c r="D40" s="12">
        <f t="shared" si="0"/>
        <v>42766</v>
      </c>
      <c r="E40" s="3" t="str">
        <f t="shared" si="4"/>
        <v/>
      </c>
      <c r="F40" s="13">
        <f t="shared" si="5"/>
        <v>0</v>
      </c>
      <c r="G40" s="13"/>
      <c r="H40" s="13">
        <f t="shared" si="6"/>
        <v>0</v>
      </c>
      <c r="I40" s="14">
        <f t="shared" si="11"/>
        <v>200.83418097787126</v>
      </c>
      <c r="J40" s="3">
        <f t="shared" si="1"/>
        <v>0</v>
      </c>
      <c r="K40" s="3">
        <f t="shared" si="12"/>
        <v>155.334</v>
      </c>
      <c r="L40" s="3">
        <f t="shared" si="2"/>
        <v>22439.203040657558</v>
      </c>
      <c r="M40" s="3">
        <f t="shared" si="13"/>
        <v>207.42</v>
      </c>
    </row>
    <row r="41" spans="1:13" hidden="1" x14ac:dyDescent="0.25">
      <c r="A41" s="38">
        <v>42747</v>
      </c>
      <c r="B41" s="3">
        <v>111.36</v>
      </c>
      <c r="C41" s="3">
        <f t="shared" si="10"/>
        <v>111.36</v>
      </c>
      <c r="D41" s="12">
        <f t="shared" si="0"/>
        <v>42766</v>
      </c>
      <c r="E41" s="3" t="str">
        <f t="shared" si="4"/>
        <v/>
      </c>
      <c r="F41" s="13">
        <f t="shared" si="5"/>
        <v>0</v>
      </c>
      <c r="G41" s="13"/>
      <c r="H41" s="13">
        <f t="shared" si="6"/>
        <v>0</v>
      </c>
      <c r="I41" s="14">
        <f t="shared" si="11"/>
        <v>200.83418097787126</v>
      </c>
      <c r="J41" s="3">
        <f t="shared" ref="J41:J104" si="14">IF(F41&gt;0,$D$5,0)</f>
        <v>0</v>
      </c>
      <c r="K41" s="3">
        <f t="shared" si="12"/>
        <v>155.334</v>
      </c>
      <c r="L41" s="3">
        <f t="shared" si="2"/>
        <v>22364.894393695744</v>
      </c>
      <c r="M41" s="3">
        <f t="shared" si="13"/>
        <v>207.42</v>
      </c>
    </row>
    <row r="42" spans="1:13" hidden="1" x14ac:dyDescent="0.25">
      <c r="A42" s="38">
        <v>42748</v>
      </c>
      <c r="B42" s="3">
        <v>111.65</v>
      </c>
      <c r="C42" s="3">
        <f t="shared" si="10"/>
        <v>111.65</v>
      </c>
      <c r="D42" s="12">
        <f t="shared" si="0"/>
        <v>42766</v>
      </c>
      <c r="E42" s="3" t="str">
        <f t="shared" si="4"/>
        <v/>
      </c>
      <c r="F42" s="13">
        <f t="shared" si="5"/>
        <v>0</v>
      </c>
      <c r="G42" s="13"/>
      <c r="H42" s="13">
        <f t="shared" si="6"/>
        <v>0</v>
      </c>
      <c r="I42" s="14">
        <f t="shared" si="11"/>
        <v>200.83418097787126</v>
      </c>
      <c r="J42" s="3">
        <f t="shared" si="14"/>
        <v>0</v>
      </c>
      <c r="K42" s="3">
        <f t="shared" si="12"/>
        <v>155.334</v>
      </c>
      <c r="L42" s="3">
        <f t="shared" si="2"/>
        <v>22423.136306179327</v>
      </c>
      <c r="M42" s="3">
        <f t="shared" si="13"/>
        <v>207.42</v>
      </c>
    </row>
    <row r="43" spans="1:13" hidden="1" x14ac:dyDescent="0.25">
      <c r="A43" s="38">
        <v>42751</v>
      </c>
      <c r="B43" s="3">
        <v>112.06</v>
      </c>
      <c r="C43" s="3">
        <f t="shared" si="10"/>
        <v>112.06</v>
      </c>
      <c r="D43" s="12">
        <f t="shared" si="0"/>
        <v>42766</v>
      </c>
      <c r="E43" s="3" t="str">
        <f t="shared" si="4"/>
        <v/>
      </c>
      <c r="F43" s="13">
        <f t="shared" si="5"/>
        <v>0</v>
      </c>
      <c r="G43" s="13"/>
      <c r="H43" s="13">
        <f t="shared" si="6"/>
        <v>0</v>
      </c>
      <c r="I43" s="14">
        <f t="shared" si="11"/>
        <v>200.83418097787126</v>
      </c>
      <c r="J43" s="3">
        <f t="shared" si="14"/>
        <v>0</v>
      </c>
      <c r="K43" s="3">
        <f t="shared" si="12"/>
        <v>155.334</v>
      </c>
      <c r="L43" s="3">
        <f t="shared" si="2"/>
        <v>22505.478320380254</v>
      </c>
      <c r="M43" s="3">
        <f t="shared" si="13"/>
        <v>207.42</v>
      </c>
    </row>
    <row r="44" spans="1:13" hidden="1" x14ac:dyDescent="0.25">
      <c r="A44" s="38">
        <v>42752</v>
      </c>
      <c r="B44" s="3">
        <v>111.08</v>
      </c>
      <c r="C44" s="3">
        <f t="shared" si="10"/>
        <v>111.08</v>
      </c>
      <c r="D44" s="12">
        <f t="shared" si="0"/>
        <v>42766</v>
      </c>
      <c r="E44" s="3" t="str">
        <f t="shared" si="4"/>
        <v/>
      </c>
      <c r="F44" s="13">
        <f t="shared" si="5"/>
        <v>0</v>
      </c>
      <c r="G44" s="13"/>
      <c r="H44" s="13">
        <f t="shared" si="6"/>
        <v>0</v>
      </c>
      <c r="I44" s="14">
        <f t="shared" si="11"/>
        <v>200.83418097787126</v>
      </c>
      <c r="J44" s="3">
        <f t="shared" si="14"/>
        <v>0</v>
      </c>
      <c r="K44" s="3">
        <f t="shared" si="12"/>
        <v>155.334</v>
      </c>
      <c r="L44" s="3">
        <f t="shared" si="2"/>
        <v>22308.660823021939</v>
      </c>
      <c r="M44" s="3">
        <f t="shared" si="13"/>
        <v>207.42</v>
      </c>
    </row>
    <row r="45" spans="1:13" hidden="1" x14ac:dyDescent="0.25">
      <c r="A45" s="38">
        <v>42753</v>
      </c>
      <c r="B45" s="3">
        <v>111.88</v>
      </c>
      <c r="C45" s="3">
        <f t="shared" si="10"/>
        <v>111.88</v>
      </c>
      <c r="D45" s="12">
        <f t="shared" si="0"/>
        <v>42766</v>
      </c>
      <c r="E45" s="3" t="str">
        <f t="shared" si="4"/>
        <v/>
      </c>
      <c r="F45" s="13">
        <f t="shared" si="5"/>
        <v>0</v>
      </c>
      <c r="G45" s="13"/>
      <c r="H45" s="13">
        <f t="shared" si="6"/>
        <v>0</v>
      </c>
      <c r="I45" s="14">
        <f t="shared" si="11"/>
        <v>200.83418097787126</v>
      </c>
      <c r="J45" s="3">
        <f t="shared" si="14"/>
        <v>0</v>
      </c>
      <c r="K45" s="3">
        <f t="shared" si="12"/>
        <v>155.334</v>
      </c>
      <c r="L45" s="3">
        <f t="shared" si="2"/>
        <v>22469.328167804237</v>
      </c>
      <c r="M45" s="3">
        <f t="shared" si="13"/>
        <v>207.42</v>
      </c>
    </row>
    <row r="46" spans="1:13" hidden="1" x14ac:dyDescent="0.25">
      <c r="A46" s="38">
        <v>42754</v>
      </c>
      <c r="B46" s="3">
        <v>111.99</v>
      </c>
      <c r="C46" s="3">
        <f t="shared" si="10"/>
        <v>111.99</v>
      </c>
      <c r="D46" s="12">
        <f t="shared" si="0"/>
        <v>42766</v>
      </c>
      <c r="E46" s="3" t="str">
        <f t="shared" si="4"/>
        <v/>
      </c>
      <c r="F46" s="13">
        <f t="shared" si="5"/>
        <v>0</v>
      </c>
      <c r="G46" s="13"/>
      <c r="H46" s="13">
        <f t="shared" si="6"/>
        <v>0</v>
      </c>
      <c r="I46" s="14">
        <f t="shared" si="11"/>
        <v>200.83418097787126</v>
      </c>
      <c r="J46" s="3">
        <f t="shared" si="14"/>
        <v>0</v>
      </c>
      <c r="K46" s="3">
        <f t="shared" si="12"/>
        <v>155.334</v>
      </c>
      <c r="L46" s="3">
        <f t="shared" si="2"/>
        <v>22491.419927711802</v>
      </c>
      <c r="M46" s="3">
        <f t="shared" si="13"/>
        <v>207.42</v>
      </c>
    </row>
    <row r="47" spans="1:13" hidden="1" x14ac:dyDescent="0.25">
      <c r="A47" s="38">
        <v>42755</v>
      </c>
      <c r="B47" s="3">
        <v>112.06</v>
      </c>
      <c r="C47" s="3">
        <f t="shared" si="10"/>
        <v>112.06</v>
      </c>
      <c r="D47" s="12">
        <f t="shared" si="0"/>
        <v>42766</v>
      </c>
      <c r="E47" s="3" t="str">
        <f t="shared" si="4"/>
        <v/>
      </c>
      <c r="F47" s="13">
        <f t="shared" si="5"/>
        <v>0</v>
      </c>
      <c r="G47" s="13"/>
      <c r="H47" s="13">
        <f t="shared" si="6"/>
        <v>0</v>
      </c>
      <c r="I47" s="14">
        <f t="shared" si="11"/>
        <v>200.83418097787126</v>
      </c>
      <c r="J47" s="3">
        <f t="shared" si="14"/>
        <v>0</v>
      </c>
      <c r="K47" s="3">
        <f t="shared" si="12"/>
        <v>155.334</v>
      </c>
      <c r="L47" s="3">
        <f t="shared" si="2"/>
        <v>22505.478320380254</v>
      </c>
      <c r="M47" s="3">
        <f t="shared" si="13"/>
        <v>207.42</v>
      </c>
    </row>
    <row r="48" spans="1:13" hidden="1" x14ac:dyDescent="0.25">
      <c r="A48" s="38">
        <v>42758</v>
      </c>
      <c r="B48" s="3">
        <v>111.97</v>
      </c>
      <c r="C48" s="3">
        <f t="shared" si="10"/>
        <v>111.97</v>
      </c>
      <c r="D48" s="12">
        <f t="shared" si="0"/>
        <v>42766</v>
      </c>
      <c r="E48" s="3" t="str">
        <f t="shared" si="4"/>
        <v/>
      </c>
      <c r="F48" s="13">
        <f t="shared" si="5"/>
        <v>0</v>
      </c>
      <c r="G48" s="13"/>
      <c r="H48" s="13">
        <f t="shared" si="6"/>
        <v>0</v>
      </c>
      <c r="I48" s="14">
        <f t="shared" si="11"/>
        <v>200.83418097787126</v>
      </c>
      <c r="J48" s="3">
        <f t="shared" si="14"/>
        <v>0</v>
      </c>
      <c r="K48" s="3">
        <f t="shared" si="12"/>
        <v>155.334</v>
      </c>
      <c r="L48" s="3">
        <f t="shared" si="2"/>
        <v>22487.403244092246</v>
      </c>
      <c r="M48" s="3">
        <f t="shared" si="13"/>
        <v>207.42</v>
      </c>
    </row>
    <row r="49" spans="1:13" hidden="1" x14ac:dyDescent="0.25">
      <c r="A49" s="38">
        <v>42759</v>
      </c>
      <c r="B49" s="3">
        <v>112.05</v>
      </c>
      <c r="C49" s="3">
        <f t="shared" si="10"/>
        <v>112.05</v>
      </c>
      <c r="D49" s="12">
        <f t="shared" si="0"/>
        <v>42766</v>
      </c>
      <c r="E49" s="3" t="str">
        <f t="shared" si="4"/>
        <v/>
      </c>
      <c r="F49" s="13">
        <f t="shared" si="5"/>
        <v>0</v>
      </c>
      <c r="G49" s="13"/>
      <c r="H49" s="13">
        <f t="shared" si="6"/>
        <v>0</v>
      </c>
      <c r="I49" s="14">
        <f t="shared" si="11"/>
        <v>200.83418097787126</v>
      </c>
      <c r="J49" s="3">
        <f t="shared" si="14"/>
        <v>0</v>
      </c>
      <c r="K49" s="3">
        <f t="shared" si="12"/>
        <v>155.334</v>
      </c>
      <c r="L49" s="3">
        <f t="shared" si="2"/>
        <v>22503.469978570472</v>
      </c>
      <c r="M49" s="3">
        <f t="shared" si="13"/>
        <v>207.42</v>
      </c>
    </row>
    <row r="50" spans="1:13" hidden="1" x14ac:dyDescent="0.25">
      <c r="A50" s="38">
        <v>42760</v>
      </c>
      <c r="B50" s="3">
        <v>113.29</v>
      </c>
      <c r="C50" s="3">
        <f t="shared" si="10"/>
        <v>113.29</v>
      </c>
      <c r="D50" s="12">
        <f t="shared" si="0"/>
        <v>42766</v>
      </c>
      <c r="E50" s="3" t="str">
        <f t="shared" si="4"/>
        <v/>
      </c>
      <c r="F50" s="13">
        <f t="shared" si="5"/>
        <v>0</v>
      </c>
      <c r="G50" s="13"/>
      <c r="H50" s="13">
        <f t="shared" si="6"/>
        <v>0</v>
      </c>
      <c r="I50" s="14">
        <f t="shared" si="11"/>
        <v>200.83418097787126</v>
      </c>
      <c r="J50" s="3">
        <f t="shared" si="14"/>
        <v>0</v>
      </c>
      <c r="K50" s="3">
        <f t="shared" si="12"/>
        <v>155.334</v>
      </c>
      <c r="L50" s="3">
        <f t="shared" si="2"/>
        <v>22752.504362983036</v>
      </c>
      <c r="M50" s="3">
        <f t="shared" si="13"/>
        <v>207.42</v>
      </c>
    </row>
    <row r="51" spans="1:13" hidden="1" x14ac:dyDescent="0.25">
      <c r="A51" s="38">
        <v>42761</v>
      </c>
      <c r="B51" s="3">
        <v>114.59</v>
      </c>
      <c r="C51" s="3">
        <f t="shared" si="10"/>
        <v>114.59</v>
      </c>
      <c r="D51" s="12">
        <f t="shared" si="0"/>
        <v>42766</v>
      </c>
      <c r="E51" s="3" t="str">
        <f t="shared" si="4"/>
        <v/>
      </c>
      <c r="F51" s="13">
        <f t="shared" si="5"/>
        <v>0</v>
      </c>
      <c r="G51" s="13"/>
      <c r="H51" s="13">
        <f t="shared" si="6"/>
        <v>0</v>
      </c>
      <c r="I51" s="14">
        <f t="shared" si="11"/>
        <v>200.83418097787126</v>
      </c>
      <c r="J51" s="3">
        <f t="shared" si="14"/>
        <v>0</v>
      </c>
      <c r="K51" s="3">
        <f t="shared" si="12"/>
        <v>155.334</v>
      </c>
      <c r="L51" s="3">
        <f t="shared" si="2"/>
        <v>23013.588798254266</v>
      </c>
      <c r="M51" s="3">
        <f t="shared" si="13"/>
        <v>207.42</v>
      </c>
    </row>
    <row r="52" spans="1:13" hidden="1" x14ac:dyDescent="0.25">
      <c r="A52" s="38">
        <v>42762</v>
      </c>
      <c r="B52" s="3">
        <v>114.09</v>
      </c>
      <c r="C52" s="3">
        <f t="shared" si="10"/>
        <v>114.09</v>
      </c>
      <c r="D52" s="12">
        <f t="shared" si="0"/>
        <v>42766</v>
      </c>
      <c r="E52" s="3" t="str">
        <f t="shared" si="4"/>
        <v/>
      </c>
      <c r="F52" s="13">
        <f t="shared" si="5"/>
        <v>0</v>
      </c>
      <c r="G52" s="13"/>
      <c r="H52" s="13">
        <f t="shared" si="6"/>
        <v>0</v>
      </c>
      <c r="I52" s="14">
        <f t="shared" si="11"/>
        <v>200.83418097787126</v>
      </c>
      <c r="J52" s="3">
        <f t="shared" si="14"/>
        <v>0</v>
      </c>
      <c r="K52" s="3">
        <f t="shared" si="12"/>
        <v>155.334</v>
      </c>
      <c r="L52" s="3">
        <f t="shared" si="2"/>
        <v>22913.171707765334</v>
      </c>
      <c r="M52" s="3">
        <f t="shared" si="13"/>
        <v>207.42</v>
      </c>
    </row>
    <row r="53" spans="1:13" hidden="1" x14ac:dyDescent="0.25">
      <c r="A53" s="38">
        <v>42765</v>
      </c>
      <c r="B53" s="3">
        <v>113.55</v>
      </c>
      <c r="C53" s="3">
        <f t="shared" si="10"/>
        <v>113.55</v>
      </c>
      <c r="D53" s="12">
        <f t="shared" si="0"/>
        <v>42766</v>
      </c>
      <c r="E53" s="3" t="str">
        <f t="shared" si="4"/>
        <v/>
      </c>
      <c r="F53" s="13">
        <f t="shared" si="5"/>
        <v>0</v>
      </c>
      <c r="G53" s="13"/>
      <c r="H53" s="13">
        <f t="shared" si="6"/>
        <v>0</v>
      </c>
      <c r="I53" s="14">
        <f t="shared" si="11"/>
        <v>200.83418097787126</v>
      </c>
      <c r="J53" s="3">
        <f t="shared" si="14"/>
        <v>0</v>
      </c>
      <c r="K53" s="3">
        <f t="shared" si="12"/>
        <v>155.334</v>
      </c>
      <c r="L53" s="3">
        <f t="shared" si="2"/>
        <v>22804.721250037281</v>
      </c>
      <c r="M53" s="3">
        <f t="shared" si="13"/>
        <v>207.42</v>
      </c>
    </row>
    <row r="54" spans="1:13" hidden="1" x14ac:dyDescent="0.25">
      <c r="A54" s="38">
        <v>42766</v>
      </c>
      <c r="B54" s="3">
        <v>113.59</v>
      </c>
      <c r="C54" s="3">
        <f t="shared" si="10"/>
        <v>113.59</v>
      </c>
      <c r="D54" s="12">
        <f t="shared" si="0"/>
        <v>42766</v>
      </c>
      <c r="E54" s="3" t="str">
        <f t="shared" si="4"/>
        <v/>
      </c>
      <c r="F54" s="13">
        <f t="shared" si="5"/>
        <v>0</v>
      </c>
      <c r="G54" s="13"/>
      <c r="H54" s="13">
        <f t="shared" si="6"/>
        <v>0</v>
      </c>
      <c r="I54" s="14">
        <f t="shared" si="11"/>
        <v>200.83418097787126</v>
      </c>
      <c r="J54" s="3">
        <f t="shared" si="14"/>
        <v>0</v>
      </c>
      <c r="K54" s="3">
        <f t="shared" si="12"/>
        <v>155.334</v>
      </c>
      <c r="L54" s="3">
        <f t="shared" si="2"/>
        <v>22812.754617276398</v>
      </c>
      <c r="M54" s="3">
        <f t="shared" si="13"/>
        <v>207.42</v>
      </c>
    </row>
    <row r="55" spans="1:13" x14ac:dyDescent="0.25">
      <c r="A55" s="38">
        <v>42767</v>
      </c>
      <c r="B55" s="3">
        <v>112.66</v>
      </c>
      <c r="C55" s="3">
        <f t="shared" si="10"/>
        <v>112.66</v>
      </c>
      <c r="D55" s="12">
        <f t="shared" si="0"/>
        <v>42794</v>
      </c>
      <c r="E55" s="3">
        <f t="shared" si="4"/>
        <v>112.66</v>
      </c>
      <c r="F55" s="13">
        <f t="shared" si="5"/>
        <v>0.6893928634830464</v>
      </c>
      <c r="G55" s="13"/>
      <c r="H55" s="13">
        <f t="shared" si="6"/>
        <v>0</v>
      </c>
      <c r="I55" s="14">
        <f t="shared" si="11"/>
        <v>201.52357384135431</v>
      </c>
      <c r="J55" s="3">
        <f t="shared" si="14"/>
        <v>77.667000000000002</v>
      </c>
      <c r="K55" s="3">
        <f t="shared" si="12"/>
        <v>233.001</v>
      </c>
      <c r="L55" s="3">
        <f t="shared" si="2"/>
        <v>22703.645828966975</v>
      </c>
      <c r="M55" s="3">
        <f t="shared" si="13"/>
        <v>311.13</v>
      </c>
    </row>
    <row r="56" spans="1:13" hidden="1" x14ac:dyDescent="0.25">
      <c r="A56" s="38">
        <v>42768</v>
      </c>
      <c r="B56" s="3">
        <v>113.21</v>
      </c>
      <c r="C56" s="3">
        <f t="shared" si="10"/>
        <v>113.21</v>
      </c>
      <c r="D56" s="12">
        <f t="shared" si="0"/>
        <v>42794</v>
      </c>
      <c r="E56" s="3" t="str">
        <f t="shared" si="4"/>
        <v/>
      </c>
      <c r="F56" s="13">
        <f t="shared" si="5"/>
        <v>0</v>
      </c>
      <c r="G56" s="13"/>
      <c r="H56" s="13">
        <f t="shared" si="6"/>
        <v>0</v>
      </c>
      <c r="I56" s="14">
        <f t="shared" si="11"/>
        <v>201.52357384135431</v>
      </c>
      <c r="J56" s="3">
        <f t="shared" si="14"/>
        <v>0</v>
      </c>
      <c r="K56" s="3">
        <f t="shared" si="12"/>
        <v>233.001</v>
      </c>
      <c r="L56" s="3">
        <f t="shared" si="2"/>
        <v>22814.483794579719</v>
      </c>
      <c r="M56" s="3">
        <f t="shared" si="13"/>
        <v>311.13</v>
      </c>
    </row>
    <row r="57" spans="1:13" hidden="1" x14ac:dyDescent="0.25">
      <c r="A57" s="38">
        <v>42769</v>
      </c>
      <c r="B57" s="3">
        <v>113.6</v>
      </c>
      <c r="C57" s="3">
        <f t="shared" si="10"/>
        <v>113.6</v>
      </c>
      <c r="D57" s="12">
        <f t="shared" si="0"/>
        <v>42794</v>
      </c>
      <c r="E57" s="3" t="str">
        <f t="shared" si="4"/>
        <v/>
      </c>
      <c r="F57" s="13">
        <f t="shared" si="5"/>
        <v>0</v>
      </c>
      <c r="G57" s="13"/>
      <c r="H57" s="13">
        <f t="shared" si="6"/>
        <v>0</v>
      </c>
      <c r="I57" s="14">
        <f t="shared" si="11"/>
        <v>201.52357384135431</v>
      </c>
      <c r="J57" s="3">
        <f t="shared" si="14"/>
        <v>0</v>
      </c>
      <c r="K57" s="3">
        <f t="shared" si="12"/>
        <v>233.001</v>
      </c>
      <c r="L57" s="3">
        <f t="shared" si="2"/>
        <v>22893.077988377849</v>
      </c>
      <c r="M57" s="3">
        <f t="shared" si="13"/>
        <v>311.13</v>
      </c>
    </row>
    <row r="58" spans="1:13" hidden="1" x14ac:dyDescent="0.25">
      <c r="A58" s="38">
        <v>42772</v>
      </c>
      <c r="B58" s="3">
        <v>113.27</v>
      </c>
      <c r="C58" s="3">
        <f t="shared" si="10"/>
        <v>113.27</v>
      </c>
      <c r="D58" s="12">
        <f t="shared" si="0"/>
        <v>42794</v>
      </c>
      <c r="E58" s="3" t="str">
        <f t="shared" si="4"/>
        <v/>
      </c>
      <c r="F58" s="13">
        <f t="shared" si="5"/>
        <v>0</v>
      </c>
      <c r="G58" s="13"/>
      <c r="H58" s="13">
        <f t="shared" si="6"/>
        <v>0</v>
      </c>
      <c r="I58" s="14">
        <f t="shared" si="11"/>
        <v>201.52357384135431</v>
      </c>
      <c r="J58" s="3">
        <f t="shared" si="14"/>
        <v>0</v>
      </c>
      <c r="K58" s="3">
        <f t="shared" si="12"/>
        <v>233.001</v>
      </c>
      <c r="L58" s="3">
        <f t="shared" si="2"/>
        <v>22826.575209010203</v>
      </c>
      <c r="M58" s="3">
        <f t="shared" si="13"/>
        <v>311.13</v>
      </c>
    </row>
    <row r="59" spans="1:13" hidden="1" x14ac:dyDescent="0.25">
      <c r="A59" s="38">
        <v>42773</v>
      </c>
      <c r="B59" s="3">
        <v>112.42</v>
      </c>
      <c r="C59" s="3">
        <f t="shared" si="10"/>
        <v>112.42</v>
      </c>
      <c r="D59" s="12">
        <f t="shared" si="0"/>
        <v>42794</v>
      </c>
      <c r="E59" s="3" t="str">
        <f t="shared" si="4"/>
        <v/>
      </c>
      <c r="F59" s="13">
        <f t="shared" si="5"/>
        <v>0</v>
      </c>
      <c r="G59" s="13"/>
      <c r="H59" s="13">
        <f t="shared" si="6"/>
        <v>0</v>
      </c>
      <c r="I59" s="14">
        <f t="shared" si="11"/>
        <v>201.52357384135431</v>
      </c>
      <c r="J59" s="3">
        <f t="shared" si="14"/>
        <v>0</v>
      </c>
      <c r="K59" s="3">
        <f t="shared" si="12"/>
        <v>233.001</v>
      </c>
      <c r="L59" s="3">
        <f t="shared" si="2"/>
        <v>22655.280171245053</v>
      </c>
      <c r="M59" s="3">
        <f t="shared" si="13"/>
        <v>311.13</v>
      </c>
    </row>
    <row r="60" spans="1:13" hidden="1" x14ac:dyDescent="0.25">
      <c r="A60" s="38">
        <v>42774</v>
      </c>
      <c r="B60" s="3">
        <v>112.79</v>
      </c>
      <c r="C60" s="3">
        <f t="shared" si="10"/>
        <v>112.79</v>
      </c>
      <c r="D60" s="12">
        <f t="shared" si="0"/>
        <v>42794</v>
      </c>
      <c r="E60" s="3" t="str">
        <f t="shared" si="4"/>
        <v/>
      </c>
      <c r="F60" s="13">
        <f t="shared" si="5"/>
        <v>0</v>
      </c>
      <c r="G60" s="13"/>
      <c r="H60" s="13">
        <f t="shared" si="6"/>
        <v>0</v>
      </c>
      <c r="I60" s="14">
        <f t="shared" si="11"/>
        <v>201.52357384135431</v>
      </c>
      <c r="J60" s="3">
        <f t="shared" si="14"/>
        <v>0</v>
      </c>
      <c r="K60" s="3">
        <f t="shared" si="12"/>
        <v>233.001</v>
      </c>
      <c r="L60" s="3">
        <f t="shared" si="2"/>
        <v>22729.843893566354</v>
      </c>
      <c r="M60" s="3">
        <f t="shared" si="13"/>
        <v>311.13</v>
      </c>
    </row>
    <row r="61" spans="1:13" hidden="1" x14ac:dyDescent="0.25">
      <c r="A61" s="38">
        <v>42775</v>
      </c>
      <c r="B61" s="3">
        <v>112.35</v>
      </c>
      <c r="C61" s="3">
        <f t="shared" si="10"/>
        <v>112.35</v>
      </c>
      <c r="D61" s="12">
        <f t="shared" si="0"/>
        <v>42794</v>
      </c>
      <c r="E61" s="3" t="str">
        <f t="shared" si="4"/>
        <v/>
      </c>
      <c r="F61" s="13">
        <f t="shared" si="5"/>
        <v>0</v>
      </c>
      <c r="G61" s="13"/>
      <c r="H61" s="13">
        <f t="shared" si="6"/>
        <v>0</v>
      </c>
      <c r="I61" s="14">
        <f t="shared" si="11"/>
        <v>201.52357384135431</v>
      </c>
      <c r="J61" s="3">
        <f t="shared" si="14"/>
        <v>0</v>
      </c>
      <c r="K61" s="3">
        <f t="shared" si="12"/>
        <v>233.001</v>
      </c>
      <c r="L61" s="3">
        <f t="shared" si="2"/>
        <v>22641.173521076154</v>
      </c>
      <c r="M61" s="3">
        <f t="shared" si="13"/>
        <v>311.13</v>
      </c>
    </row>
    <row r="62" spans="1:13" hidden="1" x14ac:dyDescent="0.25">
      <c r="A62" s="38">
        <v>42776</v>
      </c>
      <c r="B62" s="3">
        <v>113.58</v>
      </c>
      <c r="C62" s="3">
        <f t="shared" si="10"/>
        <v>113.58</v>
      </c>
      <c r="D62" s="12">
        <f t="shared" si="0"/>
        <v>42794</v>
      </c>
      <c r="E62" s="3" t="str">
        <f t="shared" si="4"/>
        <v/>
      </c>
      <c r="F62" s="13">
        <f t="shared" si="5"/>
        <v>0</v>
      </c>
      <c r="G62" s="13"/>
      <c r="H62" s="13">
        <f t="shared" si="6"/>
        <v>0</v>
      </c>
      <c r="I62" s="14">
        <f t="shared" si="11"/>
        <v>201.52357384135431</v>
      </c>
      <c r="J62" s="3">
        <f t="shared" si="14"/>
        <v>0</v>
      </c>
      <c r="K62" s="3">
        <f t="shared" si="12"/>
        <v>233.001</v>
      </c>
      <c r="L62" s="3">
        <f t="shared" si="2"/>
        <v>22889.047516901021</v>
      </c>
      <c r="M62" s="3">
        <f t="shared" si="13"/>
        <v>311.13</v>
      </c>
    </row>
    <row r="63" spans="1:13" hidden="1" x14ac:dyDescent="0.25">
      <c r="A63" s="38">
        <v>42779</v>
      </c>
      <c r="B63" s="3">
        <v>113.98</v>
      </c>
      <c r="C63" s="3">
        <f t="shared" si="10"/>
        <v>113.98</v>
      </c>
      <c r="D63" s="12">
        <f t="shared" si="0"/>
        <v>42794</v>
      </c>
      <c r="E63" s="3" t="str">
        <f t="shared" si="4"/>
        <v/>
      </c>
      <c r="F63" s="13">
        <f t="shared" si="5"/>
        <v>0</v>
      </c>
      <c r="G63" s="13"/>
      <c r="H63" s="13">
        <f t="shared" si="6"/>
        <v>0</v>
      </c>
      <c r="I63" s="14">
        <f t="shared" si="11"/>
        <v>201.52357384135431</v>
      </c>
      <c r="J63" s="3">
        <f t="shared" si="14"/>
        <v>0</v>
      </c>
      <c r="K63" s="3">
        <f t="shared" si="12"/>
        <v>233.001</v>
      </c>
      <c r="L63" s="3">
        <f t="shared" si="2"/>
        <v>22969.656946437564</v>
      </c>
      <c r="M63" s="3">
        <f t="shared" si="13"/>
        <v>311.13</v>
      </c>
    </row>
    <row r="64" spans="1:13" hidden="1" x14ac:dyDescent="0.25">
      <c r="A64" s="38">
        <v>42780</v>
      </c>
      <c r="B64" s="3">
        <v>114.16</v>
      </c>
      <c r="C64" s="3">
        <f t="shared" si="10"/>
        <v>114.16</v>
      </c>
      <c r="D64" s="12">
        <f t="shared" si="0"/>
        <v>42794</v>
      </c>
      <c r="E64" s="3" t="str">
        <f t="shared" si="4"/>
        <v/>
      </c>
      <c r="F64" s="13">
        <f t="shared" si="5"/>
        <v>0</v>
      </c>
      <c r="G64" s="13"/>
      <c r="H64" s="13">
        <f t="shared" si="6"/>
        <v>0</v>
      </c>
      <c r="I64" s="14">
        <f t="shared" si="11"/>
        <v>201.52357384135431</v>
      </c>
      <c r="J64" s="3">
        <f t="shared" si="14"/>
        <v>0</v>
      </c>
      <c r="K64" s="3">
        <f t="shared" si="12"/>
        <v>233.001</v>
      </c>
      <c r="L64" s="3">
        <f t="shared" si="2"/>
        <v>23005.931189729006</v>
      </c>
      <c r="M64" s="3">
        <f t="shared" si="13"/>
        <v>311.13</v>
      </c>
    </row>
    <row r="65" spans="1:13" hidden="1" x14ac:dyDescent="0.25">
      <c r="A65" s="38">
        <v>42781</v>
      </c>
      <c r="B65" s="3">
        <v>114.39</v>
      </c>
      <c r="C65" s="3">
        <f t="shared" si="10"/>
        <v>114.39</v>
      </c>
      <c r="D65" s="12">
        <f t="shared" si="0"/>
        <v>42794</v>
      </c>
      <c r="E65" s="3" t="str">
        <f t="shared" si="4"/>
        <v/>
      </c>
      <c r="F65" s="13">
        <f t="shared" si="5"/>
        <v>0</v>
      </c>
      <c r="G65" s="13"/>
      <c r="H65" s="13">
        <f t="shared" si="6"/>
        <v>0</v>
      </c>
      <c r="I65" s="14">
        <f t="shared" si="11"/>
        <v>201.52357384135431</v>
      </c>
      <c r="J65" s="3">
        <f t="shared" si="14"/>
        <v>0</v>
      </c>
      <c r="K65" s="3">
        <f t="shared" si="12"/>
        <v>233.001</v>
      </c>
      <c r="L65" s="3">
        <f t="shared" si="2"/>
        <v>23052.281611712518</v>
      </c>
      <c r="M65" s="3">
        <f t="shared" si="13"/>
        <v>311.13</v>
      </c>
    </row>
    <row r="66" spans="1:13" hidden="1" x14ac:dyDescent="0.25">
      <c r="A66" s="38">
        <v>42782</v>
      </c>
      <c r="B66" s="3">
        <v>114.35</v>
      </c>
      <c r="C66" s="3">
        <f t="shared" si="10"/>
        <v>114.35</v>
      </c>
      <c r="D66" s="12">
        <f t="shared" si="0"/>
        <v>42794</v>
      </c>
      <c r="E66" s="3" t="str">
        <f t="shared" si="4"/>
        <v/>
      </c>
      <c r="F66" s="13">
        <f t="shared" si="5"/>
        <v>0</v>
      </c>
      <c r="G66" s="13"/>
      <c r="H66" s="13">
        <f t="shared" si="6"/>
        <v>0</v>
      </c>
      <c r="I66" s="14">
        <f t="shared" si="11"/>
        <v>201.52357384135431</v>
      </c>
      <c r="J66" s="3">
        <f t="shared" si="14"/>
        <v>0</v>
      </c>
      <c r="K66" s="3">
        <f t="shared" si="12"/>
        <v>233.001</v>
      </c>
      <c r="L66" s="3">
        <f t="shared" si="2"/>
        <v>23044.220668758862</v>
      </c>
      <c r="M66" s="3">
        <f t="shared" si="13"/>
        <v>311.13</v>
      </c>
    </row>
    <row r="67" spans="1:13" hidden="1" x14ac:dyDescent="0.25">
      <c r="A67" s="38">
        <v>42783</v>
      </c>
      <c r="B67" s="3">
        <v>114.12</v>
      </c>
      <c r="C67" s="3">
        <f t="shared" si="10"/>
        <v>114.12</v>
      </c>
      <c r="D67" s="12">
        <f t="shared" si="0"/>
        <v>42794</v>
      </c>
      <c r="E67" s="3" t="str">
        <f t="shared" si="4"/>
        <v/>
      </c>
      <c r="F67" s="13">
        <f t="shared" si="5"/>
        <v>0</v>
      </c>
      <c r="G67" s="13"/>
      <c r="H67" s="13">
        <f t="shared" si="6"/>
        <v>0</v>
      </c>
      <c r="I67" s="14">
        <f t="shared" si="11"/>
        <v>201.52357384135431</v>
      </c>
      <c r="J67" s="3">
        <f t="shared" si="14"/>
        <v>0</v>
      </c>
      <c r="K67" s="3">
        <f t="shared" si="12"/>
        <v>233.001</v>
      </c>
      <c r="L67" s="3">
        <f t="shared" si="2"/>
        <v>22997.870246775354</v>
      </c>
      <c r="M67" s="3">
        <f t="shared" si="13"/>
        <v>311.13</v>
      </c>
    </row>
    <row r="68" spans="1:13" hidden="1" x14ac:dyDescent="0.25">
      <c r="A68" s="38">
        <v>42786</v>
      </c>
      <c r="B68" s="3">
        <v>114.73</v>
      </c>
      <c r="C68" s="3">
        <f t="shared" si="10"/>
        <v>114.73</v>
      </c>
      <c r="D68" s="12">
        <f t="shared" si="0"/>
        <v>42794</v>
      </c>
      <c r="E68" s="3" t="str">
        <f t="shared" si="4"/>
        <v/>
      </c>
      <c r="F68" s="13">
        <f t="shared" si="5"/>
        <v>0</v>
      </c>
      <c r="G68" s="13"/>
      <c r="H68" s="13">
        <f t="shared" si="6"/>
        <v>0</v>
      </c>
      <c r="I68" s="14">
        <f t="shared" si="11"/>
        <v>201.52357384135431</v>
      </c>
      <c r="J68" s="3">
        <f t="shared" si="14"/>
        <v>0</v>
      </c>
      <c r="K68" s="3">
        <f t="shared" si="12"/>
        <v>233.001</v>
      </c>
      <c r="L68" s="3">
        <f t="shared" si="2"/>
        <v>23120.799626818582</v>
      </c>
      <c r="M68" s="3">
        <f t="shared" si="13"/>
        <v>311.13</v>
      </c>
    </row>
    <row r="69" spans="1:13" hidden="1" x14ac:dyDescent="0.25">
      <c r="A69" s="38">
        <v>42787</v>
      </c>
      <c r="B69" s="3">
        <v>115.32</v>
      </c>
      <c r="C69" s="3">
        <f t="shared" si="10"/>
        <v>115.32</v>
      </c>
      <c r="D69" s="12">
        <f t="shared" si="0"/>
        <v>42794</v>
      </c>
      <c r="E69" s="3" t="str">
        <f t="shared" si="4"/>
        <v/>
      </c>
      <c r="F69" s="13">
        <f t="shared" si="5"/>
        <v>0</v>
      </c>
      <c r="G69" s="13"/>
      <c r="H69" s="13">
        <f t="shared" si="6"/>
        <v>0</v>
      </c>
      <c r="I69" s="14">
        <f t="shared" si="11"/>
        <v>201.52357384135431</v>
      </c>
      <c r="J69" s="3">
        <f t="shared" si="14"/>
        <v>0</v>
      </c>
      <c r="K69" s="3">
        <f t="shared" si="12"/>
        <v>233.001</v>
      </c>
      <c r="L69" s="3">
        <f t="shared" si="2"/>
        <v>23239.698535384978</v>
      </c>
      <c r="M69" s="3">
        <f t="shared" si="13"/>
        <v>311.13</v>
      </c>
    </row>
    <row r="70" spans="1:13" hidden="1" x14ac:dyDescent="0.25">
      <c r="A70" s="38">
        <v>42788</v>
      </c>
      <c r="B70" s="3">
        <v>116.28</v>
      </c>
      <c r="C70" s="3">
        <f t="shared" si="10"/>
        <v>116.28</v>
      </c>
      <c r="D70" s="12">
        <f t="shared" si="0"/>
        <v>42794</v>
      </c>
      <c r="E70" s="3" t="str">
        <f t="shared" si="4"/>
        <v/>
      </c>
      <c r="F70" s="13">
        <f t="shared" si="5"/>
        <v>0</v>
      </c>
      <c r="G70" s="13"/>
      <c r="H70" s="13">
        <f t="shared" si="6"/>
        <v>0</v>
      </c>
      <c r="I70" s="14">
        <f t="shared" si="11"/>
        <v>201.52357384135431</v>
      </c>
      <c r="J70" s="3">
        <f t="shared" si="14"/>
        <v>0</v>
      </c>
      <c r="K70" s="3">
        <f t="shared" si="12"/>
        <v>233.001</v>
      </c>
      <c r="L70" s="3">
        <f t="shared" si="2"/>
        <v>23433.161166272679</v>
      </c>
      <c r="M70" s="3">
        <f t="shared" si="13"/>
        <v>311.13</v>
      </c>
    </row>
    <row r="71" spans="1:13" hidden="1" x14ac:dyDescent="0.25">
      <c r="A71" s="38">
        <v>42789</v>
      </c>
      <c r="B71" s="3">
        <v>116.28</v>
      </c>
      <c r="C71" s="3">
        <f t="shared" si="10"/>
        <v>116.28</v>
      </c>
      <c r="D71" s="12">
        <f t="shared" si="0"/>
        <v>42794</v>
      </c>
      <c r="E71" s="3" t="str">
        <f t="shared" si="4"/>
        <v/>
      </c>
      <c r="F71" s="13">
        <f t="shared" si="5"/>
        <v>0</v>
      </c>
      <c r="G71" s="13"/>
      <c r="H71" s="13">
        <f t="shared" si="6"/>
        <v>0</v>
      </c>
      <c r="I71" s="14">
        <f t="shared" si="11"/>
        <v>201.52357384135431</v>
      </c>
      <c r="J71" s="3">
        <f t="shared" si="14"/>
        <v>0</v>
      </c>
      <c r="K71" s="3">
        <f t="shared" si="12"/>
        <v>233.001</v>
      </c>
      <c r="L71" s="3">
        <f t="shared" si="2"/>
        <v>23433.161166272679</v>
      </c>
      <c r="M71" s="3">
        <f t="shared" si="13"/>
        <v>311.13</v>
      </c>
    </row>
    <row r="72" spans="1:13" hidden="1" x14ac:dyDescent="0.25">
      <c r="A72" s="38">
        <v>42790</v>
      </c>
      <c r="B72" s="3">
        <v>115.44</v>
      </c>
      <c r="C72" s="3">
        <f t="shared" si="10"/>
        <v>115.44</v>
      </c>
      <c r="D72" s="12">
        <f t="shared" si="0"/>
        <v>42794</v>
      </c>
      <c r="E72" s="3" t="str">
        <f t="shared" si="4"/>
        <v/>
      </c>
      <c r="F72" s="13">
        <f t="shared" si="5"/>
        <v>0</v>
      </c>
      <c r="G72" s="13"/>
      <c r="H72" s="13">
        <f t="shared" si="6"/>
        <v>0</v>
      </c>
      <c r="I72" s="14">
        <f t="shared" si="11"/>
        <v>201.52357384135431</v>
      </c>
      <c r="J72" s="3">
        <f t="shared" si="14"/>
        <v>0</v>
      </c>
      <c r="K72" s="3">
        <f t="shared" si="12"/>
        <v>233.001</v>
      </c>
      <c r="L72" s="3">
        <f t="shared" si="2"/>
        <v>23263.881364245939</v>
      </c>
      <c r="M72" s="3">
        <f t="shared" si="13"/>
        <v>311.13</v>
      </c>
    </row>
    <row r="73" spans="1:13" hidden="1" x14ac:dyDescent="0.25">
      <c r="A73" s="38">
        <v>42793</v>
      </c>
      <c r="B73" s="3">
        <v>114.17</v>
      </c>
      <c r="C73" s="3">
        <f t="shared" si="10"/>
        <v>114.17</v>
      </c>
      <c r="D73" s="12">
        <f t="shared" si="0"/>
        <v>42794</v>
      </c>
      <c r="E73" s="3" t="str">
        <f t="shared" si="4"/>
        <v/>
      </c>
      <c r="F73" s="13">
        <f t="shared" si="5"/>
        <v>0</v>
      </c>
      <c r="G73" s="13"/>
      <c r="H73" s="13">
        <f t="shared" si="6"/>
        <v>0</v>
      </c>
      <c r="I73" s="14">
        <f t="shared" si="11"/>
        <v>201.52357384135431</v>
      </c>
      <c r="J73" s="3">
        <f t="shared" si="14"/>
        <v>0</v>
      </c>
      <c r="K73" s="3">
        <f t="shared" si="12"/>
        <v>233.001</v>
      </c>
      <c r="L73" s="3">
        <f t="shared" si="2"/>
        <v>23007.94642546742</v>
      </c>
      <c r="M73" s="3">
        <f t="shared" si="13"/>
        <v>311.13</v>
      </c>
    </row>
    <row r="74" spans="1:13" hidden="1" x14ac:dyDescent="0.25">
      <c r="A74" s="38">
        <v>42794</v>
      </c>
      <c r="B74" s="3">
        <v>113.96</v>
      </c>
      <c r="C74" s="3">
        <f t="shared" si="10"/>
        <v>113.96</v>
      </c>
      <c r="D74" s="12">
        <f t="shared" ref="D74:D137" si="15">DATE(YEAR(A74),MONTH(A74)+1,0)</f>
        <v>42794</v>
      </c>
      <c r="E74" s="3" t="str">
        <f t="shared" si="4"/>
        <v/>
      </c>
      <c r="F74" s="13">
        <f t="shared" si="5"/>
        <v>0</v>
      </c>
      <c r="G74" s="13"/>
      <c r="H74" s="13">
        <f t="shared" si="6"/>
        <v>0</v>
      </c>
      <c r="I74" s="14">
        <f t="shared" si="11"/>
        <v>201.52357384135431</v>
      </c>
      <c r="J74" s="3">
        <f t="shared" si="14"/>
        <v>0</v>
      </c>
      <c r="K74" s="3">
        <f t="shared" si="12"/>
        <v>233.001</v>
      </c>
      <c r="L74" s="3">
        <f t="shared" ref="L74:L137" si="16">I74*C74</f>
        <v>22965.626474960736</v>
      </c>
      <c r="M74" s="3">
        <f t="shared" si="13"/>
        <v>311.13</v>
      </c>
    </row>
    <row r="75" spans="1:13" x14ac:dyDescent="0.25">
      <c r="A75" s="38">
        <v>42795</v>
      </c>
      <c r="B75" s="3">
        <v>114.88</v>
      </c>
      <c r="C75" s="3">
        <f t="shared" si="10"/>
        <v>114.88</v>
      </c>
      <c r="D75" s="12">
        <f t="shared" si="15"/>
        <v>42825</v>
      </c>
      <c r="E75" s="3">
        <f t="shared" ref="E75:E138" si="17">IF(D75&lt;&gt;D74,C75,"")</f>
        <v>114.88</v>
      </c>
      <c r="F75" s="13">
        <f t="shared" ref="F75:F138" si="18">IF(E75="",0,$D$5/C75)</f>
        <v>0.67607068245125357</v>
      </c>
      <c r="G75" s="13"/>
      <c r="H75" s="13">
        <f t="shared" ref="H75:H138" si="19">IF(G75&gt;0,(I74*G75)/C75,0)</f>
        <v>0</v>
      </c>
      <c r="I75" s="14">
        <f t="shared" si="11"/>
        <v>202.19964452380555</v>
      </c>
      <c r="J75" s="3">
        <f t="shared" si="14"/>
        <v>77.667000000000002</v>
      </c>
      <c r="K75" s="3">
        <f t="shared" si="12"/>
        <v>310.66800000000001</v>
      </c>
      <c r="L75" s="3">
        <f t="shared" si="16"/>
        <v>23228.695162894779</v>
      </c>
      <c r="M75" s="3">
        <f t="shared" si="13"/>
        <v>414.84</v>
      </c>
    </row>
    <row r="76" spans="1:13" hidden="1" x14ac:dyDescent="0.25">
      <c r="A76" s="38">
        <v>42796</v>
      </c>
      <c r="B76" s="3">
        <v>115.54</v>
      </c>
      <c r="C76" s="3">
        <f t="shared" si="10"/>
        <v>115.54</v>
      </c>
      <c r="D76" s="12">
        <f t="shared" si="15"/>
        <v>42825</v>
      </c>
      <c r="E76" s="3" t="str">
        <f t="shared" si="17"/>
        <v/>
      </c>
      <c r="F76" s="13">
        <f t="shared" si="18"/>
        <v>0</v>
      </c>
      <c r="G76" s="13"/>
      <c r="H76" s="13">
        <f t="shared" si="19"/>
        <v>0</v>
      </c>
      <c r="I76" s="14">
        <f t="shared" si="11"/>
        <v>202.19964452380555</v>
      </c>
      <c r="J76" s="3">
        <f t="shared" si="14"/>
        <v>0</v>
      </c>
      <c r="K76" s="3">
        <f t="shared" si="12"/>
        <v>310.66800000000001</v>
      </c>
      <c r="L76" s="3">
        <f t="shared" si="16"/>
        <v>23362.146928280494</v>
      </c>
      <c r="M76" s="3">
        <f t="shared" si="13"/>
        <v>414.84</v>
      </c>
    </row>
    <row r="77" spans="1:13" hidden="1" x14ac:dyDescent="0.25">
      <c r="A77" s="38">
        <v>42797</v>
      </c>
      <c r="B77" s="3">
        <v>115.19</v>
      </c>
      <c r="C77" s="3">
        <f t="shared" si="10"/>
        <v>115.19</v>
      </c>
      <c r="D77" s="12">
        <f t="shared" si="15"/>
        <v>42825</v>
      </c>
      <c r="E77" s="3" t="str">
        <f t="shared" si="17"/>
        <v/>
      </c>
      <c r="F77" s="13">
        <f t="shared" si="18"/>
        <v>0</v>
      </c>
      <c r="G77" s="13"/>
      <c r="H77" s="13">
        <f t="shared" si="19"/>
        <v>0</v>
      </c>
      <c r="I77" s="14">
        <f t="shared" si="11"/>
        <v>202.19964452380555</v>
      </c>
      <c r="J77" s="3">
        <f t="shared" si="14"/>
        <v>0</v>
      </c>
      <c r="K77" s="3">
        <f t="shared" si="12"/>
        <v>310.66800000000001</v>
      </c>
      <c r="L77" s="3">
        <f t="shared" si="16"/>
        <v>23291.37705269716</v>
      </c>
      <c r="M77" s="3">
        <f t="shared" si="13"/>
        <v>414.84</v>
      </c>
    </row>
    <row r="78" spans="1:13" x14ac:dyDescent="0.25">
      <c r="A78" s="38">
        <v>42800</v>
      </c>
      <c r="B78" s="3">
        <v>113.95</v>
      </c>
      <c r="C78" s="3">
        <f t="shared" si="10"/>
        <v>113.95</v>
      </c>
      <c r="D78" s="12">
        <f t="shared" si="15"/>
        <v>42825</v>
      </c>
      <c r="E78" s="3" t="str">
        <f t="shared" si="17"/>
        <v/>
      </c>
      <c r="F78" s="13">
        <f t="shared" si="18"/>
        <v>0</v>
      </c>
      <c r="G78" s="13">
        <v>1.1475</v>
      </c>
      <c r="H78" s="13">
        <f t="shared" si="19"/>
        <v>2.0361921201497748</v>
      </c>
      <c r="I78" s="14">
        <f t="shared" si="11"/>
        <v>204.23583664395531</v>
      </c>
      <c r="J78" s="3">
        <f t="shared" si="14"/>
        <v>0</v>
      </c>
      <c r="K78" s="3">
        <f t="shared" si="12"/>
        <v>310.66800000000001</v>
      </c>
      <c r="L78" s="3">
        <f t="shared" si="16"/>
        <v>23272.673585578708</v>
      </c>
      <c r="M78" s="3">
        <f t="shared" si="13"/>
        <v>414.84</v>
      </c>
    </row>
    <row r="79" spans="1:13" hidden="1" x14ac:dyDescent="0.25">
      <c r="A79" s="38">
        <v>42801</v>
      </c>
      <c r="B79" s="3">
        <v>113.95</v>
      </c>
      <c r="C79" s="3">
        <f t="shared" si="10"/>
        <v>113.95</v>
      </c>
      <c r="D79" s="12">
        <f t="shared" si="15"/>
        <v>42825</v>
      </c>
      <c r="E79" s="3" t="str">
        <f t="shared" si="17"/>
        <v/>
      </c>
      <c r="F79" s="13">
        <f t="shared" si="18"/>
        <v>0</v>
      </c>
      <c r="G79" s="13"/>
      <c r="H79" s="13">
        <f t="shared" si="19"/>
        <v>0</v>
      </c>
      <c r="I79" s="14">
        <f t="shared" si="11"/>
        <v>204.23583664395531</v>
      </c>
      <c r="J79" s="3">
        <f t="shared" si="14"/>
        <v>0</v>
      </c>
      <c r="K79" s="3">
        <f t="shared" si="12"/>
        <v>310.66800000000001</v>
      </c>
      <c r="L79" s="3">
        <f t="shared" si="16"/>
        <v>23272.673585578708</v>
      </c>
      <c r="M79" s="3">
        <f t="shared" si="13"/>
        <v>414.84</v>
      </c>
    </row>
    <row r="80" spans="1:13" hidden="1" x14ac:dyDescent="0.25">
      <c r="A80" s="38">
        <v>42802</v>
      </c>
      <c r="B80" s="3">
        <v>113.96</v>
      </c>
      <c r="C80" s="3">
        <f t="shared" si="10"/>
        <v>113.96</v>
      </c>
      <c r="D80" s="12">
        <f t="shared" si="15"/>
        <v>42825</v>
      </c>
      <c r="E80" s="3" t="str">
        <f t="shared" si="17"/>
        <v/>
      </c>
      <c r="F80" s="13">
        <f t="shared" si="18"/>
        <v>0</v>
      </c>
      <c r="G80" s="13"/>
      <c r="H80" s="13">
        <f t="shared" si="19"/>
        <v>0</v>
      </c>
      <c r="I80" s="14">
        <f t="shared" si="11"/>
        <v>204.23583664395531</v>
      </c>
      <c r="J80" s="3">
        <f t="shared" si="14"/>
        <v>0</v>
      </c>
      <c r="K80" s="3">
        <f t="shared" si="12"/>
        <v>310.66800000000001</v>
      </c>
      <c r="L80" s="3">
        <f t="shared" si="16"/>
        <v>23274.715943945146</v>
      </c>
      <c r="M80" s="3">
        <f t="shared" si="13"/>
        <v>414.84</v>
      </c>
    </row>
    <row r="81" spans="1:13" hidden="1" x14ac:dyDescent="0.25">
      <c r="A81" s="38">
        <v>42803</v>
      </c>
      <c r="B81" s="3">
        <v>113.36</v>
      </c>
      <c r="C81" s="3">
        <f t="shared" si="10"/>
        <v>113.36</v>
      </c>
      <c r="D81" s="12">
        <f t="shared" si="15"/>
        <v>42825</v>
      </c>
      <c r="E81" s="3" t="str">
        <f t="shared" si="17"/>
        <v/>
      </c>
      <c r="F81" s="13">
        <f t="shared" si="18"/>
        <v>0</v>
      </c>
      <c r="G81" s="13"/>
      <c r="H81" s="13">
        <f t="shared" si="19"/>
        <v>0</v>
      </c>
      <c r="I81" s="14">
        <f t="shared" si="11"/>
        <v>204.23583664395531</v>
      </c>
      <c r="J81" s="3">
        <f t="shared" si="14"/>
        <v>0</v>
      </c>
      <c r="K81" s="3">
        <f t="shared" si="12"/>
        <v>310.66800000000001</v>
      </c>
      <c r="L81" s="3">
        <f t="shared" si="16"/>
        <v>23152.174441958774</v>
      </c>
      <c r="M81" s="3">
        <f t="shared" si="13"/>
        <v>414.84</v>
      </c>
    </row>
    <row r="82" spans="1:13" hidden="1" x14ac:dyDescent="0.25">
      <c r="A82" s="38">
        <v>42804</v>
      </c>
      <c r="B82" s="3">
        <v>114.34</v>
      </c>
      <c r="C82" s="3">
        <f t="shared" si="10"/>
        <v>114.34</v>
      </c>
      <c r="D82" s="12">
        <f t="shared" si="15"/>
        <v>42825</v>
      </c>
      <c r="E82" s="3" t="str">
        <f t="shared" si="17"/>
        <v/>
      </c>
      <c r="F82" s="13">
        <f t="shared" si="18"/>
        <v>0</v>
      </c>
      <c r="G82" s="13"/>
      <c r="H82" s="13">
        <f t="shared" si="19"/>
        <v>0</v>
      </c>
      <c r="I82" s="14">
        <f t="shared" si="11"/>
        <v>204.23583664395531</v>
      </c>
      <c r="J82" s="3">
        <f t="shared" si="14"/>
        <v>0</v>
      </c>
      <c r="K82" s="3">
        <f t="shared" si="12"/>
        <v>310.66800000000001</v>
      </c>
      <c r="L82" s="3">
        <f t="shared" si="16"/>
        <v>23352.325561869849</v>
      </c>
      <c r="M82" s="3">
        <f t="shared" si="13"/>
        <v>414.84</v>
      </c>
    </row>
    <row r="83" spans="1:13" hidden="1" x14ac:dyDescent="0.25">
      <c r="A83" s="38">
        <v>42807</v>
      </c>
      <c r="B83" s="3">
        <v>114.07</v>
      </c>
      <c r="C83" s="3">
        <f t="shared" si="10"/>
        <v>114.07</v>
      </c>
      <c r="D83" s="12">
        <f t="shared" si="15"/>
        <v>42825</v>
      </c>
      <c r="E83" s="3" t="str">
        <f t="shared" si="17"/>
        <v/>
      </c>
      <c r="F83" s="13">
        <f t="shared" si="18"/>
        <v>0</v>
      </c>
      <c r="G83" s="13"/>
      <c r="H83" s="13">
        <f t="shared" si="19"/>
        <v>0</v>
      </c>
      <c r="I83" s="14">
        <f t="shared" si="11"/>
        <v>204.23583664395531</v>
      </c>
      <c r="J83" s="3">
        <f t="shared" si="14"/>
        <v>0</v>
      </c>
      <c r="K83" s="3">
        <f t="shared" si="12"/>
        <v>310.66800000000001</v>
      </c>
      <c r="L83" s="3">
        <f t="shared" si="16"/>
        <v>23297.181885975981</v>
      </c>
      <c r="M83" s="3">
        <f t="shared" si="13"/>
        <v>414.84</v>
      </c>
    </row>
    <row r="84" spans="1:13" hidden="1" x14ac:dyDescent="0.25">
      <c r="A84" s="38">
        <v>42808</v>
      </c>
      <c r="B84" s="3">
        <v>114.17</v>
      </c>
      <c r="C84" s="3">
        <f t="shared" si="10"/>
        <v>114.17</v>
      </c>
      <c r="D84" s="12">
        <f t="shared" si="15"/>
        <v>42825</v>
      </c>
      <c r="E84" s="3" t="str">
        <f t="shared" si="17"/>
        <v/>
      </c>
      <c r="F84" s="13">
        <f t="shared" si="18"/>
        <v>0</v>
      </c>
      <c r="G84" s="13"/>
      <c r="H84" s="13">
        <f t="shared" si="19"/>
        <v>0</v>
      </c>
      <c r="I84" s="14">
        <f t="shared" si="11"/>
        <v>204.23583664395531</v>
      </c>
      <c r="J84" s="3">
        <f t="shared" si="14"/>
        <v>0</v>
      </c>
      <c r="K84" s="3">
        <f t="shared" si="12"/>
        <v>310.66800000000001</v>
      </c>
      <c r="L84" s="3">
        <f t="shared" si="16"/>
        <v>23317.605469640377</v>
      </c>
      <c r="M84" s="3">
        <f t="shared" si="13"/>
        <v>414.84</v>
      </c>
    </row>
    <row r="85" spans="1:13" hidden="1" x14ac:dyDescent="0.25">
      <c r="A85" s="38">
        <v>42809</v>
      </c>
      <c r="B85" s="3">
        <v>114.38</v>
      </c>
      <c r="C85" s="3">
        <f t="shared" ref="C85:C148" si="20">IF(B85=0,C84,B85)</f>
        <v>114.38</v>
      </c>
      <c r="D85" s="12">
        <f t="shared" si="15"/>
        <v>42825</v>
      </c>
      <c r="E85" s="3" t="str">
        <f t="shared" si="17"/>
        <v/>
      </c>
      <c r="F85" s="13">
        <f t="shared" si="18"/>
        <v>0</v>
      </c>
      <c r="G85" s="13"/>
      <c r="H85" s="13">
        <f t="shared" si="19"/>
        <v>0</v>
      </c>
      <c r="I85" s="14">
        <f t="shared" ref="I85:I148" si="21">F85+H85+I84</f>
        <v>204.23583664395531</v>
      </c>
      <c r="J85" s="3">
        <f t="shared" si="14"/>
        <v>0</v>
      </c>
      <c r="K85" s="3">
        <f t="shared" ref="K85:K148" si="22">J85+K84</f>
        <v>310.66800000000001</v>
      </c>
      <c r="L85" s="3">
        <f t="shared" si="16"/>
        <v>23360.494995335608</v>
      </c>
      <c r="M85" s="3">
        <f t="shared" ref="M85:M148" si="23">IF(J85&gt;0.01,M84+$D$3,M84)</f>
        <v>414.84</v>
      </c>
    </row>
    <row r="86" spans="1:13" hidden="1" x14ac:dyDescent="0.25">
      <c r="A86" s="38">
        <v>42810</v>
      </c>
      <c r="B86" s="3">
        <v>115.76</v>
      </c>
      <c r="C86" s="3">
        <f t="shared" si="20"/>
        <v>115.76</v>
      </c>
      <c r="D86" s="12">
        <f t="shared" si="15"/>
        <v>42825</v>
      </c>
      <c r="E86" s="3" t="str">
        <f t="shared" si="17"/>
        <v/>
      </c>
      <c r="F86" s="13">
        <f t="shared" si="18"/>
        <v>0</v>
      </c>
      <c r="G86" s="13"/>
      <c r="H86" s="13">
        <f t="shared" si="19"/>
        <v>0</v>
      </c>
      <c r="I86" s="14">
        <f t="shared" si="21"/>
        <v>204.23583664395531</v>
      </c>
      <c r="J86" s="3">
        <f t="shared" si="14"/>
        <v>0</v>
      </c>
      <c r="K86" s="3">
        <f t="shared" si="22"/>
        <v>310.66800000000001</v>
      </c>
      <c r="L86" s="3">
        <f t="shared" si="16"/>
        <v>23642.340449904266</v>
      </c>
      <c r="M86" s="3">
        <f t="shared" si="23"/>
        <v>414.84</v>
      </c>
    </row>
    <row r="87" spans="1:13" hidden="1" x14ac:dyDescent="0.25">
      <c r="A87" s="38">
        <v>42811</v>
      </c>
      <c r="B87" s="3">
        <v>114.92</v>
      </c>
      <c r="C87" s="3">
        <f t="shared" si="20"/>
        <v>114.92</v>
      </c>
      <c r="D87" s="12">
        <f t="shared" si="15"/>
        <v>42825</v>
      </c>
      <c r="E87" s="3" t="str">
        <f t="shared" si="17"/>
        <v/>
      </c>
      <c r="F87" s="13">
        <f t="shared" si="18"/>
        <v>0</v>
      </c>
      <c r="G87" s="13"/>
      <c r="H87" s="13">
        <f t="shared" si="19"/>
        <v>0</v>
      </c>
      <c r="I87" s="14">
        <f t="shared" si="21"/>
        <v>204.23583664395531</v>
      </c>
      <c r="J87" s="3">
        <f t="shared" si="14"/>
        <v>0</v>
      </c>
      <c r="K87" s="3">
        <f t="shared" si="22"/>
        <v>310.66800000000001</v>
      </c>
      <c r="L87" s="3">
        <f t="shared" si="16"/>
        <v>23470.782347123346</v>
      </c>
      <c r="M87" s="3">
        <f t="shared" si="23"/>
        <v>414.84</v>
      </c>
    </row>
    <row r="88" spans="1:13" hidden="1" x14ac:dyDescent="0.25">
      <c r="A88" s="38">
        <v>42814</v>
      </c>
      <c r="B88" s="3">
        <v>115.23</v>
      </c>
      <c r="C88" s="3">
        <f t="shared" si="20"/>
        <v>115.23</v>
      </c>
      <c r="D88" s="12">
        <f t="shared" si="15"/>
        <v>42825</v>
      </c>
      <c r="E88" s="3" t="str">
        <f t="shared" si="17"/>
        <v/>
      </c>
      <c r="F88" s="13">
        <f t="shared" si="18"/>
        <v>0</v>
      </c>
      <c r="G88" s="13"/>
      <c r="H88" s="13">
        <f t="shared" si="19"/>
        <v>0</v>
      </c>
      <c r="I88" s="14">
        <f t="shared" si="21"/>
        <v>204.23583664395531</v>
      </c>
      <c r="J88" s="3">
        <f t="shared" si="14"/>
        <v>0</v>
      </c>
      <c r="K88" s="3">
        <f t="shared" si="22"/>
        <v>310.66800000000001</v>
      </c>
      <c r="L88" s="3">
        <f t="shared" si="16"/>
        <v>23534.09545648297</v>
      </c>
      <c r="M88" s="3">
        <f t="shared" si="23"/>
        <v>414.84</v>
      </c>
    </row>
    <row r="89" spans="1:13" hidden="1" x14ac:dyDescent="0.25">
      <c r="A89" s="38">
        <v>42815</v>
      </c>
      <c r="B89" s="3">
        <v>115.08</v>
      </c>
      <c r="C89" s="3">
        <f t="shared" si="20"/>
        <v>115.08</v>
      </c>
      <c r="D89" s="12">
        <f t="shared" si="15"/>
        <v>42825</v>
      </c>
      <c r="E89" s="3" t="str">
        <f t="shared" si="17"/>
        <v/>
      </c>
      <c r="F89" s="13">
        <f t="shared" si="18"/>
        <v>0</v>
      </c>
      <c r="G89" s="13"/>
      <c r="H89" s="13">
        <f t="shared" si="19"/>
        <v>0</v>
      </c>
      <c r="I89" s="14">
        <f t="shared" si="21"/>
        <v>204.23583664395531</v>
      </c>
      <c r="J89" s="3">
        <f t="shared" si="14"/>
        <v>0</v>
      </c>
      <c r="K89" s="3">
        <f t="shared" si="22"/>
        <v>310.66800000000001</v>
      </c>
      <c r="L89" s="3">
        <f t="shared" si="16"/>
        <v>23503.460080986377</v>
      </c>
      <c r="M89" s="3">
        <f t="shared" si="23"/>
        <v>414.84</v>
      </c>
    </row>
    <row r="90" spans="1:13" hidden="1" x14ac:dyDescent="0.25">
      <c r="A90" s="38">
        <v>42816</v>
      </c>
      <c r="B90" s="3">
        <v>112.9</v>
      </c>
      <c r="C90" s="3">
        <f t="shared" si="20"/>
        <v>112.9</v>
      </c>
      <c r="D90" s="12">
        <f t="shared" si="15"/>
        <v>42825</v>
      </c>
      <c r="E90" s="3" t="str">
        <f t="shared" si="17"/>
        <v/>
      </c>
      <c r="F90" s="13">
        <f t="shared" si="18"/>
        <v>0</v>
      </c>
      <c r="G90" s="13"/>
      <c r="H90" s="13">
        <f t="shared" si="19"/>
        <v>0</v>
      </c>
      <c r="I90" s="14">
        <f t="shared" si="21"/>
        <v>204.23583664395531</v>
      </c>
      <c r="J90" s="3">
        <f t="shared" si="14"/>
        <v>0</v>
      </c>
      <c r="K90" s="3">
        <f t="shared" si="22"/>
        <v>310.66800000000001</v>
      </c>
      <c r="L90" s="3">
        <f t="shared" si="16"/>
        <v>23058.225957102557</v>
      </c>
      <c r="M90" s="3">
        <f t="shared" si="23"/>
        <v>414.84</v>
      </c>
    </row>
    <row r="91" spans="1:13" hidden="1" x14ac:dyDescent="0.25">
      <c r="A91" s="38">
        <v>42817</v>
      </c>
      <c r="B91" s="3">
        <v>113.58</v>
      </c>
      <c r="C91" s="3">
        <f t="shared" si="20"/>
        <v>113.58</v>
      </c>
      <c r="D91" s="12">
        <f t="shared" si="15"/>
        <v>42825</v>
      </c>
      <c r="E91" s="3" t="str">
        <f t="shared" si="17"/>
        <v/>
      </c>
      <c r="F91" s="13">
        <f t="shared" si="18"/>
        <v>0</v>
      </c>
      <c r="G91" s="13"/>
      <c r="H91" s="13">
        <f t="shared" si="19"/>
        <v>0</v>
      </c>
      <c r="I91" s="14">
        <f t="shared" si="21"/>
        <v>204.23583664395531</v>
      </c>
      <c r="J91" s="3">
        <f t="shared" si="14"/>
        <v>0</v>
      </c>
      <c r="K91" s="3">
        <f t="shared" si="22"/>
        <v>310.66800000000001</v>
      </c>
      <c r="L91" s="3">
        <f t="shared" si="16"/>
        <v>23197.106326020443</v>
      </c>
      <c r="M91" s="3">
        <f t="shared" si="23"/>
        <v>414.84</v>
      </c>
    </row>
    <row r="92" spans="1:13" hidden="1" x14ac:dyDescent="0.25">
      <c r="A92" s="38">
        <v>42818</v>
      </c>
      <c r="B92" s="3">
        <v>114.71</v>
      </c>
      <c r="C92" s="3">
        <f t="shared" si="20"/>
        <v>114.71</v>
      </c>
      <c r="D92" s="12">
        <f t="shared" si="15"/>
        <v>42825</v>
      </c>
      <c r="E92" s="3" t="str">
        <f t="shared" si="17"/>
        <v/>
      </c>
      <c r="F92" s="13">
        <f t="shared" si="18"/>
        <v>0</v>
      </c>
      <c r="G92" s="13"/>
      <c r="H92" s="13">
        <f t="shared" si="19"/>
        <v>0</v>
      </c>
      <c r="I92" s="14">
        <f t="shared" si="21"/>
        <v>204.23583664395531</v>
      </c>
      <c r="J92" s="3">
        <f t="shared" si="14"/>
        <v>0</v>
      </c>
      <c r="K92" s="3">
        <f t="shared" si="22"/>
        <v>310.66800000000001</v>
      </c>
      <c r="L92" s="3">
        <f t="shared" si="16"/>
        <v>23427.892821428111</v>
      </c>
      <c r="M92" s="3">
        <f t="shared" si="23"/>
        <v>414.84</v>
      </c>
    </row>
    <row r="93" spans="1:13" hidden="1" x14ac:dyDescent="0.25">
      <c r="A93" s="38">
        <v>42821</v>
      </c>
      <c r="B93" s="3">
        <v>114.79</v>
      </c>
      <c r="C93" s="3">
        <f t="shared" si="20"/>
        <v>114.79</v>
      </c>
      <c r="D93" s="12">
        <f t="shared" si="15"/>
        <v>42825</v>
      </c>
      <c r="E93" s="3" t="str">
        <f t="shared" si="17"/>
        <v/>
      </c>
      <c r="F93" s="13">
        <f t="shared" si="18"/>
        <v>0</v>
      </c>
      <c r="G93" s="13"/>
      <c r="H93" s="13">
        <f t="shared" si="19"/>
        <v>0</v>
      </c>
      <c r="I93" s="14">
        <f t="shared" si="21"/>
        <v>204.23583664395531</v>
      </c>
      <c r="J93" s="3">
        <f t="shared" si="14"/>
        <v>0</v>
      </c>
      <c r="K93" s="3">
        <f t="shared" si="22"/>
        <v>310.66800000000001</v>
      </c>
      <c r="L93" s="3">
        <f t="shared" si="16"/>
        <v>23444.231688359632</v>
      </c>
      <c r="M93" s="3">
        <f t="shared" si="23"/>
        <v>414.84</v>
      </c>
    </row>
    <row r="94" spans="1:13" hidden="1" x14ac:dyDescent="0.25">
      <c r="A94" s="38">
        <v>42822</v>
      </c>
      <c r="B94" s="3">
        <v>116.09</v>
      </c>
      <c r="C94" s="3">
        <f t="shared" si="20"/>
        <v>116.09</v>
      </c>
      <c r="D94" s="12">
        <f t="shared" si="15"/>
        <v>42825</v>
      </c>
      <c r="E94" s="3" t="str">
        <f t="shared" si="17"/>
        <v/>
      </c>
      <c r="F94" s="13">
        <f t="shared" si="18"/>
        <v>0</v>
      </c>
      <c r="G94" s="13"/>
      <c r="H94" s="13">
        <f t="shared" si="19"/>
        <v>0</v>
      </c>
      <c r="I94" s="14">
        <f t="shared" si="21"/>
        <v>204.23583664395531</v>
      </c>
      <c r="J94" s="3">
        <f t="shared" si="14"/>
        <v>0</v>
      </c>
      <c r="K94" s="3">
        <f t="shared" si="22"/>
        <v>310.66800000000001</v>
      </c>
      <c r="L94" s="3">
        <f t="shared" si="16"/>
        <v>23709.738275996773</v>
      </c>
      <c r="M94" s="3">
        <f t="shared" si="23"/>
        <v>414.84</v>
      </c>
    </row>
    <row r="95" spans="1:13" hidden="1" x14ac:dyDescent="0.25">
      <c r="A95" s="38">
        <v>42823</v>
      </c>
      <c r="B95" s="3">
        <v>117.07</v>
      </c>
      <c r="C95" s="3">
        <f t="shared" si="20"/>
        <v>117.07</v>
      </c>
      <c r="D95" s="12">
        <f t="shared" si="15"/>
        <v>42825</v>
      </c>
      <c r="E95" s="3" t="str">
        <f t="shared" si="17"/>
        <v/>
      </c>
      <c r="F95" s="13">
        <f t="shared" si="18"/>
        <v>0</v>
      </c>
      <c r="G95" s="13"/>
      <c r="H95" s="13">
        <f t="shared" si="19"/>
        <v>0</v>
      </c>
      <c r="I95" s="14">
        <f t="shared" si="21"/>
        <v>204.23583664395531</v>
      </c>
      <c r="J95" s="3">
        <f t="shared" si="14"/>
        <v>0</v>
      </c>
      <c r="K95" s="3">
        <f t="shared" si="22"/>
        <v>310.66800000000001</v>
      </c>
      <c r="L95" s="3">
        <f t="shared" si="16"/>
        <v>23909.889395907845</v>
      </c>
      <c r="M95" s="3">
        <f t="shared" si="23"/>
        <v>414.84</v>
      </c>
    </row>
    <row r="96" spans="1:13" hidden="1" x14ac:dyDescent="0.25">
      <c r="A96" s="38">
        <v>42824</v>
      </c>
      <c r="B96" s="3">
        <v>117.39</v>
      </c>
      <c r="C96" s="3">
        <f t="shared" si="20"/>
        <v>117.39</v>
      </c>
      <c r="D96" s="12">
        <f t="shared" si="15"/>
        <v>42825</v>
      </c>
      <c r="E96" s="3" t="str">
        <f t="shared" si="17"/>
        <v/>
      </c>
      <c r="F96" s="13">
        <f t="shared" si="18"/>
        <v>0</v>
      </c>
      <c r="G96" s="13"/>
      <c r="H96" s="13">
        <f t="shared" si="19"/>
        <v>0</v>
      </c>
      <c r="I96" s="14">
        <f t="shared" si="21"/>
        <v>204.23583664395531</v>
      </c>
      <c r="J96" s="3">
        <f t="shared" si="14"/>
        <v>0</v>
      </c>
      <c r="K96" s="3">
        <f t="shared" si="22"/>
        <v>310.66800000000001</v>
      </c>
      <c r="L96" s="3">
        <f t="shared" si="16"/>
        <v>23975.244863633914</v>
      </c>
      <c r="M96" s="3">
        <f t="shared" si="23"/>
        <v>414.84</v>
      </c>
    </row>
    <row r="97" spans="1:13" hidden="1" x14ac:dyDescent="0.25">
      <c r="A97" s="38">
        <v>42825</v>
      </c>
      <c r="B97" s="3">
        <v>117.74</v>
      </c>
      <c r="C97" s="3">
        <f t="shared" si="20"/>
        <v>117.74</v>
      </c>
      <c r="D97" s="12">
        <f t="shared" si="15"/>
        <v>42825</v>
      </c>
      <c r="E97" s="3" t="str">
        <f t="shared" si="17"/>
        <v/>
      </c>
      <c r="F97" s="13">
        <f t="shared" si="18"/>
        <v>0</v>
      </c>
      <c r="G97" s="13"/>
      <c r="H97" s="13">
        <f t="shared" si="19"/>
        <v>0</v>
      </c>
      <c r="I97" s="14">
        <f t="shared" si="21"/>
        <v>204.23583664395531</v>
      </c>
      <c r="J97" s="3">
        <f t="shared" si="14"/>
        <v>0</v>
      </c>
      <c r="K97" s="3">
        <f t="shared" si="22"/>
        <v>310.66800000000001</v>
      </c>
      <c r="L97" s="3">
        <f t="shared" si="16"/>
        <v>24046.727406459297</v>
      </c>
      <c r="M97" s="3">
        <f t="shared" si="23"/>
        <v>414.84</v>
      </c>
    </row>
    <row r="98" spans="1:13" x14ac:dyDescent="0.25">
      <c r="A98" s="38">
        <v>42828</v>
      </c>
      <c r="B98" s="3">
        <v>118.68</v>
      </c>
      <c r="C98" s="3">
        <f t="shared" si="20"/>
        <v>118.68</v>
      </c>
      <c r="D98" s="12">
        <f t="shared" si="15"/>
        <v>42855</v>
      </c>
      <c r="E98" s="3">
        <f t="shared" si="17"/>
        <v>118.68</v>
      </c>
      <c r="F98" s="13">
        <f t="shared" si="18"/>
        <v>0.65442366026289178</v>
      </c>
      <c r="G98" s="13"/>
      <c r="H98" s="13">
        <f t="shared" si="19"/>
        <v>0</v>
      </c>
      <c r="I98" s="14">
        <f t="shared" si="21"/>
        <v>204.8902603042182</v>
      </c>
      <c r="J98" s="3">
        <f t="shared" si="14"/>
        <v>77.667000000000002</v>
      </c>
      <c r="K98" s="3">
        <f t="shared" si="22"/>
        <v>388.33500000000004</v>
      </c>
      <c r="L98" s="3">
        <f t="shared" si="16"/>
        <v>24316.376092904618</v>
      </c>
      <c r="M98" s="3">
        <f t="shared" si="23"/>
        <v>518.54999999999995</v>
      </c>
    </row>
    <row r="99" spans="1:13" hidden="1" x14ac:dyDescent="0.25">
      <c r="A99" s="38">
        <v>42829</v>
      </c>
      <c r="B99" s="3">
        <v>118.22</v>
      </c>
      <c r="C99" s="3">
        <f t="shared" si="20"/>
        <v>118.22</v>
      </c>
      <c r="D99" s="12">
        <f t="shared" si="15"/>
        <v>42855</v>
      </c>
      <c r="E99" s="3" t="str">
        <f t="shared" si="17"/>
        <v/>
      </c>
      <c r="F99" s="13">
        <f t="shared" si="18"/>
        <v>0</v>
      </c>
      <c r="G99" s="13"/>
      <c r="H99" s="13">
        <f t="shared" si="19"/>
        <v>0</v>
      </c>
      <c r="I99" s="14">
        <f t="shared" si="21"/>
        <v>204.8902603042182</v>
      </c>
      <c r="J99" s="3">
        <f t="shared" si="14"/>
        <v>0</v>
      </c>
      <c r="K99" s="3">
        <f t="shared" si="22"/>
        <v>388.33500000000004</v>
      </c>
      <c r="L99" s="3">
        <f t="shared" si="16"/>
        <v>24222.126573164674</v>
      </c>
      <c r="M99" s="3">
        <f t="shared" si="23"/>
        <v>518.54999999999995</v>
      </c>
    </row>
    <row r="100" spans="1:13" hidden="1" x14ac:dyDescent="0.25">
      <c r="A100" s="38">
        <v>42830</v>
      </c>
      <c r="B100" s="3">
        <v>118.44</v>
      </c>
      <c r="C100" s="3">
        <f t="shared" si="20"/>
        <v>118.44</v>
      </c>
      <c r="D100" s="12">
        <f t="shared" si="15"/>
        <v>42855</v>
      </c>
      <c r="E100" s="3" t="str">
        <f t="shared" si="17"/>
        <v/>
      </c>
      <c r="F100" s="13">
        <f t="shared" si="18"/>
        <v>0</v>
      </c>
      <c r="G100" s="13"/>
      <c r="H100" s="13">
        <f t="shared" si="19"/>
        <v>0</v>
      </c>
      <c r="I100" s="14">
        <f t="shared" si="21"/>
        <v>204.8902603042182</v>
      </c>
      <c r="J100" s="3">
        <f t="shared" si="14"/>
        <v>0</v>
      </c>
      <c r="K100" s="3">
        <f t="shared" si="22"/>
        <v>388.33500000000004</v>
      </c>
      <c r="L100" s="3">
        <f t="shared" si="16"/>
        <v>24267.202430431604</v>
      </c>
      <c r="M100" s="3">
        <f t="shared" si="23"/>
        <v>518.54999999999995</v>
      </c>
    </row>
    <row r="101" spans="1:13" hidden="1" x14ac:dyDescent="0.25">
      <c r="A101" s="38">
        <v>42831</v>
      </c>
      <c r="B101" s="3">
        <v>117.63</v>
      </c>
      <c r="C101" s="3">
        <f t="shared" si="20"/>
        <v>117.63</v>
      </c>
      <c r="D101" s="12">
        <f t="shared" si="15"/>
        <v>42855</v>
      </c>
      <c r="E101" s="3" t="str">
        <f t="shared" si="17"/>
        <v/>
      </c>
      <c r="F101" s="13">
        <f t="shared" si="18"/>
        <v>0</v>
      </c>
      <c r="G101" s="13"/>
      <c r="H101" s="13">
        <f t="shared" si="19"/>
        <v>0</v>
      </c>
      <c r="I101" s="14">
        <f t="shared" si="21"/>
        <v>204.8902603042182</v>
      </c>
      <c r="J101" s="3">
        <f t="shared" si="14"/>
        <v>0</v>
      </c>
      <c r="K101" s="3">
        <f t="shared" si="22"/>
        <v>388.33500000000004</v>
      </c>
      <c r="L101" s="3">
        <f t="shared" si="16"/>
        <v>24101.241319585188</v>
      </c>
      <c r="M101" s="3">
        <f t="shared" si="23"/>
        <v>518.54999999999995</v>
      </c>
    </row>
    <row r="102" spans="1:13" hidden="1" x14ac:dyDescent="0.25">
      <c r="A102" s="38">
        <v>42832</v>
      </c>
      <c r="B102" s="3">
        <v>117.72</v>
      </c>
      <c r="C102" s="3">
        <f t="shared" si="20"/>
        <v>117.72</v>
      </c>
      <c r="D102" s="12">
        <f t="shared" si="15"/>
        <v>42855</v>
      </c>
      <c r="E102" s="3" t="str">
        <f t="shared" si="17"/>
        <v/>
      </c>
      <c r="F102" s="13">
        <f t="shared" si="18"/>
        <v>0</v>
      </c>
      <c r="G102" s="13"/>
      <c r="H102" s="13">
        <f t="shared" si="19"/>
        <v>0</v>
      </c>
      <c r="I102" s="14">
        <f t="shared" si="21"/>
        <v>204.8902603042182</v>
      </c>
      <c r="J102" s="3">
        <f t="shared" si="14"/>
        <v>0</v>
      </c>
      <c r="K102" s="3">
        <f t="shared" si="22"/>
        <v>388.33500000000004</v>
      </c>
      <c r="L102" s="3">
        <f t="shared" si="16"/>
        <v>24119.681443012567</v>
      </c>
      <c r="M102" s="3">
        <f t="shared" si="23"/>
        <v>518.54999999999995</v>
      </c>
    </row>
    <row r="103" spans="1:13" hidden="1" x14ac:dyDescent="0.25">
      <c r="A103" s="38">
        <v>42835</v>
      </c>
      <c r="B103" s="3">
        <v>118.33</v>
      </c>
      <c r="C103" s="3">
        <f t="shared" si="20"/>
        <v>118.33</v>
      </c>
      <c r="D103" s="12">
        <f t="shared" si="15"/>
        <v>42855</v>
      </c>
      <c r="E103" s="3" t="str">
        <f t="shared" si="17"/>
        <v/>
      </c>
      <c r="F103" s="13">
        <f t="shared" si="18"/>
        <v>0</v>
      </c>
      <c r="G103" s="13"/>
      <c r="H103" s="13">
        <f t="shared" si="19"/>
        <v>0</v>
      </c>
      <c r="I103" s="14">
        <f t="shared" si="21"/>
        <v>204.8902603042182</v>
      </c>
      <c r="J103" s="3">
        <f t="shared" si="14"/>
        <v>0</v>
      </c>
      <c r="K103" s="3">
        <f t="shared" si="22"/>
        <v>388.33500000000004</v>
      </c>
      <c r="L103" s="3">
        <f t="shared" si="16"/>
        <v>24244.664501798139</v>
      </c>
      <c r="M103" s="3">
        <f t="shared" si="23"/>
        <v>518.54999999999995</v>
      </c>
    </row>
    <row r="104" spans="1:13" hidden="1" x14ac:dyDescent="0.25">
      <c r="A104" s="38">
        <v>42836</v>
      </c>
      <c r="B104" s="3">
        <v>118.05</v>
      </c>
      <c r="C104" s="3">
        <f t="shared" si="20"/>
        <v>118.05</v>
      </c>
      <c r="D104" s="12">
        <f t="shared" si="15"/>
        <v>42855</v>
      </c>
      <c r="E104" s="3" t="str">
        <f t="shared" si="17"/>
        <v/>
      </c>
      <c r="F104" s="13">
        <f t="shared" si="18"/>
        <v>0</v>
      </c>
      <c r="G104" s="13"/>
      <c r="H104" s="13">
        <f t="shared" si="19"/>
        <v>0</v>
      </c>
      <c r="I104" s="14">
        <f t="shared" si="21"/>
        <v>204.8902603042182</v>
      </c>
      <c r="J104" s="3">
        <f t="shared" si="14"/>
        <v>0</v>
      </c>
      <c r="K104" s="3">
        <f t="shared" si="22"/>
        <v>388.33500000000004</v>
      </c>
      <c r="L104" s="3">
        <f t="shared" si="16"/>
        <v>24187.295228912957</v>
      </c>
      <c r="M104" s="3">
        <f t="shared" si="23"/>
        <v>518.54999999999995</v>
      </c>
    </row>
    <row r="105" spans="1:13" hidden="1" x14ac:dyDescent="0.25">
      <c r="A105" s="38">
        <v>42837</v>
      </c>
      <c r="B105" s="3">
        <v>117.97</v>
      </c>
      <c r="C105" s="3">
        <f t="shared" si="20"/>
        <v>117.97</v>
      </c>
      <c r="D105" s="12">
        <f t="shared" si="15"/>
        <v>42855</v>
      </c>
      <c r="E105" s="3" t="str">
        <f t="shared" si="17"/>
        <v/>
      </c>
      <c r="F105" s="13">
        <f t="shared" si="18"/>
        <v>0</v>
      </c>
      <c r="G105" s="13"/>
      <c r="H105" s="13">
        <f t="shared" si="19"/>
        <v>0</v>
      </c>
      <c r="I105" s="14">
        <f t="shared" si="21"/>
        <v>204.8902603042182</v>
      </c>
      <c r="J105" s="3">
        <f t="shared" ref="J105:J168" si="24">IF(F105&gt;0,$D$5,0)</f>
        <v>0</v>
      </c>
      <c r="K105" s="3">
        <f t="shared" si="22"/>
        <v>388.33500000000004</v>
      </c>
      <c r="L105" s="3">
        <f t="shared" si="16"/>
        <v>24170.904008088623</v>
      </c>
      <c r="M105" s="3">
        <f t="shared" si="23"/>
        <v>518.54999999999995</v>
      </c>
    </row>
    <row r="106" spans="1:13" hidden="1" x14ac:dyDescent="0.25">
      <c r="A106" s="38">
        <v>42838</v>
      </c>
      <c r="B106" s="3">
        <v>117.6</v>
      </c>
      <c r="C106" s="3">
        <f t="shared" si="20"/>
        <v>117.6</v>
      </c>
      <c r="D106" s="12">
        <f t="shared" si="15"/>
        <v>42855</v>
      </c>
      <c r="E106" s="3" t="str">
        <f t="shared" si="17"/>
        <v/>
      </c>
      <c r="F106" s="13">
        <f t="shared" si="18"/>
        <v>0</v>
      </c>
      <c r="G106" s="13"/>
      <c r="H106" s="13">
        <f t="shared" si="19"/>
        <v>0</v>
      </c>
      <c r="I106" s="14">
        <f t="shared" si="21"/>
        <v>204.8902603042182</v>
      </c>
      <c r="J106" s="3">
        <f t="shared" si="24"/>
        <v>0</v>
      </c>
      <c r="K106" s="3">
        <f t="shared" si="22"/>
        <v>388.33500000000004</v>
      </c>
      <c r="L106" s="3">
        <f t="shared" si="16"/>
        <v>24095.094611776058</v>
      </c>
      <c r="M106" s="3">
        <f t="shared" si="23"/>
        <v>518.54999999999995</v>
      </c>
    </row>
    <row r="107" spans="1:13" hidden="1" x14ac:dyDescent="0.25">
      <c r="A107" s="38">
        <v>42839</v>
      </c>
      <c r="B107" s="3"/>
      <c r="C107" s="3">
        <f t="shared" si="20"/>
        <v>117.6</v>
      </c>
      <c r="D107" s="12">
        <f t="shared" si="15"/>
        <v>42855</v>
      </c>
      <c r="E107" s="3" t="str">
        <f t="shared" si="17"/>
        <v/>
      </c>
      <c r="F107" s="13">
        <f t="shared" si="18"/>
        <v>0</v>
      </c>
      <c r="G107" s="13"/>
      <c r="H107" s="13">
        <f t="shared" si="19"/>
        <v>0</v>
      </c>
      <c r="I107" s="14">
        <f t="shared" si="21"/>
        <v>204.8902603042182</v>
      </c>
      <c r="J107" s="3">
        <f t="shared" si="24"/>
        <v>0</v>
      </c>
      <c r="K107" s="3">
        <f t="shared" si="22"/>
        <v>388.33500000000004</v>
      </c>
      <c r="L107" s="3">
        <f t="shared" si="16"/>
        <v>24095.094611776058</v>
      </c>
      <c r="M107" s="3">
        <f t="shared" si="23"/>
        <v>518.54999999999995</v>
      </c>
    </row>
    <row r="108" spans="1:13" hidden="1" x14ac:dyDescent="0.25">
      <c r="A108" s="38">
        <v>42842</v>
      </c>
      <c r="B108" s="3"/>
      <c r="C108" s="3">
        <f t="shared" si="20"/>
        <v>117.6</v>
      </c>
      <c r="D108" s="12">
        <f t="shared" si="15"/>
        <v>42855</v>
      </c>
      <c r="E108" s="3" t="str">
        <f t="shared" si="17"/>
        <v/>
      </c>
      <c r="F108" s="13">
        <f t="shared" si="18"/>
        <v>0</v>
      </c>
      <c r="G108" s="13"/>
      <c r="H108" s="13">
        <f t="shared" si="19"/>
        <v>0</v>
      </c>
      <c r="I108" s="14">
        <f t="shared" si="21"/>
        <v>204.8902603042182</v>
      </c>
      <c r="J108" s="3">
        <f t="shared" si="24"/>
        <v>0</v>
      </c>
      <c r="K108" s="3">
        <f t="shared" si="22"/>
        <v>388.33500000000004</v>
      </c>
      <c r="L108" s="3">
        <f t="shared" si="16"/>
        <v>24095.094611776058</v>
      </c>
      <c r="M108" s="3">
        <f t="shared" si="23"/>
        <v>518.54999999999995</v>
      </c>
    </row>
    <row r="109" spans="1:13" hidden="1" x14ac:dyDescent="0.25">
      <c r="A109" s="38">
        <v>42843</v>
      </c>
      <c r="B109" s="3">
        <v>117.32</v>
      </c>
      <c r="C109" s="3">
        <f t="shared" si="20"/>
        <v>117.32</v>
      </c>
      <c r="D109" s="12">
        <f t="shared" si="15"/>
        <v>42855</v>
      </c>
      <c r="E109" s="3" t="str">
        <f t="shared" si="17"/>
        <v/>
      </c>
      <c r="F109" s="13">
        <f t="shared" si="18"/>
        <v>0</v>
      </c>
      <c r="G109" s="13"/>
      <c r="H109" s="13">
        <f t="shared" si="19"/>
        <v>0</v>
      </c>
      <c r="I109" s="14">
        <f t="shared" si="21"/>
        <v>204.8902603042182</v>
      </c>
      <c r="J109" s="3">
        <f t="shared" si="24"/>
        <v>0</v>
      </c>
      <c r="K109" s="3">
        <f t="shared" si="22"/>
        <v>388.33500000000004</v>
      </c>
      <c r="L109" s="3">
        <f t="shared" si="16"/>
        <v>24037.725338890879</v>
      </c>
      <c r="M109" s="3">
        <f t="shared" si="23"/>
        <v>518.54999999999995</v>
      </c>
    </row>
    <row r="110" spans="1:13" hidden="1" x14ac:dyDescent="0.25">
      <c r="A110" s="38">
        <v>42844</v>
      </c>
      <c r="B110" s="3">
        <v>116.7</v>
      </c>
      <c r="C110" s="3">
        <f t="shared" si="20"/>
        <v>116.7</v>
      </c>
      <c r="D110" s="12">
        <f t="shared" si="15"/>
        <v>42855</v>
      </c>
      <c r="E110" s="3" t="str">
        <f t="shared" si="17"/>
        <v/>
      </c>
      <c r="F110" s="13">
        <f t="shared" si="18"/>
        <v>0</v>
      </c>
      <c r="G110" s="13"/>
      <c r="H110" s="13">
        <f t="shared" si="19"/>
        <v>0</v>
      </c>
      <c r="I110" s="14">
        <f t="shared" si="21"/>
        <v>204.8902603042182</v>
      </c>
      <c r="J110" s="3">
        <f t="shared" si="24"/>
        <v>0</v>
      </c>
      <c r="K110" s="3">
        <f t="shared" si="22"/>
        <v>388.33500000000004</v>
      </c>
      <c r="L110" s="3">
        <f t="shared" si="16"/>
        <v>23910.693377502266</v>
      </c>
      <c r="M110" s="3">
        <f t="shared" si="23"/>
        <v>518.54999999999995</v>
      </c>
    </row>
    <row r="111" spans="1:13" hidden="1" x14ac:dyDescent="0.25">
      <c r="A111" s="38">
        <v>42845</v>
      </c>
      <c r="B111" s="3">
        <v>116.69</v>
      </c>
      <c r="C111" s="3">
        <f t="shared" si="20"/>
        <v>116.69</v>
      </c>
      <c r="D111" s="12">
        <f t="shared" si="15"/>
        <v>42855</v>
      </c>
      <c r="E111" s="3" t="str">
        <f t="shared" si="17"/>
        <v/>
      </c>
      <c r="F111" s="13">
        <f t="shared" si="18"/>
        <v>0</v>
      </c>
      <c r="G111" s="13"/>
      <c r="H111" s="13">
        <f t="shared" si="19"/>
        <v>0</v>
      </c>
      <c r="I111" s="14">
        <f t="shared" si="21"/>
        <v>204.8902603042182</v>
      </c>
      <c r="J111" s="3">
        <f t="shared" si="24"/>
        <v>0</v>
      </c>
      <c r="K111" s="3">
        <f t="shared" si="22"/>
        <v>388.33500000000004</v>
      </c>
      <c r="L111" s="3">
        <f t="shared" si="16"/>
        <v>23908.644474899222</v>
      </c>
      <c r="M111" s="3">
        <f t="shared" si="23"/>
        <v>518.54999999999995</v>
      </c>
    </row>
    <row r="112" spans="1:13" hidden="1" x14ac:dyDescent="0.25">
      <c r="A112" s="38">
        <v>42846</v>
      </c>
      <c r="B112" s="3">
        <v>116.68</v>
      </c>
      <c r="C112" s="3">
        <f t="shared" si="20"/>
        <v>116.68</v>
      </c>
      <c r="D112" s="12">
        <f t="shared" si="15"/>
        <v>42855</v>
      </c>
      <c r="E112" s="3" t="str">
        <f t="shared" si="17"/>
        <v/>
      </c>
      <c r="F112" s="13">
        <f t="shared" si="18"/>
        <v>0</v>
      </c>
      <c r="G112" s="13"/>
      <c r="H112" s="13">
        <f t="shared" si="19"/>
        <v>0</v>
      </c>
      <c r="I112" s="14">
        <f t="shared" si="21"/>
        <v>204.8902603042182</v>
      </c>
      <c r="J112" s="3">
        <f t="shared" si="24"/>
        <v>0</v>
      </c>
      <c r="K112" s="3">
        <f t="shared" si="22"/>
        <v>388.33500000000004</v>
      </c>
      <c r="L112" s="3">
        <f t="shared" si="16"/>
        <v>23906.595572296181</v>
      </c>
      <c r="M112" s="3">
        <f t="shared" si="23"/>
        <v>518.54999999999995</v>
      </c>
    </row>
    <row r="113" spans="1:13" hidden="1" x14ac:dyDescent="0.25">
      <c r="A113" s="38">
        <v>42849</v>
      </c>
      <c r="B113" s="3">
        <v>119.22</v>
      </c>
      <c r="C113" s="3">
        <f t="shared" si="20"/>
        <v>119.22</v>
      </c>
      <c r="D113" s="12">
        <f t="shared" si="15"/>
        <v>42855</v>
      </c>
      <c r="E113" s="3" t="str">
        <f t="shared" si="17"/>
        <v/>
      </c>
      <c r="F113" s="13">
        <f t="shared" si="18"/>
        <v>0</v>
      </c>
      <c r="G113" s="13"/>
      <c r="H113" s="13">
        <f t="shared" si="19"/>
        <v>0</v>
      </c>
      <c r="I113" s="14">
        <f t="shared" si="21"/>
        <v>204.8902603042182</v>
      </c>
      <c r="J113" s="3">
        <f t="shared" si="24"/>
        <v>0</v>
      </c>
      <c r="K113" s="3">
        <f t="shared" si="22"/>
        <v>388.33500000000004</v>
      </c>
      <c r="L113" s="3">
        <f t="shared" si="16"/>
        <v>24427.016833468893</v>
      </c>
      <c r="M113" s="3">
        <f t="shared" si="23"/>
        <v>518.54999999999995</v>
      </c>
    </row>
    <row r="114" spans="1:13" hidden="1" x14ac:dyDescent="0.25">
      <c r="A114" s="38">
        <v>42850</v>
      </c>
      <c r="B114" s="3">
        <v>120.09</v>
      </c>
      <c r="C114" s="3">
        <f t="shared" si="20"/>
        <v>120.09</v>
      </c>
      <c r="D114" s="12">
        <f t="shared" si="15"/>
        <v>42855</v>
      </c>
      <c r="E114" s="3" t="str">
        <f t="shared" si="17"/>
        <v/>
      </c>
      <c r="F114" s="13">
        <f t="shared" si="18"/>
        <v>0</v>
      </c>
      <c r="G114" s="13"/>
      <c r="H114" s="13">
        <f t="shared" si="19"/>
        <v>0</v>
      </c>
      <c r="I114" s="14">
        <f t="shared" si="21"/>
        <v>204.8902603042182</v>
      </c>
      <c r="J114" s="3">
        <f t="shared" si="24"/>
        <v>0</v>
      </c>
      <c r="K114" s="3">
        <f t="shared" si="22"/>
        <v>388.33500000000004</v>
      </c>
      <c r="L114" s="3">
        <f t="shared" si="16"/>
        <v>24605.271359933566</v>
      </c>
      <c r="M114" s="3">
        <f t="shared" si="23"/>
        <v>518.54999999999995</v>
      </c>
    </row>
    <row r="115" spans="1:13" hidden="1" x14ac:dyDescent="0.25">
      <c r="A115" s="38">
        <v>42851</v>
      </c>
      <c r="B115" s="3">
        <v>119.73</v>
      </c>
      <c r="C115" s="3">
        <f t="shared" si="20"/>
        <v>119.73</v>
      </c>
      <c r="D115" s="12">
        <f t="shared" si="15"/>
        <v>42855</v>
      </c>
      <c r="E115" s="3" t="str">
        <f t="shared" si="17"/>
        <v/>
      </c>
      <c r="F115" s="13">
        <f t="shared" si="18"/>
        <v>0</v>
      </c>
      <c r="G115" s="13"/>
      <c r="H115" s="13">
        <f t="shared" si="19"/>
        <v>0</v>
      </c>
      <c r="I115" s="14">
        <f t="shared" si="21"/>
        <v>204.8902603042182</v>
      </c>
      <c r="J115" s="3">
        <f t="shared" si="24"/>
        <v>0</v>
      </c>
      <c r="K115" s="3">
        <f t="shared" si="22"/>
        <v>388.33500000000004</v>
      </c>
      <c r="L115" s="3">
        <f t="shared" si="16"/>
        <v>24531.510866224045</v>
      </c>
      <c r="M115" s="3">
        <f t="shared" si="23"/>
        <v>518.54999999999995</v>
      </c>
    </row>
    <row r="116" spans="1:13" hidden="1" x14ac:dyDescent="0.25">
      <c r="A116" s="38">
        <v>42852</v>
      </c>
      <c r="B116" s="3">
        <v>120.01</v>
      </c>
      <c r="C116" s="3">
        <f t="shared" si="20"/>
        <v>120.01</v>
      </c>
      <c r="D116" s="12">
        <f t="shared" si="15"/>
        <v>42855</v>
      </c>
      <c r="E116" s="3" t="str">
        <f t="shared" si="17"/>
        <v/>
      </c>
      <c r="F116" s="13">
        <f t="shared" si="18"/>
        <v>0</v>
      </c>
      <c r="G116" s="13"/>
      <c r="H116" s="13">
        <f t="shared" si="19"/>
        <v>0</v>
      </c>
      <c r="I116" s="14">
        <f t="shared" si="21"/>
        <v>204.8902603042182</v>
      </c>
      <c r="J116" s="3">
        <f t="shared" si="24"/>
        <v>0</v>
      </c>
      <c r="K116" s="3">
        <f t="shared" si="22"/>
        <v>388.33500000000004</v>
      </c>
      <c r="L116" s="3">
        <f t="shared" si="16"/>
        <v>24588.880139109227</v>
      </c>
      <c r="M116" s="3">
        <f t="shared" si="23"/>
        <v>518.54999999999995</v>
      </c>
    </row>
    <row r="117" spans="1:13" hidden="1" x14ac:dyDescent="0.25">
      <c r="A117" s="38">
        <v>42853</v>
      </c>
      <c r="B117" s="3">
        <v>120.66</v>
      </c>
      <c r="C117" s="3">
        <f t="shared" si="20"/>
        <v>120.66</v>
      </c>
      <c r="D117" s="12">
        <f t="shared" si="15"/>
        <v>42855</v>
      </c>
      <c r="E117" s="3" t="str">
        <f t="shared" si="17"/>
        <v/>
      </c>
      <c r="F117" s="13">
        <f t="shared" si="18"/>
        <v>0</v>
      </c>
      <c r="G117" s="13"/>
      <c r="H117" s="13">
        <f t="shared" si="19"/>
        <v>0</v>
      </c>
      <c r="I117" s="14">
        <f t="shared" si="21"/>
        <v>204.8902603042182</v>
      </c>
      <c r="J117" s="3">
        <f t="shared" si="24"/>
        <v>0</v>
      </c>
      <c r="K117" s="3">
        <f t="shared" si="22"/>
        <v>388.33500000000004</v>
      </c>
      <c r="L117" s="3">
        <f t="shared" si="16"/>
        <v>24722.058808306967</v>
      </c>
      <c r="M117" s="3">
        <f t="shared" si="23"/>
        <v>518.54999999999995</v>
      </c>
    </row>
    <row r="118" spans="1:13" x14ac:dyDescent="0.25">
      <c r="A118" s="38">
        <v>42856</v>
      </c>
      <c r="B118" s="3"/>
      <c r="C118" s="3">
        <f t="shared" si="20"/>
        <v>120.66</v>
      </c>
      <c r="D118" s="12">
        <f t="shared" si="15"/>
        <v>42886</v>
      </c>
      <c r="E118" s="3">
        <f t="shared" si="17"/>
        <v>120.66</v>
      </c>
      <c r="F118" s="13">
        <f t="shared" si="18"/>
        <v>0.64368473396320247</v>
      </c>
      <c r="G118" s="13"/>
      <c r="H118" s="13">
        <f t="shared" si="19"/>
        <v>0</v>
      </c>
      <c r="I118" s="14">
        <f t="shared" si="21"/>
        <v>205.5339450381814</v>
      </c>
      <c r="J118" s="3">
        <f t="shared" si="24"/>
        <v>77.667000000000002</v>
      </c>
      <c r="K118" s="3">
        <f t="shared" si="22"/>
        <v>466.00200000000007</v>
      </c>
      <c r="L118" s="3">
        <f t="shared" si="16"/>
        <v>24799.725808306968</v>
      </c>
      <c r="M118" s="3">
        <f t="shared" si="23"/>
        <v>622.26</v>
      </c>
    </row>
    <row r="119" spans="1:13" hidden="1" x14ac:dyDescent="0.25">
      <c r="A119" s="38">
        <v>42857</v>
      </c>
      <c r="B119" s="3">
        <v>120.62</v>
      </c>
      <c r="C119" s="3">
        <f t="shared" si="20"/>
        <v>120.62</v>
      </c>
      <c r="D119" s="12">
        <f t="shared" si="15"/>
        <v>42886</v>
      </c>
      <c r="E119" s="3" t="str">
        <f t="shared" si="17"/>
        <v/>
      </c>
      <c r="F119" s="13">
        <f t="shared" si="18"/>
        <v>0</v>
      </c>
      <c r="G119" s="13"/>
      <c r="H119" s="13">
        <f t="shared" si="19"/>
        <v>0</v>
      </c>
      <c r="I119" s="14">
        <f t="shared" si="21"/>
        <v>205.5339450381814</v>
      </c>
      <c r="J119" s="3">
        <f t="shared" si="24"/>
        <v>0</v>
      </c>
      <c r="K119" s="3">
        <f t="shared" si="22"/>
        <v>466.00200000000007</v>
      </c>
      <c r="L119" s="3">
        <f t="shared" si="16"/>
        <v>24791.504450505443</v>
      </c>
      <c r="M119" s="3">
        <f t="shared" si="23"/>
        <v>622.26</v>
      </c>
    </row>
    <row r="120" spans="1:13" hidden="1" x14ac:dyDescent="0.25">
      <c r="A120" s="38">
        <v>42858</v>
      </c>
      <c r="B120" s="3">
        <v>121.18</v>
      </c>
      <c r="C120" s="3">
        <f t="shared" si="20"/>
        <v>121.18</v>
      </c>
      <c r="D120" s="12">
        <f t="shared" si="15"/>
        <v>42886</v>
      </c>
      <c r="E120" s="3" t="str">
        <f t="shared" si="17"/>
        <v/>
      </c>
      <c r="F120" s="13">
        <f t="shared" si="18"/>
        <v>0</v>
      </c>
      <c r="G120" s="13"/>
      <c r="H120" s="13">
        <f t="shared" si="19"/>
        <v>0</v>
      </c>
      <c r="I120" s="14">
        <f t="shared" si="21"/>
        <v>205.5339450381814</v>
      </c>
      <c r="J120" s="3">
        <f t="shared" si="24"/>
        <v>0</v>
      </c>
      <c r="K120" s="3">
        <f t="shared" si="22"/>
        <v>466.00200000000007</v>
      </c>
      <c r="L120" s="3">
        <f t="shared" si="16"/>
        <v>24906.603459726823</v>
      </c>
      <c r="M120" s="3">
        <f t="shared" si="23"/>
        <v>622.26</v>
      </c>
    </row>
    <row r="121" spans="1:13" hidden="1" x14ac:dyDescent="0.25">
      <c r="A121" s="38">
        <v>42859</v>
      </c>
      <c r="B121" s="3">
        <v>121.95</v>
      </c>
      <c r="C121" s="3">
        <f t="shared" si="20"/>
        <v>121.95</v>
      </c>
      <c r="D121" s="12">
        <f t="shared" si="15"/>
        <v>42886</v>
      </c>
      <c r="E121" s="3" t="str">
        <f t="shared" si="17"/>
        <v/>
      </c>
      <c r="F121" s="13">
        <f t="shared" si="18"/>
        <v>0</v>
      </c>
      <c r="G121" s="13"/>
      <c r="H121" s="13">
        <f t="shared" si="19"/>
        <v>0</v>
      </c>
      <c r="I121" s="14">
        <f t="shared" si="21"/>
        <v>205.5339450381814</v>
      </c>
      <c r="J121" s="3">
        <f t="shared" si="24"/>
        <v>0</v>
      </c>
      <c r="K121" s="3">
        <f t="shared" si="22"/>
        <v>466.00200000000007</v>
      </c>
      <c r="L121" s="3">
        <f t="shared" si="16"/>
        <v>25064.864597406224</v>
      </c>
      <c r="M121" s="3">
        <f t="shared" si="23"/>
        <v>622.26</v>
      </c>
    </row>
    <row r="122" spans="1:13" hidden="1" x14ac:dyDescent="0.25">
      <c r="A122" s="38">
        <v>42860</v>
      </c>
      <c r="B122" s="3">
        <v>122.55</v>
      </c>
      <c r="C122" s="3">
        <f t="shared" si="20"/>
        <v>122.55</v>
      </c>
      <c r="D122" s="12">
        <f t="shared" si="15"/>
        <v>42886</v>
      </c>
      <c r="E122" s="3" t="str">
        <f t="shared" si="17"/>
        <v/>
      </c>
      <c r="F122" s="13">
        <f t="shared" si="18"/>
        <v>0</v>
      </c>
      <c r="G122" s="13"/>
      <c r="H122" s="13">
        <f t="shared" si="19"/>
        <v>0</v>
      </c>
      <c r="I122" s="14">
        <f t="shared" si="21"/>
        <v>205.5339450381814</v>
      </c>
      <c r="J122" s="3">
        <f t="shared" si="24"/>
        <v>0</v>
      </c>
      <c r="K122" s="3">
        <f t="shared" si="22"/>
        <v>466.00200000000007</v>
      </c>
      <c r="L122" s="3">
        <f t="shared" si="16"/>
        <v>25188.184964429129</v>
      </c>
      <c r="M122" s="3">
        <f t="shared" si="23"/>
        <v>622.26</v>
      </c>
    </row>
    <row r="123" spans="1:13" hidden="1" x14ac:dyDescent="0.25">
      <c r="A123" s="38">
        <v>42863</v>
      </c>
      <c r="B123" s="3">
        <v>122.81</v>
      </c>
      <c r="C123" s="3">
        <f t="shared" si="20"/>
        <v>122.81</v>
      </c>
      <c r="D123" s="12">
        <f t="shared" si="15"/>
        <v>42886</v>
      </c>
      <c r="E123" s="3" t="str">
        <f t="shared" si="17"/>
        <v/>
      </c>
      <c r="F123" s="13">
        <f t="shared" si="18"/>
        <v>0</v>
      </c>
      <c r="G123" s="13"/>
      <c r="H123" s="13">
        <f t="shared" si="19"/>
        <v>0</v>
      </c>
      <c r="I123" s="14">
        <f t="shared" si="21"/>
        <v>205.5339450381814</v>
      </c>
      <c r="J123" s="3">
        <f t="shared" si="24"/>
        <v>0</v>
      </c>
      <c r="K123" s="3">
        <f t="shared" si="22"/>
        <v>466.00200000000007</v>
      </c>
      <c r="L123" s="3">
        <f t="shared" si="16"/>
        <v>25241.62379013906</v>
      </c>
      <c r="M123" s="3">
        <f t="shared" si="23"/>
        <v>622.26</v>
      </c>
    </row>
    <row r="124" spans="1:13" hidden="1" x14ac:dyDescent="0.25">
      <c r="A124" s="38">
        <v>42864</v>
      </c>
      <c r="B124" s="3">
        <v>123.17</v>
      </c>
      <c r="C124" s="3">
        <f t="shared" si="20"/>
        <v>123.17</v>
      </c>
      <c r="D124" s="12">
        <f t="shared" si="15"/>
        <v>42886</v>
      </c>
      <c r="E124" s="3" t="str">
        <f t="shared" si="17"/>
        <v/>
      </c>
      <c r="F124" s="13">
        <f t="shared" si="18"/>
        <v>0</v>
      </c>
      <c r="G124" s="13"/>
      <c r="H124" s="13">
        <f t="shared" si="19"/>
        <v>0</v>
      </c>
      <c r="I124" s="14">
        <f t="shared" si="21"/>
        <v>205.5339450381814</v>
      </c>
      <c r="J124" s="3">
        <f t="shared" si="24"/>
        <v>0</v>
      </c>
      <c r="K124" s="3">
        <f t="shared" si="22"/>
        <v>466.00200000000007</v>
      </c>
      <c r="L124" s="3">
        <f t="shared" si="16"/>
        <v>25315.616010352802</v>
      </c>
      <c r="M124" s="3">
        <f t="shared" si="23"/>
        <v>622.26</v>
      </c>
    </row>
    <row r="125" spans="1:13" hidden="1" x14ac:dyDescent="0.25">
      <c r="A125" s="38">
        <v>42865</v>
      </c>
      <c r="B125" s="3">
        <v>123.58</v>
      </c>
      <c r="C125" s="3">
        <f t="shared" si="20"/>
        <v>123.58</v>
      </c>
      <c r="D125" s="12">
        <f t="shared" si="15"/>
        <v>42886</v>
      </c>
      <c r="E125" s="3" t="str">
        <f t="shared" si="17"/>
        <v/>
      </c>
      <c r="F125" s="13">
        <f t="shared" si="18"/>
        <v>0</v>
      </c>
      <c r="G125" s="13"/>
      <c r="H125" s="13">
        <f t="shared" si="19"/>
        <v>0</v>
      </c>
      <c r="I125" s="14">
        <f t="shared" si="21"/>
        <v>205.5339450381814</v>
      </c>
      <c r="J125" s="3">
        <f t="shared" si="24"/>
        <v>0</v>
      </c>
      <c r="K125" s="3">
        <f t="shared" si="22"/>
        <v>466.00200000000007</v>
      </c>
      <c r="L125" s="3">
        <f t="shared" si="16"/>
        <v>25399.884927818457</v>
      </c>
      <c r="M125" s="3">
        <f t="shared" si="23"/>
        <v>622.26</v>
      </c>
    </row>
    <row r="126" spans="1:13" hidden="1" x14ac:dyDescent="0.25">
      <c r="A126" s="38">
        <v>42866</v>
      </c>
      <c r="B126" s="3">
        <v>123.59</v>
      </c>
      <c r="C126" s="3">
        <f t="shared" si="20"/>
        <v>123.59</v>
      </c>
      <c r="D126" s="12">
        <f t="shared" si="15"/>
        <v>42886</v>
      </c>
      <c r="E126" s="3" t="str">
        <f t="shared" si="17"/>
        <v/>
      </c>
      <c r="F126" s="13">
        <f t="shared" si="18"/>
        <v>0</v>
      </c>
      <c r="G126" s="13"/>
      <c r="H126" s="13">
        <f t="shared" si="19"/>
        <v>0</v>
      </c>
      <c r="I126" s="14">
        <f t="shared" si="21"/>
        <v>205.5339450381814</v>
      </c>
      <c r="J126" s="3">
        <f t="shared" si="24"/>
        <v>0</v>
      </c>
      <c r="K126" s="3">
        <f t="shared" si="22"/>
        <v>466.00200000000007</v>
      </c>
      <c r="L126" s="3">
        <f t="shared" si="16"/>
        <v>25401.940267268841</v>
      </c>
      <c r="M126" s="3">
        <f t="shared" si="23"/>
        <v>622.26</v>
      </c>
    </row>
    <row r="127" spans="1:13" hidden="1" x14ac:dyDescent="0.25">
      <c r="A127" s="38">
        <v>42867</v>
      </c>
      <c r="B127" s="3">
        <v>123.63</v>
      </c>
      <c r="C127" s="3">
        <f t="shared" si="20"/>
        <v>123.63</v>
      </c>
      <c r="D127" s="12">
        <f t="shared" si="15"/>
        <v>42886</v>
      </c>
      <c r="E127" s="3" t="str">
        <f t="shared" si="17"/>
        <v/>
      </c>
      <c r="F127" s="13">
        <f t="shared" si="18"/>
        <v>0</v>
      </c>
      <c r="G127" s="13"/>
      <c r="H127" s="13">
        <f t="shared" si="19"/>
        <v>0</v>
      </c>
      <c r="I127" s="14">
        <f t="shared" si="21"/>
        <v>205.5339450381814</v>
      </c>
      <c r="J127" s="3">
        <f t="shared" si="24"/>
        <v>0</v>
      </c>
      <c r="K127" s="3">
        <f t="shared" si="22"/>
        <v>466.00200000000007</v>
      </c>
      <c r="L127" s="3">
        <f t="shared" si="16"/>
        <v>25410.161625070366</v>
      </c>
      <c r="M127" s="3">
        <f t="shared" si="23"/>
        <v>622.26</v>
      </c>
    </row>
    <row r="128" spans="1:13" hidden="1" x14ac:dyDescent="0.25">
      <c r="A128" s="38">
        <v>42870</v>
      </c>
      <c r="B128" s="3">
        <v>124</v>
      </c>
      <c r="C128" s="3">
        <f t="shared" si="20"/>
        <v>124</v>
      </c>
      <c r="D128" s="12">
        <f t="shared" si="15"/>
        <v>42886</v>
      </c>
      <c r="E128" s="3" t="str">
        <f t="shared" si="17"/>
        <v/>
      </c>
      <c r="F128" s="13">
        <f t="shared" si="18"/>
        <v>0</v>
      </c>
      <c r="G128" s="13"/>
      <c r="H128" s="13">
        <f t="shared" si="19"/>
        <v>0</v>
      </c>
      <c r="I128" s="14">
        <f t="shared" si="21"/>
        <v>205.5339450381814</v>
      </c>
      <c r="J128" s="3">
        <f t="shared" si="24"/>
        <v>0</v>
      </c>
      <c r="K128" s="3">
        <f t="shared" si="22"/>
        <v>466.00200000000007</v>
      </c>
      <c r="L128" s="3">
        <f t="shared" si="16"/>
        <v>25486.209184734493</v>
      </c>
      <c r="M128" s="3">
        <f t="shared" si="23"/>
        <v>622.26</v>
      </c>
    </row>
    <row r="129" spans="1:13" hidden="1" x14ac:dyDescent="0.25">
      <c r="A129" s="38">
        <v>42871</v>
      </c>
      <c r="B129" s="3">
        <v>123.99</v>
      </c>
      <c r="C129" s="3">
        <f t="shared" si="20"/>
        <v>123.99</v>
      </c>
      <c r="D129" s="12">
        <f t="shared" si="15"/>
        <v>42886</v>
      </c>
      <c r="E129" s="3" t="str">
        <f t="shared" si="17"/>
        <v/>
      </c>
      <c r="F129" s="13">
        <f t="shared" si="18"/>
        <v>0</v>
      </c>
      <c r="G129" s="13"/>
      <c r="H129" s="13">
        <f t="shared" si="19"/>
        <v>0</v>
      </c>
      <c r="I129" s="14">
        <f t="shared" si="21"/>
        <v>205.5339450381814</v>
      </c>
      <c r="J129" s="3">
        <f t="shared" si="24"/>
        <v>0</v>
      </c>
      <c r="K129" s="3">
        <f t="shared" si="22"/>
        <v>466.00200000000007</v>
      </c>
      <c r="L129" s="3">
        <f t="shared" si="16"/>
        <v>25484.153845284112</v>
      </c>
      <c r="M129" s="3">
        <f t="shared" si="23"/>
        <v>622.26</v>
      </c>
    </row>
    <row r="130" spans="1:13" hidden="1" x14ac:dyDescent="0.25">
      <c r="A130" s="38">
        <v>42872</v>
      </c>
      <c r="B130" s="3">
        <v>124.26</v>
      </c>
      <c r="C130" s="3">
        <f t="shared" si="20"/>
        <v>124.26</v>
      </c>
      <c r="D130" s="12">
        <f t="shared" si="15"/>
        <v>42886</v>
      </c>
      <c r="E130" s="3" t="str">
        <f t="shared" si="17"/>
        <v/>
      </c>
      <c r="F130" s="13">
        <f t="shared" si="18"/>
        <v>0</v>
      </c>
      <c r="G130" s="13"/>
      <c r="H130" s="13">
        <f t="shared" si="19"/>
        <v>0</v>
      </c>
      <c r="I130" s="14">
        <f t="shared" si="21"/>
        <v>205.5339450381814</v>
      </c>
      <c r="J130" s="3">
        <f t="shared" si="24"/>
        <v>0</v>
      </c>
      <c r="K130" s="3">
        <f t="shared" si="22"/>
        <v>466.00200000000007</v>
      </c>
      <c r="L130" s="3">
        <f t="shared" si="16"/>
        <v>25539.648010444424</v>
      </c>
      <c r="M130" s="3">
        <f t="shared" si="23"/>
        <v>622.26</v>
      </c>
    </row>
    <row r="131" spans="1:13" hidden="1" x14ac:dyDescent="0.25">
      <c r="A131" s="38">
        <v>42873</v>
      </c>
      <c r="B131" s="3">
        <v>122.09</v>
      </c>
      <c r="C131" s="3">
        <f t="shared" si="20"/>
        <v>122.09</v>
      </c>
      <c r="D131" s="12">
        <f t="shared" si="15"/>
        <v>42886</v>
      </c>
      <c r="E131" s="3" t="str">
        <f t="shared" si="17"/>
        <v/>
      </c>
      <c r="F131" s="13">
        <f t="shared" si="18"/>
        <v>0</v>
      </c>
      <c r="G131" s="13"/>
      <c r="H131" s="13">
        <f t="shared" si="19"/>
        <v>0</v>
      </c>
      <c r="I131" s="14">
        <f t="shared" si="21"/>
        <v>205.5339450381814</v>
      </c>
      <c r="J131" s="3">
        <f t="shared" si="24"/>
        <v>0</v>
      </c>
      <c r="K131" s="3">
        <f t="shared" si="22"/>
        <v>466.00200000000007</v>
      </c>
      <c r="L131" s="3">
        <f t="shared" si="16"/>
        <v>25093.639349711568</v>
      </c>
      <c r="M131" s="3">
        <f t="shared" si="23"/>
        <v>622.26</v>
      </c>
    </row>
    <row r="132" spans="1:13" hidden="1" x14ac:dyDescent="0.25">
      <c r="A132" s="38">
        <v>42874</v>
      </c>
      <c r="B132" s="3">
        <v>122.69</v>
      </c>
      <c r="C132" s="3">
        <f t="shared" si="20"/>
        <v>122.69</v>
      </c>
      <c r="D132" s="12">
        <f t="shared" si="15"/>
        <v>42886</v>
      </c>
      <c r="E132" s="3" t="str">
        <f t="shared" si="17"/>
        <v/>
      </c>
      <c r="F132" s="13">
        <f t="shared" si="18"/>
        <v>0</v>
      </c>
      <c r="G132" s="13"/>
      <c r="H132" s="13">
        <f t="shared" si="19"/>
        <v>0</v>
      </c>
      <c r="I132" s="14">
        <f t="shared" si="21"/>
        <v>205.5339450381814</v>
      </c>
      <c r="J132" s="3">
        <f t="shared" si="24"/>
        <v>0</v>
      </c>
      <c r="K132" s="3">
        <f t="shared" si="22"/>
        <v>466.00200000000007</v>
      </c>
      <c r="L132" s="3">
        <f t="shared" si="16"/>
        <v>25216.959716734476</v>
      </c>
      <c r="M132" s="3">
        <f t="shared" si="23"/>
        <v>622.26</v>
      </c>
    </row>
    <row r="133" spans="1:13" hidden="1" x14ac:dyDescent="0.25">
      <c r="A133" s="38">
        <v>42877</v>
      </c>
      <c r="B133" s="3">
        <v>122.86</v>
      </c>
      <c r="C133" s="3">
        <f t="shared" si="20"/>
        <v>122.86</v>
      </c>
      <c r="D133" s="12">
        <f t="shared" si="15"/>
        <v>42886</v>
      </c>
      <c r="E133" s="3" t="str">
        <f t="shared" si="17"/>
        <v/>
      </c>
      <c r="F133" s="13">
        <f t="shared" si="18"/>
        <v>0</v>
      </c>
      <c r="G133" s="13"/>
      <c r="H133" s="13">
        <f t="shared" si="19"/>
        <v>0</v>
      </c>
      <c r="I133" s="14">
        <f t="shared" si="21"/>
        <v>205.5339450381814</v>
      </c>
      <c r="J133" s="3">
        <f t="shared" si="24"/>
        <v>0</v>
      </c>
      <c r="K133" s="3">
        <f t="shared" si="22"/>
        <v>466.00200000000007</v>
      </c>
      <c r="L133" s="3">
        <f t="shared" si="16"/>
        <v>25251.900487390965</v>
      </c>
      <c r="M133" s="3">
        <f t="shared" si="23"/>
        <v>622.26</v>
      </c>
    </row>
    <row r="134" spans="1:13" hidden="1" x14ac:dyDescent="0.25">
      <c r="A134" s="38">
        <v>42878</v>
      </c>
      <c r="B134" s="3">
        <v>122.72</v>
      </c>
      <c r="C134" s="3">
        <f t="shared" si="20"/>
        <v>122.72</v>
      </c>
      <c r="D134" s="12">
        <f t="shared" si="15"/>
        <v>42886</v>
      </c>
      <c r="E134" s="3" t="str">
        <f t="shared" si="17"/>
        <v/>
      </c>
      <c r="F134" s="13">
        <f t="shared" si="18"/>
        <v>0</v>
      </c>
      <c r="G134" s="13"/>
      <c r="H134" s="13">
        <f t="shared" si="19"/>
        <v>0</v>
      </c>
      <c r="I134" s="14">
        <f t="shared" si="21"/>
        <v>205.5339450381814</v>
      </c>
      <c r="J134" s="3">
        <f t="shared" si="24"/>
        <v>0</v>
      </c>
      <c r="K134" s="3">
        <f t="shared" si="22"/>
        <v>466.00200000000007</v>
      </c>
      <c r="L134" s="3">
        <f t="shared" si="16"/>
        <v>25223.125735085621</v>
      </c>
      <c r="M134" s="3">
        <f t="shared" si="23"/>
        <v>622.26</v>
      </c>
    </row>
    <row r="135" spans="1:13" hidden="1" x14ac:dyDescent="0.25">
      <c r="A135" s="38">
        <v>42879</v>
      </c>
      <c r="B135" s="3">
        <v>123.1</v>
      </c>
      <c r="C135" s="3">
        <f t="shared" si="20"/>
        <v>123.1</v>
      </c>
      <c r="D135" s="12">
        <f t="shared" si="15"/>
        <v>42886</v>
      </c>
      <c r="E135" s="3" t="str">
        <f t="shared" si="17"/>
        <v/>
      </c>
      <c r="F135" s="13">
        <f t="shared" si="18"/>
        <v>0</v>
      </c>
      <c r="G135" s="13"/>
      <c r="H135" s="13">
        <f t="shared" si="19"/>
        <v>0</v>
      </c>
      <c r="I135" s="14">
        <f t="shared" si="21"/>
        <v>205.5339450381814</v>
      </c>
      <c r="J135" s="3">
        <f t="shared" si="24"/>
        <v>0</v>
      </c>
      <c r="K135" s="3">
        <f t="shared" si="22"/>
        <v>466.00200000000007</v>
      </c>
      <c r="L135" s="3">
        <f t="shared" si="16"/>
        <v>25301.228634200128</v>
      </c>
      <c r="M135" s="3">
        <f t="shared" si="23"/>
        <v>622.26</v>
      </c>
    </row>
    <row r="136" spans="1:13" hidden="1" x14ac:dyDescent="0.25">
      <c r="A136" s="38">
        <v>42880</v>
      </c>
      <c r="B136" s="3"/>
      <c r="C136" s="3">
        <f t="shared" si="20"/>
        <v>123.1</v>
      </c>
      <c r="D136" s="12">
        <f t="shared" si="15"/>
        <v>42886</v>
      </c>
      <c r="E136" s="3" t="str">
        <f t="shared" si="17"/>
        <v/>
      </c>
      <c r="F136" s="13">
        <f t="shared" si="18"/>
        <v>0</v>
      </c>
      <c r="G136" s="13"/>
      <c r="H136" s="13">
        <f t="shared" si="19"/>
        <v>0</v>
      </c>
      <c r="I136" s="14">
        <f t="shared" si="21"/>
        <v>205.5339450381814</v>
      </c>
      <c r="J136" s="3">
        <f t="shared" si="24"/>
        <v>0</v>
      </c>
      <c r="K136" s="3">
        <f t="shared" si="22"/>
        <v>466.00200000000007</v>
      </c>
      <c r="L136" s="3">
        <f t="shared" si="16"/>
        <v>25301.228634200128</v>
      </c>
      <c r="M136" s="3">
        <f t="shared" si="23"/>
        <v>622.26</v>
      </c>
    </row>
    <row r="137" spans="1:13" hidden="1" x14ac:dyDescent="0.25">
      <c r="A137" s="38">
        <v>42881</v>
      </c>
      <c r="B137" s="3">
        <v>123.11</v>
      </c>
      <c r="C137" s="3">
        <f t="shared" si="20"/>
        <v>123.11</v>
      </c>
      <c r="D137" s="12">
        <f t="shared" si="15"/>
        <v>42886</v>
      </c>
      <c r="E137" s="3" t="str">
        <f t="shared" si="17"/>
        <v/>
      </c>
      <c r="F137" s="13">
        <f t="shared" si="18"/>
        <v>0</v>
      </c>
      <c r="G137" s="13"/>
      <c r="H137" s="13">
        <f t="shared" si="19"/>
        <v>0</v>
      </c>
      <c r="I137" s="14">
        <f t="shared" si="21"/>
        <v>205.5339450381814</v>
      </c>
      <c r="J137" s="3">
        <f t="shared" si="24"/>
        <v>0</v>
      </c>
      <c r="K137" s="3">
        <f t="shared" si="22"/>
        <v>466.00200000000007</v>
      </c>
      <c r="L137" s="3">
        <f t="shared" si="16"/>
        <v>25303.283973650512</v>
      </c>
      <c r="M137" s="3">
        <f t="shared" si="23"/>
        <v>622.26</v>
      </c>
    </row>
    <row r="138" spans="1:13" hidden="1" x14ac:dyDescent="0.25">
      <c r="A138" s="38">
        <v>42884</v>
      </c>
      <c r="B138" s="3">
        <v>123.49</v>
      </c>
      <c r="C138" s="3">
        <f t="shared" si="20"/>
        <v>123.49</v>
      </c>
      <c r="D138" s="12">
        <f t="shared" ref="D138:D201" si="25">DATE(YEAR(A138),MONTH(A138)+1,0)</f>
        <v>42886</v>
      </c>
      <c r="E138" s="3" t="str">
        <f t="shared" si="17"/>
        <v/>
      </c>
      <c r="F138" s="13">
        <f t="shared" si="18"/>
        <v>0</v>
      </c>
      <c r="G138" s="13"/>
      <c r="H138" s="13">
        <f t="shared" si="19"/>
        <v>0</v>
      </c>
      <c r="I138" s="14">
        <f t="shared" si="21"/>
        <v>205.5339450381814</v>
      </c>
      <c r="J138" s="3">
        <f t="shared" si="24"/>
        <v>0</v>
      </c>
      <c r="K138" s="3">
        <f t="shared" si="22"/>
        <v>466.00200000000007</v>
      </c>
      <c r="L138" s="3">
        <f t="shared" ref="L138:L201" si="26">I138*C138</f>
        <v>25381.386872765019</v>
      </c>
      <c r="M138" s="3">
        <f t="shared" si="23"/>
        <v>622.26</v>
      </c>
    </row>
    <row r="139" spans="1:13" hidden="1" x14ac:dyDescent="0.25">
      <c r="A139" s="38">
        <v>42885</v>
      </c>
      <c r="B139" s="3">
        <v>124.05</v>
      </c>
      <c r="C139" s="3">
        <f t="shared" si="20"/>
        <v>124.05</v>
      </c>
      <c r="D139" s="12">
        <f t="shared" si="25"/>
        <v>42886</v>
      </c>
      <c r="E139" s="3" t="str">
        <f t="shared" ref="E139:E202" si="27">IF(D139&lt;&gt;D138,C139,"")</f>
        <v/>
      </c>
      <c r="F139" s="13">
        <f t="shared" ref="F139:F202" si="28">IF(E139="",0,$D$5/C139)</f>
        <v>0</v>
      </c>
      <c r="G139" s="13"/>
      <c r="H139" s="13">
        <f t="shared" ref="H139:H202" si="29">IF(G139&gt;0,(I138*G139)/C139,0)</f>
        <v>0</v>
      </c>
      <c r="I139" s="14">
        <f t="shared" si="21"/>
        <v>205.5339450381814</v>
      </c>
      <c r="J139" s="3">
        <f t="shared" si="24"/>
        <v>0</v>
      </c>
      <c r="K139" s="3">
        <f t="shared" si="22"/>
        <v>466.00200000000007</v>
      </c>
      <c r="L139" s="3">
        <f t="shared" si="26"/>
        <v>25496.485881986402</v>
      </c>
      <c r="M139" s="3">
        <f t="shared" si="23"/>
        <v>622.26</v>
      </c>
    </row>
    <row r="140" spans="1:13" hidden="1" x14ac:dyDescent="0.25">
      <c r="A140" s="38">
        <v>42886</v>
      </c>
      <c r="B140" s="3">
        <v>123.87</v>
      </c>
      <c r="C140" s="3">
        <f t="shared" si="20"/>
        <v>123.87</v>
      </c>
      <c r="D140" s="12">
        <f t="shared" si="25"/>
        <v>42886</v>
      </c>
      <c r="E140" s="3" t="str">
        <f t="shared" si="27"/>
        <v/>
      </c>
      <c r="F140" s="13">
        <f t="shared" si="28"/>
        <v>0</v>
      </c>
      <c r="G140" s="13"/>
      <c r="H140" s="13">
        <f t="shared" si="29"/>
        <v>0</v>
      </c>
      <c r="I140" s="14">
        <f t="shared" si="21"/>
        <v>205.5339450381814</v>
      </c>
      <c r="J140" s="3">
        <f t="shared" si="24"/>
        <v>0</v>
      </c>
      <c r="K140" s="3">
        <f t="shared" si="22"/>
        <v>466.00200000000007</v>
      </c>
      <c r="L140" s="3">
        <f t="shared" si="26"/>
        <v>25459.489771879533</v>
      </c>
      <c r="M140" s="3">
        <f t="shared" si="23"/>
        <v>622.26</v>
      </c>
    </row>
    <row r="141" spans="1:13" x14ac:dyDescent="0.25">
      <c r="A141" s="38">
        <v>42887</v>
      </c>
      <c r="B141" s="3">
        <v>124.85</v>
      </c>
      <c r="C141" s="3">
        <f t="shared" si="20"/>
        <v>124.85</v>
      </c>
      <c r="D141" s="12">
        <f t="shared" si="25"/>
        <v>42916</v>
      </c>
      <c r="E141" s="3">
        <f t="shared" si="27"/>
        <v>124.85</v>
      </c>
      <c r="F141" s="13">
        <f t="shared" si="28"/>
        <v>0.62208249899879864</v>
      </c>
      <c r="G141" s="13"/>
      <c r="H141" s="13">
        <f t="shared" si="29"/>
        <v>0</v>
      </c>
      <c r="I141" s="14">
        <f t="shared" si="21"/>
        <v>206.15602753718019</v>
      </c>
      <c r="J141" s="3">
        <f t="shared" si="24"/>
        <v>77.667000000000002</v>
      </c>
      <c r="K141" s="3">
        <f t="shared" si="22"/>
        <v>543.6690000000001</v>
      </c>
      <c r="L141" s="3">
        <f t="shared" si="26"/>
        <v>25738.580038016946</v>
      </c>
      <c r="M141" s="3">
        <f t="shared" si="23"/>
        <v>725.97</v>
      </c>
    </row>
    <row r="142" spans="1:13" hidden="1" x14ac:dyDescent="0.25">
      <c r="A142" s="38">
        <v>42888</v>
      </c>
      <c r="B142" s="3">
        <v>125.98</v>
      </c>
      <c r="C142" s="3">
        <f t="shared" si="20"/>
        <v>125.98</v>
      </c>
      <c r="D142" s="12">
        <f t="shared" si="25"/>
        <v>42916</v>
      </c>
      <c r="E142" s="3" t="str">
        <f t="shared" si="27"/>
        <v/>
      </c>
      <c r="F142" s="13">
        <f t="shared" si="28"/>
        <v>0</v>
      </c>
      <c r="G142" s="13"/>
      <c r="H142" s="13">
        <f t="shared" si="29"/>
        <v>0</v>
      </c>
      <c r="I142" s="14">
        <f t="shared" si="21"/>
        <v>206.15602753718019</v>
      </c>
      <c r="J142" s="3">
        <f t="shared" si="24"/>
        <v>0</v>
      </c>
      <c r="K142" s="3">
        <f t="shared" si="22"/>
        <v>543.6690000000001</v>
      </c>
      <c r="L142" s="3">
        <f t="shared" si="26"/>
        <v>25971.536349133963</v>
      </c>
      <c r="M142" s="3">
        <f t="shared" si="23"/>
        <v>725.97</v>
      </c>
    </row>
    <row r="143" spans="1:13" hidden="1" x14ac:dyDescent="0.25">
      <c r="A143" s="38">
        <v>42891</v>
      </c>
      <c r="B143" s="3"/>
      <c r="C143" s="3">
        <f t="shared" si="20"/>
        <v>125.98</v>
      </c>
      <c r="D143" s="12">
        <f t="shared" si="25"/>
        <v>42916</v>
      </c>
      <c r="E143" s="3" t="str">
        <f t="shared" si="27"/>
        <v/>
      </c>
      <c r="F143" s="13">
        <f t="shared" si="28"/>
        <v>0</v>
      </c>
      <c r="G143" s="13"/>
      <c r="H143" s="13">
        <f t="shared" si="29"/>
        <v>0</v>
      </c>
      <c r="I143" s="14">
        <f t="shared" si="21"/>
        <v>206.15602753718019</v>
      </c>
      <c r="J143" s="3">
        <f t="shared" si="24"/>
        <v>0</v>
      </c>
      <c r="K143" s="3">
        <f t="shared" si="22"/>
        <v>543.6690000000001</v>
      </c>
      <c r="L143" s="3">
        <f t="shared" si="26"/>
        <v>25971.536349133963</v>
      </c>
      <c r="M143" s="3">
        <f t="shared" si="23"/>
        <v>725.97</v>
      </c>
    </row>
    <row r="144" spans="1:13" hidden="1" x14ac:dyDescent="0.25">
      <c r="A144" s="38">
        <v>42892</v>
      </c>
      <c r="B144" s="3">
        <v>125.8</v>
      </c>
      <c r="C144" s="3">
        <f t="shared" si="20"/>
        <v>125.8</v>
      </c>
      <c r="D144" s="12">
        <f t="shared" si="25"/>
        <v>42916</v>
      </c>
      <c r="E144" s="3" t="str">
        <f t="shared" si="27"/>
        <v/>
      </c>
      <c r="F144" s="13">
        <f t="shared" si="28"/>
        <v>0</v>
      </c>
      <c r="G144" s="13"/>
      <c r="H144" s="13">
        <f t="shared" si="29"/>
        <v>0</v>
      </c>
      <c r="I144" s="14">
        <f t="shared" si="21"/>
        <v>206.15602753718019</v>
      </c>
      <c r="J144" s="3">
        <f t="shared" si="24"/>
        <v>0</v>
      </c>
      <c r="K144" s="3">
        <f t="shared" si="22"/>
        <v>543.6690000000001</v>
      </c>
      <c r="L144" s="3">
        <f t="shared" si="26"/>
        <v>25934.428264177266</v>
      </c>
      <c r="M144" s="3">
        <f t="shared" si="23"/>
        <v>725.97</v>
      </c>
    </row>
    <row r="145" spans="1:13" hidden="1" x14ac:dyDescent="0.25">
      <c r="A145" s="38">
        <v>42893</v>
      </c>
      <c r="B145" s="3">
        <v>124.67</v>
      </c>
      <c r="C145" s="3">
        <f t="shared" si="20"/>
        <v>124.67</v>
      </c>
      <c r="D145" s="12">
        <f t="shared" si="25"/>
        <v>42916</v>
      </c>
      <c r="E145" s="3" t="str">
        <f t="shared" si="27"/>
        <v/>
      </c>
      <c r="F145" s="13">
        <f t="shared" si="28"/>
        <v>0</v>
      </c>
      <c r="G145" s="13"/>
      <c r="H145" s="13">
        <f t="shared" si="29"/>
        <v>0</v>
      </c>
      <c r="I145" s="14">
        <f t="shared" si="21"/>
        <v>206.15602753718019</v>
      </c>
      <c r="J145" s="3">
        <f t="shared" si="24"/>
        <v>0</v>
      </c>
      <c r="K145" s="3">
        <f t="shared" si="22"/>
        <v>543.6690000000001</v>
      </c>
      <c r="L145" s="3">
        <f t="shared" si="26"/>
        <v>25701.471953060256</v>
      </c>
      <c r="M145" s="3">
        <f t="shared" si="23"/>
        <v>725.97</v>
      </c>
    </row>
    <row r="146" spans="1:13" hidden="1" x14ac:dyDescent="0.25">
      <c r="A146" s="38">
        <v>42894</v>
      </c>
      <c r="B146" s="3">
        <v>124.98</v>
      </c>
      <c r="C146" s="3">
        <f t="shared" si="20"/>
        <v>124.98</v>
      </c>
      <c r="D146" s="12">
        <f t="shared" si="25"/>
        <v>42916</v>
      </c>
      <c r="E146" s="3" t="str">
        <f t="shared" si="27"/>
        <v/>
      </c>
      <c r="F146" s="13">
        <f t="shared" si="28"/>
        <v>0</v>
      </c>
      <c r="G146" s="13"/>
      <c r="H146" s="13">
        <f t="shared" si="29"/>
        <v>0</v>
      </c>
      <c r="I146" s="14">
        <f t="shared" si="21"/>
        <v>206.15602753718019</v>
      </c>
      <c r="J146" s="3">
        <f t="shared" si="24"/>
        <v>0</v>
      </c>
      <c r="K146" s="3">
        <f t="shared" si="22"/>
        <v>543.6690000000001</v>
      </c>
      <c r="L146" s="3">
        <f t="shared" si="26"/>
        <v>25765.380321596782</v>
      </c>
      <c r="M146" s="3">
        <f t="shared" si="23"/>
        <v>725.97</v>
      </c>
    </row>
    <row r="147" spans="1:13" hidden="1" x14ac:dyDescent="0.25">
      <c r="A147" s="38">
        <v>42895</v>
      </c>
      <c r="B147" s="3">
        <v>125.15</v>
      </c>
      <c r="C147" s="3">
        <f t="shared" si="20"/>
        <v>125.15</v>
      </c>
      <c r="D147" s="12">
        <f t="shared" si="25"/>
        <v>42916</v>
      </c>
      <c r="E147" s="3" t="str">
        <f t="shared" si="27"/>
        <v/>
      </c>
      <c r="F147" s="13">
        <f t="shared" si="28"/>
        <v>0</v>
      </c>
      <c r="G147" s="13"/>
      <c r="H147" s="13">
        <f t="shared" si="29"/>
        <v>0</v>
      </c>
      <c r="I147" s="14">
        <f t="shared" si="21"/>
        <v>206.15602753718019</v>
      </c>
      <c r="J147" s="3">
        <f t="shared" si="24"/>
        <v>0</v>
      </c>
      <c r="K147" s="3">
        <f t="shared" si="22"/>
        <v>543.6690000000001</v>
      </c>
      <c r="L147" s="3">
        <f t="shared" si="26"/>
        <v>25800.426846278104</v>
      </c>
      <c r="M147" s="3">
        <f t="shared" si="23"/>
        <v>725.97</v>
      </c>
    </row>
    <row r="148" spans="1:13" hidden="1" x14ac:dyDescent="0.25">
      <c r="A148" s="38">
        <v>42898</v>
      </c>
      <c r="B148" s="3">
        <v>124.23</v>
      </c>
      <c r="C148" s="3">
        <f t="shared" si="20"/>
        <v>124.23</v>
      </c>
      <c r="D148" s="12">
        <f t="shared" si="25"/>
        <v>42916</v>
      </c>
      <c r="E148" s="3" t="str">
        <f t="shared" si="27"/>
        <v/>
      </c>
      <c r="F148" s="13">
        <f t="shared" si="28"/>
        <v>0</v>
      </c>
      <c r="G148" s="13"/>
      <c r="H148" s="13">
        <f t="shared" si="29"/>
        <v>0</v>
      </c>
      <c r="I148" s="14">
        <f t="shared" si="21"/>
        <v>206.15602753718019</v>
      </c>
      <c r="J148" s="3">
        <f t="shared" si="24"/>
        <v>0</v>
      </c>
      <c r="K148" s="3">
        <f t="shared" si="22"/>
        <v>543.6690000000001</v>
      </c>
      <c r="L148" s="3">
        <f t="shared" si="26"/>
        <v>25610.763300943898</v>
      </c>
      <c r="M148" s="3">
        <f t="shared" si="23"/>
        <v>725.97</v>
      </c>
    </row>
    <row r="149" spans="1:13" hidden="1" x14ac:dyDescent="0.25">
      <c r="A149" s="38">
        <v>42899</v>
      </c>
      <c r="B149" s="3">
        <v>124.69</v>
      </c>
      <c r="C149" s="3">
        <f t="shared" ref="C149:C212" si="30">IF(B149=0,C148,B149)</f>
        <v>124.69</v>
      </c>
      <c r="D149" s="12">
        <f t="shared" si="25"/>
        <v>42916</v>
      </c>
      <c r="E149" s="3" t="str">
        <f t="shared" si="27"/>
        <v/>
      </c>
      <c r="F149" s="13">
        <f t="shared" si="28"/>
        <v>0</v>
      </c>
      <c r="G149" s="13"/>
      <c r="H149" s="13">
        <f t="shared" si="29"/>
        <v>0</v>
      </c>
      <c r="I149" s="14">
        <f t="shared" ref="I149:I212" si="31">F149+H149+I148</f>
        <v>206.15602753718019</v>
      </c>
      <c r="J149" s="3">
        <f t="shared" si="24"/>
        <v>0</v>
      </c>
      <c r="K149" s="3">
        <f t="shared" ref="K149:K212" si="32">J149+K148</f>
        <v>543.6690000000001</v>
      </c>
      <c r="L149" s="3">
        <f t="shared" si="26"/>
        <v>25705.595073610999</v>
      </c>
      <c r="M149" s="3">
        <f t="shared" ref="M149:M212" si="33">IF(J149&gt;0.01,M148+$D$3,M148)</f>
        <v>725.97</v>
      </c>
    </row>
    <row r="150" spans="1:13" hidden="1" x14ac:dyDescent="0.25">
      <c r="A150" s="38">
        <v>42900</v>
      </c>
      <c r="B150" s="3">
        <v>125.3</v>
      </c>
      <c r="C150" s="3">
        <f t="shared" si="30"/>
        <v>125.3</v>
      </c>
      <c r="D150" s="12">
        <f t="shared" si="25"/>
        <v>42916</v>
      </c>
      <c r="E150" s="3" t="str">
        <f t="shared" si="27"/>
        <v/>
      </c>
      <c r="F150" s="13">
        <f t="shared" si="28"/>
        <v>0</v>
      </c>
      <c r="G150" s="13"/>
      <c r="H150" s="13">
        <f t="shared" si="29"/>
        <v>0</v>
      </c>
      <c r="I150" s="14">
        <f t="shared" si="31"/>
        <v>206.15602753718019</v>
      </c>
      <c r="J150" s="3">
        <f t="shared" si="24"/>
        <v>0</v>
      </c>
      <c r="K150" s="3">
        <f t="shared" si="32"/>
        <v>543.6690000000001</v>
      </c>
      <c r="L150" s="3">
        <f t="shared" si="26"/>
        <v>25831.350250408679</v>
      </c>
      <c r="M150" s="3">
        <f t="shared" si="33"/>
        <v>725.97</v>
      </c>
    </row>
    <row r="151" spans="1:13" hidden="1" x14ac:dyDescent="0.25">
      <c r="A151" s="38">
        <v>42901</v>
      </c>
      <c r="B151" s="3"/>
      <c r="C151" s="3">
        <f t="shared" si="30"/>
        <v>125.3</v>
      </c>
      <c r="D151" s="12">
        <f t="shared" si="25"/>
        <v>42916</v>
      </c>
      <c r="E151" s="3" t="str">
        <f t="shared" si="27"/>
        <v/>
      </c>
      <c r="F151" s="13">
        <f t="shared" si="28"/>
        <v>0</v>
      </c>
      <c r="G151" s="13"/>
      <c r="H151" s="13">
        <f t="shared" si="29"/>
        <v>0</v>
      </c>
      <c r="I151" s="14">
        <f t="shared" si="31"/>
        <v>206.15602753718019</v>
      </c>
      <c r="J151" s="3">
        <f t="shared" si="24"/>
        <v>0</v>
      </c>
      <c r="K151" s="3">
        <f t="shared" si="32"/>
        <v>543.6690000000001</v>
      </c>
      <c r="L151" s="3">
        <f t="shared" si="26"/>
        <v>25831.350250408679</v>
      </c>
      <c r="M151" s="3">
        <f t="shared" si="33"/>
        <v>725.97</v>
      </c>
    </row>
    <row r="152" spans="1:13" hidden="1" x14ac:dyDescent="0.25">
      <c r="A152" s="38">
        <v>42902</v>
      </c>
      <c r="B152" s="3">
        <v>124.7</v>
      </c>
      <c r="C152" s="3">
        <f t="shared" si="30"/>
        <v>124.7</v>
      </c>
      <c r="D152" s="12">
        <f t="shared" si="25"/>
        <v>42916</v>
      </c>
      <c r="E152" s="3" t="str">
        <f t="shared" si="27"/>
        <v/>
      </c>
      <c r="F152" s="13">
        <f t="shared" si="28"/>
        <v>0</v>
      </c>
      <c r="G152" s="13"/>
      <c r="H152" s="13">
        <f t="shared" si="29"/>
        <v>0</v>
      </c>
      <c r="I152" s="14">
        <f t="shared" si="31"/>
        <v>206.15602753718019</v>
      </c>
      <c r="J152" s="3">
        <f t="shared" si="24"/>
        <v>0</v>
      </c>
      <c r="K152" s="3">
        <f t="shared" si="32"/>
        <v>543.6690000000001</v>
      </c>
      <c r="L152" s="3">
        <f t="shared" si="26"/>
        <v>25707.65663388637</v>
      </c>
      <c r="M152" s="3">
        <f t="shared" si="33"/>
        <v>725.97</v>
      </c>
    </row>
    <row r="153" spans="1:13" hidden="1" x14ac:dyDescent="0.25">
      <c r="A153" s="38">
        <v>42905</v>
      </c>
      <c r="B153" s="3">
        <v>126.24</v>
      </c>
      <c r="C153" s="3">
        <f t="shared" si="30"/>
        <v>126.24</v>
      </c>
      <c r="D153" s="12">
        <f t="shared" si="25"/>
        <v>42916</v>
      </c>
      <c r="E153" s="3" t="str">
        <f t="shared" si="27"/>
        <v/>
      </c>
      <c r="F153" s="13">
        <f t="shared" si="28"/>
        <v>0</v>
      </c>
      <c r="G153" s="13"/>
      <c r="H153" s="13">
        <f t="shared" si="29"/>
        <v>0</v>
      </c>
      <c r="I153" s="14">
        <f t="shared" si="31"/>
        <v>206.15602753718019</v>
      </c>
      <c r="J153" s="3">
        <f t="shared" si="24"/>
        <v>0</v>
      </c>
      <c r="K153" s="3">
        <f t="shared" si="32"/>
        <v>543.6690000000001</v>
      </c>
      <c r="L153" s="3">
        <f t="shared" si="26"/>
        <v>26025.136916293628</v>
      </c>
      <c r="M153" s="3">
        <f t="shared" si="33"/>
        <v>725.97</v>
      </c>
    </row>
    <row r="154" spans="1:13" hidden="1" x14ac:dyDescent="0.25">
      <c r="A154" s="38">
        <v>42906</v>
      </c>
      <c r="B154" s="3">
        <v>126.95</v>
      </c>
      <c r="C154" s="3">
        <f t="shared" si="30"/>
        <v>126.95</v>
      </c>
      <c r="D154" s="12">
        <f t="shared" si="25"/>
        <v>42916</v>
      </c>
      <c r="E154" s="3" t="str">
        <f t="shared" si="27"/>
        <v/>
      </c>
      <c r="F154" s="13">
        <f t="shared" si="28"/>
        <v>0</v>
      </c>
      <c r="G154" s="13"/>
      <c r="H154" s="13">
        <f t="shared" si="29"/>
        <v>0</v>
      </c>
      <c r="I154" s="14">
        <f t="shared" si="31"/>
        <v>206.15602753718019</v>
      </c>
      <c r="J154" s="3">
        <f t="shared" si="24"/>
        <v>0</v>
      </c>
      <c r="K154" s="3">
        <f t="shared" si="32"/>
        <v>543.6690000000001</v>
      </c>
      <c r="L154" s="3">
        <f t="shared" si="26"/>
        <v>26171.507695845026</v>
      </c>
      <c r="M154" s="3">
        <f t="shared" si="33"/>
        <v>725.97</v>
      </c>
    </row>
    <row r="155" spans="1:13" hidden="1" x14ac:dyDescent="0.25">
      <c r="A155" s="38">
        <v>42907</v>
      </c>
      <c r="B155" s="3">
        <v>125.02</v>
      </c>
      <c r="C155" s="3">
        <f t="shared" si="30"/>
        <v>125.02</v>
      </c>
      <c r="D155" s="12">
        <f t="shared" si="25"/>
        <v>42916</v>
      </c>
      <c r="E155" s="3" t="str">
        <f t="shared" si="27"/>
        <v/>
      </c>
      <c r="F155" s="13">
        <f t="shared" si="28"/>
        <v>0</v>
      </c>
      <c r="G155" s="13"/>
      <c r="H155" s="13">
        <f t="shared" si="29"/>
        <v>0</v>
      </c>
      <c r="I155" s="14">
        <f t="shared" si="31"/>
        <v>206.15602753718019</v>
      </c>
      <c r="J155" s="3">
        <f t="shared" si="24"/>
        <v>0</v>
      </c>
      <c r="K155" s="3">
        <f t="shared" si="32"/>
        <v>543.6690000000001</v>
      </c>
      <c r="L155" s="3">
        <f t="shared" si="26"/>
        <v>25773.626562698268</v>
      </c>
      <c r="M155" s="3">
        <f t="shared" si="33"/>
        <v>725.97</v>
      </c>
    </row>
    <row r="156" spans="1:13" hidden="1" x14ac:dyDescent="0.25">
      <c r="A156" s="38">
        <v>42908</v>
      </c>
      <c r="B156" s="3">
        <v>125.25</v>
      </c>
      <c r="C156" s="3">
        <f t="shared" si="30"/>
        <v>125.25</v>
      </c>
      <c r="D156" s="12">
        <f t="shared" si="25"/>
        <v>42916</v>
      </c>
      <c r="E156" s="3" t="str">
        <f t="shared" si="27"/>
        <v/>
      </c>
      <c r="F156" s="13">
        <f t="shared" si="28"/>
        <v>0</v>
      </c>
      <c r="G156" s="13"/>
      <c r="H156" s="13">
        <f t="shared" si="29"/>
        <v>0</v>
      </c>
      <c r="I156" s="14">
        <f t="shared" si="31"/>
        <v>206.15602753718019</v>
      </c>
      <c r="J156" s="3">
        <f t="shared" si="24"/>
        <v>0</v>
      </c>
      <c r="K156" s="3">
        <f t="shared" si="32"/>
        <v>543.6690000000001</v>
      </c>
      <c r="L156" s="3">
        <f t="shared" si="26"/>
        <v>25821.042449031818</v>
      </c>
      <c r="M156" s="3">
        <f t="shared" si="33"/>
        <v>725.97</v>
      </c>
    </row>
    <row r="157" spans="1:13" hidden="1" x14ac:dyDescent="0.25">
      <c r="A157" s="38">
        <v>42909</v>
      </c>
      <c r="B157" s="3">
        <v>125.43</v>
      </c>
      <c r="C157" s="3">
        <f t="shared" si="30"/>
        <v>125.43</v>
      </c>
      <c r="D157" s="12">
        <f t="shared" si="25"/>
        <v>42916</v>
      </c>
      <c r="E157" s="3" t="str">
        <f t="shared" si="27"/>
        <v/>
      </c>
      <c r="F157" s="13">
        <f t="shared" si="28"/>
        <v>0</v>
      </c>
      <c r="G157" s="13"/>
      <c r="H157" s="13">
        <f t="shared" si="29"/>
        <v>0</v>
      </c>
      <c r="I157" s="14">
        <f t="shared" si="31"/>
        <v>206.15602753718019</v>
      </c>
      <c r="J157" s="3">
        <f t="shared" si="24"/>
        <v>0</v>
      </c>
      <c r="K157" s="3">
        <f t="shared" si="32"/>
        <v>543.6690000000001</v>
      </c>
      <c r="L157" s="3">
        <f t="shared" si="26"/>
        <v>25858.150533988512</v>
      </c>
      <c r="M157" s="3">
        <f t="shared" si="33"/>
        <v>725.97</v>
      </c>
    </row>
    <row r="158" spans="1:13" hidden="1" x14ac:dyDescent="0.25">
      <c r="A158" s="38">
        <v>42912</v>
      </c>
      <c r="B158" s="3">
        <v>126.06</v>
      </c>
      <c r="C158" s="3">
        <f t="shared" si="30"/>
        <v>126.06</v>
      </c>
      <c r="D158" s="12">
        <f t="shared" si="25"/>
        <v>42916</v>
      </c>
      <c r="E158" s="3" t="str">
        <f t="shared" si="27"/>
        <v/>
      </c>
      <c r="F158" s="13">
        <f t="shared" si="28"/>
        <v>0</v>
      </c>
      <c r="G158" s="13"/>
      <c r="H158" s="13">
        <f t="shared" si="29"/>
        <v>0</v>
      </c>
      <c r="I158" s="14">
        <f t="shared" si="31"/>
        <v>206.15602753718019</v>
      </c>
      <c r="J158" s="3">
        <f t="shared" si="24"/>
        <v>0</v>
      </c>
      <c r="K158" s="3">
        <f t="shared" si="32"/>
        <v>543.6690000000001</v>
      </c>
      <c r="L158" s="3">
        <f t="shared" si="26"/>
        <v>25988.028831336935</v>
      </c>
      <c r="M158" s="3">
        <f t="shared" si="33"/>
        <v>725.97</v>
      </c>
    </row>
    <row r="159" spans="1:13" hidden="1" x14ac:dyDescent="0.25">
      <c r="A159" s="38">
        <v>42913</v>
      </c>
      <c r="B159" s="3">
        <v>124.75</v>
      </c>
      <c r="C159" s="3">
        <f t="shared" si="30"/>
        <v>124.75</v>
      </c>
      <c r="D159" s="12">
        <f t="shared" si="25"/>
        <v>42916</v>
      </c>
      <c r="E159" s="3" t="str">
        <f t="shared" si="27"/>
        <v/>
      </c>
      <c r="F159" s="13">
        <f t="shared" si="28"/>
        <v>0</v>
      </c>
      <c r="G159" s="13"/>
      <c r="H159" s="13">
        <f t="shared" si="29"/>
        <v>0</v>
      </c>
      <c r="I159" s="14">
        <f t="shared" si="31"/>
        <v>206.15602753718019</v>
      </c>
      <c r="J159" s="3">
        <f t="shared" si="24"/>
        <v>0</v>
      </c>
      <c r="K159" s="3">
        <f t="shared" si="32"/>
        <v>543.6690000000001</v>
      </c>
      <c r="L159" s="3">
        <f t="shared" si="26"/>
        <v>25717.964435263228</v>
      </c>
      <c r="M159" s="3">
        <f t="shared" si="33"/>
        <v>725.97</v>
      </c>
    </row>
    <row r="160" spans="1:13" hidden="1" x14ac:dyDescent="0.25">
      <c r="A160" s="38">
        <v>42914</v>
      </c>
      <c r="B160" s="3">
        <v>123.13</v>
      </c>
      <c r="C160" s="3">
        <f t="shared" si="30"/>
        <v>123.13</v>
      </c>
      <c r="D160" s="12">
        <f t="shared" si="25"/>
        <v>42916</v>
      </c>
      <c r="E160" s="3" t="str">
        <f t="shared" si="27"/>
        <v/>
      </c>
      <c r="F160" s="13">
        <f t="shared" si="28"/>
        <v>0</v>
      </c>
      <c r="G160" s="13"/>
      <c r="H160" s="13">
        <f t="shared" si="29"/>
        <v>0</v>
      </c>
      <c r="I160" s="14">
        <f t="shared" si="31"/>
        <v>206.15602753718019</v>
      </c>
      <c r="J160" s="3">
        <f t="shared" si="24"/>
        <v>0</v>
      </c>
      <c r="K160" s="3">
        <f t="shared" si="32"/>
        <v>543.6690000000001</v>
      </c>
      <c r="L160" s="3">
        <f t="shared" si="26"/>
        <v>25383.991670652995</v>
      </c>
      <c r="M160" s="3">
        <f t="shared" si="33"/>
        <v>725.97</v>
      </c>
    </row>
    <row r="161" spans="1:13" hidden="1" x14ac:dyDescent="0.25">
      <c r="A161" s="38">
        <v>42915</v>
      </c>
      <c r="B161" s="3">
        <v>123.66</v>
      </c>
      <c r="C161" s="3">
        <f t="shared" si="30"/>
        <v>123.66</v>
      </c>
      <c r="D161" s="12">
        <f t="shared" si="25"/>
        <v>42916</v>
      </c>
      <c r="E161" s="3" t="str">
        <f t="shared" si="27"/>
        <v/>
      </c>
      <c r="F161" s="13">
        <f t="shared" si="28"/>
        <v>0</v>
      </c>
      <c r="G161" s="13"/>
      <c r="H161" s="13">
        <f t="shared" si="29"/>
        <v>0</v>
      </c>
      <c r="I161" s="14">
        <f t="shared" si="31"/>
        <v>206.15602753718019</v>
      </c>
      <c r="J161" s="3">
        <f t="shared" si="24"/>
        <v>0</v>
      </c>
      <c r="K161" s="3">
        <f t="shared" si="32"/>
        <v>543.6690000000001</v>
      </c>
      <c r="L161" s="3">
        <f t="shared" si="26"/>
        <v>25493.254365247703</v>
      </c>
      <c r="M161" s="3">
        <f t="shared" si="33"/>
        <v>725.97</v>
      </c>
    </row>
    <row r="162" spans="1:13" hidden="1" x14ac:dyDescent="0.25">
      <c r="A162" s="38">
        <v>42916</v>
      </c>
      <c r="B162" s="3">
        <v>121.64</v>
      </c>
      <c r="C162" s="3">
        <f t="shared" si="30"/>
        <v>121.64</v>
      </c>
      <c r="D162" s="12">
        <f t="shared" si="25"/>
        <v>42916</v>
      </c>
      <c r="E162" s="3" t="str">
        <f t="shared" si="27"/>
        <v/>
      </c>
      <c r="F162" s="13">
        <f t="shared" si="28"/>
        <v>0</v>
      </c>
      <c r="G162" s="13"/>
      <c r="H162" s="13">
        <f t="shared" si="29"/>
        <v>0</v>
      </c>
      <c r="I162" s="14">
        <f t="shared" si="31"/>
        <v>206.15602753718019</v>
      </c>
      <c r="J162" s="3">
        <f t="shared" si="24"/>
        <v>0</v>
      </c>
      <c r="K162" s="3">
        <f t="shared" si="32"/>
        <v>543.6690000000001</v>
      </c>
      <c r="L162" s="3">
        <f t="shared" si="26"/>
        <v>25076.819189622598</v>
      </c>
      <c r="M162" s="3">
        <f t="shared" si="33"/>
        <v>725.97</v>
      </c>
    </row>
    <row r="163" spans="1:13" x14ac:dyDescent="0.25">
      <c r="A163" s="38">
        <v>42919</v>
      </c>
      <c r="B163" s="3">
        <v>121.72</v>
      </c>
      <c r="C163" s="3">
        <f t="shared" si="30"/>
        <v>121.72</v>
      </c>
      <c r="D163" s="12">
        <f t="shared" si="25"/>
        <v>42947</v>
      </c>
      <c r="E163" s="3">
        <f t="shared" si="27"/>
        <v>121.72</v>
      </c>
      <c r="F163" s="13">
        <f t="shared" si="28"/>
        <v>0.63807919815971081</v>
      </c>
      <c r="G163" s="13"/>
      <c r="H163" s="13">
        <f t="shared" si="29"/>
        <v>0</v>
      </c>
      <c r="I163" s="14">
        <f t="shared" si="31"/>
        <v>206.79410673533991</v>
      </c>
      <c r="J163" s="3">
        <f t="shared" si="24"/>
        <v>77.667000000000002</v>
      </c>
      <c r="K163" s="3">
        <f t="shared" si="32"/>
        <v>621.33600000000013</v>
      </c>
      <c r="L163" s="3">
        <f t="shared" si="26"/>
        <v>25170.978671825575</v>
      </c>
      <c r="M163" s="3">
        <f t="shared" si="33"/>
        <v>829.68000000000006</v>
      </c>
    </row>
    <row r="164" spans="1:13" hidden="1" x14ac:dyDescent="0.25">
      <c r="A164" s="38">
        <v>42920</v>
      </c>
      <c r="B164" s="3">
        <v>121.46</v>
      </c>
      <c r="C164" s="3">
        <f t="shared" si="30"/>
        <v>121.46</v>
      </c>
      <c r="D164" s="12">
        <f t="shared" si="25"/>
        <v>42947</v>
      </c>
      <c r="E164" s="3" t="str">
        <f t="shared" si="27"/>
        <v/>
      </c>
      <c r="F164" s="13">
        <f t="shared" si="28"/>
        <v>0</v>
      </c>
      <c r="G164" s="13"/>
      <c r="H164" s="13">
        <f t="shared" si="29"/>
        <v>0</v>
      </c>
      <c r="I164" s="14">
        <f t="shared" si="31"/>
        <v>206.79410673533991</v>
      </c>
      <c r="J164" s="3">
        <f t="shared" si="24"/>
        <v>0</v>
      </c>
      <c r="K164" s="3">
        <f t="shared" si="32"/>
        <v>621.33600000000013</v>
      </c>
      <c r="L164" s="3">
        <f t="shared" si="26"/>
        <v>25117.212204074385</v>
      </c>
      <c r="M164" s="3">
        <f t="shared" si="33"/>
        <v>829.68000000000006</v>
      </c>
    </row>
    <row r="165" spans="1:13" hidden="1" x14ac:dyDescent="0.25">
      <c r="A165" s="38">
        <v>42921</v>
      </c>
      <c r="B165" s="3">
        <v>121.52</v>
      </c>
      <c r="C165" s="3">
        <f t="shared" si="30"/>
        <v>121.52</v>
      </c>
      <c r="D165" s="12">
        <f t="shared" si="25"/>
        <v>42947</v>
      </c>
      <c r="E165" s="3" t="str">
        <f t="shared" si="27"/>
        <v/>
      </c>
      <c r="F165" s="13">
        <f t="shared" si="28"/>
        <v>0</v>
      </c>
      <c r="G165" s="13"/>
      <c r="H165" s="13">
        <f t="shared" si="29"/>
        <v>0</v>
      </c>
      <c r="I165" s="14">
        <f t="shared" si="31"/>
        <v>206.79410673533991</v>
      </c>
      <c r="J165" s="3">
        <f t="shared" si="24"/>
        <v>0</v>
      </c>
      <c r="K165" s="3">
        <f t="shared" si="32"/>
        <v>621.33600000000013</v>
      </c>
      <c r="L165" s="3">
        <f t="shared" si="26"/>
        <v>25129.619850478506</v>
      </c>
      <c r="M165" s="3">
        <f t="shared" si="33"/>
        <v>829.68000000000006</v>
      </c>
    </row>
    <row r="166" spans="1:13" hidden="1" x14ac:dyDescent="0.25">
      <c r="A166" s="38">
        <v>42922</v>
      </c>
      <c r="B166" s="3">
        <v>121.65</v>
      </c>
      <c r="C166" s="3">
        <f t="shared" si="30"/>
        <v>121.65</v>
      </c>
      <c r="D166" s="12">
        <f t="shared" si="25"/>
        <v>42947</v>
      </c>
      <c r="E166" s="3" t="str">
        <f t="shared" si="27"/>
        <v/>
      </c>
      <c r="F166" s="13">
        <f t="shared" si="28"/>
        <v>0</v>
      </c>
      <c r="G166" s="13"/>
      <c r="H166" s="13">
        <f t="shared" si="29"/>
        <v>0</v>
      </c>
      <c r="I166" s="14">
        <f t="shared" si="31"/>
        <v>206.79410673533991</v>
      </c>
      <c r="J166" s="3">
        <f t="shared" si="24"/>
        <v>0</v>
      </c>
      <c r="K166" s="3">
        <f t="shared" si="32"/>
        <v>621.33600000000013</v>
      </c>
      <c r="L166" s="3">
        <f t="shared" si="26"/>
        <v>25156.503084354103</v>
      </c>
      <c r="M166" s="3">
        <f t="shared" si="33"/>
        <v>829.68000000000006</v>
      </c>
    </row>
    <row r="167" spans="1:13" hidden="1" x14ac:dyDescent="0.25">
      <c r="A167" s="38">
        <v>42923</v>
      </c>
      <c r="B167" s="3">
        <v>120.36</v>
      </c>
      <c r="C167" s="3">
        <f t="shared" si="30"/>
        <v>120.36</v>
      </c>
      <c r="D167" s="12">
        <f t="shared" si="25"/>
        <v>42947</v>
      </c>
      <c r="E167" s="3" t="str">
        <f t="shared" si="27"/>
        <v/>
      </c>
      <c r="F167" s="13">
        <f t="shared" si="28"/>
        <v>0</v>
      </c>
      <c r="G167" s="13"/>
      <c r="H167" s="13">
        <f t="shared" si="29"/>
        <v>0</v>
      </c>
      <c r="I167" s="14">
        <f t="shared" si="31"/>
        <v>206.79410673533991</v>
      </c>
      <c r="J167" s="3">
        <f t="shared" si="24"/>
        <v>0</v>
      </c>
      <c r="K167" s="3">
        <f t="shared" si="32"/>
        <v>621.33600000000013</v>
      </c>
      <c r="L167" s="3">
        <f t="shared" si="26"/>
        <v>24889.738686665511</v>
      </c>
      <c r="M167" s="3">
        <f t="shared" si="33"/>
        <v>829.68000000000006</v>
      </c>
    </row>
    <row r="168" spans="1:13" hidden="1" x14ac:dyDescent="0.25">
      <c r="A168" s="38">
        <v>42926</v>
      </c>
      <c r="B168" s="3">
        <v>121.75</v>
      </c>
      <c r="C168" s="3">
        <f t="shared" si="30"/>
        <v>121.75</v>
      </c>
      <c r="D168" s="12">
        <f t="shared" si="25"/>
        <v>42947</v>
      </c>
      <c r="E168" s="3" t="str">
        <f t="shared" si="27"/>
        <v/>
      </c>
      <c r="F168" s="13">
        <f t="shared" si="28"/>
        <v>0</v>
      </c>
      <c r="G168" s="13"/>
      <c r="H168" s="13">
        <f t="shared" si="29"/>
        <v>0</v>
      </c>
      <c r="I168" s="14">
        <f t="shared" si="31"/>
        <v>206.79410673533991</v>
      </c>
      <c r="J168" s="3">
        <f t="shared" si="24"/>
        <v>0</v>
      </c>
      <c r="K168" s="3">
        <f t="shared" si="32"/>
        <v>621.33600000000013</v>
      </c>
      <c r="L168" s="3">
        <f t="shared" si="26"/>
        <v>25177.182495027635</v>
      </c>
      <c r="M168" s="3">
        <f t="shared" si="33"/>
        <v>829.68000000000006</v>
      </c>
    </row>
    <row r="169" spans="1:13" hidden="1" x14ac:dyDescent="0.25">
      <c r="A169" s="38">
        <v>42927</v>
      </c>
      <c r="B169" s="3">
        <v>121.64</v>
      </c>
      <c r="C169" s="3">
        <f t="shared" si="30"/>
        <v>121.64</v>
      </c>
      <c r="D169" s="12">
        <f t="shared" si="25"/>
        <v>42947</v>
      </c>
      <c r="E169" s="3" t="str">
        <f t="shared" si="27"/>
        <v/>
      </c>
      <c r="F169" s="13">
        <f t="shared" si="28"/>
        <v>0</v>
      </c>
      <c r="G169" s="13"/>
      <c r="H169" s="13">
        <f t="shared" si="29"/>
        <v>0</v>
      </c>
      <c r="I169" s="14">
        <f t="shared" si="31"/>
        <v>206.79410673533991</v>
      </c>
      <c r="J169" s="3">
        <f t="shared" ref="J169:J232" si="34">IF(F169&gt;0,$D$5,0)</f>
        <v>0</v>
      </c>
      <c r="K169" s="3">
        <f t="shared" si="32"/>
        <v>621.33600000000013</v>
      </c>
      <c r="L169" s="3">
        <f t="shared" si="26"/>
        <v>25154.435143286748</v>
      </c>
      <c r="M169" s="3">
        <f t="shared" si="33"/>
        <v>829.68000000000006</v>
      </c>
    </row>
    <row r="170" spans="1:13" hidden="1" x14ac:dyDescent="0.25">
      <c r="A170" s="38">
        <v>42928</v>
      </c>
      <c r="B170" s="3">
        <v>122.18</v>
      </c>
      <c r="C170" s="3">
        <f t="shared" si="30"/>
        <v>122.18</v>
      </c>
      <c r="D170" s="12">
        <f t="shared" si="25"/>
        <v>42947</v>
      </c>
      <c r="E170" s="3" t="str">
        <f t="shared" si="27"/>
        <v/>
      </c>
      <c r="F170" s="13">
        <f t="shared" si="28"/>
        <v>0</v>
      </c>
      <c r="G170" s="13"/>
      <c r="H170" s="13">
        <f t="shared" si="29"/>
        <v>0</v>
      </c>
      <c r="I170" s="14">
        <f t="shared" si="31"/>
        <v>206.79410673533991</v>
      </c>
      <c r="J170" s="3">
        <f t="shared" si="34"/>
        <v>0</v>
      </c>
      <c r="K170" s="3">
        <f t="shared" si="32"/>
        <v>621.33600000000013</v>
      </c>
      <c r="L170" s="3">
        <f t="shared" si="26"/>
        <v>25266.103960923832</v>
      </c>
      <c r="M170" s="3">
        <f t="shared" si="33"/>
        <v>829.68000000000006</v>
      </c>
    </row>
    <row r="171" spans="1:13" hidden="1" x14ac:dyDescent="0.25">
      <c r="A171" s="38">
        <v>42929</v>
      </c>
      <c r="B171" s="3">
        <v>123.76</v>
      </c>
      <c r="C171" s="3">
        <f t="shared" si="30"/>
        <v>123.76</v>
      </c>
      <c r="D171" s="12">
        <f t="shared" si="25"/>
        <v>42947</v>
      </c>
      <c r="E171" s="3" t="str">
        <f t="shared" si="27"/>
        <v/>
      </c>
      <c r="F171" s="13">
        <f t="shared" si="28"/>
        <v>0</v>
      </c>
      <c r="G171" s="13"/>
      <c r="H171" s="13">
        <f t="shared" si="29"/>
        <v>0</v>
      </c>
      <c r="I171" s="14">
        <f t="shared" si="31"/>
        <v>206.79410673533991</v>
      </c>
      <c r="J171" s="3">
        <f t="shared" si="34"/>
        <v>0</v>
      </c>
      <c r="K171" s="3">
        <f t="shared" si="32"/>
        <v>621.33600000000013</v>
      </c>
      <c r="L171" s="3">
        <f t="shared" si="26"/>
        <v>25592.838649565667</v>
      </c>
      <c r="M171" s="3">
        <f t="shared" si="33"/>
        <v>829.68000000000006</v>
      </c>
    </row>
    <row r="172" spans="1:13" hidden="1" x14ac:dyDescent="0.25">
      <c r="A172" s="38">
        <v>42930</v>
      </c>
      <c r="B172" s="3">
        <v>124.02</v>
      </c>
      <c r="C172" s="3">
        <f t="shared" si="30"/>
        <v>124.02</v>
      </c>
      <c r="D172" s="12">
        <f t="shared" si="25"/>
        <v>42947</v>
      </c>
      <c r="E172" s="3" t="str">
        <f t="shared" si="27"/>
        <v/>
      </c>
      <c r="F172" s="13">
        <f t="shared" si="28"/>
        <v>0</v>
      </c>
      <c r="G172" s="13"/>
      <c r="H172" s="13">
        <f t="shared" si="29"/>
        <v>0</v>
      </c>
      <c r="I172" s="14">
        <f t="shared" si="31"/>
        <v>206.79410673533991</v>
      </c>
      <c r="J172" s="3">
        <f t="shared" si="34"/>
        <v>0</v>
      </c>
      <c r="K172" s="3">
        <f t="shared" si="32"/>
        <v>621.33600000000013</v>
      </c>
      <c r="L172" s="3">
        <f t="shared" si="26"/>
        <v>25646.605117316856</v>
      </c>
      <c r="M172" s="3">
        <f t="shared" si="33"/>
        <v>829.68000000000006</v>
      </c>
    </row>
    <row r="173" spans="1:13" hidden="1" x14ac:dyDescent="0.25">
      <c r="A173" s="38">
        <v>42933</v>
      </c>
      <c r="B173" s="3">
        <v>123.96</v>
      </c>
      <c r="C173" s="3">
        <f t="shared" si="30"/>
        <v>123.96</v>
      </c>
      <c r="D173" s="12">
        <f t="shared" si="25"/>
        <v>42947</v>
      </c>
      <c r="E173" s="3" t="str">
        <f t="shared" si="27"/>
        <v/>
      </c>
      <c r="F173" s="13">
        <f t="shared" si="28"/>
        <v>0</v>
      </c>
      <c r="G173" s="13"/>
      <c r="H173" s="13">
        <f t="shared" si="29"/>
        <v>0</v>
      </c>
      <c r="I173" s="14">
        <f t="shared" si="31"/>
        <v>206.79410673533991</v>
      </c>
      <c r="J173" s="3">
        <f t="shared" si="34"/>
        <v>0</v>
      </c>
      <c r="K173" s="3">
        <f t="shared" si="32"/>
        <v>621.33600000000013</v>
      </c>
      <c r="L173" s="3">
        <f t="shared" si="26"/>
        <v>25634.197470912735</v>
      </c>
      <c r="M173" s="3">
        <f t="shared" si="33"/>
        <v>829.68000000000006</v>
      </c>
    </row>
    <row r="174" spans="1:13" hidden="1" x14ac:dyDescent="0.25">
      <c r="A174" s="38">
        <v>42934</v>
      </c>
      <c r="B174" s="3">
        <v>123.39</v>
      </c>
      <c r="C174" s="3">
        <f t="shared" si="30"/>
        <v>123.39</v>
      </c>
      <c r="D174" s="12">
        <f t="shared" si="25"/>
        <v>42947</v>
      </c>
      <c r="E174" s="3" t="str">
        <f t="shared" si="27"/>
        <v/>
      </c>
      <c r="F174" s="13">
        <f t="shared" si="28"/>
        <v>0</v>
      </c>
      <c r="G174" s="13"/>
      <c r="H174" s="13">
        <f t="shared" si="29"/>
        <v>0</v>
      </c>
      <c r="I174" s="14">
        <f t="shared" si="31"/>
        <v>206.79410673533991</v>
      </c>
      <c r="J174" s="3">
        <f t="shared" si="34"/>
        <v>0</v>
      </c>
      <c r="K174" s="3">
        <f t="shared" si="32"/>
        <v>621.33600000000013</v>
      </c>
      <c r="L174" s="3">
        <f t="shared" si="26"/>
        <v>25516.32483007359</v>
      </c>
      <c r="M174" s="3">
        <f t="shared" si="33"/>
        <v>829.68000000000006</v>
      </c>
    </row>
    <row r="175" spans="1:13" hidden="1" x14ac:dyDescent="0.25">
      <c r="A175" s="38">
        <v>42935</v>
      </c>
      <c r="B175" s="3">
        <v>122.32</v>
      </c>
      <c r="C175" s="3">
        <f t="shared" si="30"/>
        <v>122.32</v>
      </c>
      <c r="D175" s="12">
        <f t="shared" si="25"/>
        <v>42947</v>
      </c>
      <c r="E175" s="3" t="str">
        <f t="shared" si="27"/>
        <v/>
      </c>
      <c r="F175" s="13">
        <f t="shared" si="28"/>
        <v>0</v>
      </c>
      <c r="G175" s="13"/>
      <c r="H175" s="13">
        <f t="shared" si="29"/>
        <v>0</v>
      </c>
      <c r="I175" s="14">
        <f t="shared" si="31"/>
        <v>206.79410673533991</v>
      </c>
      <c r="J175" s="3">
        <f t="shared" si="34"/>
        <v>0</v>
      </c>
      <c r="K175" s="3">
        <f t="shared" si="32"/>
        <v>621.33600000000013</v>
      </c>
      <c r="L175" s="3">
        <f t="shared" si="26"/>
        <v>25295.055135866776</v>
      </c>
      <c r="M175" s="3">
        <f t="shared" si="33"/>
        <v>829.68000000000006</v>
      </c>
    </row>
    <row r="176" spans="1:13" hidden="1" x14ac:dyDescent="0.25">
      <c r="A176" s="38">
        <v>42936</v>
      </c>
      <c r="B176" s="3">
        <v>122.93</v>
      </c>
      <c r="C176" s="3">
        <f t="shared" si="30"/>
        <v>122.93</v>
      </c>
      <c r="D176" s="12">
        <f t="shared" si="25"/>
        <v>42947</v>
      </c>
      <c r="E176" s="3" t="str">
        <f t="shared" si="27"/>
        <v/>
      </c>
      <c r="F176" s="13">
        <f t="shared" si="28"/>
        <v>0</v>
      </c>
      <c r="G176" s="13"/>
      <c r="H176" s="13">
        <f t="shared" si="29"/>
        <v>0</v>
      </c>
      <c r="I176" s="14">
        <f t="shared" si="31"/>
        <v>206.79410673533991</v>
      </c>
      <c r="J176" s="3">
        <f t="shared" si="34"/>
        <v>0</v>
      </c>
      <c r="K176" s="3">
        <f t="shared" si="32"/>
        <v>621.33600000000013</v>
      </c>
      <c r="L176" s="3">
        <f t="shared" si="26"/>
        <v>25421.199540975336</v>
      </c>
      <c r="M176" s="3">
        <f t="shared" si="33"/>
        <v>829.68000000000006</v>
      </c>
    </row>
    <row r="177" spans="1:13" hidden="1" x14ac:dyDescent="0.25">
      <c r="A177" s="38">
        <v>42937</v>
      </c>
      <c r="B177" s="3">
        <v>122.52</v>
      </c>
      <c r="C177" s="3">
        <f t="shared" si="30"/>
        <v>122.52</v>
      </c>
      <c r="D177" s="12">
        <f t="shared" si="25"/>
        <v>42947</v>
      </c>
      <c r="E177" s="3" t="str">
        <f t="shared" si="27"/>
        <v/>
      </c>
      <c r="F177" s="13">
        <f t="shared" si="28"/>
        <v>0</v>
      </c>
      <c r="G177" s="13"/>
      <c r="H177" s="13">
        <f t="shared" si="29"/>
        <v>0</v>
      </c>
      <c r="I177" s="14">
        <f t="shared" si="31"/>
        <v>206.79410673533991</v>
      </c>
      <c r="J177" s="3">
        <f t="shared" si="34"/>
        <v>0</v>
      </c>
      <c r="K177" s="3">
        <f t="shared" si="32"/>
        <v>621.33600000000013</v>
      </c>
      <c r="L177" s="3">
        <f t="shared" si="26"/>
        <v>25336.413957213845</v>
      </c>
      <c r="M177" s="3">
        <f t="shared" si="33"/>
        <v>829.68000000000006</v>
      </c>
    </row>
    <row r="178" spans="1:13" hidden="1" x14ac:dyDescent="0.25">
      <c r="A178" s="38">
        <v>42940</v>
      </c>
      <c r="B178" s="3">
        <v>119.73</v>
      </c>
      <c r="C178" s="3">
        <f t="shared" si="30"/>
        <v>119.73</v>
      </c>
      <c r="D178" s="12">
        <f t="shared" si="25"/>
        <v>42947</v>
      </c>
      <c r="E178" s="3" t="str">
        <f t="shared" si="27"/>
        <v/>
      </c>
      <c r="F178" s="13">
        <f t="shared" si="28"/>
        <v>0</v>
      </c>
      <c r="G178" s="13"/>
      <c r="H178" s="13">
        <f t="shared" si="29"/>
        <v>0</v>
      </c>
      <c r="I178" s="14">
        <f t="shared" si="31"/>
        <v>206.79410673533991</v>
      </c>
      <c r="J178" s="3">
        <f t="shared" si="34"/>
        <v>0</v>
      </c>
      <c r="K178" s="3">
        <f t="shared" si="32"/>
        <v>621.33600000000013</v>
      </c>
      <c r="L178" s="3">
        <f t="shared" si="26"/>
        <v>24759.458399422248</v>
      </c>
      <c r="M178" s="3">
        <f t="shared" si="33"/>
        <v>829.68000000000006</v>
      </c>
    </row>
    <row r="179" spans="1:13" hidden="1" x14ac:dyDescent="0.25">
      <c r="A179" s="38">
        <v>42941</v>
      </c>
      <c r="B179" s="3">
        <v>120.5</v>
      </c>
      <c r="C179" s="3">
        <f t="shared" si="30"/>
        <v>120.5</v>
      </c>
      <c r="D179" s="12">
        <f t="shared" si="25"/>
        <v>42947</v>
      </c>
      <c r="E179" s="3" t="str">
        <f t="shared" si="27"/>
        <v/>
      </c>
      <c r="F179" s="13">
        <f t="shared" si="28"/>
        <v>0</v>
      </c>
      <c r="G179" s="13"/>
      <c r="H179" s="13">
        <f t="shared" si="29"/>
        <v>0</v>
      </c>
      <c r="I179" s="14">
        <f t="shared" si="31"/>
        <v>206.79410673533991</v>
      </c>
      <c r="J179" s="3">
        <f t="shared" si="34"/>
        <v>0</v>
      </c>
      <c r="K179" s="3">
        <f t="shared" si="32"/>
        <v>621.33600000000013</v>
      </c>
      <c r="L179" s="3">
        <f t="shared" si="26"/>
        <v>24918.689861608458</v>
      </c>
      <c r="M179" s="3">
        <f t="shared" si="33"/>
        <v>829.68000000000006</v>
      </c>
    </row>
    <row r="180" spans="1:13" hidden="1" x14ac:dyDescent="0.25">
      <c r="A180" s="38">
        <v>42942</v>
      </c>
      <c r="B180" s="3">
        <v>121.37</v>
      </c>
      <c r="C180" s="3">
        <f t="shared" si="30"/>
        <v>121.37</v>
      </c>
      <c r="D180" s="12">
        <f t="shared" si="25"/>
        <v>42947</v>
      </c>
      <c r="E180" s="3" t="str">
        <f t="shared" si="27"/>
        <v/>
      </c>
      <c r="F180" s="13">
        <f t="shared" si="28"/>
        <v>0</v>
      </c>
      <c r="G180" s="13"/>
      <c r="H180" s="13">
        <f t="shared" si="29"/>
        <v>0</v>
      </c>
      <c r="I180" s="14">
        <f t="shared" si="31"/>
        <v>206.79410673533991</v>
      </c>
      <c r="J180" s="3">
        <f t="shared" si="34"/>
        <v>0</v>
      </c>
      <c r="K180" s="3">
        <f t="shared" si="32"/>
        <v>621.33600000000013</v>
      </c>
      <c r="L180" s="3">
        <f t="shared" si="26"/>
        <v>25098.600734468208</v>
      </c>
      <c r="M180" s="3">
        <f t="shared" si="33"/>
        <v>829.68000000000006</v>
      </c>
    </row>
    <row r="181" spans="1:13" hidden="1" x14ac:dyDescent="0.25">
      <c r="A181" s="38">
        <v>42943</v>
      </c>
      <c r="B181" s="3">
        <v>121.15</v>
      </c>
      <c r="C181" s="3">
        <f t="shared" si="30"/>
        <v>121.15</v>
      </c>
      <c r="D181" s="12">
        <f t="shared" si="25"/>
        <v>42947</v>
      </c>
      <c r="E181" s="3" t="str">
        <f t="shared" si="27"/>
        <v/>
      </c>
      <c r="F181" s="13">
        <f t="shared" si="28"/>
        <v>0</v>
      </c>
      <c r="G181" s="13"/>
      <c r="H181" s="13">
        <f t="shared" si="29"/>
        <v>0</v>
      </c>
      <c r="I181" s="14">
        <f t="shared" si="31"/>
        <v>206.79410673533991</v>
      </c>
      <c r="J181" s="3">
        <f t="shared" si="34"/>
        <v>0</v>
      </c>
      <c r="K181" s="3">
        <f t="shared" si="32"/>
        <v>621.33600000000013</v>
      </c>
      <c r="L181" s="3">
        <f t="shared" si="26"/>
        <v>25053.10603098643</v>
      </c>
      <c r="M181" s="3">
        <f t="shared" si="33"/>
        <v>829.68000000000006</v>
      </c>
    </row>
    <row r="182" spans="1:13" hidden="1" x14ac:dyDescent="0.25">
      <c r="A182" s="38">
        <v>42944</v>
      </c>
      <c r="B182" s="3">
        <v>119.98</v>
      </c>
      <c r="C182" s="3">
        <f t="shared" si="30"/>
        <v>119.98</v>
      </c>
      <c r="D182" s="12">
        <f t="shared" si="25"/>
        <v>42947</v>
      </c>
      <c r="E182" s="3" t="str">
        <f t="shared" si="27"/>
        <v/>
      </c>
      <c r="F182" s="13">
        <f t="shared" si="28"/>
        <v>0</v>
      </c>
      <c r="G182" s="13"/>
      <c r="H182" s="13">
        <f t="shared" si="29"/>
        <v>0</v>
      </c>
      <c r="I182" s="14">
        <f t="shared" si="31"/>
        <v>206.79410673533991</v>
      </c>
      <c r="J182" s="3">
        <f t="shared" si="34"/>
        <v>0</v>
      </c>
      <c r="K182" s="3">
        <f t="shared" si="32"/>
        <v>621.33600000000013</v>
      </c>
      <c r="L182" s="3">
        <f t="shared" si="26"/>
        <v>24811.156926106083</v>
      </c>
      <c r="M182" s="3">
        <f t="shared" si="33"/>
        <v>829.68000000000006</v>
      </c>
    </row>
    <row r="183" spans="1:13" hidden="1" x14ac:dyDescent="0.25">
      <c r="A183" s="38">
        <v>42947</v>
      </c>
      <c r="B183" s="3">
        <v>120.58</v>
      </c>
      <c r="C183" s="3">
        <f t="shared" si="30"/>
        <v>120.58</v>
      </c>
      <c r="D183" s="12">
        <f t="shared" si="25"/>
        <v>42947</v>
      </c>
      <c r="E183" s="3" t="str">
        <f t="shared" si="27"/>
        <v/>
      </c>
      <c r="F183" s="13">
        <f t="shared" si="28"/>
        <v>0</v>
      </c>
      <c r="G183" s="13"/>
      <c r="H183" s="13">
        <f t="shared" si="29"/>
        <v>0</v>
      </c>
      <c r="I183" s="14">
        <f t="shared" si="31"/>
        <v>206.79410673533991</v>
      </c>
      <c r="J183" s="3">
        <f t="shared" si="34"/>
        <v>0</v>
      </c>
      <c r="K183" s="3">
        <f t="shared" si="32"/>
        <v>621.33600000000013</v>
      </c>
      <c r="L183" s="3">
        <f t="shared" si="26"/>
        <v>24935.233390147285</v>
      </c>
      <c r="M183" s="3">
        <f t="shared" si="33"/>
        <v>829.68000000000006</v>
      </c>
    </row>
    <row r="184" spans="1:13" x14ac:dyDescent="0.25">
      <c r="A184" s="38">
        <v>42948</v>
      </c>
      <c r="B184" s="3">
        <v>120.52</v>
      </c>
      <c r="C184" s="3">
        <f t="shared" si="30"/>
        <v>120.52</v>
      </c>
      <c r="D184" s="12">
        <f t="shared" si="25"/>
        <v>42978</v>
      </c>
      <c r="E184" s="3">
        <f t="shared" si="27"/>
        <v>120.52</v>
      </c>
      <c r="F184" s="13">
        <f t="shared" si="28"/>
        <v>0.64443245934284765</v>
      </c>
      <c r="G184" s="13"/>
      <c r="H184" s="13">
        <f t="shared" si="29"/>
        <v>0</v>
      </c>
      <c r="I184" s="14">
        <f t="shared" si="31"/>
        <v>207.43853919468276</v>
      </c>
      <c r="J184" s="3">
        <f t="shared" si="34"/>
        <v>77.667000000000002</v>
      </c>
      <c r="K184" s="3">
        <f t="shared" si="32"/>
        <v>699.00300000000016</v>
      </c>
      <c r="L184" s="3">
        <f t="shared" si="26"/>
        <v>25000.492743743165</v>
      </c>
      <c r="M184" s="3">
        <f t="shared" si="33"/>
        <v>933.3900000000001</v>
      </c>
    </row>
    <row r="185" spans="1:13" hidden="1" x14ac:dyDescent="0.25">
      <c r="A185" s="38">
        <v>42949</v>
      </c>
      <c r="B185" s="3">
        <v>121.36</v>
      </c>
      <c r="C185" s="3">
        <f t="shared" si="30"/>
        <v>121.36</v>
      </c>
      <c r="D185" s="12">
        <f t="shared" si="25"/>
        <v>42978</v>
      </c>
      <c r="E185" s="3" t="str">
        <f t="shared" si="27"/>
        <v/>
      </c>
      <c r="F185" s="13">
        <f t="shared" si="28"/>
        <v>0</v>
      </c>
      <c r="G185" s="13"/>
      <c r="H185" s="13">
        <f t="shared" si="29"/>
        <v>0</v>
      </c>
      <c r="I185" s="14">
        <f t="shared" si="31"/>
        <v>207.43853919468276</v>
      </c>
      <c r="J185" s="3">
        <f t="shared" si="34"/>
        <v>0</v>
      </c>
      <c r="K185" s="3">
        <f t="shared" si="32"/>
        <v>699.00300000000016</v>
      </c>
      <c r="L185" s="3">
        <f t="shared" si="26"/>
        <v>25174.741116666701</v>
      </c>
      <c r="M185" s="3">
        <f t="shared" si="33"/>
        <v>933.3900000000001</v>
      </c>
    </row>
    <row r="186" spans="1:13" hidden="1" x14ac:dyDescent="0.25">
      <c r="A186" s="38">
        <v>42950</v>
      </c>
      <c r="B186" s="3">
        <v>120.21</v>
      </c>
      <c r="C186" s="3">
        <f t="shared" si="30"/>
        <v>120.21</v>
      </c>
      <c r="D186" s="12">
        <f t="shared" si="25"/>
        <v>42978</v>
      </c>
      <c r="E186" s="3" t="str">
        <f t="shared" si="27"/>
        <v/>
      </c>
      <c r="F186" s="13">
        <f t="shared" si="28"/>
        <v>0</v>
      </c>
      <c r="G186" s="13"/>
      <c r="H186" s="13">
        <f t="shared" si="29"/>
        <v>0</v>
      </c>
      <c r="I186" s="14">
        <f t="shared" si="31"/>
        <v>207.43853919468276</v>
      </c>
      <c r="J186" s="3">
        <f t="shared" si="34"/>
        <v>0</v>
      </c>
      <c r="K186" s="3">
        <f t="shared" si="32"/>
        <v>699.00300000000016</v>
      </c>
      <c r="L186" s="3">
        <f t="shared" si="26"/>
        <v>24936.186796592814</v>
      </c>
      <c r="M186" s="3">
        <f t="shared" si="33"/>
        <v>933.3900000000001</v>
      </c>
    </row>
    <row r="187" spans="1:13" hidden="1" x14ac:dyDescent="0.25">
      <c r="A187" s="38">
        <v>42951</v>
      </c>
      <c r="B187" s="3">
        <v>120.53</v>
      </c>
      <c r="C187" s="3">
        <f t="shared" si="30"/>
        <v>120.53</v>
      </c>
      <c r="D187" s="12">
        <f t="shared" si="25"/>
        <v>42978</v>
      </c>
      <c r="E187" s="3" t="str">
        <f t="shared" si="27"/>
        <v/>
      </c>
      <c r="F187" s="13">
        <f t="shared" si="28"/>
        <v>0</v>
      </c>
      <c r="G187" s="13"/>
      <c r="H187" s="13">
        <f t="shared" si="29"/>
        <v>0</v>
      </c>
      <c r="I187" s="14">
        <f t="shared" si="31"/>
        <v>207.43853919468276</v>
      </c>
      <c r="J187" s="3">
        <f t="shared" si="34"/>
        <v>0</v>
      </c>
      <c r="K187" s="3">
        <f t="shared" si="32"/>
        <v>699.00300000000016</v>
      </c>
      <c r="L187" s="3">
        <f t="shared" si="26"/>
        <v>25002.567129135114</v>
      </c>
      <c r="M187" s="3">
        <f t="shared" si="33"/>
        <v>933.3900000000001</v>
      </c>
    </row>
    <row r="188" spans="1:13" hidden="1" x14ac:dyDescent="0.25">
      <c r="A188" s="38">
        <v>42954</v>
      </c>
      <c r="B188" s="3">
        <v>121.62</v>
      </c>
      <c r="C188" s="3">
        <f t="shared" si="30"/>
        <v>121.62</v>
      </c>
      <c r="D188" s="12">
        <f t="shared" si="25"/>
        <v>42978</v>
      </c>
      <c r="E188" s="3" t="str">
        <f t="shared" si="27"/>
        <v/>
      </c>
      <c r="F188" s="13">
        <f t="shared" si="28"/>
        <v>0</v>
      </c>
      <c r="G188" s="13"/>
      <c r="H188" s="13">
        <f t="shared" si="29"/>
        <v>0</v>
      </c>
      <c r="I188" s="14">
        <f t="shared" si="31"/>
        <v>207.43853919468276</v>
      </c>
      <c r="J188" s="3">
        <f t="shared" si="34"/>
        <v>0</v>
      </c>
      <c r="K188" s="3">
        <f t="shared" si="32"/>
        <v>699.00300000000016</v>
      </c>
      <c r="L188" s="3">
        <f t="shared" si="26"/>
        <v>25228.675136857317</v>
      </c>
      <c r="M188" s="3">
        <f t="shared" si="33"/>
        <v>933.3900000000001</v>
      </c>
    </row>
    <row r="189" spans="1:13" hidden="1" x14ac:dyDescent="0.25">
      <c r="A189" s="38">
        <v>42955</v>
      </c>
      <c r="B189" s="3">
        <v>121.35</v>
      </c>
      <c r="C189" s="3">
        <f t="shared" si="30"/>
        <v>121.35</v>
      </c>
      <c r="D189" s="12">
        <f t="shared" si="25"/>
        <v>42978</v>
      </c>
      <c r="E189" s="3" t="str">
        <f t="shared" si="27"/>
        <v/>
      </c>
      <c r="F189" s="13">
        <f t="shared" si="28"/>
        <v>0</v>
      </c>
      <c r="G189" s="13"/>
      <c r="H189" s="13">
        <f t="shared" si="29"/>
        <v>0</v>
      </c>
      <c r="I189" s="14">
        <f t="shared" si="31"/>
        <v>207.43853919468276</v>
      </c>
      <c r="J189" s="3">
        <f t="shared" si="34"/>
        <v>0</v>
      </c>
      <c r="K189" s="3">
        <f t="shared" si="32"/>
        <v>699.00300000000016</v>
      </c>
      <c r="L189" s="3">
        <f t="shared" si="26"/>
        <v>25172.666731274752</v>
      </c>
      <c r="M189" s="3">
        <f t="shared" si="33"/>
        <v>933.3900000000001</v>
      </c>
    </row>
    <row r="190" spans="1:13" hidden="1" x14ac:dyDescent="0.25">
      <c r="A190" s="38">
        <v>42956</v>
      </c>
      <c r="B190" s="3">
        <v>120.6</v>
      </c>
      <c r="C190" s="3">
        <f t="shared" si="30"/>
        <v>120.6</v>
      </c>
      <c r="D190" s="12">
        <f t="shared" si="25"/>
        <v>42978</v>
      </c>
      <c r="E190" s="3" t="str">
        <f t="shared" si="27"/>
        <v/>
      </c>
      <c r="F190" s="13">
        <f t="shared" si="28"/>
        <v>0</v>
      </c>
      <c r="G190" s="13"/>
      <c r="H190" s="13">
        <f t="shared" si="29"/>
        <v>0</v>
      </c>
      <c r="I190" s="14">
        <f t="shared" si="31"/>
        <v>207.43853919468276</v>
      </c>
      <c r="J190" s="3">
        <f t="shared" si="34"/>
        <v>0</v>
      </c>
      <c r="K190" s="3">
        <f t="shared" si="32"/>
        <v>699.00300000000016</v>
      </c>
      <c r="L190" s="3">
        <f t="shared" si="26"/>
        <v>25017.087826878738</v>
      </c>
      <c r="M190" s="3">
        <f t="shared" si="33"/>
        <v>933.3900000000001</v>
      </c>
    </row>
    <row r="191" spans="1:13" hidden="1" x14ac:dyDescent="0.25">
      <c r="A191" s="38">
        <v>42957</v>
      </c>
      <c r="B191" s="3">
        <v>119.41</v>
      </c>
      <c r="C191" s="3">
        <f t="shared" si="30"/>
        <v>119.41</v>
      </c>
      <c r="D191" s="12">
        <f t="shared" si="25"/>
        <v>42978</v>
      </c>
      <c r="E191" s="3" t="str">
        <f t="shared" si="27"/>
        <v/>
      </c>
      <c r="F191" s="13">
        <f t="shared" si="28"/>
        <v>0</v>
      </c>
      <c r="G191" s="13"/>
      <c r="H191" s="13">
        <f t="shared" si="29"/>
        <v>0</v>
      </c>
      <c r="I191" s="14">
        <f t="shared" si="31"/>
        <v>207.43853919468276</v>
      </c>
      <c r="J191" s="3">
        <f t="shared" si="34"/>
        <v>0</v>
      </c>
      <c r="K191" s="3">
        <f t="shared" si="32"/>
        <v>699.00300000000016</v>
      </c>
      <c r="L191" s="3">
        <f t="shared" si="26"/>
        <v>24770.235965237069</v>
      </c>
      <c r="M191" s="3">
        <f t="shared" si="33"/>
        <v>933.3900000000001</v>
      </c>
    </row>
    <row r="192" spans="1:13" hidden="1" x14ac:dyDescent="0.25">
      <c r="A192" s="38">
        <v>42958</v>
      </c>
      <c r="B192" s="3">
        <v>118.48</v>
      </c>
      <c r="C192" s="3">
        <f t="shared" si="30"/>
        <v>118.48</v>
      </c>
      <c r="D192" s="12">
        <f t="shared" si="25"/>
        <v>42978</v>
      </c>
      <c r="E192" s="3" t="str">
        <f t="shared" si="27"/>
        <v/>
      </c>
      <c r="F192" s="13">
        <f t="shared" si="28"/>
        <v>0</v>
      </c>
      <c r="G192" s="13"/>
      <c r="H192" s="13">
        <f t="shared" si="29"/>
        <v>0</v>
      </c>
      <c r="I192" s="14">
        <f t="shared" si="31"/>
        <v>207.43853919468276</v>
      </c>
      <c r="J192" s="3">
        <f t="shared" si="34"/>
        <v>0</v>
      </c>
      <c r="K192" s="3">
        <f t="shared" si="32"/>
        <v>699.00300000000016</v>
      </c>
      <c r="L192" s="3">
        <f t="shared" si="26"/>
        <v>24577.318123786015</v>
      </c>
      <c r="M192" s="3">
        <f t="shared" si="33"/>
        <v>933.3900000000001</v>
      </c>
    </row>
    <row r="193" spans="1:13" hidden="1" x14ac:dyDescent="0.25">
      <c r="A193" s="38">
        <v>42961</v>
      </c>
      <c r="B193" s="3">
        <v>120.3</v>
      </c>
      <c r="C193" s="3">
        <f t="shared" si="30"/>
        <v>120.3</v>
      </c>
      <c r="D193" s="12">
        <f t="shared" si="25"/>
        <v>42978</v>
      </c>
      <c r="E193" s="3" t="str">
        <f t="shared" si="27"/>
        <v/>
      </c>
      <c r="F193" s="13">
        <f t="shared" si="28"/>
        <v>0</v>
      </c>
      <c r="G193" s="13"/>
      <c r="H193" s="13">
        <f t="shared" si="29"/>
        <v>0</v>
      </c>
      <c r="I193" s="14">
        <f t="shared" si="31"/>
        <v>207.43853919468276</v>
      </c>
      <c r="J193" s="3">
        <f t="shared" si="34"/>
        <v>0</v>
      </c>
      <c r="K193" s="3">
        <f t="shared" si="32"/>
        <v>699.00300000000016</v>
      </c>
      <c r="L193" s="3">
        <f t="shared" si="26"/>
        <v>24954.856265120336</v>
      </c>
      <c r="M193" s="3">
        <f t="shared" si="33"/>
        <v>933.3900000000001</v>
      </c>
    </row>
    <row r="194" spans="1:13" hidden="1" x14ac:dyDescent="0.25">
      <c r="A194" s="38">
        <v>42962</v>
      </c>
      <c r="B194" s="3">
        <v>120.62</v>
      </c>
      <c r="C194" s="3">
        <f t="shared" si="30"/>
        <v>120.62</v>
      </c>
      <c r="D194" s="12">
        <f t="shared" si="25"/>
        <v>42978</v>
      </c>
      <c r="E194" s="3" t="str">
        <f t="shared" si="27"/>
        <v/>
      </c>
      <c r="F194" s="13">
        <f t="shared" si="28"/>
        <v>0</v>
      </c>
      <c r="G194" s="13"/>
      <c r="H194" s="13">
        <f t="shared" si="29"/>
        <v>0</v>
      </c>
      <c r="I194" s="14">
        <f t="shared" si="31"/>
        <v>207.43853919468276</v>
      </c>
      <c r="J194" s="3">
        <f t="shared" si="34"/>
        <v>0</v>
      </c>
      <c r="K194" s="3">
        <f t="shared" si="32"/>
        <v>699.00300000000016</v>
      </c>
      <c r="L194" s="3">
        <f t="shared" si="26"/>
        <v>25021.236597662635</v>
      </c>
      <c r="M194" s="3">
        <f t="shared" si="33"/>
        <v>933.3900000000001</v>
      </c>
    </row>
    <row r="195" spans="1:13" hidden="1" x14ac:dyDescent="0.25">
      <c r="A195" s="38">
        <v>42963</v>
      </c>
      <c r="B195" s="3">
        <v>121.5</v>
      </c>
      <c r="C195" s="3">
        <f t="shared" si="30"/>
        <v>121.5</v>
      </c>
      <c r="D195" s="12">
        <f t="shared" si="25"/>
        <v>42978</v>
      </c>
      <c r="E195" s="3" t="str">
        <f t="shared" si="27"/>
        <v/>
      </c>
      <c r="F195" s="13">
        <f t="shared" si="28"/>
        <v>0</v>
      </c>
      <c r="G195" s="13"/>
      <c r="H195" s="13">
        <f t="shared" si="29"/>
        <v>0</v>
      </c>
      <c r="I195" s="14">
        <f t="shared" si="31"/>
        <v>207.43853919468276</v>
      </c>
      <c r="J195" s="3">
        <f t="shared" si="34"/>
        <v>0</v>
      </c>
      <c r="K195" s="3">
        <f t="shared" si="32"/>
        <v>699.00300000000016</v>
      </c>
      <c r="L195" s="3">
        <f t="shared" si="26"/>
        <v>25203.782512153957</v>
      </c>
      <c r="M195" s="3">
        <f t="shared" si="33"/>
        <v>933.3900000000001</v>
      </c>
    </row>
    <row r="196" spans="1:13" hidden="1" x14ac:dyDescent="0.25">
      <c r="A196" s="38">
        <v>42964</v>
      </c>
      <c r="B196" s="3">
        <v>121.26</v>
      </c>
      <c r="C196" s="3">
        <f t="shared" si="30"/>
        <v>121.26</v>
      </c>
      <c r="D196" s="12">
        <f t="shared" si="25"/>
        <v>42978</v>
      </c>
      <c r="E196" s="3" t="str">
        <f t="shared" si="27"/>
        <v/>
      </c>
      <c r="F196" s="13">
        <f t="shared" si="28"/>
        <v>0</v>
      </c>
      <c r="G196" s="13"/>
      <c r="H196" s="13">
        <f t="shared" si="29"/>
        <v>0</v>
      </c>
      <c r="I196" s="14">
        <f t="shared" si="31"/>
        <v>207.43853919468276</v>
      </c>
      <c r="J196" s="3">
        <f t="shared" si="34"/>
        <v>0</v>
      </c>
      <c r="K196" s="3">
        <f t="shared" si="32"/>
        <v>699.00300000000016</v>
      </c>
      <c r="L196" s="3">
        <f t="shared" si="26"/>
        <v>25153.997262747234</v>
      </c>
      <c r="M196" s="3">
        <f t="shared" si="33"/>
        <v>933.3900000000001</v>
      </c>
    </row>
    <row r="197" spans="1:13" hidden="1" x14ac:dyDescent="0.25">
      <c r="A197" s="38">
        <v>42965</v>
      </c>
      <c r="B197" s="3">
        <v>119.94</v>
      </c>
      <c r="C197" s="3">
        <f t="shared" si="30"/>
        <v>119.94</v>
      </c>
      <c r="D197" s="12">
        <f t="shared" si="25"/>
        <v>42978</v>
      </c>
      <c r="E197" s="3" t="str">
        <f t="shared" si="27"/>
        <v/>
      </c>
      <c r="F197" s="13">
        <f t="shared" si="28"/>
        <v>0</v>
      </c>
      <c r="G197" s="13"/>
      <c r="H197" s="13">
        <f t="shared" si="29"/>
        <v>0</v>
      </c>
      <c r="I197" s="14">
        <f t="shared" si="31"/>
        <v>207.43853919468276</v>
      </c>
      <c r="J197" s="3">
        <f t="shared" si="34"/>
        <v>0</v>
      </c>
      <c r="K197" s="3">
        <f t="shared" si="32"/>
        <v>699.00300000000016</v>
      </c>
      <c r="L197" s="3">
        <f t="shared" si="26"/>
        <v>24880.178391010249</v>
      </c>
      <c r="M197" s="3">
        <f t="shared" si="33"/>
        <v>933.3900000000001</v>
      </c>
    </row>
    <row r="198" spans="1:13" hidden="1" x14ac:dyDescent="0.25">
      <c r="A198" s="38">
        <v>42968</v>
      </c>
      <c r="B198" s="3">
        <v>120.14</v>
      </c>
      <c r="C198" s="3">
        <f t="shared" si="30"/>
        <v>120.14</v>
      </c>
      <c r="D198" s="12">
        <f t="shared" si="25"/>
        <v>42978</v>
      </c>
      <c r="E198" s="3" t="str">
        <f t="shared" si="27"/>
        <v/>
      </c>
      <c r="F198" s="13">
        <f t="shared" si="28"/>
        <v>0</v>
      </c>
      <c r="G198" s="13"/>
      <c r="H198" s="13">
        <f t="shared" si="29"/>
        <v>0</v>
      </c>
      <c r="I198" s="14">
        <f t="shared" si="31"/>
        <v>207.43853919468276</v>
      </c>
      <c r="J198" s="3">
        <f t="shared" si="34"/>
        <v>0</v>
      </c>
      <c r="K198" s="3">
        <f t="shared" si="32"/>
        <v>699.00300000000016</v>
      </c>
      <c r="L198" s="3">
        <f t="shared" si="26"/>
        <v>24921.666098849186</v>
      </c>
      <c r="M198" s="3">
        <f t="shared" si="33"/>
        <v>933.3900000000001</v>
      </c>
    </row>
    <row r="199" spans="1:13" hidden="1" x14ac:dyDescent="0.25">
      <c r="A199" s="38">
        <v>42969</v>
      </c>
      <c r="B199" s="3">
        <v>120.38</v>
      </c>
      <c r="C199" s="3">
        <f t="shared" si="30"/>
        <v>120.38</v>
      </c>
      <c r="D199" s="12">
        <f t="shared" si="25"/>
        <v>42978</v>
      </c>
      <c r="E199" s="3" t="str">
        <f t="shared" si="27"/>
        <v/>
      </c>
      <c r="F199" s="13">
        <f t="shared" si="28"/>
        <v>0</v>
      </c>
      <c r="G199" s="13"/>
      <c r="H199" s="13">
        <f t="shared" si="29"/>
        <v>0</v>
      </c>
      <c r="I199" s="14">
        <f t="shared" si="31"/>
        <v>207.43853919468276</v>
      </c>
      <c r="J199" s="3">
        <f t="shared" si="34"/>
        <v>0</v>
      </c>
      <c r="K199" s="3">
        <f t="shared" si="32"/>
        <v>699.00300000000016</v>
      </c>
      <c r="L199" s="3">
        <f t="shared" si="26"/>
        <v>24971.451348255909</v>
      </c>
      <c r="M199" s="3">
        <f t="shared" si="33"/>
        <v>933.3900000000001</v>
      </c>
    </row>
    <row r="200" spans="1:13" hidden="1" x14ac:dyDescent="0.25">
      <c r="A200" s="38">
        <v>42970</v>
      </c>
      <c r="B200" s="3">
        <v>121.23</v>
      </c>
      <c r="C200" s="3">
        <f t="shared" si="30"/>
        <v>121.23</v>
      </c>
      <c r="D200" s="12">
        <f t="shared" si="25"/>
        <v>42978</v>
      </c>
      <c r="E200" s="3" t="str">
        <f t="shared" si="27"/>
        <v/>
      </c>
      <c r="F200" s="13">
        <f t="shared" si="28"/>
        <v>0</v>
      </c>
      <c r="G200" s="13"/>
      <c r="H200" s="13">
        <f t="shared" si="29"/>
        <v>0</v>
      </c>
      <c r="I200" s="14">
        <f t="shared" si="31"/>
        <v>207.43853919468276</v>
      </c>
      <c r="J200" s="3">
        <f t="shared" si="34"/>
        <v>0</v>
      </c>
      <c r="K200" s="3">
        <f t="shared" si="32"/>
        <v>699.00300000000016</v>
      </c>
      <c r="L200" s="3">
        <f t="shared" si="26"/>
        <v>25147.774106571393</v>
      </c>
      <c r="M200" s="3">
        <f t="shared" si="33"/>
        <v>933.3900000000001</v>
      </c>
    </row>
    <row r="201" spans="1:13" hidden="1" x14ac:dyDescent="0.25">
      <c r="A201" s="38">
        <v>42971</v>
      </c>
      <c r="B201" s="3">
        <v>121.21</v>
      </c>
      <c r="C201" s="3">
        <f t="shared" si="30"/>
        <v>121.21</v>
      </c>
      <c r="D201" s="12">
        <f t="shared" si="25"/>
        <v>42978</v>
      </c>
      <c r="E201" s="3" t="str">
        <f t="shared" si="27"/>
        <v/>
      </c>
      <c r="F201" s="13">
        <f t="shared" si="28"/>
        <v>0</v>
      </c>
      <c r="G201" s="13"/>
      <c r="H201" s="13">
        <f t="shared" si="29"/>
        <v>0</v>
      </c>
      <c r="I201" s="14">
        <f t="shared" si="31"/>
        <v>207.43853919468276</v>
      </c>
      <c r="J201" s="3">
        <f t="shared" si="34"/>
        <v>0</v>
      </c>
      <c r="K201" s="3">
        <f t="shared" si="32"/>
        <v>699.00300000000016</v>
      </c>
      <c r="L201" s="3">
        <f t="shared" si="26"/>
        <v>25143.625335787496</v>
      </c>
      <c r="M201" s="3">
        <f t="shared" si="33"/>
        <v>933.3900000000001</v>
      </c>
    </row>
    <row r="202" spans="1:13" hidden="1" x14ac:dyDescent="0.25">
      <c r="A202" s="38">
        <v>42972</v>
      </c>
      <c r="B202" s="3">
        <v>121.2</v>
      </c>
      <c r="C202" s="3">
        <f t="shared" si="30"/>
        <v>121.2</v>
      </c>
      <c r="D202" s="12">
        <f t="shared" ref="D202:D265" si="35">DATE(YEAR(A202),MONTH(A202)+1,0)</f>
        <v>42978</v>
      </c>
      <c r="E202" s="3" t="str">
        <f t="shared" si="27"/>
        <v/>
      </c>
      <c r="F202" s="13">
        <f t="shared" si="28"/>
        <v>0</v>
      </c>
      <c r="G202" s="13"/>
      <c r="H202" s="13">
        <f t="shared" si="29"/>
        <v>0</v>
      </c>
      <c r="I202" s="14">
        <f t="shared" si="31"/>
        <v>207.43853919468276</v>
      </c>
      <c r="J202" s="3">
        <f t="shared" si="34"/>
        <v>0</v>
      </c>
      <c r="K202" s="3">
        <f t="shared" si="32"/>
        <v>699.00300000000016</v>
      </c>
      <c r="L202" s="3">
        <f t="shared" ref="L202:L265" si="36">I202*C202</f>
        <v>25141.550950395551</v>
      </c>
      <c r="M202" s="3">
        <f t="shared" si="33"/>
        <v>933.3900000000001</v>
      </c>
    </row>
    <row r="203" spans="1:13" hidden="1" x14ac:dyDescent="0.25">
      <c r="A203" s="38">
        <v>42975</v>
      </c>
      <c r="B203" s="3">
        <v>120.3</v>
      </c>
      <c r="C203" s="3">
        <f t="shared" si="30"/>
        <v>120.3</v>
      </c>
      <c r="D203" s="12">
        <f t="shared" si="35"/>
        <v>42978</v>
      </c>
      <c r="E203" s="3" t="str">
        <f t="shared" ref="E203:E266" si="37">IF(D203&lt;&gt;D202,C203,"")</f>
        <v/>
      </c>
      <c r="F203" s="13">
        <f t="shared" ref="F203:F266" si="38">IF(E203="",0,$D$5/C203)</f>
        <v>0</v>
      </c>
      <c r="G203" s="13"/>
      <c r="H203" s="13">
        <f t="shared" ref="H203:H266" si="39">IF(G203&gt;0,(I202*G203)/C203,0)</f>
        <v>0</v>
      </c>
      <c r="I203" s="14">
        <f t="shared" si="31"/>
        <v>207.43853919468276</v>
      </c>
      <c r="J203" s="3">
        <f t="shared" si="34"/>
        <v>0</v>
      </c>
      <c r="K203" s="3">
        <f t="shared" si="32"/>
        <v>699.00300000000016</v>
      </c>
      <c r="L203" s="3">
        <f t="shared" si="36"/>
        <v>24954.856265120336</v>
      </c>
      <c r="M203" s="3">
        <f t="shared" si="33"/>
        <v>933.3900000000001</v>
      </c>
    </row>
    <row r="204" spans="1:13" hidden="1" x14ac:dyDescent="0.25">
      <c r="A204" s="38">
        <v>42976</v>
      </c>
      <c r="B204" s="3">
        <v>118.04</v>
      </c>
      <c r="C204" s="3">
        <f t="shared" si="30"/>
        <v>118.04</v>
      </c>
      <c r="D204" s="12">
        <f t="shared" si="35"/>
        <v>42978</v>
      </c>
      <c r="E204" s="3" t="str">
        <f t="shared" si="37"/>
        <v/>
      </c>
      <c r="F204" s="13">
        <f t="shared" si="38"/>
        <v>0</v>
      </c>
      <c r="G204" s="13"/>
      <c r="H204" s="13">
        <f t="shared" si="39"/>
        <v>0</v>
      </c>
      <c r="I204" s="14">
        <f t="shared" si="31"/>
        <v>207.43853919468276</v>
      </c>
      <c r="J204" s="3">
        <f t="shared" si="34"/>
        <v>0</v>
      </c>
      <c r="K204" s="3">
        <f t="shared" si="32"/>
        <v>699.00300000000016</v>
      </c>
      <c r="L204" s="3">
        <f t="shared" si="36"/>
        <v>24486.045166540356</v>
      </c>
      <c r="M204" s="3">
        <f t="shared" si="33"/>
        <v>933.3900000000001</v>
      </c>
    </row>
    <row r="205" spans="1:13" hidden="1" x14ac:dyDescent="0.25">
      <c r="A205" s="38">
        <v>42977</v>
      </c>
      <c r="B205" s="3">
        <v>119.38</v>
      </c>
      <c r="C205" s="3">
        <f t="shared" si="30"/>
        <v>119.38</v>
      </c>
      <c r="D205" s="12">
        <f t="shared" si="35"/>
        <v>42978</v>
      </c>
      <c r="E205" s="3" t="str">
        <f t="shared" si="37"/>
        <v/>
      </c>
      <c r="F205" s="13">
        <f t="shared" si="38"/>
        <v>0</v>
      </c>
      <c r="G205" s="13"/>
      <c r="H205" s="13">
        <f t="shared" si="39"/>
        <v>0</v>
      </c>
      <c r="I205" s="14">
        <f t="shared" si="31"/>
        <v>207.43853919468276</v>
      </c>
      <c r="J205" s="3">
        <f t="shared" si="34"/>
        <v>0</v>
      </c>
      <c r="K205" s="3">
        <f t="shared" si="32"/>
        <v>699.00300000000016</v>
      </c>
      <c r="L205" s="3">
        <f t="shared" si="36"/>
        <v>24764.012809061227</v>
      </c>
      <c r="M205" s="3">
        <f t="shared" si="33"/>
        <v>933.3900000000001</v>
      </c>
    </row>
    <row r="206" spans="1:13" hidden="1" x14ac:dyDescent="0.25">
      <c r="A206" s="38">
        <v>42978</v>
      </c>
      <c r="B206" s="3">
        <v>119.94</v>
      </c>
      <c r="C206" s="3">
        <f t="shared" si="30"/>
        <v>119.94</v>
      </c>
      <c r="D206" s="12">
        <f t="shared" si="35"/>
        <v>42978</v>
      </c>
      <c r="E206" s="3" t="str">
        <f t="shared" si="37"/>
        <v/>
      </c>
      <c r="F206" s="13">
        <f t="shared" si="38"/>
        <v>0</v>
      </c>
      <c r="G206" s="13"/>
      <c r="H206" s="13">
        <f t="shared" si="39"/>
        <v>0</v>
      </c>
      <c r="I206" s="14">
        <f t="shared" si="31"/>
        <v>207.43853919468276</v>
      </c>
      <c r="J206" s="3">
        <f t="shared" si="34"/>
        <v>0</v>
      </c>
      <c r="K206" s="3">
        <f t="shared" si="32"/>
        <v>699.00300000000016</v>
      </c>
      <c r="L206" s="3">
        <f t="shared" si="36"/>
        <v>24880.178391010249</v>
      </c>
      <c r="M206" s="3">
        <f t="shared" si="33"/>
        <v>933.3900000000001</v>
      </c>
    </row>
    <row r="207" spans="1:13" x14ac:dyDescent="0.25">
      <c r="A207" s="38">
        <v>42979</v>
      </c>
      <c r="B207" s="3">
        <v>120.69</v>
      </c>
      <c r="C207" s="3">
        <f t="shared" si="30"/>
        <v>120.69</v>
      </c>
      <c r="D207" s="12">
        <f t="shared" si="35"/>
        <v>43008</v>
      </c>
      <c r="E207" s="3">
        <f t="shared" si="37"/>
        <v>120.69</v>
      </c>
      <c r="F207" s="13">
        <f t="shared" si="38"/>
        <v>0.64352473278647782</v>
      </c>
      <c r="G207" s="13"/>
      <c r="H207" s="13">
        <f t="shared" si="39"/>
        <v>0</v>
      </c>
      <c r="I207" s="14">
        <f t="shared" si="31"/>
        <v>208.08206392746925</v>
      </c>
      <c r="J207" s="3">
        <f t="shared" si="34"/>
        <v>77.667000000000002</v>
      </c>
      <c r="K207" s="3">
        <f t="shared" si="32"/>
        <v>776.67000000000019</v>
      </c>
      <c r="L207" s="3">
        <f t="shared" si="36"/>
        <v>25113.424295406265</v>
      </c>
      <c r="M207" s="3">
        <f t="shared" si="33"/>
        <v>1037.1000000000001</v>
      </c>
    </row>
    <row r="208" spans="1:13" hidden="1" x14ac:dyDescent="0.25">
      <c r="A208" s="38">
        <v>42982</v>
      </c>
      <c r="B208" s="3">
        <v>119.99</v>
      </c>
      <c r="C208" s="3">
        <f t="shared" si="30"/>
        <v>119.99</v>
      </c>
      <c r="D208" s="12">
        <f t="shared" si="35"/>
        <v>43008</v>
      </c>
      <c r="E208" s="3" t="str">
        <f t="shared" si="37"/>
        <v/>
      </c>
      <c r="F208" s="13">
        <f t="shared" si="38"/>
        <v>0</v>
      </c>
      <c r="G208" s="13"/>
      <c r="H208" s="13">
        <f t="shared" si="39"/>
        <v>0</v>
      </c>
      <c r="I208" s="14">
        <f t="shared" si="31"/>
        <v>208.08206392746925</v>
      </c>
      <c r="J208" s="3">
        <f t="shared" si="34"/>
        <v>0</v>
      </c>
      <c r="K208" s="3">
        <f t="shared" si="32"/>
        <v>776.67000000000019</v>
      </c>
      <c r="L208" s="3">
        <f t="shared" si="36"/>
        <v>24967.766850657034</v>
      </c>
      <c r="M208" s="3">
        <f t="shared" si="33"/>
        <v>1037.1000000000001</v>
      </c>
    </row>
    <row r="209" spans="1:13" hidden="1" x14ac:dyDescent="0.25">
      <c r="A209" s="38">
        <v>42983</v>
      </c>
      <c r="B209" s="3">
        <v>121.15</v>
      </c>
      <c r="C209" s="3">
        <f t="shared" si="30"/>
        <v>121.15</v>
      </c>
      <c r="D209" s="12">
        <f t="shared" si="35"/>
        <v>43008</v>
      </c>
      <c r="E209" s="3" t="str">
        <f t="shared" si="37"/>
        <v/>
      </c>
      <c r="F209" s="13">
        <f t="shared" si="38"/>
        <v>0</v>
      </c>
      <c r="G209" s="13"/>
      <c r="H209" s="13">
        <f t="shared" si="39"/>
        <v>0</v>
      </c>
      <c r="I209" s="14">
        <f t="shared" si="31"/>
        <v>208.08206392746925</v>
      </c>
      <c r="J209" s="3">
        <f t="shared" si="34"/>
        <v>0</v>
      </c>
      <c r="K209" s="3">
        <f t="shared" si="32"/>
        <v>776.67000000000019</v>
      </c>
      <c r="L209" s="3">
        <f t="shared" si="36"/>
        <v>25209.142044812899</v>
      </c>
      <c r="M209" s="3">
        <f t="shared" si="33"/>
        <v>1037.1000000000001</v>
      </c>
    </row>
    <row r="210" spans="1:13" hidden="1" x14ac:dyDescent="0.25">
      <c r="A210" s="38">
        <v>42984</v>
      </c>
      <c r="B210" s="3">
        <v>120.37</v>
      </c>
      <c r="C210" s="3">
        <f t="shared" si="30"/>
        <v>120.37</v>
      </c>
      <c r="D210" s="12">
        <f t="shared" si="35"/>
        <v>43008</v>
      </c>
      <c r="E210" s="3" t="str">
        <f t="shared" si="37"/>
        <v/>
      </c>
      <c r="F210" s="13">
        <f t="shared" si="38"/>
        <v>0</v>
      </c>
      <c r="G210" s="13"/>
      <c r="H210" s="13">
        <f t="shared" si="39"/>
        <v>0</v>
      </c>
      <c r="I210" s="14">
        <f t="shared" si="31"/>
        <v>208.08206392746925</v>
      </c>
      <c r="J210" s="3">
        <f t="shared" si="34"/>
        <v>0</v>
      </c>
      <c r="K210" s="3">
        <f t="shared" si="32"/>
        <v>776.67000000000019</v>
      </c>
      <c r="L210" s="3">
        <f t="shared" si="36"/>
        <v>25046.838034949473</v>
      </c>
      <c r="M210" s="3">
        <f t="shared" si="33"/>
        <v>1037.1000000000001</v>
      </c>
    </row>
    <row r="211" spans="1:13" hidden="1" x14ac:dyDescent="0.25">
      <c r="A211" s="38">
        <v>42985</v>
      </c>
      <c r="B211" s="3">
        <v>121.8</v>
      </c>
      <c r="C211" s="3">
        <f t="shared" si="30"/>
        <v>121.8</v>
      </c>
      <c r="D211" s="12">
        <f t="shared" si="35"/>
        <v>43008</v>
      </c>
      <c r="E211" s="3" t="str">
        <f t="shared" si="37"/>
        <v/>
      </c>
      <c r="F211" s="13">
        <f t="shared" si="38"/>
        <v>0</v>
      </c>
      <c r="G211" s="13"/>
      <c r="H211" s="13">
        <f t="shared" si="39"/>
        <v>0</v>
      </c>
      <c r="I211" s="14">
        <f t="shared" si="31"/>
        <v>208.08206392746925</v>
      </c>
      <c r="J211" s="3">
        <f t="shared" si="34"/>
        <v>0</v>
      </c>
      <c r="K211" s="3">
        <f t="shared" si="32"/>
        <v>776.67000000000019</v>
      </c>
      <c r="L211" s="3">
        <f t="shared" si="36"/>
        <v>25344.395386365755</v>
      </c>
      <c r="M211" s="3">
        <f t="shared" si="33"/>
        <v>1037.1000000000001</v>
      </c>
    </row>
    <row r="212" spans="1:13" hidden="1" x14ac:dyDescent="0.25">
      <c r="A212" s="38">
        <v>42986</v>
      </c>
      <c r="B212" s="3">
        <v>121.79</v>
      </c>
      <c r="C212" s="3">
        <f t="shared" si="30"/>
        <v>121.79</v>
      </c>
      <c r="D212" s="12">
        <f t="shared" si="35"/>
        <v>43008</v>
      </c>
      <c r="E212" s="3" t="str">
        <f t="shared" si="37"/>
        <v/>
      </c>
      <c r="F212" s="13">
        <f t="shared" si="38"/>
        <v>0</v>
      </c>
      <c r="G212" s="13"/>
      <c r="H212" s="13">
        <f t="shared" si="39"/>
        <v>0</v>
      </c>
      <c r="I212" s="14">
        <f t="shared" si="31"/>
        <v>208.08206392746925</v>
      </c>
      <c r="J212" s="3">
        <f t="shared" si="34"/>
        <v>0</v>
      </c>
      <c r="K212" s="3">
        <f t="shared" si="32"/>
        <v>776.67000000000019</v>
      </c>
      <c r="L212" s="3">
        <f t="shared" si="36"/>
        <v>25342.314565726479</v>
      </c>
      <c r="M212" s="3">
        <f t="shared" si="33"/>
        <v>1037.1000000000001</v>
      </c>
    </row>
    <row r="213" spans="1:13" hidden="1" x14ac:dyDescent="0.25">
      <c r="A213" s="38">
        <v>42989</v>
      </c>
      <c r="B213" s="3">
        <v>123.81</v>
      </c>
      <c r="C213" s="3">
        <f t="shared" ref="C213:C276" si="40">IF(B213=0,C212,B213)</f>
        <v>123.81</v>
      </c>
      <c r="D213" s="12">
        <f t="shared" si="35"/>
        <v>43008</v>
      </c>
      <c r="E213" s="3" t="str">
        <f t="shared" si="37"/>
        <v/>
      </c>
      <c r="F213" s="13">
        <f t="shared" si="38"/>
        <v>0</v>
      </c>
      <c r="G213" s="13"/>
      <c r="H213" s="13">
        <f t="shared" si="39"/>
        <v>0</v>
      </c>
      <c r="I213" s="14">
        <f t="shared" ref="I213:I271" si="41">F213+H213+I212</f>
        <v>208.08206392746925</v>
      </c>
      <c r="J213" s="3">
        <f t="shared" si="34"/>
        <v>0</v>
      </c>
      <c r="K213" s="3">
        <f t="shared" ref="K213:K276" si="42">J213+K212</f>
        <v>776.67000000000019</v>
      </c>
      <c r="L213" s="3">
        <f t="shared" si="36"/>
        <v>25762.640334859967</v>
      </c>
      <c r="M213" s="3">
        <f t="shared" ref="M213:M271" si="43">IF(J213&gt;0.01,M212+$D$3,M212)</f>
        <v>1037.1000000000001</v>
      </c>
    </row>
    <row r="214" spans="1:13" hidden="1" x14ac:dyDescent="0.25">
      <c r="A214" s="38">
        <v>42990</v>
      </c>
      <c r="B214" s="3">
        <v>124.38</v>
      </c>
      <c r="C214" s="3">
        <f t="shared" si="40"/>
        <v>124.38</v>
      </c>
      <c r="D214" s="12">
        <f t="shared" si="35"/>
        <v>43008</v>
      </c>
      <c r="E214" s="3" t="str">
        <f t="shared" si="37"/>
        <v/>
      </c>
      <c r="F214" s="13">
        <f t="shared" si="38"/>
        <v>0</v>
      </c>
      <c r="G214" s="13"/>
      <c r="H214" s="13">
        <f t="shared" si="39"/>
        <v>0</v>
      </c>
      <c r="I214" s="14">
        <f t="shared" si="41"/>
        <v>208.08206392746925</v>
      </c>
      <c r="J214" s="3">
        <f t="shared" si="34"/>
        <v>0</v>
      </c>
      <c r="K214" s="3">
        <f t="shared" si="42"/>
        <v>776.67000000000019</v>
      </c>
      <c r="L214" s="3">
        <f t="shared" si="36"/>
        <v>25881.247111298624</v>
      </c>
      <c r="M214" s="3">
        <f t="shared" si="43"/>
        <v>1037.1000000000001</v>
      </c>
    </row>
    <row r="215" spans="1:13" hidden="1" x14ac:dyDescent="0.25">
      <c r="A215" s="38">
        <v>42991</v>
      </c>
      <c r="B215" s="3">
        <v>124.19</v>
      </c>
      <c r="C215" s="3">
        <f t="shared" si="40"/>
        <v>124.19</v>
      </c>
      <c r="D215" s="12">
        <f t="shared" si="35"/>
        <v>43008</v>
      </c>
      <c r="E215" s="3" t="str">
        <f t="shared" si="37"/>
        <v/>
      </c>
      <c r="F215" s="13">
        <f t="shared" si="38"/>
        <v>0</v>
      </c>
      <c r="G215" s="13"/>
      <c r="H215" s="13">
        <f t="shared" si="39"/>
        <v>0</v>
      </c>
      <c r="I215" s="14">
        <f t="shared" si="41"/>
        <v>208.08206392746925</v>
      </c>
      <c r="J215" s="3">
        <f t="shared" si="34"/>
        <v>0</v>
      </c>
      <c r="K215" s="3">
        <f t="shared" si="42"/>
        <v>776.67000000000019</v>
      </c>
      <c r="L215" s="3">
        <f t="shared" si="36"/>
        <v>25841.711519152406</v>
      </c>
      <c r="M215" s="3">
        <f t="shared" si="43"/>
        <v>1037.1000000000001</v>
      </c>
    </row>
    <row r="216" spans="1:13" hidden="1" x14ac:dyDescent="0.25">
      <c r="A216" s="38">
        <v>42992</v>
      </c>
      <c r="B216" s="3">
        <v>124.42</v>
      </c>
      <c r="C216" s="3">
        <f t="shared" si="40"/>
        <v>124.42</v>
      </c>
      <c r="D216" s="12">
        <f t="shared" si="35"/>
        <v>43008</v>
      </c>
      <c r="E216" s="3" t="str">
        <f t="shared" si="37"/>
        <v/>
      </c>
      <c r="F216" s="13">
        <f t="shared" si="38"/>
        <v>0</v>
      </c>
      <c r="G216" s="13"/>
      <c r="H216" s="13">
        <f t="shared" si="39"/>
        <v>0</v>
      </c>
      <c r="I216" s="14">
        <f t="shared" si="41"/>
        <v>208.08206392746925</v>
      </c>
      <c r="J216" s="3">
        <f t="shared" si="34"/>
        <v>0</v>
      </c>
      <c r="K216" s="3">
        <f t="shared" si="42"/>
        <v>776.67000000000019</v>
      </c>
      <c r="L216" s="3">
        <f t="shared" si="36"/>
        <v>25889.570393855724</v>
      </c>
      <c r="M216" s="3">
        <f t="shared" si="43"/>
        <v>1037.1000000000001</v>
      </c>
    </row>
    <row r="217" spans="1:13" hidden="1" x14ac:dyDescent="0.25">
      <c r="A217" s="38">
        <v>42993</v>
      </c>
      <c r="B217" s="3">
        <v>124.47</v>
      </c>
      <c r="C217" s="3">
        <f t="shared" si="40"/>
        <v>124.47</v>
      </c>
      <c r="D217" s="12">
        <f t="shared" si="35"/>
        <v>43008</v>
      </c>
      <c r="E217" s="3" t="str">
        <f t="shared" si="37"/>
        <v/>
      </c>
      <c r="F217" s="13">
        <f t="shared" si="38"/>
        <v>0</v>
      </c>
      <c r="G217" s="13"/>
      <c r="H217" s="13">
        <f t="shared" si="39"/>
        <v>0</v>
      </c>
      <c r="I217" s="14">
        <f t="shared" si="41"/>
        <v>208.08206392746925</v>
      </c>
      <c r="J217" s="3">
        <f t="shared" si="34"/>
        <v>0</v>
      </c>
      <c r="K217" s="3">
        <f t="shared" si="42"/>
        <v>776.67000000000019</v>
      </c>
      <c r="L217" s="3">
        <f t="shared" si="36"/>
        <v>25899.974497052099</v>
      </c>
      <c r="M217" s="3">
        <f t="shared" si="43"/>
        <v>1037.1000000000001</v>
      </c>
    </row>
    <row r="218" spans="1:13" hidden="1" x14ac:dyDescent="0.25">
      <c r="A218" s="38">
        <v>42996</v>
      </c>
      <c r="B218" s="3">
        <v>125.21</v>
      </c>
      <c r="C218" s="3">
        <f t="shared" si="40"/>
        <v>125.21</v>
      </c>
      <c r="D218" s="12">
        <f t="shared" si="35"/>
        <v>43008</v>
      </c>
      <c r="E218" s="3" t="str">
        <f t="shared" si="37"/>
        <v/>
      </c>
      <c r="F218" s="13">
        <f t="shared" si="38"/>
        <v>0</v>
      </c>
      <c r="G218" s="13"/>
      <c r="H218" s="13">
        <f t="shared" si="39"/>
        <v>0</v>
      </c>
      <c r="I218" s="14">
        <f t="shared" si="41"/>
        <v>208.08206392746925</v>
      </c>
      <c r="J218" s="3">
        <f t="shared" si="34"/>
        <v>0</v>
      </c>
      <c r="K218" s="3">
        <f t="shared" si="42"/>
        <v>776.67000000000019</v>
      </c>
      <c r="L218" s="3">
        <f t="shared" si="36"/>
        <v>26053.955224358422</v>
      </c>
      <c r="M218" s="3">
        <f t="shared" si="43"/>
        <v>1037.1000000000001</v>
      </c>
    </row>
    <row r="219" spans="1:13" hidden="1" x14ac:dyDescent="0.25">
      <c r="A219" s="38">
        <v>42997</v>
      </c>
      <c r="B219" s="3">
        <v>125.12</v>
      </c>
      <c r="C219" s="3">
        <f t="shared" si="40"/>
        <v>125.12</v>
      </c>
      <c r="D219" s="12">
        <f t="shared" si="35"/>
        <v>43008</v>
      </c>
      <c r="E219" s="3" t="str">
        <f t="shared" si="37"/>
        <v/>
      </c>
      <c r="F219" s="13">
        <f t="shared" si="38"/>
        <v>0</v>
      </c>
      <c r="G219" s="13"/>
      <c r="H219" s="13">
        <f t="shared" si="39"/>
        <v>0</v>
      </c>
      <c r="I219" s="14">
        <f t="shared" si="41"/>
        <v>208.08206392746925</v>
      </c>
      <c r="J219" s="3">
        <f t="shared" si="34"/>
        <v>0</v>
      </c>
      <c r="K219" s="3">
        <f t="shared" si="42"/>
        <v>776.67000000000019</v>
      </c>
      <c r="L219" s="3">
        <f t="shared" si="36"/>
        <v>26035.227838604955</v>
      </c>
      <c r="M219" s="3">
        <f t="shared" si="43"/>
        <v>1037.1000000000001</v>
      </c>
    </row>
    <row r="220" spans="1:13" hidden="1" x14ac:dyDescent="0.25">
      <c r="A220" s="38">
        <v>42998</v>
      </c>
      <c r="B220" s="3">
        <v>125.25</v>
      </c>
      <c r="C220" s="3">
        <f t="shared" si="40"/>
        <v>125.25</v>
      </c>
      <c r="D220" s="12">
        <f t="shared" si="35"/>
        <v>43008</v>
      </c>
      <c r="E220" s="3" t="str">
        <f t="shared" si="37"/>
        <v/>
      </c>
      <c r="F220" s="13">
        <f t="shared" si="38"/>
        <v>0</v>
      </c>
      <c r="G220" s="13"/>
      <c r="H220" s="13">
        <f t="shared" si="39"/>
        <v>0</v>
      </c>
      <c r="I220" s="14">
        <f t="shared" si="41"/>
        <v>208.08206392746925</v>
      </c>
      <c r="J220" s="3">
        <f t="shared" si="34"/>
        <v>0</v>
      </c>
      <c r="K220" s="3">
        <f t="shared" si="42"/>
        <v>776.67000000000019</v>
      </c>
      <c r="L220" s="3">
        <f t="shared" si="36"/>
        <v>26062.278506915525</v>
      </c>
      <c r="M220" s="3">
        <f t="shared" si="43"/>
        <v>1037.1000000000001</v>
      </c>
    </row>
    <row r="221" spans="1:13" hidden="1" x14ac:dyDescent="0.25">
      <c r="A221" s="38">
        <v>42999</v>
      </c>
      <c r="B221" s="3">
        <v>125.03</v>
      </c>
      <c r="C221" s="3">
        <f t="shared" si="40"/>
        <v>125.03</v>
      </c>
      <c r="D221" s="12">
        <f t="shared" si="35"/>
        <v>43008</v>
      </c>
      <c r="E221" s="3" t="str">
        <f t="shared" si="37"/>
        <v/>
      </c>
      <c r="F221" s="13">
        <f t="shared" si="38"/>
        <v>0</v>
      </c>
      <c r="G221" s="13"/>
      <c r="H221" s="13">
        <f t="shared" si="39"/>
        <v>0</v>
      </c>
      <c r="I221" s="14">
        <f t="shared" si="41"/>
        <v>208.08206392746925</v>
      </c>
      <c r="J221" s="3">
        <f t="shared" si="34"/>
        <v>0</v>
      </c>
      <c r="K221" s="3">
        <f t="shared" si="42"/>
        <v>776.67000000000019</v>
      </c>
      <c r="L221" s="3">
        <f t="shared" si="36"/>
        <v>26016.50045285148</v>
      </c>
      <c r="M221" s="3">
        <f t="shared" si="43"/>
        <v>1037.1000000000001</v>
      </c>
    </row>
    <row r="222" spans="1:13" hidden="1" x14ac:dyDescent="0.25">
      <c r="A222" s="38">
        <v>43000</v>
      </c>
      <c r="B222" s="3">
        <v>125.49</v>
      </c>
      <c r="C222" s="3">
        <f t="shared" si="40"/>
        <v>125.49</v>
      </c>
      <c r="D222" s="12">
        <f t="shared" si="35"/>
        <v>43008</v>
      </c>
      <c r="E222" s="3" t="str">
        <f t="shared" si="37"/>
        <v/>
      </c>
      <c r="F222" s="13">
        <f t="shared" si="38"/>
        <v>0</v>
      </c>
      <c r="G222" s="13"/>
      <c r="H222" s="13">
        <f t="shared" si="39"/>
        <v>0</v>
      </c>
      <c r="I222" s="14">
        <f t="shared" si="41"/>
        <v>208.08206392746925</v>
      </c>
      <c r="J222" s="3">
        <f t="shared" si="34"/>
        <v>0</v>
      </c>
      <c r="K222" s="3">
        <f t="shared" si="42"/>
        <v>776.67000000000019</v>
      </c>
      <c r="L222" s="3">
        <f t="shared" si="36"/>
        <v>26112.218202258115</v>
      </c>
      <c r="M222" s="3">
        <f t="shared" si="43"/>
        <v>1037.1000000000001</v>
      </c>
    </row>
    <row r="223" spans="1:13" hidden="1" x14ac:dyDescent="0.25">
      <c r="A223" s="38">
        <v>43003</v>
      </c>
      <c r="B223" s="3">
        <v>125.66</v>
      </c>
      <c r="C223" s="3">
        <f t="shared" si="40"/>
        <v>125.66</v>
      </c>
      <c r="D223" s="12">
        <f t="shared" si="35"/>
        <v>43008</v>
      </c>
      <c r="E223" s="3" t="str">
        <f t="shared" si="37"/>
        <v/>
      </c>
      <c r="F223" s="13">
        <f t="shared" si="38"/>
        <v>0</v>
      </c>
      <c r="G223" s="13"/>
      <c r="H223" s="13">
        <f t="shared" si="39"/>
        <v>0</v>
      </c>
      <c r="I223" s="14">
        <f t="shared" si="41"/>
        <v>208.08206392746925</v>
      </c>
      <c r="J223" s="3">
        <f t="shared" si="34"/>
        <v>0</v>
      </c>
      <c r="K223" s="3">
        <f t="shared" si="42"/>
        <v>776.67000000000019</v>
      </c>
      <c r="L223" s="3">
        <f t="shared" si="36"/>
        <v>26147.592153125785</v>
      </c>
      <c r="M223" s="3">
        <f t="shared" si="43"/>
        <v>1037.1000000000001</v>
      </c>
    </row>
    <row r="224" spans="1:13" hidden="1" x14ac:dyDescent="0.25">
      <c r="A224" s="38">
        <v>43004</v>
      </c>
      <c r="B224" s="3">
        <v>125.18</v>
      </c>
      <c r="C224" s="3">
        <f t="shared" si="40"/>
        <v>125.18</v>
      </c>
      <c r="D224" s="12">
        <f t="shared" si="35"/>
        <v>43008</v>
      </c>
      <c r="E224" s="3" t="str">
        <f t="shared" si="37"/>
        <v/>
      </c>
      <c r="F224" s="13">
        <f t="shared" si="38"/>
        <v>0</v>
      </c>
      <c r="G224" s="13"/>
      <c r="H224" s="13">
        <f t="shared" si="39"/>
        <v>0</v>
      </c>
      <c r="I224" s="14">
        <f t="shared" si="41"/>
        <v>208.08206392746925</v>
      </c>
      <c r="J224" s="3">
        <f t="shared" si="34"/>
        <v>0</v>
      </c>
      <c r="K224" s="3">
        <f t="shared" si="42"/>
        <v>776.67000000000019</v>
      </c>
      <c r="L224" s="3">
        <f t="shared" si="36"/>
        <v>26047.712762440602</v>
      </c>
      <c r="M224" s="3">
        <f t="shared" si="43"/>
        <v>1037.1000000000001</v>
      </c>
    </row>
    <row r="225" spans="1:13" hidden="1" x14ac:dyDescent="0.25">
      <c r="A225" s="38">
        <v>43005</v>
      </c>
      <c r="B225" s="3">
        <v>125.39</v>
      </c>
      <c r="C225" s="3">
        <f t="shared" si="40"/>
        <v>125.39</v>
      </c>
      <c r="D225" s="12">
        <f t="shared" si="35"/>
        <v>43008</v>
      </c>
      <c r="E225" s="3" t="str">
        <f t="shared" si="37"/>
        <v/>
      </c>
      <c r="F225" s="13">
        <f t="shared" si="38"/>
        <v>0</v>
      </c>
      <c r="G225" s="13"/>
      <c r="H225" s="13">
        <f t="shared" si="39"/>
        <v>0</v>
      </c>
      <c r="I225" s="14">
        <f t="shared" si="41"/>
        <v>208.08206392746925</v>
      </c>
      <c r="J225" s="3">
        <f t="shared" si="34"/>
        <v>0</v>
      </c>
      <c r="K225" s="3">
        <f t="shared" si="42"/>
        <v>776.67000000000019</v>
      </c>
      <c r="L225" s="3">
        <f t="shared" si="36"/>
        <v>26091.409995865368</v>
      </c>
      <c r="M225" s="3">
        <f t="shared" si="43"/>
        <v>1037.1000000000001</v>
      </c>
    </row>
    <row r="226" spans="1:13" hidden="1" x14ac:dyDescent="0.25">
      <c r="A226" s="38">
        <v>43006</v>
      </c>
      <c r="B226" s="3">
        <v>126.06</v>
      </c>
      <c r="C226" s="3">
        <f t="shared" si="40"/>
        <v>126.06</v>
      </c>
      <c r="D226" s="12">
        <f t="shared" si="35"/>
        <v>43008</v>
      </c>
      <c r="E226" s="3" t="str">
        <f t="shared" si="37"/>
        <v/>
      </c>
      <c r="F226" s="13">
        <f t="shared" si="38"/>
        <v>0</v>
      </c>
      <c r="G226" s="13"/>
      <c r="H226" s="13">
        <f t="shared" si="39"/>
        <v>0</v>
      </c>
      <c r="I226" s="14">
        <f t="shared" si="41"/>
        <v>208.08206392746925</v>
      </c>
      <c r="J226" s="3">
        <f t="shared" si="34"/>
        <v>0</v>
      </c>
      <c r="K226" s="3">
        <f t="shared" si="42"/>
        <v>776.67000000000019</v>
      </c>
      <c r="L226" s="3">
        <f t="shared" si="36"/>
        <v>26230.824978696775</v>
      </c>
      <c r="M226" s="3">
        <f t="shared" si="43"/>
        <v>1037.1000000000001</v>
      </c>
    </row>
    <row r="227" spans="1:13" hidden="1" x14ac:dyDescent="0.25">
      <c r="A227" s="38">
        <v>43007</v>
      </c>
      <c r="B227" s="3">
        <v>126.34</v>
      </c>
      <c r="C227" s="3">
        <f t="shared" si="40"/>
        <v>126.34</v>
      </c>
      <c r="D227" s="12">
        <f t="shared" si="35"/>
        <v>43008</v>
      </c>
      <c r="E227" s="3" t="str">
        <f t="shared" si="37"/>
        <v/>
      </c>
      <c r="F227" s="13">
        <f t="shared" si="38"/>
        <v>0</v>
      </c>
      <c r="G227" s="13"/>
      <c r="H227" s="13">
        <f t="shared" si="39"/>
        <v>0</v>
      </c>
      <c r="I227" s="14">
        <f t="shared" si="41"/>
        <v>208.08206392746925</v>
      </c>
      <c r="J227" s="3">
        <f t="shared" si="34"/>
        <v>0</v>
      </c>
      <c r="K227" s="3">
        <f t="shared" si="42"/>
        <v>776.67000000000019</v>
      </c>
      <c r="L227" s="3">
        <f t="shared" si="36"/>
        <v>26289.087956596464</v>
      </c>
      <c r="M227" s="3">
        <f t="shared" si="43"/>
        <v>1037.1000000000001</v>
      </c>
    </row>
    <row r="228" spans="1:13" x14ac:dyDescent="0.25">
      <c r="A228" s="38">
        <v>43010</v>
      </c>
      <c r="B228" s="3">
        <v>127.87</v>
      </c>
      <c r="C228" s="3">
        <f t="shared" si="40"/>
        <v>127.87</v>
      </c>
      <c r="D228" s="12">
        <f t="shared" si="35"/>
        <v>43039</v>
      </c>
      <c r="E228" s="3">
        <f t="shared" si="37"/>
        <v>127.87</v>
      </c>
      <c r="F228" s="13">
        <f t="shared" si="38"/>
        <v>0.60739031829201529</v>
      </c>
      <c r="G228" s="13"/>
      <c r="H228" s="13">
        <f t="shared" si="39"/>
        <v>0</v>
      </c>
      <c r="I228" s="14">
        <f t="shared" si="41"/>
        <v>208.68945424576125</v>
      </c>
      <c r="J228" s="3">
        <f t="shared" si="34"/>
        <v>77.667000000000002</v>
      </c>
      <c r="K228" s="3">
        <f t="shared" si="42"/>
        <v>854.33700000000022</v>
      </c>
      <c r="L228" s="3">
        <f t="shared" si="36"/>
        <v>26685.120514405491</v>
      </c>
      <c r="M228" s="3">
        <f t="shared" si="43"/>
        <v>1140.8100000000002</v>
      </c>
    </row>
    <row r="229" spans="1:13" hidden="1" x14ac:dyDescent="0.25">
      <c r="A229" s="38">
        <v>43011</v>
      </c>
      <c r="B229" s="3"/>
      <c r="C229" s="3">
        <f t="shared" si="40"/>
        <v>127.87</v>
      </c>
      <c r="D229" s="12">
        <f t="shared" si="35"/>
        <v>43039</v>
      </c>
      <c r="E229" s="3" t="str">
        <f t="shared" si="37"/>
        <v/>
      </c>
      <c r="F229" s="13">
        <f t="shared" si="38"/>
        <v>0</v>
      </c>
      <c r="G229" s="13"/>
      <c r="H229" s="13">
        <f t="shared" si="39"/>
        <v>0</v>
      </c>
      <c r="I229" s="14">
        <f t="shared" si="41"/>
        <v>208.68945424576125</v>
      </c>
      <c r="J229" s="3">
        <f t="shared" si="34"/>
        <v>0</v>
      </c>
      <c r="K229" s="3">
        <f t="shared" si="42"/>
        <v>854.33700000000022</v>
      </c>
      <c r="L229" s="3">
        <f t="shared" si="36"/>
        <v>26685.120514405491</v>
      </c>
      <c r="M229" s="3">
        <f t="shared" si="43"/>
        <v>1140.8100000000002</v>
      </c>
    </row>
    <row r="230" spans="1:13" hidden="1" x14ac:dyDescent="0.25">
      <c r="A230" s="38">
        <v>43012</v>
      </c>
      <c r="B230" s="3">
        <v>128.66999999999999</v>
      </c>
      <c r="C230" s="3">
        <f t="shared" si="40"/>
        <v>128.66999999999999</v>
      </c>
      <c r="D230" s="12">
        <f t="shared" si="35"/>
        <v>43039</v>
      </c>
      <c r="E230" s="3" t="str">
        <f t="shared" si="37"/>
        <v/>
      </c>
      <c r="F230" s="13">
        <f t="shared" si="38"/>
        <v>0</v>
      </c>
      <c r="G230" s="13"/>
      <c r="H230" s="13">
        <f t="shared" si="39"/>
        <v>0</v>
      </c>
      <c r="I230" s="14">
        <f t="shared" si="41"/>
        <v>208.68945424576125</v>
      </c>
      <c r="J230" s="3">
        <f t="shared" si="34"/>
        <v>0</v>
      </c>
      <c r="K230" s="3">
        <f t="shared" si="42"/>
        <v>854.33700000000022</v>
      </c>
      <c r="L230" s="3">
        <f t="shared" si="36"/>
        <v>26852.072077802099</v>
      </c>
      <c r="M230" s="3">
        <f t="shared" si="43"/>
        <v>1140.8100000000002</v>
      </c>
    </row>
    <row r="231" spans="1:13" hidden="1" x14ac:dyDescent="0.25">
      <c r="A231" s="38">
        <v>43013</v>
      </c>
      <c r="B231" s="3">
        <v>128.59</v>
      </c>
      <c r="C231" s="3">
        <f t="shared" si="40"/>
        <v>128.59</v>
      </c>
      <c r="D231" s="12">
        <f t="shared" si="35"/>
        <v>43039</v>
      </c>
      <c r="E231" s="3" t="str">
        <f t="shared" si="37"/>
        <v/>
      </c>
      <c r="F231" s="13">
        <f t="shared" si="38"/>
        <v>0</v>
      </c>
      <c r="G231" s="13"/>
      <c r="H231" s="13">
        <f t="shared" si="39"/>
        <v>0</v>
      </c>
      <c r="I231" s="14">
        <f t="shared" si="41"/>
        <v>208.68945424576125</v>
      </c>
      <c r="J231" s="3">
        <f t="shared" si="34"/>
        <v>0</v>
      </c>
      <c r="K231" s="3">
        <f t="shared" si="42"/>
        <v>854.33700000000022</v>
      </c>
      <c r="L231" s="3">
        <f t="shared" si="36"/>
        <v>26835.376921462441</v>
      </c>
      <c r="M231" s="3">
        <f t="shared" si="43"/>
        <v>1140.8100000000002</v>
      </c>
    </row>
    <row r="232" spans="1:13" hidden="1" x14ac:dyDescent="0.25">
      <c r="A232" s="38">
        <v>43014</v>
      </c>
      <c r="B232" s="3">
        <v>128.83000000000001</v>
      </c>
      <c r="C232" s="3">
        <f t="shared" si="40"/>
        <v>128.83000000000001</v>
      </c>
      <c r="D232" s="12">
        <f t="shared" si="35"/>
        <v>43039</v>
      </c>
      <c r="E232" s="3" t="str">
        <f t="shared" si="37"/>
        <v/>
      </c>
      <c r="F232" s="13">
        <f t="shared" si="38"/>
        <v>0</v>
      </c>
      <c r="G232" s="13"/>
      <c r="H232" s="13">
        <f t="shared" si="39"/>
        <v>0</v>
      </c>
      <c r="I232" s="14">
        <f t="shared" si="41"/>
        <v>208.68945424576125</v>
      </c>
      <c r="J232" s="3">
        <f t="shared" si="34"/>
        <v>0</v>
      </c>
      <c r="K232" s="3">
        <f t="shared" si="42"/>
        <v>854.33700000000022</v>
      </c>
      <c r="L232" s="3">
        <f t="shared" si="36"/>
        <v>26885.462390481425</v>
      </c>
      <c r="M232" s="3">
        <f t="shared" si="43"/>
        <v>1140.8100000000002</v>
      </c>
    </row>
    <row r="233" spans="1:13" hidden="1" x14ac:dyDescent="0.25">
      <c r="A233" s="38">
        <v>43017</v>
      </c>
      <c r="B233" s="3">
        <v>128.5</v>
      </c>
      <c r="C233" s="3">
        <f t="shared" si="40"/>
        <v>128.5</v>
      </c>
      <c r="D233" s="12">
        <f t="shared" si="35"/>
        <v>43039</v>
      </c>
      <c r="E233" s="3" t="str">
        <f t="shared" si="37"/>
        <v/>
      </c>
      <c r="F233" s="13">
        <f t="shared" si="38"/>
        <v>0</v>
      </c>
      <c r="G233" s="13"/>
      <c r="H233" s="13">
        <f t="shared" si="39"/>
        <v>0</v>
      </c>
      <c r="I233" s="14">
        <f t="shared" si="41"/>
        <v>208.68945424576125</v>
      </c>
      <c r="J233" s="3">
        <f t="shared" ref="J233:J296" si="44">IF(F233&gt;0,$D$5,0)</f>
        <v>0</v>
      </c>
      <c r="K233" s="3">
        <f t="shared" si="42"/>
        <v>854.33700000000022</v>
      </c>
      <c r="L233" s="3">
        <f t="shared" si="36"/>
        <v>26816.59487058032</v>
      </c>
      <c r="M233" s="3">
        <f t="shared" si="43"/>
        <v>1140.8100000000002</v>
      </c>
    </row>
    <row r="234" spans="1:13" hidden="1" x14ac:dyDescent="0.25">
      <c r="A234" s="38">
        <v>43018</v>
      </c>
      <c r="B234" s="3">
        <v>128.47999999999999</v>
      </c>
      <c r="C234" s="3">
        <f t="shared" si="40"/>
        <v>128.47999999999999</v>
      </c>
      <c r="D234" s="12">
        <f t="shared" si="35"/>
        <v>43039</v>
      </c>
      <c r="E234" s="3" t="str">
        <f t="shared" si="37"/>
        <v/>
      </c>
      <c r="F234" s="13">
        <f t="shared" si="38"/>
        <v>0</v>
      </c>
      <c r="G234" s="13"/>
      <c r="H234" s="13">
        <f t="shared" si="39"/>
        <v>0</v>
      </c>
      <c r="I234" s="14">
        <f t="shared" si="41"/>
        <v>208.68945424576125</v>
      </c>
      <c r="J234" s="3">
        <f t="shared" si="44"/>
        <v>0</v>
      </c>
      <c r="K234" s="3">
        <f t="shared" si="42"/>
        <v>854.33700000000022</v>
      </c>
      <c r="L234" s="3">
        <f t="shared" si="36"/>
        <v>26812.421081495402</v>
      </c>
      <c r="M234" s="3">
        <f t="shared" si="43"/>
        <v>1140.8100000000002</v>
      </c>
    </row>
    <row r="235" spans="1:13" hidden="1" x14ac:dyDescent="0.25">
      <c r="A235" s="38">
        <v>43019</v>
      </c>
      <c r="B235" s="3">
        <v>128.5</v>
      </c>
      <c r="C235" s="3">
        <f t="shared" si="40"/>
        <v>128.5</v>
      </c>
      <c r="D235" s="12">
        <f t="shared" si="35"/>
        <v>43039</v>
      </c>
      <c r="E235" s="3" t="str">
        <f t="shared" si="37"/>
        <v/>
      </c>
      <c r="F235" s="13">
        <f t="shared" si="38"/>
        <v>0</v>
      </c>
      <c r="G235" s="13"/>
      <c r="H235" s="13">
        <f t="shared" si="39"/>
        <v>0</v>
      </c>
      <c r="I235" s="14">
        <f t="shared" si="41"/>
        <v>208.68945424576125</v>
      </c>
      <c r="J235" s="3">
        <f t="shared" si="44"/>
        <v>0</v>
      </c>
      <c r="K235" s="3">
        <f t="shared" si="42"/>
        <v>854.33700000000022</v>
      </c>
      <c r="L235" s="3">
        <f t="shared" si="36"/>
        <v>26816.59487058032</v>
      </c>
      <c r="M235" s="3">
        <f t="shared" si="43"/>
        <v>1140.8100000000002</v>
      </c>
    </row>
    <row r="236" spans="1:13" hidden="1" x14ac:dyDescent="0.25">
      <c r="A236" s="38">
        <v>43020</v>
      </c>
      <c r="B236" s="3">
        <v>128.59</v>
      </c>
      <c r="C236" s="3">
        <f t="shared" si="40"/>
        <v>128.59</v>
      </c>
      <c r="D236" s="12">
        <f t="shared" si="35"/>
        <v>43039</v>
      </c>
      <c r="E236" s="3" t="str">
        <f t="shared" si="37"/>
        <v/>
      </c>
      <c r="F236" s="13">
        <f t="shared" si="38"/>
        <v>0</v>
      </c>
      <c r="G236" s="13"/>
      <c r="H236" s="13">
        <f t="shared" si="39"/>
        <v>0</v>
      </c>
      <c r="I236" s="14">
        <f t="shared" si="41"/>
        <v>208.68945424576125</v>
      </c>
      <c r="J236" s="3">
        <f t="shared" si="44"/>
        <v>0</v>
      </c>
      <c r="K236" s="3">
        <f t="shared" si="42"/>
        <v>854.33700000000022</v>
      </c>
      <c r="L236" s="3">
        <f t="shared" si="36"/>
        <v>26835.376921462441</v>
      </c>
      <c r="M236" s="3">
        <f t="shared" si="43"/>
        <v>1140.8100000000002</v>
      </c>
    </row>
    <row r="237" spans="1:13" hidden="1" x14ac:dyDescent="0.25">
      <c r="A237" s="38">
        <v>43021</v>
      </c>
      <c r="B237" s="3">
        <v>128.99</v>
      </c>
      <c r="C237" s="3">
        <f t="shared" si="40"/>
        <v>128.99</v>
      </c>
      <c r="D237" s="12">
        <f t="shared" si="35"/>
        <v>43039</v>
      </c>
      <c r="E237" s="3" t="str">
        <f t="shared" si="37"/>
        <v/>
      </c>
      <c r="F237" s="13">
        <f t="shared" si="38"/>
        <v>0</v>
      </c>
      <c r="G237" s="13"/>
      <c r="H237" s="13">
        <f t="shared" si="39"/>
        <v>0</v>
      </c>
      <c r="I237" s="14">
        <f t="shared" si="41"/>
        <v>208.68945424576125</v>
      </c>
      <c r="J237" s="3">
        <f t="shared" si="44"/>
        <v>0</v>
      </c>
      <c r="K237" s="3">
        <f t="shared" si="42"/>
        <v>854.33700000000022</v>
      </c>
      <c r="L237" s="3">
        <f t="shared" si="36"/>
        <v>26918.852703160745</v>
      </c>
      <c r="M237" s="3">
        <f t="shared" si="43"/>
        <v>1140.8100000000002</v>
      </c>
    </row>
    <row r="238" spans="1:13" hidden="1" x14ac:dyDescent="0.25">
      <c r="A238" s="38">
        <v>43024</v>
      </c>
      <c r="B238" s="3">
        <v>129.19</v>
      </c>
      <c r="C238" s="3">
        <f t="shared" si="40"/>
        <v>129.19</v>
      </c>
      <c r="D238" s="12">
        <f t="shared" si="35"/>
        <v>43039</v>
      </c>
      <c r="E238" s="3" t="str">
        <f t="shared" si="37"/>
        <v/>
      </c>
      <c r="F238" s="13">
        <f t="shared" si="38"/>
        <v>0</v>
      </c>
      <c r="G238" s="13"/>
      <c r="H238" s="13">
        <f t="shared" si="39"/>
        <v>0</v>
      </c>
      <c r="I238" s="14">
        <f t="shared" si="41"/>
        <v>208.68945424576125</v>
      </c>
      <c r="J238" s="3">
        <f t="shared" si="44"/>
        <v>0</v>
      </c>
      <c r="K238" s="3">
        <f t="shared" si="42"/>
        <v>854.33700000000022</v>
      </c>
      <c r="L238" s="3">
        <f t="shared" si="36"/>
        <v>26960.590594009896</v>
      </c>
      <c r="M238" s="3">
        <f t="shared" si="43"/>
        <v>1140.8100000000002</v>
      </c>
    </row>
    <row r="239" spans="1:13" hidden="1" x14ac:dyDescent="0.25">
      <c r="A239" s="38">
        <v>43025</v>
      </c>
      <c r="B239" s="3">
        <v>129.16999999999999</v>
      </c>
      <c r="C239" s="3">
        <f t="shared" si="40"/>
        <v>129.16999999999999</v>
      </c>
      <c r="D239" s="12">
        <f t="shared" si="35"/>
        <v>43039</v>
      </c>
      <c r="E239" s="3" t="str">
        <f t="shared" si="37"/>
        <v/>
      </c>
      <c r="F239" s="13">
        <f t="shared" si="38"/>
        <v>0</v>
      </c>
      <c r="G239" s="13"/>
      <c r="H239" s="13">
        <f t="shared" si="39"/>
        <v>0</v>
      </c>
      <c r="I239" s="14">
        <f t="shared" si="41"/>
        <v>208.68945424576125</v>
      </c>
      <c r="J239" s="3">
        <f t="shared" si="44"/>
        <v>0</v>
      </c>
      <c r="K239" s="3">
        <f t="shared" si="42"/>
        <v>854.33700000000022</v>
      </c>
      <c r="L239" s="3">
        <f t="shared" si="36"/>
        <v>26956.416804924978</v>
      </c>
      <c r="M239" s="3">
        <f t="shared" si="43"/>
        <v>1140.8100000000002</v>
      </c>
    </row>
    <row r="240" spans="1:13" hidden="1" x14ac:dyDescent="0.25">
      <c r="A240" s="38">
        <v>43026</v>
      </c>
      <c r="B240" s="3">
        <v>129.6</v>
      </c>
      <c r="C240" s="3">
        <f t="shared" si="40"/>
        <v>129.6</v>
      </c>
      <c r="D240" s="12">
        <f t="shared" si="35"/>
        <v>43039</v>
      </c>
      <c r="E240" s="3" t="str">
        <f t="shared" si="37"/>
        <v/>
      </c>
      <c r="F240" s="13">
        <f t="shared" si="38"/>
        <v>0</v>
      </c>
      <c r="G240" s="13"/>
      <c r="H240" s="13">
        <f t="shared" si="39"/>
        <v>0</v>
      </c>
      <c r="I240" s="14">
        <f t="shared" si="41"/>
        <v>208.68945424576125</v>
      </c>
      <c r="J240" s="3">
        <f t="shared" si="44"/>
        <v>0</v>
      </c>
      <c r="K240" s="3">
        <f t="shared" si="42"/>
        <v>854.33700000000022</v>
      </c>
      <c r="L240" s="3">
        <f t="shared" si="36"/>
        <v>27046.153270250656</v>
      </c>
      <c r="M240" s="3">
        <f t="shared" si="43"/>
        <v>1140.8100000000002</v>
      </c>
    </row>
    <row r="241" spans="1:13" hidden="1" x14ac:dyDescent="0.25">
      <c r="A241" s="38">
        <v>43027</v>
      </c>
      <c r="B241" s="3">
        <v>128.43</v>
      </c>
      <c r="C241" s="3">
        <f t="shared" si="40"/>
        <v>128.43</v>
      </c>
      <c r="D241" s="12">
        <f t="shared" si="35"/>
        <v>43039</v>
      </c>
      <c r="E241" s="3" t="str">
        <f t="shared" si="37"/>
        <v/>
      </c>
      <c r="F241" s="13">
        <f t="shared" si="38"/>
        <v>0</v>
      </c>
      <c r="G241" s="13"/>
      <c r="H241" s="13">
        <f t="shared" si="39"/>
        <v>0</v>
      </c>
      <c r="I241" s="14">
        <f t="shared" si="41"/>
        <v>208.68945424576125</v>
      </c>
      <c r="J241" s="3">
        <f t="shared" si="44"/>
        <v>0</v>
      </c>
      <c r="K241" s="3">
        <f t="shared" si="42"/>
        <v>854.33700000000022</v>
      </c>
      <c r="L241" s="3">
        <f t="shared" si="36"/>
        <v>26801.986608783118</v>
      </c>
      <c r="M241" s="3">
        <f t="shared" si="43"/>
        <v>1140.8100000000002</v>
      </c>
    </row>
    <row r="242" spans="1:13" hidden="1" x14ac:dyDescent="0.25">
      <c r="A242" s="38">
        <v>43028</v>
      </c>
      <c r="B242" s="3">
        <v>128.69</v>
      </c>
      <c r="C242" s="3">
        <f t="shared" si="40"/>
        <v>128.69</v>
      </c>
      <c r="D242" s="12">
        <f t="shared" si="35"/>
        <v>43039</v>
      </c>
      <c r="E242" s="3" t="str">
        <f t="shared" si="37"/>
        <v/>
      </c>
      <c r="F242" s="13">
        <f t="shared" si="38"/>
        <v>0</v>
      </c>
      <c r="G242" s="13"/>
      <c r="H242" s="13">
        <f t="shared" si="39"/>
        <v>0</v>
      </c>
      <c r="I242" s="14">
        <f t="shared" si="41"/>
        <v>208.68945424576125</v>
      </c>
      <c r="J242" s="3">
        <f t="shared" si="44"/>
        <v>0</v>
      </c>
      <c r="K242" s="3">
        <f t="shared" si="42"/>
        <v>854.33700000000022</v>
      </c>
      <c r="L242" s="3">
        <f t="shared" si="36"/>
        <v>26856.245866887017</v>
      </c>
      <c r="M242" s="3">
        <f t="shared" si="43"/>
        <v>1140.8100000000002</v>
      </c>
    </row>
    <row r="243" spans="1:13" hidden="1" x14ac:dyDescent="0.25">
      <c r="A243" s="38">
        <v>43031</v>
      </c>
      <c r="B243" s="3">
        <v>128.57</v>
      </c>
      <c r="C243" s="3">
        <f t="shared" si="40"/>
        <v>128.57</v>
      </c>
      <c r="D243" s="12">
        <f t="shared" si="35"/>
        <v>43039</v>
      </c>
      <c r="E243" s="3" t="str">
        <f t="shared" si="37"/>
        <v/>
      </c>
      <c r="F243" s="13">
        <f t="shared" si="38"/>
        <v>0</v>
      </c>
      <c r="G243" s="13"/>
      <c r="H243" s="13">
        <f t="shared" si="39"/>
        <v>0</v>
      </c>
      <c r="I243" s="14">
        <f t="shared" si="41"/>
        <v>208.68945424576125</v>
      </c>
      <c r="J243" s="3">
        <f t="shared" si="44"/>
        <v>0</v>
      </c>
      <c r="K243" s="3">
        <f t="shared" si="42"/>
        <v>854.33700000000022</v>
      </c>
      <c r="L243" s="3">
        <f t="shared" si="36"/>
        <v>26831.203132377523</v>
      </c>
      <c r="M243" s="3">
        <f t="shared" si="43"/>
        <v>1140.8100000000002</v>
      </c>
    </row>
    <row r="244" spans="1:13" hidden="1" x14ac:dyDescent="0.25">
      <c r="A244" s="38">
        <v>43032</v>
      </c>
      <c r="B244" s="3">
        <v>128.5</v>
      </c>
      <c r="C244" s="3">
        <f t="shared" si="40"/>
        <v>128.5</v>
      </c>
      <c r="D244" s="12">
        <f t="shared" si="35"/>
        <v>43039</v>
      </c>
      <c r="E244" s="3" t="str">
        <f t="shared" si="37"/>
        <v/>
      </c>
      <c r="F244" s="13">
        <f t="shared" si="38"/>
        <v>0</v>
      </c>
      <c r="G244" s="13"/>
      <c r="H244" s="13">
        <f t="shared" si="39"/>
        <v>0</v>
      </c>
      <c r="I244" s="14">
        <f t="shared" si="41"/>
        <v>208.68945424576125</v>
      </c>
      <c r="J244" s="3">
        <f t="shared" si="44"/>
        <v>0</v>
      </c>
      <c r="K244" s="3">
        <f t="shared" si="42"/>
        <v>854.33700000000022</v>
      </c>
      <c r="L244" s="3">
        <f t="shared" si="36"/>
        <v>26816.59487058032</v>
      </c>
      <c r="M244" s="3">
        <f t="shared" si="43"/>
        <v>1140.8100000000002</v>
      </c>
    </row>
    <row r="245" spans="1:13" hidden="1" x14ac:dyDescent="0.25">
      <c r="A245" s="38">
        <v>43033</v>
      </c>
      <c r="B245" s="3">
        <v>128.02000000000001</v>
      </c>
      <c r="C245" s="3">
        <f t="shared" si="40"/>
        <v>128.02000000000001</v>
      </c>
      <c r="D245" s="12">
        <f t="shared" si="35"/>
        <v>43039</v>
      </c>
      <c r="E245" s="3" t="str">
        <f t="shared" si="37"/>
        <v/>
      </c>
      <c r="F245" s="13">
        <f t="shared" si="38"/>
        <v>0</v>
      </c>
      <c r="G245" s="13"/>
      <c r="H245" s="13">
        <f t="shared" si="39"/>
        <v>0</v>
      </c>
      <c r="I245" s="14">
        <f t="shared" si="41"/>
        <v>208.68945424576125</v>
      </c>
      <c r="J245" s="3">
        <f t="shared" si="44"/>
        <v>0</v>
      </c>
      <c r="K245" s="3">
        <f t="shared" si="42"/>
        <v>854.33700000000022</v>
      </c>
      <c r="L245" s="3">
        <f t="shared" si="36"/>
        <v>26716.423932542359</v>
      </c>
      <c r="M245" s="3">
        <f t="shared" si="43"/>
        <v>1140.8100000000002</v>
      </c>
    </row>
    <row r="246" spans="1:13" hidden="1" x14ac:dyDescent="0.25">
      <c r="A246" s="38">
        <v>43034</v>
      </c>
      <c r="B246" s="3">
        <v>128.44999999999999</v>
      </c>
      <c r="C246" s="3">
        <f t="shared" si="40"/>
        <v>128.44999999999999</v>
      </c>
      <c r="D246" s="12">
        <f t="shared" si="35"/>
        <v>43039</v>
      </c>
      <c r="E246" s="3" t="str">
        <f t="shared" si="37"/>
        <v/>
      </c>
      <c r="F246" s="13">
        <f t="shared" si="38"/>
        <v>0</v>
      </c>
      <c r="G246" s="13"/>
      <c r="H246" s="13">
        <f t="shared" si="39"/>
        <v>0</v>
      </c>
      <c r="I246" s="14">
        <f t="shared" si="41"/>
        <v>208.68945424576125</v>
      </c>
      <c r="J246" s="3">
        <f t="shared" si="44"/>
        <v>0</v>
      </c>
      <c r="K246" s="3">
        <f t="shared" si="42"/>
        <v>854.33700000000022</v>
      </c>
      <c r="L246" s="3">
        <f t="shared" si="36"/>
        <v>26806.160397868032</v>
      </c>
      <c r="M246" s="3">
        <f t="shared" si="43"/>
        <v>1140.8100000000002</v>
      </c>
    </row>
    <row r="247" spans="1:13" hidden="1" x14ac:dyDescent="0.25">
      <c r="A247" s="38">
        <v>43035</v>
      </c>
      <c r="B247" s="3">
        <v>130.5</v>
      </c>
      <c r="C247" s="3">
        <f t="shared" si="40"/>
        <v>130.5</v>
      </c>
      <c r="D247" s="12">
        <f t="shared" si="35"/>
        <v>43039</v>
      </c>
      <c r="E247" s="3" t="str">
        <f t="shared" si="37"/>
        <v/>
      </c>
      <c r="F247" s="13">
        <f t="shared" si="38"/>
        <v>0</v>
      </c>
      <c r="G247" s="13"/>
      <c r="H247" s="13">
        <f t="shared" si="39"/>
        <v>0</v>
      </c>
      <c r="I247" s="14">
        <f t="shared" si="41"/>
        <v>208.68945424576125</v>
      </c>
      <c r="J247" s="3">
        <f t="shared" si="44"/>
        <v>0</v>
      </c>
      <c r="K247" s="3">
        <f t="shared" si="42"/>
        <v>854.33700000000022</v>
      </c>
      <c r="L247" s="3">
        <f t="shared" si="36"/>
        <v>27233.973779071843</v>
      </c>
      <c r="M247" s="3">
        <f t="shared" si="43"/>
        <v>1140.8100000000002</v>
      </c>
    </row>
    <row r="248" spans="1:13" hidden="1" x14ac:dyDescent="0.25">
      <c r="A248" s="38">
        <v>43038</v>
      </c>
      <c r="B248" s="3">
        <v>130.38</v>
      </c>
      <c r="C248" s="3">
        <f t="shared" si="40"/>
        <v>130.38</v>
      </c>
      <c r="D248" s="12">
        <f t="shared" si="35"/>
        <v>43039</v>
      </c>
      <c r="E248" s="3" t="str">
        <f t="shared" si="37"/>
        <v/>
      </c>
      <c r="F248" s="13">
        <f t="shared" si="38"/>
        <v>0</v>
      </c>
      <c r="G248" s="13"/>
      <c r="H248" s="13">
        <f t="shared" si="39"/>
        <v>0</v>
      </c>
      <c r="I248" s="14">
        <f t="shared" si="41"/>
        <v>208.68945424576125</v>
      </c>
      <c r="J248" s="3">
        <f t="shared" si="44"/>
        <v>0</v>
      </c>
      <c r="K248" s="3">
        <f t="shared" si="42"/>
        <v>854.33700000000022</v>
      </c>
      <c r="L248" s="3">
        <f t="shared" si="36"/>
        <v>27208.931044562352</v>
      </c>
      <c r="M248" s="3">
        <f t="shared" si="43"/>
        <v>1140.8100000000002</v>
      </c>
    </row>
    <row r="249" spans="1:13" hidden="1" x14ac:dyDescent="0.25">
      <c r="A249" s="38">
        <v>43039</v>
      </c>
      <c r="B249" s="3"/>
      <c r="C249" s="3">
        <f t="shared" si="40"/>
        <v>130.38</v>
      </c>
      <c r="D249" s="12">
        <f t="shared" si="35"/>
        <v>43039</v>
      </c>
      <c r="E249" s="3" t="str">
        <f t="shared" si="37"/>
        <v/>
      </c>
      <c r="F249" s="13">
        <f t="shared" si="38"/>
        <v>0</v>
      </c>
      <c r="G249" s="13"/>
      <c r="H249" s="13">
        <f t="shared" si="39"/>
        <v>0</v>
      </c>
      <c r="I249" s="14">
        <f t="shared" si="41"/>
        <v>208.68945424576125</v>
      </c>
      <c r="J249" s="3">
        <f t="shared" si="44"/>
        <v>0</v>
      </c>
      <c r="K249" s="3">
        <f t="shared" si="42"/>
        <v>854.33700000000022</v>
      </c>
      <c r="L249" s="3">
        <f t="shared" si="36"/>
        <v>27208.931044562352</v>
      </c>
      <c r="M249" s="3">
        <f t="shared" si="43"/>
        <v>1140.8100000000002</v>
      </c>
    </row>
    <row r="250" spans="1:13" x14ac:dyDescent="0.25">
      <c r="A250" s="38">
        <v>43040</v>
      </c>
      <c r="B250" s="3">
        <v>132.4</v>
      </c>
      <c r="C250" s="3">
        <f t="shared" si="40"/>
        <v>132.4</v>
      </c>
      <c r="D250" s="12">
        <f t="shared" si="35"/>
        <v>43069</v>
      </c>
      <c r="E250" s="3">
        <f t="shared" si="37"/>
        <v>132.4</v>
      </c>
      <c r="F250" s="13">
        <f t="shared" si="38"/>
        <v>0.58660876132930517</v>
      </c>
      <c r="G250" s="13"/>
      <c r="H250" s="13">
        <f t="shared" si="39"/>
        <v>0</v>
      </c>
      <c r="I250" s="14">
        <f t="shared" si="41"/>
        <v>209.27606300709056</v>
      </c>
      <c r="J250" s="3">
        <f t="shared" si="44"/>
        <v>77.667000000000002</v>
      </c>
      <c r="K250" s="3">
        <f t="shared" si="42"/>
        <v>932.00400000000025</v>
      </c>
      <c r="L250" s="3">
        <f t="shared" si="36"/>
        <v>27708.150742138791</v>
      </c>
      <c r="M250" s="3">
        <f t="shared" si="43"/>
        <v>1244.5200000000002</v>
      </c>
    </row>
    <row r="251" spans="1:13" hidden="1" x14ac:dyDescent="0.25">
      <c r="A251" s="38">
        <v>43041</v>
      </c>
      <c r="B251" s="3">
        <v>131.97</v>
      </c>
      <c r="C251" s="3">
        <f t="shared" si="40"/>
        <v>131.97</v>
      </c>
      <c r="D251" s="12">
        <f t="shared" si="35"/>
        <v>43069</v>
      </c>
      <c r="E251" s="3" t="str">
        <f t="shared" si="37"/>
        <v/>
      </c>
      <c r="F251" s="13">
        <f t="shared" si="38"/>
        <v>0</v>
      </c>
      <c r="G251" s="13"/>
      <c r="H251" s="13">
        <f t="shared" si="39"/>
        <v>0</v>
      </c>
      <c r="I251" s="14">
        <f t="shared" si="41"/>
        <v>209.27606300709056</v>
      </c>
      <c r="J251" s="3">
        <f t="shared" si="44"/>
        <v>0</v>
      </c>
      <c r="K251" s="3">
        <f t="shared" si="42"/>
        <v>932.00400000000025</v>
      </c>
      <c r="L251" s="3">
        <f t="shared" si="36"/>
        <v>27618.162035045742</v>
      </c>
      <c r="M251" s="3">
        <f t="shared" si="43"/>
        <v>1244.5200000000002</v>
      </c>
    </row>
    <row r="252" spans="1:13" hidden="1" x14ac:dyDescent="0.25">
      <c r="A252" s="38">
        <v>43042</v>
      </c>
      <c r="B252" s="3">
        <v>132.76</v>
      </c>
      <c r="C252" s="3">
        <f t="shared" si="40"/>
        <v>132.76</v>
      </c>
      <c r="D252" s="12">
        <f t="shared" si="35"/>
        <v>43069</v>
      </c>
      <c r="E252" s="3" t="str">
        <f t="shared" si="37"/>
        <v/>
      </c>
      <c r="F252" s="13">
        <f t="shared" si="38"/>
        <v>0</v>
      </c>
      <c r="G252" s="13"/>
      <c r="H252" s="13">
        <f t="shared" si="39"/>
        <v>0</v>
      </c>
      <c r="I252" s="14">
        <f t="shared" si="41"/>
        <v>209.27606300709056</v>
      </c>
      <c r="J252" s="3">
        <f t="shared" si="44"/>
        <v>0</v>
      </c>
      <c r="K252" s="3">
        <f t="shared" si="42"/>
        <v>932.00400000000025</v>
      </c>
      <c r="L252" s="3">
        <f t="shared" si="36"/>
        <v>27783.490124821339</v>
      </c>
      <c r="M252" s="3">
        <f t="shared" si="43"/>
        <v>1244.5200000000002</v>
      </c>
    </row>
    <row r="253" spans="1:13" hidden="1" x14ac:dyDescent="0.25">
      <c r="A253" s="38">
        <v>43045</v>
      </c>
      <c r="B253" s="3">
        <v>133.06</v>
      </c>
      <c r="C253" s="3">
        <f t="shared" si="40"/>
        <v>133.06</v>
      </c>
      <c r="D253" s="12">
        <f t="shared" si="35"/>
        <v>43069</v>
      </c>
      <c r="E253" s="3" t="str">
        <f t="shared" si="37"/>
        <v/>
      </c>
      <c r="F253" s="13">
        <f t="shared" si="38"/>
        <v>0</v>
      </c>
      <c r="G253" s="13"/>
      <c r="H253" s="13">
        <f t="shared" si="39"/>
        <v>0</v>
      </c>
      <c r="I253" s="14">
        <f t="shared" si="41"/>
        <v>209.27606300709056</v>
      </c>
      <c r="J253" s="3">
        <f t="shared" si="44"/>
        <v>0</v>
      </c>
      <c r="K253" s="3">
        <f t="shared" si="42"/>
        <v>932.00400000000025</v>
      </c>
      <c r="L253" s="3">
        <f t="shared" si="36"/>
        <v>27846.27294372347</v>
      </c>
      <c r="M253" s="3">
        <f t="shared" si="43"/>
        <v>1244.5200000000002</v>
      </c>
    </row>
    <row r="254" spans="1:13" hidden="1" x14ac:dyDescent="0.25">
      <c r="A254" s="38">
        <v>43046</v>
      </c>
      <c r="B254" s="3">
        <v>132.83000000000001</v>
      </c>
      <c r="C254" s="3">
        <f t="shared" si="40"/>
        <v>132.83000000000001</v>
      </c>
      <c r="D254" s="12">
        <f t="shared" si="35"/>
        <v>43069</v>
      </c>
      <c r="E254" s="3" t="str">
        <f t="shared" si="37"/>
        <v/>
      </c>
      <c r="F254" s="13">
        <f t="shared" si="38"/>
        <v>0</v>
      </c>
      <c r="G254" s="13"/>
      <c r="H254" s="13">
        <f t="shared" si="39"/>
        <v>0</v>
      </c>
      <c r="I254" s="14">
        <f t="shared" si="41"/>
        <v>209.27606300709056</v>
      </c>
      <c r="J254" s="3">
        <f t="shared" si="44"/>
        <v>0</v>
      </c>
      <c r="K254" s="3">
        <f t="shared" si="42"/>
        <v>932.00400000000025</v>
      </c>
      <c r="L254" s="3">
        <f t="shared" si="36"/>
        <v>27798.13944923184</v>
      </c>
      <c r="M254" s="3">
        <f t="shared" si="43"/>
        <v>1244.5200000000002</v>
      </c>
    </row>
    <row r="255" spans="1:13" hidden="1" x14ac:dyDescent="0.25">
      <c r="A255" s="38">
        <v>43047</v>
      </c>
      <c r="B255" s="3">
        <v>131.97</v>
      </c>
      <c r="C255" s="3">
        <f t="shared" si="40"/>
        <v>131.97</v>
      </c>
      <c r="D255" s="12">
        <f t="shared" si="35"/>
        <v>43069</v>
      </c>
      <c r="E255" s="3" t="str">
        <f t="shared" si="37"/>
        <v/>
      </c>
      <c r="F255" s="13">
        <f t="shared" si="38"/>
        <v>0</v>
      </c>
      <c r="G255" s="13"/>
      <c r="H255" s="13">
        <f t="shared" si="39"/>
        <v>0</v>
      </c>
      <c r="I255" s="14">
        <f t="shared" si="41"/>
        <v>209.27606300709056</v>
      </c>
      <c r="J255" s="3">
        <f t="shared" si="44"/>
        <v>0</v>
      </c>
      <c r="K255" s="3">
        <f t="shared" si="42"/>
        <v>932.00400000000025</v>
      </c>
      <c r="L255" s="3">
        <f t="shared" si="36"/>
        <v>27618.162035045742</v>
      </c>
      <c r="M255" s="3">
        <f t="shared" si="43"/>
        <v>1244.5200000000002</v>
      </c>
    </row>
    <row r="256" spans="1:13" hidden="1" x14ac:dyDescent="0.25">
      <c r="A256" s="38">
        <v>43048</v>
      </c>
      <c r="B256" s="3">
        <v>131.52000000000001</v>
      </c>
      <c r="C256" s="3">
        <f t="shared" si="40"/>
        <v>131.52000000000001</v>
      </c>
      <c r="D256" s="12">
        <f t="shared" si="35"/>
        <v>43069</v>
      </c>
      <c r="E256" s="3" t="str">
        <f t="shared" si="37"/>
        <v/>
      </c>
      <c r="F256" s="13">
        <f t="shared" si="38"/>
        <v>0</v>
      </c>
      <c r="G256" s="13"/>
      <c r="H256" s="13">
        <f t="shared" si="39"/>
        <v>0</v>
      </c>
      <c r="I256" s="14">
        <f t="shared" si="41"/>
        <v>209.27606300709056</v>
      </c>
      <c r="J256" s="3">
        <f t="shared" si="44"/>
        <v>0</v>
      </c>
      <c r="K256" s="3">
        <f t="shared" si="42"/>
        <v>932.00400000000025</v>
      </c>
      <c r="L256" s="3">
        <f t="shared" si="36"/>
        <v>27523.987806692552</v>
      </c>
      <c r="M256" s="3">
        <f t="shared" si="43"/>
        <v>1244.5200000000002</v>
      </c>
    </row>
    <row r="257" spans="1:18" hidden="1" x14ac:dyDescent="0.25">
      <c r="A257" s="38">
        <v>43049</v>
      </c>
      <c r="B257" s="3">
        <v>128.85</v>
      </c>
      <c r="C257" s="3">
        <f t="shared" si="40"/>
        <v>128.85</v>
      </c>
      <c r="D257" s="12">
        <f t="shared" si="35"/>
        <v>43069</v>
      </c>
      <c r="E257" s="3" t="str">
        <f t="shared" si="37"/>
        <v/>
      </c>
      <c r="F257" s="13">
        <f t="shared" si="38"/>
        <v>0</v>
      </c>
      <c r="G257" s="13"/>
      <c r="H257" s="13">
        <f t="shared" si="39"/>
        <v>0</v>
      </c>
      <c r="I257" s="14">
        <f t="shared" si="41"/>
        <v>209.27606300709056</v>
      </c>
      <c r="J257" s="3">
        <f t="shared" si="44"/>
        <v>0</v>
      </c>
      <c r="K257" s="3">
        <f t="shared" si="42"/>
        <v>932.00400000000025</v>
      </c>
      <c r="L257" s="3">
        <f t="shared" si="36"/>
        <v>26965.220718463617</v>
      </c>
      <c r="M257" s="3">
        <f t="shared" si="43"/>
        <v>1244.5200000000002</v>
      </c>
    </row>
    <row r="258" spans="1:18" hidden="1" x14ac:dyDescent="0.25">
      <c r="A258" s="38">
        <v>43052</v>
      </c>
      <c r="B258" s="3">
        <v>129.07</v>
      </c>
      <c r="C258" s="3">
        <f t="shared" si="40"/>
        <v>129.07</v>
      </c>
      <c r="D258" s="12">
        <f t="shared" si="35"/>
        <v>43069</v>
      </c>
      <c r="E258" s="3" t="str">
        <f t="shared" si="37"/>
        <v/>
      </c>
      <c r="F258" s="13">
        <f t="shared" si="38"/>
        <v>0</v>
      </c>
      <c r="G258" s="13"/>
      <c r="H258" s="13">
        <f t="shared" si="39"/>
        <v>0</v>
      </c>
      <c r="I258" s="14">
        <f t="shared" si="41"/>
        <v>209.27606300709056</v>
      </c>
      <c r="J258" s="3">
        <f t="shared" si="44"/>
        <v>0</v>
      </c>
      <c r="K258" s="3">
        <f t="shared" si="42"/>
        <v>932.00400000000025</v>
      </c>
      <c r="L258" s="3">
        <f t="shared" si="36"/>
        <v>27011.261452325176</v>
      </c>
      <c r="M258" s="3">
        <f t="shared" si="43"/>
        <v>1244.5200000000002</v>
      </c>
    </row>
    <row r="259" spans="1:18" hidden="1" x14ac:dyDescent="0.25">
      <c r="A259" s="38">
        <v>43053</v>
      </c>
      <c r="B259" s="3">
        <v>129.16</v>
      </c>
      <c r="C259" s="3">
        <f t="shared" si="40"/>
        <v>129.16</v>
      </c>
      <c r="D259" s="12">
        <f t="shared" si="35"/>
        <v>43069</v>
      </c>
      <c r="E259" s="3" t="str">
        <f t="shared" si="37"/>
        <v/>
      </c>
      <c r="F259" s="13">
        <f t="shared" si="38"/>
        <v>0</v>
      </c>
      <c r="G259" s="13"/>
      <c r="H259" s="13">
        <f t="shared" si="39"/>
        <v>0</v>
      </c>
      <c r="I259" s="14">
        <f t="shared" si="41"/>
        <v>209.27606300709056</v>
      </c>
      <c r="J259" s="3">
        <f t="shared" si="44"/>
        <v>0</v>
      </c>
      <c r="K259" s="3">
        <f t="shared" si="42"/>
        <v>932.00400000000025</v>
      </c>
      <c r="L259" s="3">
        <f t="shared" si="36"/>
        <v>27030.096297995817</v>
      </c>
      <c r="M259" s="3">
        <f t="shared" si="43"/>
        <v>1244.5200000000002</v>
      </c>
      <c r="O259">
        <v>128.69999999999999</v>
      </c>
      <c r="P259">
        <v>213.365414461142</v>
      </c>
      <c r="Q259" s="1">
        <v>-84.665414461142007</v>
      </c>
    </row>
    <row r="260" spans="1:18" hidden="1" x14ac:dyDescent="0.25">
      <c r="A260" s="38">
        <v>43054</v>
      </c>
      <c r="B260" s="3">
        <v>127.07</v>
      </c>
      <c r="C260" s="3">
        <f t="shared" si="40"/>
        <v>127.07</v>
      </c>
      <c r="D260" s="12">
        <f t="shared" si="35"/>
        <v>43069</v>
      </c>
      <c r="E260" s="3" t="str">
        <f t="shared" si="37"/>
        <v/>
      </c>
      <c r="F260" s="13">
        <f t="shared" si="38"/>
        <v>0</v>
      </c>
      <c r="G260" s="13"/>
      <c r="H260" s="13">
        <f t="shared" si="39"/>
        <v>0</v>
      </c>
      <c r="I260" s="14">
        <f t="shared" si="41"/>
        <v>209.27606300709056</v>
      </c>
      <c r="J260" s="3">
        <f t="shared" si="44"/>
        <v>0</v>
      </c>
      <c r="K260" s="3">
        <f t="shared" si="42"/>
        <v>932.00400000000025</v>
      </c>
      <c r="L260" s="3">
        <f t="shared" si="36"/>
        <v>26592.709326310996</v>
      </c>
      <c r="M260" s="3">
        <f t="shared" si="43"/>
        <v>1244.5200000000002</v>
      </c>
      <c r="O260">
        <v>26933.83</v>
      </c>
      <c r="P260">
        <v>27460.128841148973</v>
      </c>
      <c r="Q260" s="1">
        <v>-526.29884114897141</v>
      </c>
      <c r="R260" t="s">
        <v>19</v>
      </c>
    </row>
    <row r="261" spans="1:18" hidden="1" x14ac:dyDescent="0.25">
      <c r="A261" s="38">
        <v>43055</v>
      </c>
      <c r="B261" s="3">
        <v>128.25</v>
      </c>
      <c r="C261" s="3">
        <f t="shared" si="40"/>
        <v>128.25</v>
      </c>
      <c r="D261" s="12">
        <f t="shared" si="35"/>
        <v>43069</v>
      </c>
      <c r="E261" s="3" t="str">
        <f t="shared" si="37"/>
        <v/>
      </c>
      <c r="F261" s="13">
        <f t="shared" si="38"/>
        <v>0</v>
      </c>
      <c r="G261" s="13"/>
      <c r="H261" s="13">
        <f t="shared" si="39"/>
        <v>0</v>
      </c>
      <c r="I261" s="14">
        <f t="shared" si="41"/>
        <v>209.27606300709056</v>
      </c>
      <c r="J261" s="3">
        <f t="shared" si="44"/>
        <v>0</v>
      </c>
      <c r="K261" s="3">
        <f t="shared" si="42"/>
        <v>932.00400000000025</v>
      </c>
      <c r="L261" s="3">
        <f t="shared" si="36"/>
        <v>26839.655080659362</v>
      </c>
      <c r="M261" s="3">
        <f t="shared" si="43"/>
        <v>1244.5200000000002</v>
      </c>
    </row>
    <row r="262" spans="1:18" hidden="1" x14ac:dyDescent="0.25">
      <c r="A262" s="38">
        <v>43056</v>
      </c>
      <c r="B262" s="3">
        <v>128.57</v>
      </c>
      <c r="C262" s="3">
        <f t="shared" si="40"/>
        <v>128.57</v>
      </c>
      <c r="D262" s="12">
        <f t="shared" si="35"/>
        <v>43069</v>
      </c>
      <c r="E262" s="3" t="str">
        <f t="shared" si="37"/>
        <v/>
      </c>
      <c r="F262" s="13">
        <f t="shared" si="38"/>
        <v>0</v>
      </c>
      <c r="G262" s="13"/>
      <c r="H262" s="13">
        <f t="shared" si="39"/>
        <v>0</v>
      </c>
      <c r="I262" s="14">
        <f t="shared" si="41"/>
        <v>209.27606300709056</v>
      </c>
      <c r="J262" s="3">
        <f t="shared" si="44"/>
        <v>0</v>
      </c>
      <c r="K262" s="3">
        <f t="shared" si="42"/>
        <v>932.00400000000025</v>
      </c>
      <c r="L262" s="3">
        <f t="shared" si="36"/>
        <v>26906.62342082163</v>
      </c>
      <c r="M262" s="3">
        <f t="shared" si="43"/>
        <v>1244.5200000000002</v>
      </c>
    </row>
    <row r="263" spans="1:18" hidden="1" x14ac:dyDescent="0.25">
      <c r="A263" s="38">
        <v>43059</v>
      </c>
      <c r="B263" s="3">
        <v>128.15</v>
      </c>
      <c r="C263" s="3">
        <f t="shared" si="40"/>
        <v>128.15</v>
      </c>
      <c r="D263" s="12">
        <f t="shared" si="35"/>
        <v>43069</v>
      </c>
      <c r="E263" s="3" t="str">
        <f t="shared" si="37"/>
        <v/>
      </c>
      <c r="F263" s="13">
        <f t="shared" si="38"/>
        <v>0</v>
      </c>
      <c r="G263" s="13"/>
      <c r="H263" s="13">
        <f t="shared" si="39"/>
        <v>0</v>
      </c>
      <c r="I263" s="14">
        <f t="shared" si="41"/>
        <v>209.27606300709056</v>
      </c>
      <c r="J263" s="3">
        <f t="shared" si="44"/>
        <v>0</v>
      </c>
      <c r="K263" s="3">
        <f t="shared" si="42"/>
        <v>932.00400000000025</v>
      </c>
      <c r="L263" s="3">
        <f t="shared" si="36"/>
        <v>26818.727474358657</v>
      </c>
      <c r="M263" s="3">
        <f t="shared" si="43"/>
        <v>1244.5200000000002</v>
      </c>
    </row>
    <row r="264" spans="1:18" hidden="1" x14ac:dyDescent="0.25">
      <c r="A264" s="38">
        <v>43060</v>
      </c>
      <c r="B264" s="3">
        <v>129.44999999999999</v>
      </c>
      <c r="C264" s="3">
        <f t="shared" si="40"/>
        <v>129.44999999999999</v>
      </c>
      <c r="D264" s="12">
        <f t="shared" si="35"/>
        <v>43069</v>
      </c>
      <c r="E264" s="3" t="str">
        <f t="shared" si="37"/>
        <v/>
      </c>
      <c r="F264" s="13">
        <f t="shared" si="38"/>
        <v>0</v>
      </c>
      <c r="G264" s="13"/>
      <c r="H264" s="13">
        <f t="shared" si="39"/>
        <v>0</v>
      </c>
      <c r="I264" s="14">
        <f t="shared" si="41"/>
        <v>209.27606300709056</v>
      </c>
      <c r="J264" s="3">
        <f t="shared" si="44"/>
        <v>0</v>
      </c>
      <c r="K264" s="3">
        <f t="shared" si="42"/>
        <v>932.00400000000025</v>
      </c>
      <c r="L264" s="3">
        <f t="shared" si="36"/>
        <v>27090.786356267869</v>
      </c>
      <c r="M264" s="3">
        <f t="shared" si="43"/>
        <v>1244.5200000000002</v>
      </c>
    </row>
    <row r="265" spans="1:18" hidden="1" x14ac:dyDescent="0.25">
      <c r="A265" s="38">
        <v>43061</v>
      </c>
      <c r="B265" s="3">
        <v>130.12</v>
      </c>
      <c r="C265" s="3">
        <f t="shared" si="40"/>
        <v>130.12</v>
      </c>
      <c r="D265" s="12">
        <f t="shared" si="35"/>
        <v>43069</v>
      </c>
      <c r="E265" s="3" t="str">
        <f t="shared" si="37"/>
        <v/>
      </c>
      <c r="F265" s="13">
        <f t="shared" si="38"/>
        <v>0</v>
      </c>
      <c r="G265" s="13"/>
      <c r="H265" s="13">
        <f t="shared" si="39"/>
        <v>0</v>
      </c>
      <c r="I265" s="14">
        <f t="shared" si="41"/>
        <v>209.27606300709056</v>
      </c>
      <c r="J265" s="3">
        <f t="shared" si="44"/>
        <v>0</v>
      </c>
      <c r="K265" s="3">
        <f t="shared" si="42"/>
        <v>932.00400000000025</v>
      </c>
      <c r="L265" s="3">
        <f t="shared" si="36"/>
        <v>27231.001318482624</v>
      </c>
      <c r="M265" s="3">
        <f t="shared" si="43"/>
        <v>1244.5200000000002</v>
      </c>
    </row>
    <row r="266" spans="1:18" hidden="1" x14ac:dyDescent="0.25">
      <c r="A266" s="38">
        <v>43062</v>
      </c>
      <c r="B266" s="3">
        <v>128.46</v>
      </c>
      <c r="C266" s="3">
        <f t="shared" si="40"/>
        <v>128.46</v>
      </c>
      <c r="D266" s="12">
        <f t="shared" ref="D266:D329" si="45">DATE(YEAR(A266),MONTH(A266)+1,0)</f>
        <v>43069</v>
      </c>
      <c r="E266" s="3" t="str">
        <f t="shared" si="37"/>
        <v/>
      </c>
      <c r="F266" s="13">
        <f t="shared" si="38"/>
        <v>0</v>
      </c>
      <c r="G266" s="13"/>
      <c r="H266" s="13">
        <f t="shared" si="39"/>
        <v>0</v>
      </c>
      <c r="I266" s="14">
        <f t="shared" si="41"/>
        <v>209.27606300709056</v>
      </c>
      <c r="J266" s="3">
        <f t="shared" si="44"/>
        <v>0</v>
      </c>
      <c r="K266" s="3">
        <f t="shared" si="42"/>
        <v>932.00400000000025</v>
      </c>
      <c r="L266" s="3">
        <f t="shared" ref="L266:L271" si="46">I266*C266</f>
        <v>26883.603053890856</v>
      </c>
      <c r="M266" s="3">
        <f t="shared" si="43"/>
        <v>1244.5200000000002</v>
      </c>
    </row>
    <row r="267" spans="1:18" hidden="1" x14ac:dyDescent="0.25">
      <c r="A267" s="38">
        <v>43063</v>
      </c>
      <c r="B267" s="3">
        <v>128.75</v>
      </c>
      <c r="C267" s="3">
        <f t="shared" si="40"/>
        <v>128.75</v>
      </c>
      <c r="D267" s="12">
        <f t="shared" si="45"/>
        <v>43069</v>
      </c>
      <c r="E267" s="3" t="str">
        <f t="shared" ref="E267:E330" si="47">IF(D267&lt;&gt;D266,C267,"")</f>
        <v/>
      </c>
      <c r="F267" s="13">
        <f t="shared" ref="F267:F330" si="48">IF(E267="",0,$D$5/C267)</f>
        <v>0</v>
      </c>
      <c r="G267" s="13"/>
      <c r="H267" s="13">
        <f t="shared" ref="H267:H330" si="49">IF(G267&gt;0,(I266*G267)/C267,0)</f>
        <v>0</v>
      </c>
      <c r="I267" s="14">
        <f t="shared" si="41"/>
        <v>209.27606300709056</v>
      </c>
      <c r="J267" s="3">
        <f t="shared" si="44"/>
        <v>0</v>
      </c>
      <c r="K267" s="3">
        <f t="shared" si="42"/>
        <v>932.00400000000025</v>
      </c>
      <c r="L267" s="3">
        <f t="shared" si="46"/>
        <v>26944.293112162908</v>
      </c>
      <c r="M267" s="3">
        <f t="shared" si="43"/>
        <v>1244.5200000000002</v>
      </c>
    </row>
    <row r="268" spans="1:18" hidden="1" x14ac:dyDescent="0.25">
      <c r="A268" s="38">
        <v>43066</v>
      </c>
      <c r="B268" s="3">
        <v>129.34</v>
      </c>
      <c r="C268" s="3">
        <f t="shared" si="40"/>
        <v>129.34</v>
      </c>
      <c r="D268" s="12">
        <f t="shared" si="45"/>
        <v>43069</v>
      </c>
      <c r="E268" s="3" t="str">
        <f t="shared" si="47"/>
        <v/>
      </c>
      <c r="F268" s="13">
        <f t="shared" si="48"/>
        <v>0</v>
      </c>
      <c r="G268" s="13"/>
      <c r="H268" s="13">
        <f t="shared" si="49"/>
        <v>0</v>
      </c>
      <c r="I268" s="14">
        <f t="shared" si="41"/>
        <v>209.27606300709056</v>
      </c>
      <c r="J268" s="3">
        <f t="shared" si="44"/>
        <v>0</v>
      </c>
      <c r="K268" s="3">
        <f t="shared" si="42"/>
        <v>932.00400000000025</v>
      </c>
      <c r="L268" s="3">
        <f t="shared" si="46"/>
        <v>27067.765989337095</v>
      </c>
      <c r="M268" s="3">
        <f t="shared" si="43"/>
        <v>1244.5200000000002</v>
      </c>
    </row>
    <row r="269" spans="1:18" hidden="1" x14ac:dyDescent="0.25">
      <c r="A269" s="38">
        <v>43067</v>
      </c>
      <c r="B269" s="3">
        <v>128.72999999999999</v>
      </c>
      <c r="C269" s="3">
        <f t="shared" si="40"/>
        <v>128.72999999999999</v>
      </c>
      <c r="D269" s="12">
        <f t="shared" si="45"/>
        <v>43069</v>
      </c>
      <c r="E269" s="3" t="str">
        <f t="shared" si="47"/>
        <v/>
      </c>
      <c r="F269" s="13">
        <f t="shared" si="48"/>
        <v>0</v>
      </c>
      <c r="G269" s="13"/>
      <c r="H269" s="13">
        <f t="shared" si="49"/>
        <v>0</v>
      </c>
      <c r="I269" s="14">
        <f t="shared" si="41"/>
        <v>209.27606300709056</v>
      </c>
      <c r="J269" s="3">
        <f t="shared" si="44"/>
        <v>0</v>
      </c>
      <c r="K269" s="3">
        <f t="shared" si="42"/>
        <v>932.00400000000025</v>
      </c>
      <c r="L269" s="3">
        <f t="shared" si="46"/>
        <v>26940.107590902764</v>
      </c>
      <c r="M269" s="3">
        <f t="shared" si="43"/>
        <v>1244.5200000000002</v>
      </c>
    </row>
    <row r="270" spans="1:18" hidden="1" x14ac:dyDescent="0.25">
      <c r="A270" s="38">
        <v>43068</v>
      </c>
      <c r="B270" s="3">
        <v>129.55000000000001</v>
      </c>
      <c r="C270" s="3">
        <f t="shared" si="40"/>
        <v>129.55000000000001</v>
      </c>
      <c r="D270" s="12">
        <f t="shared" si="45"/>
        <v>43069</v>
      </c>
      <c r="E270" s="3" t="str">
        <f t="shared" si="47"/>
        <v/>
      </c>
      <c r="F270" s="13">
        <f t="shared" si="48"/>
        <v>0</v>
      </c>
      <c r="G270" s="13"/>
      <c r="H270" s="13">
        <f t="shared" si="49"/>
        <v>0</v>
      </c>
      <c r="I270" s="14">
        <f t="shared" si="41"/>
        <v>209.27606300709056</v>
      </c>
      <c r="J270" s="3">
        <f t="shared" si="44"/>
        <v>0</v>
      </c>
      <c r="K270" s="3">
        <f t="shared" si="42"/>
        <v>932.00400000000025</v>
      </c>
      <c r="L270" s="3">
        <f t="shared" si="46"/>
        <v>27111.713962568585</v>
      </c>
      <c r="M270" s="3">
        <f t="shared" si="43"/>
        <v>1244.5200000000002</v>
      </c>
    </row>
    <row r="271" spans="1:18" x14ac:dyDescent="0.25">
      <c r="A271" s="39">
        <v>43069</v>
      </c>
      <c r="B271" s="18">
        <v>128.69999999999999</v>
      </c>
      <c r="C271" s="28">
        <f t="shared" si="40"/>
        <v>128.69999999999999</v>
      </c>
      <c r="D271" s="19">
        <f t="shared" si="45"/>
        <v>43069</v>
      </c>
      <c r="E271" s="18" t="str">
        <f t="shared" si="47"/>
        <v/>
      </c>
      <c r="F271" s="20">
        <f t="shared" si="48"/>
        <v>0</v>
      </c>
      <c r="G271" s="20"/>
      <c r="H271" s="20">
        <f t="shared" si="49"/>
        <v>0</v>
      </c>
      <c r="I271" s="21">
        <f t="shared" si="41"/>
        <v>209.27606300709056</v>
      </c>
      <c r="J271" s="18">
        <f t="shared" si="44"/>
        <v>0</v>
      </c>
      <c r="K271" s="18">
        <f t="shared" si="42"/>
        <v>932.00400000000025</v>
      </c>
      <c r="L271" s="29">
        <f t="shared" si="46"/>
        <v>26933.829309012552</v>
      </c>
      <c r="M271" s="18">
        <f t="shared" si="43"/>
        <v>1244.5200000000002</v>
      </c>
      <c r="P271" s="16"/>
      <c r="Q271" s="1"/>
    </row>
    <row r="272" spans="1:18" hidden="1" x14ac:dyDescent="0.25">
      <c r="A272" s="40">
        <v>43070</v>
      </c>
      <c r="B272" s="3">
        <v>127.13</v>
      </c>
      <c r="C272" s="3">
        <f t="shared" si="40"/>
        <v>127.13</v>
      </c>
      <c r="D272" s="19">
        <f t="shared" si="45"/>
        <v>43100</v>
      </c>
      <c r="E272" s="3">
        <f t="shared" si="47"/>
        <v>127.13</v>
      </c>
      <c r="F272" s="13">
        <f t="shared" si="48"/>
        <v>0.61092582395972628</v>
      </c>
      <c r="G272" s="13"/>
      <c r="H272" s="20">
        <f t="shared" ref="H272:H335" si="50">IF(G272&gt;0,(I271*G272)/C272,0)</f>
        <v>0</v>
      </c>
      <c r="I272" s="21">
        <f t="shared" ref="I272:I335" si="51">F272+H272+I271</f>
        <v>209.88698883105027</v>
      </c>
      <c r="J272" s="3">
        <f t="shared" si="44"/>
        <v>77.667000000000002</v>
      </c>
      <c r="K272" s="18">
        <f t="shared" si="42"/>
        <v>1009.6710000000003</v>
      </c>
      <c r="L272" s="29">
        <f t="shared" ref="L272:L335" si="52">I272*C272</f>
        <v>26682.932890091419</v>
      </c>
      <c r="M272" s="18">
        <f t="shared" ref="M272:M335" si="53">IF(J272&gt;0.01,M271+$D$3,M271)</f>
        <v>1348.2300000000002</v>
      </c>
      <c r="O272" s="1">
        <v>26933.83</v>
      </c>
      <c r="P272" s="1">
        <f>L271</f>
        <v>26933.829309012552</v>
      </c>
      <c r="Q272" s="1">
        <f>O272-P272</f>
        <v>6.9098745007067919E-4</v>
      </c>
    </row>
    <row r="273" spans="1:13" hidden="1" x14ac:dyDescent="0.25">
      <c r="A273" s="40">
        <v>43073</v>
      </c>
      <c r="B273" s="3">
        <v>128.03</v>
      </c>
      <c r="C273" s="3">
        <f t="shared" si="40"/>
        <v>128.03</v>
      </c>
      <c r="D273" s="19">
        <f t="shared" si="45"/>
        <v>43100</v>
      </c>
      <c r="E273" s="3" t="str">
        <f t="shared" si="47"/>
        <v/>
      </c>
      <c r="F273" s="13">
        <f t="shared" si="48"/>
        <v>0</v>
      </c>
      <c r="G273" s="13"/>
      <c r="H273" s="20">
        <f t="shared" si="50"/>
        <v>0</v>
      </c>
      <c r="I273" s="21">
        <f t="shared" si="51"/>
        <v>209.88698883105027</v>
      </c>
      <c r="J273" s="3">
        <f t="shared" si="44"/>
        <v>0</v>
      </c>
      <c r="K273" s="18">
        <f t="shared" si="42"/>
        <v>1009.6710000000003</v>
      </c>
      <c r="L273" s="29">
        <f t="shared" si="52"/>
        <v>26871.831180039368</v>
      </c>
      <c r="M273" s="18">
        <f t="shared" si="53"/>
        <v>1348.2300000000002</v>
      </c>
    </row>
    <row r="274" spans="1:13" hidden="1" x14ac:dyDescent="0.25">
      <c r="A274" s="40">
        <v>43074</v>
      </c>
      <c r="B274" s="3">
        <v>127.79</v>
      </c>
      <c r="C274" s="3">
        <f t="shared" si="40"/>
        <v>127.79</v>
      </c>
      <c r="D274" s="19">
        <f t="shared" si="45"/>
        <v>43100</v>
      </c>
      <c r="E274" s="3" t="str">
        <f t="shared" si="47"/>
        <v/>
      </c>
      <c r="F274" s="13">
        <f t="shared" si="48"/>
        <v>0</v>
      </c>
      <c r="G274" s="13"/>
      <c r="H274" s="20">
        <f t="shared" si="50"/>
        <v>0</v>
      </c>
      <c r="I274" s="21">
        <f t="shared" si="51"/>
        <v>209.88698883105027</v>
      </c>
      <c r="J274" s="3">
        <f t="shared" si="44"/>
        <v>0</v>
      </c>
      <c r="K274" s="18">
        <f t="shared" si="42"/>
        <v>1009.6710000000003</v>
      </c>
      <c r="L274" s="29">
        <f t="shared" si="52"/>
        <v>26821.458302719915</v>
      </c>
      <c r="M274" s="18">
        <f t="shared" si="53"/>
        <v>1348.2300000000002</v>
      </c>
    </row>
    <row r="275" spans="1:13" hidden="1" x14ac:dyDescent="0.25">
      <c r="A275" s="40">
        <v>43075</v>
      </c>
      <c r="B275" s="3">
        <v>127.27</v>
      </c>
      <c r="C275" s="3">
        <f t="shared" si="40"/>
        <v>127.27</v>
      </c>
      <c r="D275" s="19">
        <f t="shared" si="45"/>
        <v>43100</v>
      </c>
      <c r="E275" s="3" t="str">
        <f t="shared" si="47"/>
        <v/>
      </c>
      <c r="F275" s="13">
        <f t="shared" si="48"/>
        <v>0</v>
      </c>
      <c r="G275" s="13"/>
      <c r="H275" s="20">
        <f t="shared" si="50"/>
        <v>0</v>
      </c>
      <c r="I275" s="21">
        <f t="shared" si="51"/>
        <v>209.88698883105027</v>
      </c>
      <c r="J275" s="3">
        <f t="shared" si="44"/>
        <v>0</v>
      </c>
      <c r="K275" s="18">
        <f t="shared" si="42"/>
        <v>1009.6710000000003</v>
      </c>
      <c r="L275" s="29">
        <f t="shared" si="52"/>
        <v>26712.317068527769</v>
      </c>
      <c r="M275" s="18">
        <f t="shared" si="53"/>
        <v>1348.2300000000002</v>
      </c>
    </row>
    <row r="276" spans="1:13" hidden="1" x14ac:dyDescent="0.25">
      <c r="A276" s="40">
        <v>43076</v>
      </c>
      <c r="B276" s="3">
        <v>128.28</v>
      </c>
      <c r="C276" s="3">
        <f t="shared" si="40"/>
        <v>128.28</v>
      </c>
      <c r="D276" s="19">
        <f t="shared" si="45"/>
        <v>43100</v>
      </c>
      <c r="E276" s="3" t="str">
        <f t="shared" si="47"/>
        <v/>
      </c>
      <c r="F276" s="13">
        <f t="shared" si="48"/>
        <v>0</v>
      </c>
      <c r="G276" s="13"/>
      <c r="H276" s="20">
        <f t="shared" si="50"/>
        <v>0</v>
      </c>
      <c r="I276" s="21">
        <f t="shared" si="51"/>
        <v>209.88698883105027</v>
      </c>
      <c r="J276" s="3">
        <f t="shared" si="44"/>
        <v>0</v>
      </c>
      <c r="K276" s="18">
        <f t="shared" si="42"/>
        <v>1009.6710000000003</v>
      </c>
      <c r="L276" s="29">
        <f t="shared" si="52"/>
        <v>26924.302927247129</v>
      </c>
      <c r="M276" s="18">
        <f t="shared" si="53"/>
        <v>1348.2300000000002</v>
      </c>
    </row>
    <row r="277" spans="1:13" hidden="1" x14ac:dyDescent="0.25">
      <c r="A277" s="40">
        <v>43077</v>
      </c>
      <c r="B277" s="3">
        <v>129.59</v>
      </c>
      <c r="C277" s="3">
        <f t="shared" ref="C277:C328" si="54">IF(B277=0,C276,B277)</f>
        <v>129.59</v>
      </c>
      <c r="D277" s="19">
        <f t="shared" si="45"/>
        <v>43100</v>
      </c>
      <c r="E277" s="3" t="str">
        <f t="shared" si="47"/>
        <v/>
      </c>
      <c r="F277" s="13">
        <f t="shared" si="48"/>
        <v>0</v>
      </c>
      <c r="G277" s="13"/>
      <c r="H277" s="20">
        <f t="shared" si="50"/>
        <v>0</v>
      </c>
      <c r="I277" s="21">
        <f t="shared" si="51"/>
        <v>209.88698883105027</v>
      </c>
      <c r="J277" s="3">
        <f t="shared" si="44"/>
        <v>0</v>
      </c>
      <c r="K277" s="18">
        <f t="shared" ref="K277:K340" si="55">J277+K276</f>
        <v>1009.6710000000003</v>
      </c>
      <c r="L277" s="29">
        <f t="shared" si="52"/>
        <v>27199.254882615805</v>
      </c>
      <c r="M277" s="18">
        <f t="shared" si="53"/>
        <v>1348.2300000000002</v>
      </c>
    </row>
    <row r="278" spans="1:13" hidden="1" x14ac:dyDescent="0.25">
      <c r="A278" s="40">
        <v>43080</v>
      </c>
      <c r="B278" s="3">
        <v>129.52000000000001</v>
      </c>
      <c r="C278" s="3">
        <f t="shared" si="54"/>
        <v>129.52000000000001</v>
      </c>
      <c r="D278" s="19">
        <f t="shared" si="45"/>
        <v>43100</v>
      </c>
      <c r="E278" s="3" t="str">
        <f t="shared" si="47"/>
        <v/>
      </c>
      <c r="F278" s="13">
        <f t="shared" si="48"/>
        <v>0</v>
      </c>
      <c r="G278" s="13"/>
      <c r="H278" s="20">
        <f t="shared" si="50"/>
        <v>0</v>
      </c>
      <c r="I278" s="21">
        <f t="shared" si="51"/>
        <v>209.88698883105027</v>
      </c>
      <c r="J278" s="3">
        <f t="shared" si="44"/>
        <v>0</v>
      </c>
      <c r="K278" s="18">
        <f t="shared" si="55"/>
        <v>1009.6710000000003</v>
      </c>
      <c r="L278" s="29">
        <f t="shared" si="52"/>
        <v>27184.562793397632</v>
      </c>
      <c r="M278" s="18">
        <f t="shared" si="53"/>
        <v>1348.2300000000002</v>
      </c>
    </row>
    <row r="279" spans="1:13" hidden="1" x14ac:dyDescent="0.25">
      <c r="A279" s="40">
        <v>43081</v>
      </c>
      <c r="B279" s="3">
        <v>129.85</v>
      </c>
      <c r="C279" s="3">
        <f t="shared" si="54"/>
        <v>129.85</v>
      </c>
      <c r="D279" s="19">
        <f t="shared" si="45"/>
        <v>43100</v>
      </c>
      <c r="E279" s="3" t="str">
        <f t="shared" si="47"/>
        <v/>
      </c>
      <c r="F279" s="13">
        <f t="shared" si="48"/>
        <v>0</v>
      </c>
      <c r="G279" s="13"/>
      <c r="H279" s="20">
        <f t="shared" si="50"/>
        <v>0</v>
      </c>
      <c r="I279" s="21">
        <f t="shared" si="51"/>
        <v>209.88698883105027</v>
      </c>
      <c r="J279" s="3">
        <f t="shared" si="44"/>
        <v>0</v>
      </c>
      <c r="K279" s="18">
        <f t="shared" si="55"/>
        <v>1009.6710000000003</v>
      </c>
      <c r="L279" s="29">
        <f t="shared" si="52"/>
        <v>27253.825499711878</v>
      </c>
      <c r="M279" s="18">
        <f t="shared" si="53"/>
        <v>1348.2300000000002</v>
      </c>
    </row>
    <row r="280" spans="1:13" hidden="1" x14ac:dyDescent="0.25">
      <c r="A280" s="40">
        <v>43082</v>
      </c>
      <c r="B280" s="3">
        <v>130.16</v>
      </c>
      <c r="C280" s="3">
        <f t="shared" si="54"/>
        <v>130.16</v>
      </c>
      <c r="D280" s="19">
        <f t="shared" si="45"/>
        <v>43100</v>
      </c>
      <c r="E280" s="3" t="str">
        <f t="shared" si="47"/>
        <v/>
      </c>
      <c r="F280" s="13">
        <f t="shared" si="48"/>
        <v>0</v>
      </c>
      <c r="G280" s="13"/>
      <c r="H280" s="20">
        <f t="shared" si="50"/>
        <v>0</v>
      </c>
      <c r="I280" s="21">
        <f t="shared" si="51"/>
        <v>209.88698883105027</v>
      </c>
      <c r="J280" s="3">
        <f t="shared" si="44"/>
        <v>0</v>
      </c>
      <c r="K280" s="18">
        <f t="shared" si="55"/>
        <v>1009.6710000000003</v>
      </c>
      <c r="L280" s="29">
        <f t="shared" si="52"/>
        <v>27318.890466249504</v>
      </c>
      <c r="M280" s="18">
        <f t="shared" si="53"/>
        <v>1348.2300000000002</v>
      </c>
    </row>
    <row r="281" spans="1:13" hidden="1" x14ac:dyDescent="0.25">
      <c r="A281" s="40">
        <v>43083</v>
      </c>
      <c r="B281" s="3">
        <v>130.07</v>
      </c>
      <c r="C281" s="3">
        <f t="shared" si="54"/>
        <v>130.07</v>
      </c>
      <c r="D281" s="19">
        <f t="shared" si="45"/>
        <v>43100</v>
      </c>
      <c r="E281" s="3" t="str">
        <f t="shared" si="47"/>
        <v/>
      </c>
      <c r="F281" s="13">
        <f t="shared" si="48"/>
        <v>0</v>
      </c>
      <c r="G281" s="13"/>
      <c r="H281" s="20">
        <f t="shared" si="50"/>
        <v>0</v>
      </c>
      <c r="I281" s="21">
        <f t="shared" si="51"/>
        <v>209.88698883105027</v>
      </c>
      <c r="J281" s="3">
        <f t="shared" si="44"/>
        <v>0</v>
      </c>
      <c r="K281" s="18">
        <f t="shared" si="55"/>
        <v>1009.6710000000003</v>
      </c>
      <c r="L281" s="29">
        <f t="shared" si="52"/>
        <v>27300.000637254707</v>
      </c>
      <c r="M281" s="18">
        <f t="shared" si="53"/>
        <v>1348.2300000000002</v>
      </c>
    </row>
    <row r="282" spans="1:13" hidden="1" x14ac:dyDescent="0.25">
      <c r="A282" s="40">
        <v>43084</v>
      </c>
      <c r="B282" s="3">
        <v>128.86000000000001</v>
      </c>
      <c r="C282" s="3">
        <f t="shared" si="54"/>
        <v>128.86000000000001</v>
      </c>
      <c r="D282" s="19">
        <f t="shared" si="45"/>
        <v>43100</v>
      </c>
      <c r="E282" s="3" t="str">
        <f t="shared" si="47"/>
        <v/>
      </c>
      <c r="F282" s="13">
        <f t="shared" si="48"/>
        <v>0</v>
      </c>
      <c r="G282" s="13"/>
      <c r="H282" s="20">
        <f t="shared" si="50"/>
        <v>0</v>
      </c>
      <c r="I282" s="21">
        <f t="shared" si="51"/>
        <v>209.88698883105027</v>
      </c>
      <c r="J282" s="3">
        <f t="shared" si="44"/>
        <v>0</v>
      </c>
      <c r="K282" s="18">
        <f t="shared" si="55"/>
        <v>1009.6710000000003</v>
      </c>
      <c r="L282" s="29">
        <f t="shared" si="52"/>
        <v>27046.037380769139</v>
      </c>
      <c r="M282" s="18">
        <f t="shared" si="53"/>
        <v>1348.2300000000002</v>
      </c>
    </row>
    <row r="283" spans="1:13" hidden="1" x14ac:dyDescent="0.25">
      <c r="A283" s="40">
        <v>43087</v>
      </c>
      <c r="B283" s="3">
        <v>131.33000000000001</v>
      </c>
      <c r="C283" s="3">
        <f t="shared" si="54"/>
        <v>131.33000000000001</v>
      </c>
      <c r="D283" s="19">
        <f t="shared" si="45"/>
        <v>43100</v>
      </c>
      <c r="E283" s="3" t="str">
        <f t="shared" si="47"/>
        <v/>
      </c>
      <c r="F283" s="13">
        <f t="shared" si="48"/>
        <v>0</v>
      </c>
      <c r="G283" s="13"/>
      <c r="H283" s="20">
        <f t="shared" si="50"/>
        <v>0</v>
      </c>
      <c r="I283" s="21">
        <f t="shared" si="51"/>
        <v>209.88698883105027</v>
      </c>
      <c r="J283" s="3">
        <f t="shared" si="44"/>
        <v>0</v>
      </c>
      <c r="K283" s="18">
        <f t="shared" si="55"/>
        <v>1009.6710000000003</v>
      </c>
      <c r="L283" s="29">
        <f t="shared" si="52"/>
        <v>27564.458243181834</v>
      </c>
      <c r="M283" s="18">
        <f t="shared" si="53"/>
        <v>1348.2300000000002</v>
      </c>
    </row>
    <row r="284" spans="1:13" hidden="1" x14ac:dyDescent="0.25">
      <c r="A284" s="40">
        <v>43088</v>
      </c>
      <c r="B284" s="3">
        <v>131.49</v>
      </c>
      <c r="C284" s="3">
        <f t="shared" si="54"/>
        <v>131.49</v>
      </c>
      <c r="D284" s="19">
        <f t="shared" si="45"/>
        <v>43100</v>
      </c>
      <c r="E284" s="3" t="str">
        <f t="shared" si="47"/>
        <v/>
      </c>
      <c r="F284" s="13">
        <f t="shared" si="48"/>
        <v>0</v>
      </c>
      <c r="G284" s="13"/>
      <c r="H284" s="20">
        <f t="shared" si="50"/>
        <v>0</v>
      </c>
      <c r="I284" s="21">
        <f t="shared" si="51"/>
        <v>209.88698883105027</v>
      </c>
      <c r="J284" s="3">
        <f t="shared" si="44"/>
        <v>0</v>
      </c>
      <c r="K284" s="18">
        <f t="shared" si="55"/>
        <v>1009.6710000000003</v>
      </c>
      <c r="L284" s="29">
        <f t="shared" si="52"/>
        <v>27598.040161394802</v>
      </c>
      <c r="M284" s="18">
        <f t="shared" si="53"/>
        <v>1348.2300000000002</v>
      </c>
    </row>
    <row r="285" spans="1:13" hidden="1" x14ac:dyDescent="0.25">
      <c r="A285" s="40">
        <v>43089</v>
      </c>
      <c r="B285" s="3">
        <v>130.69</v>
      </c>
      <c r="C285" s="3">
        <f t="shared" si="54"/>
        <v>130.69</v>
      </c>
      <c r="D285" s="19">
        <f t="shared" si="45"/>
        <v>43100</v>
      </c>
      <c r="E285" s="3" t="str">
        <f t="shared" si="47"/>
        <v/>
      </c>
      <c r="F285" s="13">
        <f t="shared" si="48"/>
        <v>0</v>
      </c>
      <c r="G285" s="13"/>
      <c r="H285" s="20">
        <f t="shared" si="50"/>
        <v>0</v>
      </c>
      <c r="I285" s="21">
        <f t="shared" si="51"/>
        <v>209.88698883105027</v>
      </c>
      <c r="J285" s="3">
        <f t="shared" si="44"/>
        <v>0</v>
      </c>
      <c r="K285" s="18">
        <f t="shared" si="55"/>
        <v>1009.6710000000003</v>
      </c>
      <c r="L285" s="29">
        <f t="shared" si="52"/>
        <v>27430.130570329959</v>
      </c>
      <c r="M285" s="18">
        <f t="shared" si="53"/>
        <v>1348.2300000000002</v>
      </c>
    </row>
    <row r="286" spans="1:13" hidden="1" x14ac:dyDescent="0.25">
      <c r="A286" s="40">
        <v>43090</v>
      </c>
      <c r="B286" s="3">
        <v>129.43</v>
      </c>
      <c r="C286" s="3">
        <f t="shared" si="54"/>
        <v>129.43</v>
      </c>
      <c r="D286" s="19">
        <f t="shared" si="45"/>
        <v>43100</v>
      </c>
      <c r="E286" s="3" t="str">
        <f t="shared" si="47"/>
        <v/>
      </c>
      <c r="F286" s="13">
        <f t="shared" si="48"/>
        <v>0</v>
      </c>
      <c r="G286" s="13"/>
      <c r="H286" s="20">
        <f t="shared" si="50"/>
        <v>0</v>
      </c>
      <c r="I286" s="21">
        <f t="shared" si="51"/>
        <v>209.88698883105027</v>
      </c>
      <c r="J286" s="3">
        <f t="shared" si="44"/>
        <v>0</v>
      </c>
      <c r="K286" s="18">
        <f t="shared" si="55"/>
        <v>1009.6710000000003</v>
      </c>
      <c r="L286" s="29">
        <f t="shared" si="52"/>
        <v>27165.672964402838</v>
      </c>
      <c r="M286" s="18">
        <f t="shared" si="53"/>
        <v>1348.2300000000002</v>
      </c>
    </row>
    <row r="287" spans="1:13" hidden="1" x14ac:dyDescent="0.25">
      <c r="A287" s="40">
        <v>43091</v>
      </c>
      <c r="B287" s="3">
        <v>128.51</v>
      </c>
      <c r="C287" s="3">
        <f t="shared" si="54"/>
        <v>128.51</v>
      </c>
      <c r="D287" s="19">
        <f t="shared" si="45"/>
        <v>43100</v>
      </c>
      <c r="E287" s="3" t="str">
        <f t="shared" si="47"/>
        <v/>
      </c>
      <c r="F287" s="13">
        <f t="shared" si="48"/>
        <v>0</v>
      </c>
      <c r="G287" s="13">
        <v>1.5105999999999999</v>
      </c>
      <c r="H287" s="20">
        <f t="shared" si="50"/>
        <v>2.4671643088334339</v>
      </c>
      <c r="I287" s="21">
        <f t="shared" si="51"/>
        <v>212.35415313988372</v>
      </c>
      <c r="J287" s="3">
        <f t="shared" si="44"/>
        <v>0</v>
      </c>
      <c r="K287" s="18">
        <f t="shared" si="55"/>
        <v>1009.6710000000003</v>
      </c>
      <c r="L287" s="29">
        <f t="shared" si="52"/>
        <v>27289.632220006453</v>
      </c>
      <c r="M287" s="18">
        <f t="shared" si="53"/>
        <v>1348.2300000000002</v>
      </c>
    </row>
    <row r="288" spans="1:13" hidden="1" x14ac:dyDescent="0.25">
      <c r="A288" s="40">
        <v>43094</v>
      </c>
      <c r="B288" s="3"/>
      <c r="C288" s="3">
        <f t="shared" si="54"/>
        <v>128.51</v>
      </c>
      <c r="D288" s="19">
        <f t="shared" si="45"/>
        <v>43100</v>
      </c>
      <c r="E288" s="3" t="str">
        <f t="shared" si="47"/>
        <v/>
      </c>
      <c r="F288" s="13">
        <f t="shared" si="48"/>
        <v>0</v>
      </c>
      <c r="G288" s="13"/>
      <c r="H288" s="20">
        <f t="shared" si="50"/>
        <v>0</v>
      </c>
      <c r="I288" s="21">
        <f t="shared" si="51"/>
        <v>212.35415313988372</v>
      </c>
      <c r="J288" s="3">
        <f t="shared" si="44"/>
        <v>0</v>
      </c>
      <c r="K288" s="18">
        <f t="shared" si="55"/>
        <v>1009.6710000000003</v>
      </c>
      <c r="L288" s="29">
        <f t="shared" si="52"/>
        <v>27289.632220006453</v>
      </c>
      <c r="M288" s="18">
        <f t="shared" si="53"/>
        <v>1348.2300000000002</v>
      </c>
    </row>
    <row r="289" spans="1:13" hidden="1" x14ac:dyDescent="0.25">
      <c r="A289" s="40">
        <v>43095</v>
      </c>
      <c r="B289" s="3"/>
      <c r="C289" s="3">
        <f t="shared" si="54"/>
        <v>128.51</v>
      </c>
      <c r="D289" s="19">
        <f t="shared" si="45"/>
        <v>43100</v>
      </c>
      <c r="E289" s="3" t="str">
        <f t="shared" si="47"/>
        <v/>
      </c>
      <c r="F289" s="13">
        <f t="shared" si="48"/>
        <v>0</v>
      </c>
      <c r="G289" s="13"/>
      <c r="H289" s="20">
        <f t="shared" si="50"/>
        <v>0</v>
      </c>
      <c r="I289" s="21">
        <f t="shared" si="51"/>
        <v>212.35415313988372</v>
      </c>
      <c r="J289" s="3">
        <f t="shared" si="44"/>
        <v>0</v>
      </c>
      <c r="K289" s="18">
        <f t="shared" si="55"/>
        <v>1009.6710000000003</v>
      </c>
      <c r="L289" s="29">
        <f t="shared" si="52"/>
        <v>27289.632220006453</v>
      </c>
      <c r="M289" s="18">
        <f t="shared" si="53"/>
        <v>1348.2300000000002</v>
      </c>
    </row>
    <row r="290" spans="1:13" hidden="1" x14ac:dyDescent="0.25">
      <c r="A290" s="40">
        <v>43096</v>
      </c>
      <c r="B290" s="3">
        <v>128.22999999999999</v>
      </c>
      <c r="C290" s="3">
        <f t="shared" si="54"/>
        <v>128.22999999999999</v>
      </c>
      <c r="D290" s="19">
        <f t="shared" si="45"/>
        <v>43100</v>
      </c>
      <c r="E290" s="3" t="str">
        <f t="shared" si="47"/>
        <v/>
      </c>
      <c r="F290" s="13">
        <f t="shared" si="48"/>
        <v>0</v>
      </c>
      <c r="G290" s="13"/>
      <c r="H290" s="20">
        <f t="shared" si="50"/>
        <v>0</v>
      </c>
      <c r="I290" s="21">
        <f t="shared" si="51"/>
        <v>212.35415313988372</v>
      </c>
      <c r="J290" s="3">
        <f t="shared" si="44"/>
        <v>0</v>
      </c>
      <c r="K290" s="18">
        <f t="shared" si="55"/>
        <v>1009.6710000000003</v>
      </c>
      <c r="L290" s="29">
        <f t="shared" si="52"/>
        <v>27230.173057127286</v>
      </c>
      <c r="M290" s="18">
        <f t="shared" si="53"/>
        <v>1348.2300000000002</v>
      </c>
    </row>
    <row r="291" spans="1:13" hidden="1" x14ac:dyDescent="0.25">
      <c r="A291" s="40">
        <v>43097</v>
      </c>
      <c r="B291" s="3">
        <v>128.47</v>
      </c>
      <c r="C291" s="3">
        <f t="shared" si="54"/>
        <v>128.47</v>
      </c>
      <c r="D291" s="19">
        <f t="shared" si="45"/>
        <v>43100</v>
      </c>
      <c r="E291" s="3" t="str">
        <f t="shared" si="47"/>
        <v/>
      </c>
      <c r="F291" s="13">
        <f t="shared" si="48"/>
        <v>0</v>
      </c>
      <c r="G291" s="13"/>
      <c r="H291" s="20">
        <f t="shared" si="50"/>
        <v>0</v>
      </c>
      <c r="I291" s="21">
        <f t="shared" si="51"/>
        <v>212.35415313988372</v>
      </c>
      <c r="J291" s="3">
        <f t="shared" si="44"/>
        <v>0</v>
      </c>
      <c r="K291" s="18">
        <f t="shared" si="55"/>
        <v>1009.6710000000003</v>
      </c>
      <c r="L291" s="29">
        <f t="shared" si="52"/>
        <v>27281.138053880863</v>
      </c>
      <c r="M291" s="18">
        <f t="shared" si="53"/>
        <v>1348.2300000000002</v>
      </c>
    </row>
    <row r="292" spans="1:13" hidden="1" x14ac:dyDescent="0.25">
      <c r="A292" s="40">
        <v>43098</v>
      </c>
      <c r="B292" s="3">
        <v>127.94</v>
      </c>
      <c r="C292" s="3">
        <f t="shared" si="54"/>
        <v>127.94</v>
      </c>
      <c r="D292" s="19">
        <f t="shared" si="45"/>
        <v>43100</v>
      </c>
      <c r="E292" s="3" t="str">
        <f t="shared" si="47"/>
        <v/>
      </c>
      <c r="F292" s="13">
        <f t="shared" si="48"/>
        <v>0</v>
      </c>
      <c r="G292" s="13"/>
      <c r="H292" s="20">
        <f t="shared" si="50"/>
        <v>0</v>
      </c>
      <c r="I292" s="21">
        <f t="shared" si="51"/>
        <v>212.35415313988372</v>
      </c>
      <c r="J292" s="3">
        <f t="shared" si="44"/>
        <v>0</v>
      </c>
      <c r="K292" s="18">
        <f t="shared" si="55"/>
        <v>1009.6710000000003</v>
      </c>
      <c r="L292" s="29">
        <f t="shared" si="52"/>
        <v>27168.590352716721</v>
      </c>
      <c r="M292" s="18">
        <f t="shared" si="53"/>
        <v>1348.2300000000002</v>
      </c>
    </row>
    <row r="293" spans="1:13" hidden="1" x14ac:dyDescent="0.25">
      <c r="A293" s="40">
        <v>43101</v>
      </c>
      <c r="B293" s="3"/>
      <c r="C293" s="3">
        <f t="shared" si="54"/>
        <v>127.94</v>
      </c>
      <c r="D293" s="19">
        <f t="shared" si="45"/>
        <v>43131</v>
      </c>
      <c r="E293" s="3">
        <f t="shared" si="47"/>
        <v>127.94</v>
      </c>
      <c r="F293" s="13">
        <f t="shared" si="48"/>
        <v>0.60705799593559484</v>
      </c>
      <c r="G293" s="13"/>
      <c r="H293" s="20">
        <f t="shared" si="50"/>
        <v>0</v>
      </c>
      <c r="I293" s="21">
        <f t="shared" si="51"/>
        <v>212.96121113581933</v>
      </c>
      <c r="J293" s="3">
        <f t="shared" si="44"/>
        <v>77.667000000000002</v>
      </c>
      <c r="K293" s="18">
        <f t="shared" si="55"/>
        <v>1087.3380000000002</v>
      </c>
      <c r="L293" s="29">
        <f t="shared" si="52"/>
        <v>27246.257352716722</v>
      </c>
      <c r="M293" s="18">
        <f t="shared" si="53"/>
        <v>1451.9400000000003</v>
      </c>
    </row>
    <row r="294" spans="1:13" hidden="1" x14ac:dyDescent="0.25">
      <c r="A294" s="40">
        <v>43102</v>
      </c>
      <c r="B294" s="3">
        <v>126.34</v>
      </c>
      <c r="C294" s="3">
        <f t="shared" si="54"/>
        <v>126.34</v>
      </c>
      <c r="D294" s="19">
        <f t="shared" si="45"/>
        <v>43131</v>
      </c>
      <c r="E294" s="3" t="str">
        <f t="shared" si="47"/>
        <v/>
      </c>
      <c r="F294" s="13">
        <f t="shared" si="48"/>
        <v>0</v>
      </c>
      <c r="G294" s="13">
        <v>0.05</v>
      </c>
      <c r="H294" s="20">
        <f t="shared" si="50"/>
        <v>8.4280992217753412E-2</v>
      </c>
      <c r="I294" s="21">
        <f t="shared" si="51"/>
        <v>213.04549212803707</v>
      </c>
      <c r="J294" s="3">
        <f t="shared" si="44"/>
        <v>0</v>
      </c>
      <c r="K294" s="18">
        <f t="shared" si="55"/>
        <v>1087.3380000000002</v>
      </c>
      <c r="L294" s="29">
        <f t="shared" si="52"/>
        <v>26916.167475456205</v>
      </c>
      <c r="M294" s="18">
        <f t="shared" si="53"/>
        <v>1451.9400000000003</v>
      </c>
    </row>
    <row r="295" spans="1:13" hidden="1" x14ac:dyDescent="0.25">
      <c r="A295" s="40">
        <v>43103</v>
      </c>
      <c r="B295" s="3">
        <v>128.16999999999999</v>
      </c>
      <c r="C295" s="3">
        <f t="shared" si="54"/>
        <v>128.16999999999999</v>
      </c>
      <c r="D295" s="19">
        <f t="shared" si="45"/>
        <v>43131</v>
      </c>
      <c r="E295" s="3" t="str">
        <f t="shared" si="47"/>
        <v/>
      </c>
      <c r="F295" s="13">
        <f t="shared" si="48"/>
        <v>0</v>
      </c>
      <c r="G295" s="13"/>
      <c r="H295" s="20">
        <f t="shared" si="50"/>
        <v>0</v>
      </c>
      <c r="I295" s="21">
        <f t="shared" si="51"/>
        <v>213.04549212803707</v>
      </c>
      <c r="J295" s="3">
        <f t="shared" si="44"/>
        <v>0</v>
      </c>
      <c r="K295" s="18">
        <f t="shared" si="55"/>
        <v>1087.3380000000002</v>
      </c>
      <c r="L295" s="29">
        <f t="shared" si="52"/>
        <v>27306.040726050509</v>
      </c>
      <c r="M295" s="18">
        <f t="shared" si="53"/>
        <v>1451.9400000000003</v>
      </c>
    </row>
    <row r="296" spans="1:13" hidden="1" x14ac:dyDescent="0.25">
      <c r="A296" s="40">
        <v>43104</v>
      </c>
      <c r="B296" s="3">
        <v>129.28</v>
      </c>
      <c r="C296" s="3">
        <f t="shared" si="54"/>
        <v>129.28</v>
      </c>
      <c r="D296" s="19">
        <f t="shared" si="45"/>
        <v>43131</v>
      </c>
      <c r="E296" s="3" t="str">
        <f t="shared" si="47"/>
        <v/>
      </c>
      <c r="F296" s="13">
        <f t="shared" si="48"/>
        <v>0</v>
      </c>
      <c r="G296" s="13"/>
      <c r="H296" s="20">
        <f t="shared" si="50"/>
        <v>0</v>
      </c>
      <c r="I296" s="21">
        <f t="shared" si="51"/>
        <v>213.04549212803707</v>
      </c>
      <c r="J296" s="3">
        <f t="shared" si="44"/>
        <v>0</v>
      </c>
      <c r="K296" s="18">
        <f t="shared" si="55"/>
        <v>1087.3380000000002</v>
      </c>
      <c r="L296" s="29">
        <f t="shared" si="52"/>
        <v>27542.521222312633</v>
      </c>
      <c r="M296" s="18">
        <f t="shared" si="53"/>
        <v>1451.9400000000003</v>
      </c>
    </row>
    <row r="297" spans="1:13" hidden="1" x14ac:dyDescent="0.25">
      <c r="A297" s="40">
        <v>43105</v>
      </c>
      <c r="B297" s="3">
        <v>131.26</v>
      </c>
      <c r="C297" s="3">
        <f t="shared" si="54"/>
        <v>131.26</v>
      </c>
      <c r="D297" s="19">
        <f t="shared" si="45"/>
        <v>43131</v>
      </c>
      <c r="E297" s="3" t="str">
        <f t="shared" si="47"/>
        <v/>
      </c>
      <c r="F297" s="13">
        <f t="shared" si="48"/>
        <v>0</v>
      </c>
      <c r="G297" s="13"/>
      <c r="H297" s="20">
        <f t="shared" si="50"/>
        <v>0</v>
      </c>
      <c r="I297" s="21">
        <f t="shared" si="51"/>
        <v>213.04549212803707</v>
      </c>
      <c r="J297" s="3">
        <f t="shared" ref="J297:J328" si="56">IF(F297&gt;0,$D$5,0)</f>
        <v>0</v>
      </c>
      <c r="K297" s="18">
        <f t="shared" si="55"/>
        <v>1087.3380000000002</v>
      </c>
      <c r="L297" s="29">
        <f t="shared" si="52"/>
        <v>27964.351296726145</v>
      </c>
      <c r="M297" s="18">
        <f t="shared" si="53"/>
        <v>1451.9400000000003</v>
      </c>
    </row>
    <row r="298" spans="1:13" hidden="1" x14ac:dyDescent="0.25">
      <c r="A298" s="40">
        <v>43108</v>
      </c>
      <c r="B298" s="3">
        <v>132.35</v>
      </c>
      <c r="C298" s="3">
        <f t="shared" si="54"/>
        <v>132.35</v>
      </c>
      <c r="D298" s="19">
        <f t="shared" si="45"/>
        <v>43131</v>
      </c>
      <c r="E298" s="3" t="str">
        <f t="shared" si="47"/>
        <v/>
      </c>
      <c r="F298" s="13">
        <f t="shared" si="48"/>
        <v>0</v>
      </c>
      <c r="G298" s="13"/>
      <c r="H298" s="20">
        <f t="shared" si="50"/>
        <v>0</v>
      </c>
      <c r="I298" s="21">
        <f t="shared" si="51"/>
        <v>213.04549212803707</v>
      </c>
      <c r="J298" s="3">
        <f t="shared" si="56"/>
        <v>0</v>
      </c>
      <c r="K298" s="18">
        <f t="shared" si="55"/>
        <v>1087.3380000000002</v>
      </c>
      <c r="L298" s="29">
        <f t="shared" si="52"/>
        <v>28196.570883145705</v>
      </c>
      <c r="M298" s="18">
        <f t="shared" si="53"/>
        <v>1451.9400000000003</v>
      </c>
    </row>
    <row r="299" spans="1:13" hidden="1" x14ac:dyDescent="0.25">
      <c r="A299" s="40">
        <v>43109</v>
      </c>
      <c r="B299" s="3">
        <v>132.66</v>
      </c>
      <c r="C299" s="3">
        <f t="shared" si="54"/>
        <v>132.66</v>
      </c>
      <c r="D299" s="19">
        <f t="shared" si="45"/>
        <v>43131</v>
      </c>
      <c r="E299" s="3" t="str">
        <f t="shared" si="47"/>
        <v/>
      </c>
      <c r="F299" s="13">
        <f t="shared" si="48"/>
        <v>0</v>
      </c>
      <c r="G299" s="13"/>
      <c r="H299" s="20">
        <f t="shared" si="50"/>
        <v>0</v>
      </c>
      <c r="I299" s="21">
        <f t="shared" si="51"/>
        <v>213.04549212803707</v>
      </c>
      <c r="J299" s="3">
        <f t="shared" si="56"/>
        <v>0</v>
      </c>
      <c r="K299" s="18">
        <f t="shared" si="55"/>
        <v>1087.3380000000002</v>
      </c>
      <c r="L299" s="29">
        <f t="shared" si="52"/>
        <v>28262.614985705397</v>
      </c>
      <c r="M299" s="18">
        <f t="shared" si="53"/>
        <v>1451.9400000000003</v>
      </c>
    </row>
    <row r="300" spans="1:13" hidden="1" x14ac:dyDescent="0.25">
      <c r="A300" s="40">
        <v>43110</v>
      </c>
      <c r="B300" s="3">
        <v>131.86000000000001</v>
      </c>
      <c r="C300" s="3">
        <f t="shared" si="54"/>
        <v>131.86000000000001</v>
      </c>
      <c r="D300" s="19">
        <f t="shared" si="45"/>
        <v>43131</v>
      </c>
      <c r="E300" s="3" t="str">
        <f t="shared" si="47"/>
        <v/>
      </c>
      <c r="F300" s="13">
        <f t="shared" si="48"/>
        <v>0</v>
      </c>
      <c r="G300" s="13"/>
      <c r="H300" s="20">
        <f t="shared" si="50"/>
        <v>0</v>
      </c>
      <c r="I300" s="21">
        <f t="shared" si="51"/>
        <v>213.04549212803707</v>
      </c>
      <c r="J300" s="3">
        <f t="shared" si="56"/>
        <v>0</v>
      </c>
      <c r="K300" s="18">
        <f t="shared" si="55"/>
        <v>1087.3380000000002</v>
      </c>
      <c r="L300" s="29">
        <f t="shared" si="52"/>
        <v>28092.178592002972</v>
      </c>
      <c r="M300" s="18">
        <f t="shared" si="53"/>
        <v>1451.9400000000003</v>
      </c>
    </row>
    <row r="301" spans="1:13" hidden="1" x14ac:dyDescent="0.25">
      <c r="A301" s="40">
        <v>43111</v>
      </c>
      <c r="B301" s="3">
        <v>130.88999999999999</v>
      </c>
      <c r="C301" s="3">
        <f t="shared" si="54"/>
        <v>130.88999999999999</v>
      </c>
      <c r="D301" s="19">
        <f t="shared" si="45"/>
        <v>43131</v>
      </c>
      <c r="E301" s="3" t="str">
        <f t="shared" si="47"/>
        <v/>
      </c>
      <c r="F301" s="13">
        <f t="shared" si="48"/>
        <v>0</v>
      </c>
      <c r="G301" s="13"/>
      <c r="H301" s="20">
        <f t="shared" si="50"/>
        <v>0</v>
      </c>
      <c r="I301" s="21">
        <f t="shared" si="51"/>
        <v>213.04549212803707</v>
      </c>
      <c r="J301" s="3">
        <f t="shared" si="56"/>
        <v>0</v>
      </c>
      <c r="K301" s="18">
        <f t="shared" si="55"/>
        <v>1087.3380000000002</v>
      </c>
      <c r="L301" s="29">
        <f t="shared" si="52"/>
        <v>27885.524464638769</v>
      </c>
      <c r="M301" s="18">
        <f t="shared" si="53"/>
        <v>1451.9400000000003</v>
      </c>
    </row>
    <row r="302" spans="1:13" hidden="1" x14ac:dyDescent="0.25">
      <c r="A302" s="40">
        <v>43112</v>
      </c>
      <c r="B302" s="3">
        <v>130.91999999999999</v>
      </c>
      <c r="C302" s="3">
        <f t="shared" si="54"/>
        <v>130.91999999999999</v>
      </c>
      <c r="D302" s="19">
        <f t="shared" si="45"/>
        <v>43131</v>
      </c>
      <c r="E302" s="3" t="str">
        <f t="shared" si="47"/>
        <v/>
      </c>
      <c r="F302" s="13">
        <f t="shared" si="48"/>
        <v>0</v>
      </c>
      <c r="G302" s="13"/>
      <c r="H302" s="20">
        <f t="shared" si="50"/>
        <v>0</v>
      </c>
      <c r="I302" s="21">
        <f t="shared" si="51"/>
        <v>213.04549212803707</v>
      </c>
      <c r="J302" s="3">
        <f t="shared" si="56"/>
        <v>0</v>
      </c>
      <c r="K302" s="18">
        <f t="shared" si="55"/>
        <v>1087.3380000000002</v>
      </c>
      <c r="L302" s="29">
        <f t="shared" si="52"/>
        <v>27891.915829402609</v>
      </c>
      <c r="M302" s="18">
        <f t="shared" si="53"/>
        <v>1451.9400000000003</v>
      </c>
    </row>
    <row r="303" spans="1:13" hidden="1" x14ac:dyDescent="0.25">
      <c r="A303" s="40">
        <v>43115</v>
      </c>
      <c r="B303" s="3">
        <v>130.75</v>
      </c>
      <c r="C303" s="3">
        <f t="shared" si="54"/>
        <v>130.75</v>
      </c>
      <c r="D303" s="19">
        <f t="shared" si="45"/>
        <v>43131</v>
      </c>
      <c r="E303" s="3" t="str">
        <f t="shared" si="47"/>
        <v/>
      </c>
      <c r="F303" s="13">
        <f t="shared" si="48"/>
        <v>0</v>
      </c>
      <c r="G303" s="13"/>
      <c r="H303" s="20">
        <f t="shared" si="50"/>
        <v>0</v>
      </c>
      <c r="I303" s="21">
        <f t="shared" si="51"/>
        <v>213.04549212803707</v>
      </c>
      <c r="J303" s="3">
        <f t="shared" si="56"/>
        <v>0</v>
      </c>
      <c r="K303" s="18">
        <f t="shared" si="55"/>
        <v>1087.3380000000002</v>
      </c>
      <c r="L303" s="29">
        <f t="shared" si="52"/>
        <v>27855.698095740845</v>
      </c>
      <c r="M303" s="18">
        <f t="shared" si="53"/>
        <v>1451.9400000000003</v>
      </c>
    </row>
    <row r="304" spans="1:13" hidden="1" x14ac:dyDescent="0.25">
      <c r="A304" s="40">
        <v>43116</v>
      </c>
      <c r="B304" s="3">
        <v>131.46</v>
      </c>
      <c r="C304" s="3">
        <f t="shared" si="54"/>
        <v>131.46</v>
      </c>
      <c r="D304" s="19">
        <f t="shared" si="45"/>
        <v>43131</v>
      </c>
      <c r="E304" s="3" t="str">
        <f t="shared" si="47"/>
        <v/>
      </c>
      <c r="F304" s="13">
        <f t="shared" si="48"/>
        <v>0</v>
      </c>
      <c r="G304" s="13"/>
      <c r="H304" s="20">
        <f t="shared" si="50"/>
        <v>0</v>
      </c>
      <c r="I304" s="21">
        <f t="shared" si="51"/>
        <v>213.04549212803707</v>
      </c>
      <c r="J304" s="3">
        <f t="shared" si="56"/>
        <v>0</v>
      </c>
      <c r="K304" s="18">
        <f t="shared" si="55"/>
        <v>1087.3380000000002</v>
      </c>
      <c r="L304" s="29">
        <f t="shared" si="52"/>
        <v>28006.960395151753</v>
      </c>
      <c r="M304" s="18">
        <f t="shared" si="53"/>
        <v>1451.9400000000003</v>
      </c>
    </row>
    <row r="305" spans="1:20" hidden="1" x14ac:dyDescent="0.25">
      <c r="A305" s="40">
        <v>43117</v>
      </c>
      <c r="B305" s="3">
        <v>131.34</v>
      </c>
      <c r="C305" s="3">
        <f t="shared" si="54"/>
        <v>131.34</v>
      </c>
      <c r="D305" s="19">
        <f t="shared" si="45"/>
        <v>43131</v>
      </c>
      <c r="E305" s="3" t="str">
        <f t="shared" si="47"/>
        <v/>
      </c>
      <c r="F305" s="13">
        <f t="shared" si="48"/>
        <v>0</v>
      </c>
      <c r="G305" s="13"/>
      <c r="H305" s="20">
        <f t="shared" si="50"/>
        <v>0</v>
      </c>
      <c r="I305" s="21">
        <f t="shared" si="51"/>
        <v>213.04549212803707</v>
      </c>
      <c r="J305" s="3">
        <f t="shared" si="56"/>
        <v>0</v>
      </c>
      <c r="K305" s="18">
        <f t="shared" si="55"/>
        <v>1087.3380000000002</v>
      </c>
      <c r="L305" s="29">
        <f t="shared" si="52"/>
        <v>27981.394936096389</v>
      </c>
      <c r="M305" s="18">
        <f t="shared" si="53"/>
        <v>1451.9400000000003</v>
      </c>
    </row>
    <row r="306" spans="1:20" hidden="1" x14ac:dyDescent="0.25">
      <c r="A306" s="40">
        <v>43118</v>
      </c>
      <c r="B306" s="3">
        <v>131.66999999999999</v>
      </c>
      <c r="C306" s="3">
        <f t="shared" si="54"/>
        <v>131.66999999999999</v>
      </c>
      <c r="D306" s="19">
        <f t="shared" si="45"/>
        <v>43131</v>
      </c>
      <c r="E306" s="3" t="str">
        <f t="shared" si="47"/>
        <v/>
      </c>
      <c r="F306" s="13">
        <f t="shared" si="48"/>
        <v>0</v>
      </c>
      <c r="G306" s="13"/>
      <c r="H306" s="20">
        <f t="shared" si="50"/>
        <v>0</v>
      </c>
      <c r="I306" s="21">
        <f t="shared" si="51"/>
        <v>213.04549212803707</v>
      </c>
      <c r="J306" s="3">
        <f t="shared" si="56"/>
        <v>0</v>
      </c>
      <c r="K306" s="18">
        <f t="shared" si="55"/>
        <v>1087.3380000000002</v>
      </c>
      <c r="L306" s="29">
        <f t="shared" si="52"/>
        <v>28051.699948498637</v>
      </c>
      <c r="M306" s="18">
        <f t="shared" si="53"/>
        <v>1451.9400000000003</v>
      </c>
    </row>
    <row r="307" spans="1:20" hidden="1" x14ac:dyDescent="0.25">
      <c r="A307" s="40">
        <v>43119</v>
      </c>
      <c r="B307" s="3">
        <v>133.16999999999999</v>
      </c>
      <c r="C307" s="3">
        <f t="shared" si="54"/>
        <v>133.16999999999999</v>
      </c>
      <c r="D307" s="19">
        <f t="shared" si="45"/>
        <v>43131</v>
      </c>
      <c r="E307" s="3" t="str">
        <f t="shared" si="47"/>
        <v/>
      </c>
      <c r="F307" s="13">
        <f t="shared" si="48"/>
        <v>0</v>
      </c>
      <c r="G307" s="13"/>
      <c r="H307" s="20">
        <f t="shared" si="50"/>
        <v>0</v>
      </c>
      <c r="I307" s="21">
        <f t="shared" si="51"/>
        <v>213.04549212803707</v>
      </c>
      <c r="J307" s="3">
        <f t="shared" si="56"/>
        <v>0</v>
      </c>
      <c r="K307" s="18">
        <f t="shared" si="55"/>
        <v>1087.3380000000002</v>
      </c>
      <c r="L307" s="29">
        <f t="shared" si="52"/>
        <v>28371.268186690693</v>
      </c>
      <c r="M307" s="18">
        <f t="shared" si="53"/>
        <v>1451.9400000000003</v>
      </c>
    </row>
    <row r="308" spans="1:20" hidden="1" x14ac:dyDescent="0.25">
      <c r="A308" s="40">
        <v>43122</v>
      </c>
      <c r="B308" s="3">
        <v>133.26</v>
      </c>
      <c r="C308" s="3">
        <f t="shared" si="54"/>
        <v>133.26</v>
      </c>
      <c r="D308" s="19">
        <f t="shared" si="45"/>
        <v>43131</v>
      </c>
      <c r="E308" s="3" t="str">
        <f t="shared" si="47"/>
        <v/>
      </c>
      <c r="F308" s="13">
        <f t="shared" si="48"/>
        <v>0</v>
      </c>
      <c r="G308" s="13"/>
      <c r="H308" s="20">
        <f t="shared" si="50"/>
        <v>0</v>
      </c>
      <c r="I308" s="21">
        <f t="shared" si="51"/>
        <v>213.04549212803707</v>
      </c>
      <c r="J308" s="3">
        <f t="shared" si="56"/>
        <v>0</v>
      </c>
      <c r="K308" s="18">
        <f t="shared" si="55"/>
        <v>1087.3380000000002</v>
      </c>
      <c r="L308" s="29">
        <f t="shared" si="52"/>
        <v>28390.442280982217</v>
      </c>
      <c r="M308" s="18">
        <f t="shared" si="53"/>
        <v>1451.9400000000003</v>
      </c>
    </row>
    <row r="309" spans="1:20" hidden="1" x14ac:dyDescent="0.25">
      <c r="A309" s="40">
        <v>43123</v>
      </c>
      <c r="B309" s="3">
        <v>134.13</v>
      </c>
      <c r="C309" s="3">
        <f t="shared" si="54"/>
        <v>134.13</v>
      </c>
      <c r="D309" s="19">
        <f t="shared" si="45"/>
        <v>43131</v>
      </c>
      <c r="E309" s="3" t="str">
        <f t="shared" si="47"/>
        <v/>
      </c>
      <c r="F309" s="13">
        <f t="shared" si="48"/>
        <v>0</v>
      </c>
      <c r="G309" s="13"/>
      <c r="H309" s="20">
        <f t="shared" si="50"/>
        <v>0</v>
      </c>
      <c r="I309" s="21">
        <f t="shared" si="51"/>
        <v>213.04549212803707</v>
      </c>
      <c r="J309" s="3">
        <f t="shared" si="56"/>
        <v>0</v>
      </c>
      <c r="K309" s="18">
        <f t="shared" si="55"/>
        <v>1087.3380000000002</v>
      </c>
      <c r="L309" s="29">
        <f t="shared" si="52"/>
        <v>28575.791859133609</v>
      </c>
      <c r="M309" s="18">
        <f t="shared" si="53"/>
        <v>1451.9400000000003</v>
      </c>
    </row>
    <row r="310" spans="1:20" hidden="1" x14ac:dyDescent="0.25">
      <c r="A310" s="40">
        <v>43124</v>
      </c>
      <c r="B310" s="3">
        <v>133.75</v>
      </c>
      <c r="C310" s="3">
        <f t="shared" si="54"/>
        <v>133.75</v>
      </c>
      <c r="D310" s="19">
        <f t="shared" si="45"/>
        <v>43131</v>
      </c>
      <c r="E310" s="3" t="str">
        <f t="shared" si="47"/>
        <v/>
      </c>
      <c r="F310" s="13">
        <f t="shared" si="48"/>
        <v>0</v>
      </c>
      <c r="G310" s="13"/>
      <c r="H310" s="20">
        <f t="shared" si="50"/>
        <v>0</v>
      </c>
      <c r="I310" s="21">
        <f t="shared" si="51"/>
        <v>213.04549212803707</v>
      </c>
      <c r="J310" s="3">
        <f t="shared" si="56"/>
        <v>0</v>
      </c>
      <c r="K310" s="18">
        <f t="shared" si="55"/>
        <v>1087.3380000000002</v>
      </c>
      <c r="L310" s="29">
        <f t="shared" si="52"/>
        <v>28494.834572124957</v>
      </c>
      <c r="M310" s="18">
        <f t="shared" si="53"/>
        <v>1451.9400000000003</v>
      </c>
    </row>
    <row r="311" spans="1:20" hidden="1" x14ac:dyDescent="0.25">
      <c r="A311" s="40">
        <v>43125</v>
      </c>
      <c r="B311" s="3">
        <v>132.65</v>
      </c>
      <c r="C311" s="3">
        <f t="shared" si="54"/>
        <v>132.65</v>
      </c>
      <c r="D311" s="19">
        <f t="shared" si="45"/>
        <v>43131</v>
      </c>
      <c r="E311" s="3" t="str">
        <f t="shared" si="47"/>
        <v/>
      </c>
      <c r="F311" s="13">
        <f t="shared" si="48"/>
        <v>0</v>
      </c>
      <c r="G311" s="13"/>
      <c r="H311" s="20">
        <f t="shared" si="50"/>
        <v>0</v>
      </c>
      <c r="I311" s="21">
        <f t="shared" si="51"/>
        <v>213.04549212803707</v>
      </c>
      <c r="J311" s="3">
        <f t="shared" si="56"/>
        <v>0</v>
      </c>
      <c r="K311" s="18">
        <f t="shared" si="55"/>
        <v>1087.3380000000002</v>
      </c>
      <c r="L311" s="29">
        <f t="shared" si="52"/>
        <v>28260.484530784117</v>
      </c>
      <c r="M311" s="18">
        <f t="shared" si="53"/>
        <v>1451.9400000000003</v>
      </c>
    </row>
    <row r="312" spans="1:20" hidden="1" x14ac:dyDescent="0.25">
      <c r="A312" s="40">
        <v>43126</v>
      </c>
      <c r="B312" s="3">
        <v>132.4</v>
      </c>
      <c r="C312" s="3">
        <f t="shared" si="54"/>
        <v>132.4</v>
      </c>
      <c r="D312" s="19">
        <f t="shared" si="45"/>
        <v>43131</v>
      </c>
      <c r="E312" s="3" t="str">
        <f t="shared" si="47"/>
        <v/>
      </c>
      <c r="F312" s="13">
        <f t="shared" si="48"/>
        <v>0</v>
      </c>
      <c r="G312" s="13"/>
      <c r="H312" s="20">
        <f t="shared" si="50"/>
        <v>0</v>
      </c>
      <c r="I312" s="21">
        <f t="shared" si="51"/>
        <v>213.04549212803707</v>
      </c>
      <c r="J312" s="3">
        <f t="shared" si="56"/>
        <v>0</v>
      </c>
      <c r="K312" s="18">
        <f t="shared" si="55"/>
        <v>1087.3380000000002</v>
      </c>
      <c r="L312" s="29">
        <f t="shared" si="52"/>
        <v>28207.223157752109</v>
      </c>
      <c r="M312" s="18">
        <f t="shared" si="53"/>
        <v>1451.9400000000003</v>
      </c>
    </row>
    <row r="313" spans="1:20" hidden="1" x14ac:dyDescent="0.25">
      <c r="A313" s="40">
        <v>43129</v>
      </c>
      <c r="B313" s="3">
        <v>132.68</v>
      </c>
      <c r="C313" s="3">
        <f t="shared" si="54"/>
        <v>132.68</v>
      </c>
      <c r="D313" s="19">
        <f t="shared" si="45"/>
        <v>43131</v>
      </c>
      <c r="E313" s="3" t="str">
        <f t="shared" si="47"/>
        <v/>
      </c>
      <c r="F313" s="13">
        <f t="shared" si="48"/>
        <v>0</v>
      </c>
      <c r="G313" s="13"/>
      <c r="H313" s="20">
        <f t="shared" si="50"/>
        <v>0</v>
      </c>
      <c r="I313" s="21">
        <f t="shared" si="51"/>
        <v>213.04549212803707</v>
      </c>
      <c r="J313" s="3">
        <f t="shared" si="56"/>
        <v>0</v>
      </c>
      <c r="K313" s="18">
        <f t="shared" si="55"/>
        <v>1087.3380000000002</v>
      </c>
      <c r="L313" s="29">
        <f t="shared" si="52"/>
        <v>28266.875895547961</v>
      </c>
      <c r="M313" s="18">
        <f t="shared" si="53"/>
        <v>1451.9400000000003</v>
      </c>
    </row>
    <row r="314" spans="1:20" hidden="1" x14ac:dyDescent="0.25">
      <c r="A314" s="40">
        <v>43130</v>
      </c>
      <c r="B314" s="3">
        <v>132.74</v>
      </c>
      <c r="C314" s="3">
        <f t="shared" si="54"/>
        <v>132.74</v>
      </c>
      <c r="D314" s="19">
        <f t="shared" si="45"/>
        <v>43131</v>
      </c>
      <c r="E314" s="3" t="str">
        <f t="shared" si="47"/>
        <v/>
      </c>
      <c r="F314" s="13">
        <f t="shared" si="48"/>
        <v>0</v>
      </c>
      <c r="G314" s="13"/>
      <c r="H314" s="20">
        <f t="shared" si="50"/>
        <v>0</v>
      </c>
      <c r="I314" s="21">
        <f t="shared" si="51"/>
        <v>213.04549212803707</v>
      </c>
      <c r="J314" s="3">
        <f t="shared" si="56"/>
        <v>0</v>
      </c>
      <c r="K314" s="18">
        <f t="shared" si="55"/>
        <v>1087.3380000000002</v>
      </c>
      <c r="L314" s="29">
        <f t="shared" si="52"/>
        <v>28279.658625075641</v>
      </c>
      <c r="M314" s="18">
        <f t="shared" si="53"/>
        <v>1451.9400000000003</v>
      </c>
    </row>
    <row r="315" spans="1:20" hidden="1" x14ac:dyDescent="0.25">
      <c r="A315" s="40">
        <v>43131</v>
      </c>
      <c r="B315" s="3">
        <v>131.77000000000001</v>
      </c>
      <c r="C315" s="3">
        <f t="shared" si="54"/>
        <v>131.77000000000001</v>
      </c>
      <c r="D315" s="19">
        <f t="shared" si="45"/>
        <v>43131</v>
      </c>
      <c r="E315" s="3" t="str">
        <f t="shared" si="47"/>
        <v/>
      </c>
      <c r="F315" s="13">
        <f t="shared" si="48"/>
        <v>0</v>
      </c>
      <c r="G315" s="13"/>
      <c r="H315" s="20">
        <f t="shared" si="50"/>
        <v>0</v>
      </c>
      <c r="I315" s="21">
        <f t="shared" si="51"/>
        <v>213.04549212803707</v>
      </c>
      <c r="J315" s="3">
        <f t="shared" si="56"/>
        <v>0</v>
      </c>
      <c r="K315" s="18">
        <f t="shared" si="55"/>
        <v>1087.3380000000002</v>
      </c>
      <c r="L315" s="29">
        <f t="shared" si="52"/>
        <v>28073.004497711448</v>
      </c>
      <c r="M315" s="18">
        <f t="shared" si="53"/>
        <v>1451.9400000000003</v>
      </c>
    </row>
    <row r="316" spans="1:20" hidden="1" x14ac:dyDescent="0.25">
      <c r="A316" s="40">
        <v>43132</v>
      </c>
      <c r="B316" s="3">
        <v>131.43</v>
      </c>
      <c r="C316" s="3">
        <f t="shared" si="54"/>
        <v>131.43</v>
      </c>
      <c r="D316" s="19">
        <f t="shared" si="45"/>
        <v>43159</v>
      </c>
      <c r="E316" s="3">
        <f t="shared" si="47"/>
        <v>131.43</v>
      </c>
      <c r="F316" s="13">
        <f t="shared" si="48"/>
        <v>0.59093814197671768</v>
      </c>
      <c r="G316" s="13"/>
      <c r="H316" s="20">
        <f t="shared" si="50"/>
        <v>0</v>
      </c>
      <c r="I316" s="21">
        <f t="shared" si="51"/>
        <v>213.63643027001379</v>
      </c>
      <c r="J316" s="3">
        <f t="shared" si="56"/>
        <v>77.667000000000002</v>
      </c>
      <c r="K316" s="18">
        <f t="shared" si="55"/>
        <v>1165.0050000000001</v>
      </c>
      <c r="L316" s="29">
        <f t="shared" si="52"/>
        <v>28078.236030387914</v>
      </c>
      <c r="M316" s="18">
        <f t="shared" si="53"/>
        <v>1555.6500000000003</v>
      </c>
    </row>
    <row r="317" spans="1:20" hidden="1" x14ac:dyDescent="0.25">
      <c r="A317" s="40">
        <v>43133</v>
      </c>
      <c r="B317" s="3">
        <v>128.38999999999999</v>
      </c>
      <c r="C317" s="3">
        <f t="shared" si="54"/>
        <v>128.38999999999999</v>
      </c>
      <c r="D317" s="19">
        <f t="shared" si="45"/>
        <v>43159</v>
      </c>
      <c r="E317" s="3" t="str">
        <f t="shared" si="47"/>
        <v/>
      </c>
      <c r="F317" s="13">
        <f t="shared" si="48"/>
        <v>0</v>
      </c>
      <c r="G317" s="13"/>
      <c r="H317" s="20">
        <f t="shared" si="50"/>
        <v>0</v>
      </c>
      <c r="I317" s="21">
        <f t="shared" si="51"/>
        <v>213.63643027001379</v>
      </c>
      <c r="J317" s="3">
        <f t="shared" si="56"/>
        <v>0</v>
      </c>
      <c r="K317" s="18">
        <f t="shared" si="55"/>
        <v>1165.0050000000001</v>
      </c>
      <c r="L317" s="29">
        <f t="shared" si="52"/>
        <v>27428.781282367068</v>
      </c>
      <c r="M317" s="18">
        <f t="shared" si="53"/>
        <v>1555.6500000000003</v>
      </c>
    </row>
    <row r="318" spans="1:20" hidden="1" x14ac:dyDescent="0.25">
      <c r="A318" s="40">
        <v>43136</v>
      </c>
      <c r="B318" s="3">
        <v>126.25</v>
      </c>
      <c r="C318" s="3">
        <f t="shared" si="54"/>
        <v>126.25</v>
      </c>
      <c r="D318" s="19">
        <f t="shared" si="45"/>
        <v>43159</v>
      </c>
      <c r="E318" s="3" t="str">
        <f t="shared" si="47"/>
        <v/>
      </c>
      <c r="F318" s="13">
        <f t="shared" si="48"/>
        <v>0</v>
      </c>
      <c r="G318" s="13"/>
      <c r="H318" s="20">
        <f t="shared" si="50"/>
        <v>0</v>
      </c>
      <c r="I318" s="21">
        <f t="shared" si="51"/>
        <v>213.63643027001379</v>
      </c>
      <c r="J318" s="3">
        <f t="shared" si="56"/>
        <v>0</v>
      </c>
      <c r="K318" s="18">
        <f t="shared" si="55"/>
        <v>1165.0050000000001</v>
      </c>
      <c r="L318" s="29">
        <f t="shared" si="52"/>
        <v>26971.599321589241</v>
      </c>
      <c r="M318" s="18">
        <f t="shared" si="53"/>
        <v>1555.6500000000003</v>
      </c>
    </row>
    <row r="319" spans="1:20" hidden="1" x14ac:dyDescent="0.25">
      <c r="A319" s="40">
        <v>43137</v>
      </c>
      <c r="B319" s="3">
        <v>123.86</v>
      </c>
      <c r="C319" s="3">
        <f t="shared" si="54"/>
        <v>123.86</v>
      </c>
      <c r="D319" s="19">
        <f t="shared" si="45"/>
        <v>43159</v>
      </c>
      <c r="E319" s="3" t="str">
        <f t="shared" si="47"/>
        <v/>
      </c>
      <c r="F319" s="13">
        <f t="shared" si="48"/>
        <v>0</v>
      </c>
      <c r="G319" s="13"/>
      <c r="H319" s="20">
        <f t="shared" si="50"/>
        <v>0</v>
      </c>
      <c r="I319" s="21">
        <f t="shared" si="51"/>
        <v>213.63643027001379</v>
      </c>
      <c r="J319" s="3">
        <f t="shared" si="56"/>
        <v>0</v>
      </c>
      <c r="K319" s="18">
        <f t="shared" si="55"/>
        <v>1165.0050000000001</v>
      </c>
      <c r="L319" s="29">
        <f t="shared" si="52"/>
        <v>26461.008253243908</v>
      </c>
      <c r="M319" s="18">
        <f t="shared" si="53"/>
        <v>1555.6500000000003</v>
      </c>
    </row>
    <row r="320" spans="1:20" hidden="1" x14ac:dyDescent="0.25">
      <c r="A320" s="40">
        <v>43138</v>
      </c>
      <c r="B320" s="3">
        <v>124.51</v>
      </c>
      <c r="C320" s="3">
        <f t="shared" si="54"/>
        <v>124.51</v>
      </c>
      <c r="D320" s="19">
        <f t="shared" si="45"/>
        <v>43159</v>
      </c>
      <c r="E320" s="3" t="str">
        <f t="shared" si="47"/>
        <v/>
      </c>
      <c r="F320" s="13">
        <f t="shared" si="48"/>
        <v>0</v>
      </c>
      <c r="G320" s="13"/>
      <c r="H320" s="20">
        <f t="shared" si="50"/>
        <v>0</v>
      </c>
      <c r="I320" s="21">
        <f t="shared" si="51"/>
        <v>213.63643027001379</v>
      </c>
      <c r="J320" s="3">
        <f t="shared" si="56"/>
        <v>0</v>
      </c>
      <c r="K320" s="18">
        <f t="shared" si="55"/>
        <v>1165.0050000000001</v>
      </c>
      <c r="L320" s="29">
        <f t="shared" si="52"/>
        <v>26599.871932919417</v>
      </c>
      <c r="M320" s="18">
        <f t="shared" si="53"/>
        <v>1555.6500000000003</v>
      </c>
      <c r="R320" s="54" t="s">
        <v>6</v>
      </c>
      <c r="S320" s="54"/>
      <c r="T320">
        <v>30</v>
      </c>
    </row>
    <row r="321" spans="1:20" hidden="1" x14ac:dyDescent="0.25">
      <c r="A321" s="40">
        <v>43139</v>
      </c>
      <c r="B321" s="3">
        <v>124.72</v>
      </c>
      <c r="C321" s="3">
        <f t="shared" si="54"/>
        <v>124.72</v>
      </c>
      <c r="D321" s="19">
        <f t="shared" si="45"/>
        <v>43159</v>
      </c>
      <c r="E321" s="3" t="str">
        <f t="shared" si="47"/>
        <v/>
      </c>
      <c r="F321" s="13">
        <f t="shared" si="48"/>
        <v>0</v>
      </c>
      <c r="G321" s="13"/>
      <c r="H321" s="20">
        <f t="shared" si="50"/>
        <v>0</v>
      </c>
      <c r="I321" s="21">
        <f t="shared" si="51"/>
        <v>213.63643027001379</v>
      </c>
      <c r="J321" s="3">
        <f t="shared" si="56"/>
        <v>0</v>
      </c>
      <c r="K321" s="18">
        <f t="shared" si="55"/>
        <v>1165.0050000000001</v>
      </c>
      <c r="L321" s="29">
        <f t="shared" si="52"/>
        <v>26644.73558327612</v>
      </c>
      <c r="M321" s="18">
        <f t="shared" si="53"/>
        <v>1555.6500000000003</v>
      </c>
      <c r="R321" s="54" t="s">
        <v>5</v>
      </c>
      <c r="S321" s="54"/>
      <c r="T321" s="4">
        <v>8.1799999999999998E-2</v>
      </c>
    </row>
    <row r="322" spans="1:20" hidden="1" x14ac:dyDescent="0.25">
      <c r="A322" s="40">
        <v>43140</v>
      </c>
      <c r="B322" s="3">
        <v>122.15</v>
      </c>
      <c r="C322" s="3">
        <f t="shared" si="54"/>
        <v>122.15</v>
      </c>
      <c r="D322" s="19">
        <f t="shared" si="45"/>
        <v>43159</v>
      </c>
      <c r="E322" s="3" t="str">
        <f t="shared" si="47"/>
        <v/>
      </c>
      <c r="F322" s="13">
        <f t="shared" si="48"/>
        <v>0</v>
      </c>
      <c r="G322" s="13"/>
      <c r="H322" s="20">
        <f t="shared" si="50"/>
        <v>0</v>
      </c>
      <c r="I322" s="21">
        <f t="shared" si="51"/>
        <v>213.63643027001379</v>
      </c>
      <c r="J322" s="3">
        <f t="shared" si="56"/>
        <v>0</v>
      </c>
      <c r="K322" s="18">
        <f t="shared" si="55"/>
        <v>1165.0050000000001</v>
      </c>
      <c r="L322" s="29">
        <f t="shared" si="52"/>
        <v>26095.689957482187</v>
      </c>
      <c r="M322" s="18">
        <f t="shared" si="53"/>
        <v>1555.6500000000003</v>
      </c>
      <c r="R322" t="s">
        <v>9</v>
      </c>
      <c r="S322" s="1">
        <f>D3</f>
        <v>103.71</v>
      </c>
    </row>
    <row r="323" spans="1:20" hidden="1" x14ac:dyDescent="0.25">
      <c r="A323" s="40">
        <v>43143</v>
      </c>
      <c r="B323" s="3">
        <v>123.11</v>
      </c>
      <c r="C323" s="3">
        <f t="shared" si="54"/>
        <v>123.11</v>
      </c>
      <c r="D323" s="19">
        <f t="shared" si="45"/>
        <v>43159</v>
      </c>
      <c r="E323" s="3" t="str">
        <f t="shared" si="47"/>
        <v/>
      </c>
      <c r="F323" s="13">
        <f t="shared" si="48"/>
        <v>0</v>
      </c>
      <c r="G323" s="13"/>
      <c r="H323" s="20">
        <f t="shared" si="50"/>
        <v>0</v>
      </c>
      <c r="I323" s="21">
        <f t="shared" si="51"/>
        <v>213.63643027001379</v>
      </c>
      <c r="J323" s="3">
        <f t="shared" si="56"/>
        <v>0</v>
      </c>
      <c r="K323" s="18">
        <f t="shared" si="55"/>
        <v>1165.0050000000001</v>
      </c>
      <c r="L323" s="29">
        <f t="shared" si="52"/>
        <v>26300.780930541398</v>
      </c>
      <c r="M323" s="18">
        <f t="shared" si="53"/>
        <v>1555.6500000000003</v>
      </c>
      <c r="R323" t="s">
        <v>7</v>
      </c>
      <c r="S323" s="6">
        <f>(12+T321*6.5)</f>
        <v>12.531700000000001</v>
      </c>
    </row>
    <row r="324" spans="1:20" hidden="1" x14ac:dyDescent="0.25">
      <c r="A324" s="40">
        <v>43144</v>
      </c>
      <c r="B324" s="3">
        <v>122.67</v>
      </c>
      <c r="C324" s="3">
        <f t="shared" si="54"/>
        <v>122.67</v>
      </c>
      <c r="D324" s="19">
        <f t="shared" si="45"/>
        <v>43159</v>
      </c>
      <c r="E324" s="3" t="str">
        <f t="shared" si="47"/>
        <v/>
      </c>
      <c r="F324" s="13">
        <f t="shared" si="48"/>
        <v>0</v>
      </c>
      <c r="G324" s="13"/>
      <c r="H324" s="20">
        <f t="shared" si="50"/>
        <v>0</v>
      </c>
      <c r="I324" s="21">
        <f t="shared" si="51"/>
        <v>213.63643027001379</v>
      </c>
      <c r="J324" s="3">
        <f t="shared" si="56"/>
        <v>0</v>
      </c>
      <c r="K324" s="18">
        <f t="shared" si="55"/>
        <v>1165.0050000000001</v>
      </c>
      <c r="L324" s="29">
        <f t="shared" si="52"/>
        <v>26206.780901222592</v>
      </c>
      <c r="M324" s="18">
        <f t="shared" si="53"/>
        <v>1555.6500000000003</v>
      </c>
      <c r="R324" t="s">
        <v>8</v>
      </c>
      <c r="S324" s="6">
        <f>(((T321+1)^T320)-1)/T321</f>
        <v>117.09217682580922</v>
      </c>
      <c r="T324" s="5"/>
    </row>
    <row r="325" spans="1:20" hidden="1" x14ac:dyDescent="0.25">
      <c r="A325" s="40">
        <v>43145</v>
      </c>
      <c r="B325" s="3">
        <v>122.91</v>
      </c>
      <c r="C325" s="3">
        <f t="shared" si="54"/>
        <v>122.91</v>
      </c>
      <c r="D325" s="19">
        <f t="shared" si="45"/>
        <v>43159</v>
      </c>
      <c r="E325" s="3" t="str">
        <f t="shared" si="47"/>
        <v/>
      </c>
      <c r="F325" s="13">
        <f t="shared" si="48"/>
        <v>0</v>
      </c>
      <c r="G325" s="13"/>
      <c r="H325" s="20">
        <f t="shared" si="50"/>
        <v>0</v>
      </c>
      <c r="I325" s="21">
        <f t="shared" si="51"/>
        <v>213.63643027001379</v>
      </c>
      <c r="J325" s="3">
        <f t="shared" si="56"/>
        <v>0</v>
      </c>
      <c r="K325" s="18">
        <f t="shared" si="55"/>
        <v>1165.0050000000001</v>
      </c>
      <c r="L325" s="29">
        <f t="shared" si="52"/>
        <v>26258.053644487394</v>
      </c>
      <c r="M325" s="18">
        <f t="shared" si="53"/>
        <v>1555.6500000000003</v>
      </c>
      <c r="R325" t="s">
        <v>11</v>
      </c>
      <c r="S325" s="1">
        <f>S322*S323*S324</f>
        <v>152180.32379273619</v>
      </c>
      <c r="T325" t="s">
        <v>15</v>
      </c>
    </row>
    <row r="326" spans="1:20" hidden="1" x14ac:dyDescent="0.25">
      <c r="A326" s="40">
        <v>43146</v>
      </c>
      <c r="B326" s="3">
        <v>125.1</v>
      </c>
      <c r="C326" s="3">
        <f t="shared" si="54"/>
        <v>125.1</v>
      </c>
      <c r="D326" s="19">
        <f t="shared" si="45"/>
        <v>43159</v>
      </c>
      <c r="E326" s="3" t="str">
        <f t="shared" si="47"/>
        <v/>
      </c>
      <c r="F326" s="13">
        <f t="shared" si="48"/>
        <v>0</v>
      </c>
      <c r="G326" s="13"/>
      <c r="H326" s="20">
        <f t="shared" si="50"/>
        <v>0</v>
      </c>
      <c r="I326" s="21">
        <f t="shared" si="51"/>
        <v>213.63643027001379</v>
      </c>
      <c r="J326" s="3">
        <f t="shared" si="56"/>
        <v>0</v>
      </c>
      <c r="K326" s="18">
        <f t="shared" si="55"/>
        <v>1165.0050000000001</v>
      </c>
      <c r="L326" s="29">
        <f t="shared" si="52"/>
        <v>26725.917426778724</v>
      </c>
      <c r="M326" s="18">
        <f t="shared" si="53"/>
        <v>1555.6500000000003</v>
      </c>
      <c r="R326" t="s">
        <v>11</v>
      </c>
      <c r="S326" s="1">
        <f>L316</f>
        <v>28078.236030387914</v>
      </c>
      <c r="T326" t="s">
        <v>10</v>
      </c>
    </row>
    <row r="327" spans="1:20" hidden="1" x14ac:dyDescent="0.25">
      <c r="A327" s="40">
        <v>43147</v>
      </c>
      <c r="B327" s="3">
        <v>125.47</v>
      </c>
      <c r="C327" s="3">
        <f t="shared" si="54"/>
        <v>125.47</v>
      </c>
      <c r="D327" s="19">
        <f t="shared" si="45"/>
        <v>43159</v>
      </c>
      <c r="E327" s="3" t="str">
        <f t="shared" si="47"/>
        <v/>
      </c>
      <c r="F327" s="13">
        <f t="shared" si="48"/>
        <v>0</v>
      </c>
      <c r="G327" s="13"/>
      <c r="H327" s="20">
        <f t="shared" si="50"/>
        <v>0</v>
      </c>
      <c r="I327" s="21">
        <f t="shared" si="51"/>
        <v>213.63643027001379</v>
      </c>
      <c r="J327" s="3">
        <f t="shared" si="56"/>
        <v>0</v>
      </c>
      <c r="K327" s="18">
        <f t="shared" si="55"/>
        <v>1165.0050000000001</v>
      </c>
      <c r="L327" s="29">
        <f t="shared" si="52"/>
        <v>26804.962905978631</v>
      </c>
      <c r="M327" s="18">
        <f t="shared" si="53"/>
        <v>1555.6500000000003</v>
      </c>
      <c r="S327" s="1">
        <f>S326-S325</f>
        <v>-124102.08776234828</v>
      </c>
    </row>
    <row r="328" spans="1:20" hidden="1" x14ac:dyDescent="0.25">
      <c r="A328" s="40">
        <v>43150</v>
      </c>
      <c r="B328" s="3">
        <v>125.16</v>
      </c>
      <c r="C328" s="3">
        <f t="shared" si="54"/>
        <v>125.16</v>
      </c>
      <c r="D328" s="19">
        <f t="shared" si="45"/>
        <v>43159</v>
      </c>
      <c r="E328" s="3" t="str">
        <f t="shared" si="47"/>
        <v/>
      </c>
      <c r="F328" s="13">
        <f t="shared" si="48"/>
        <v>0</v>
      </c>
      <c r="G328" s="13"/>
      <c r="H328" s="20">
        <f t="shared" si="50"/>
        <v>0</v>
      </c>
      <c r="I328" s="21">
        <f t="shared" si="51"/>
        <v>213.63643027001379</v>
      </c>
      <c r="J328" s="3">
        <f t="shared" si="56"/>
        <v>0</v>
      </c>
      <c r="K328" s="18">
        <f t="shared" si="55"/>
        <v>1165.0050000000001</v>
      </c>
      <c r="L328" s="29">
        <f t="shared" si="52"/>
        <v>26738.735612594926</v>
      </c>
      <c r="M328" s="18">
        <f t="shared" si="53"/>
        <v>1555.6500000000003</v>
      </c>
    </row>
    <row r="329" spans="1:20" hidden="1" x14ac:dyDescent="0.25">
      <c r="A329" s="40">
        <v>43151</v>
      </c>
      <c r="B329" s="3">
        <v>124.77</v>
      </c>
      <c r="C329" s="3">
        <f t="shared" ref="C329:C338" si="57">IF(B329=0,C328,B329)</f>
        <v>124.77</v>
      </c>
      <c r="D329" s="19">
        <f t="shared" si="45"/>
        <v>43159</v>
      </c>
      <c r="E329" s="3" t="str">
        <f t="shared" si="47"/>
        <v/>
      </c>
      <c r="F329" s="13">
        <f t="shared" si="48"/>
        <v>0</v>
      </c>
      <c r="G329" s="13"/>
      <c r="H329" s="20">
        <f t="shared" si="50"/>
        <v>0</v>
      </c>
      <c r="I329" s="21">
        <f t="shared" si="51"/>
        <v>213.63643027001379</v>
      </c>
      <c r="J329" s="3">
        <f t="shared" ref="J329:J338" si="58">IF(F329&gt;0,$D$5,0)</f>
        <v>0</v>
      </c>
      <c r="K329" s="18">
        <f t="shared" si="55"/>
        <v>1165.0050000000001</v>
      </c>
      <c r="L329" s="29">
        <f t="shared" si="52"/>
        <v>26655.417404789619</v>
      </c>
      <c r="M329" s="18">
        <f t="shared" si="53"/>
        <v>1555.6500000000003</v>
      </c>
    </row>
    <row r="330" spans="1:20" hidden="1" x14ac:dyDescent="0.25">
      <c r="A330" s="40">
        <v>43152</v>
      </c>
      <c r="B330" s="3">
        <v>125.18</v>
      </c>
      <c r="C330" s="3">
        <f t="shared" si="57"/>
        <v>125.18</v>
      </c>
      <c r="D330" s="19">
        <f t="shared" ref="D330:D393" si="59">DATE(YEAR(A330),MONTH(A330)+1,0)</f>
        <v>43159</v>
      </c>
      <c r="E330" s="3" t="str">
        <f t="shared" si="47"/>
        <v/>
      </c>
      <c r="F330" s="13">
        <f t="shared" si="48"/>
        <v>0</v>
      </c>
      <c r="G330" s="13"/>
      <c r="H330" s="20">
        <f t="shared" si="50"/>
        <v>0</v>
      </c>
      <c r="I330" s="21">
        <f t="shared" si="51"/>
        <v>213.63643027001379</v>
      </c>
      <c r="J330" s="3">
        <f t="shared" si="58"/>
        <v>0</v>
      </c>
      <c r="K330" s="18">
        <f t="shared" si="55"/>
        <v>1165.0050000000001</v>
      </c>
      <c r="L330" s="29">
        <f t="shared" si="52"/>
        <v>26743.008341200326</v>
      </c>
      <c r="M330" s="18">
        <f t="shared" si="53"/>
        <v>1555.6500000000003</v>
      </c>
      <c r="S330" s="1"/>
    </row>
    <row r="331" spans="1:20" hidden="1" x14ac:dyDescent="0.25">
      <c r="A331" s="40">
        <v>43153</v>
      </c>
      <c r="B331" s="3">
        <v>124.92</v>
      </c>
      <c r="C331" s="3">
        <f t="shared" si="57"/>
        <v>124.92</v>
      </c>
      <c r="D331" s="19">
        <f t="shared" si="59"/>
        <v>43159</v>
      </c>
      <c r="E331" s="3" t="str">
        <f t="shared" ref="E331:E394" si="60">IF(D331&lt;&gt;D330,C331,"")</f>
        <v/>
      </c>
      <c r="F331" s="13">
        <f t="shared" ref="F331:F394" si="61">IF(E331="",0,$D$5/C331)</f>
        <v>0</v>
      </c>
      <c r="G331" s="13"/>
      <c r="H331" s="20">
        <f t="shared" si="50"/>
        <v>0</v>
      </c>
      <c r="I331" s="21">
        <f t="shared" si="51"/>
        <v>213.63643027001379</v>
      </c>
      <c r="J331" s="3">
        <f t="shared" si="58"/>
        <v>0</v>
      </c>
      <c r="K331" s="18">
        <f t="shared" si="55"/>
        <v>1165.0050000000001</v>
      </c>
      <c r="L331" s="29">
        <f t="shared" si="52"/>
        <v>26687.462869330124</v>
      </c>
      <c r="M331" s="18">
        <f t="shared" si="53"/>
        <v>1555.6500000000003</v>
      </c>
    </row>
    <row r="332" spans="1:20" hidden="1" x14ac:dyDescent="0.25">
      <c r="A332" s="40">
        <v>43154</v>
      </c>
      <c r="B332" s="3">
        <v>125.37</v>
      </c>
      <c r="C332" s="3">
        <f t="shared" si="57"/>
        <v>125.37</v>
      </c>
      <c r="D332" s="19">
        <f t="shared" si="59"/>
        <v>43159</v>
      </c>
      <c r="E332" s="3" t="str">
        <f t="shared" si="60"/>
        <v/>
      </c>
      <c r="F332" s="13">
        <f t="shared" si="61"/>
        <v>0</v>
      </c>
      <c r="G332" s="13"/>
      <c r="H332" s="20">
        <f t="shared" si="50"/>
        <v>0</v>
      </c>
      <c r="I332" s="21">
        <f t="shared" si="51"/>
        <v>213.63643027001379</v>
      </c>
      <c r="J332" s="3">
        <f t="shared" si="58"/>
        <v>0</v>
      </c>
      <c r="K332" s="18">
        <f t="shared" si="55"/>
        <v>1165.0050000000001</v>
      </c>
      <c r="L332" s="29">
        <f t="shared" si="52"/>
        <v>26783.599262951629</v>
      </c>
      <c r="M332" s="18">
        <f t="shared" si="53"/>
        <v>1555.6500000000003</v>
      </c>
    </row>
    <row r="333" spans="1:20" hidden="1" x14ac:dyDescent="0.25">
      <c r="A333" s="40">
        <v>43157</v>
      </c>
      <c r="B333" s="3">
        <v>125.95</v>
      </c>
      <c r="C333" s="3">
        <f t="shared" si="57"/>
        <v>125.95</v>
      </c>
      <c r="D333" s="19">
        <f t="shared" si="59"/>
        <v>43159</v>
      </c>
      <c r="E333" s="3" t="str">
        <f t="shared" si="60"/>
        <v/>
      </c>
      <c r="F333" s="13">
        <f t="shared" si="61"/>
        <v>0</v>
      </c>
      <c r="G333" s="13"/>
      <c r="H333" s="20">
        <f t="shared" si="50"/>
        <v>0</v>
      </c>
      <c r="I333" s="21">
        <f t="shared" si="51"/>
        <v>213.63643027001379</v>
      </c>
      <c r="J333" s="3">
        <f t="shared" si="58"/>
        <v>0</v>
      </c>
      <c r="K333" s="18">
        <f t="shared" si="55"/>
        <v>1165.0050000000001</v>
      </c>
      <c r="L333" s="29">
        <f t="shared" si="52"/>
        <v>26907.508392508236</v>
      </c>
      <c r="M333" s="18">
        <f t="shared" si="53"/>
        <v>1555.6500000000003</v>
      </c>
    </row>
    <row r="334" spans="1:20" hidden="1" x14ac:dyDescent="0.25">
      <c r="A334" s="40">
        <v>43158</v>
      </c>
      <c r="B334" s="3">
        <v>126.01</v>
      </c>
      <c r="C334" s="3">
        <f t="shared" si="57"/>
        <v>126.01</v>
      </c>
      <c r="D334" s="19">
        <f t="shared" si="59"/>
        <v>43159</v>
      </c>
      <c r="E334" s="3" t="str">
        <f t="shared" si="60"/>
        <v/>
      </c>
      <c r="F334" s="13">
        <f t="shared" si="61"/>
        <v>0</v>
      </c>
      <c r="G334" s="13"/>
      <c r="H334" s="20">
        <f t="shared" si="50"/>
        <v>0</v>
      </c>
      <c r="I334" s="21">
        <f t="shared" si="51"/>
        <v>213.63643027001379</v>
      </c>
      <c r="J334" s="3">
        <f t="shared" si="58"/>
        <v>0</v>
      </c>
      <c r="K334" s="18">
        <f t="shared" si="55"/>
        <v>1165.0050000000001</v>
      </c>
      <c r="L334" s="29">
        <f t="shared" si="52"/>
        <v>26920.326578324439</v>
      </c>
      <c r="M334" s="18">
        <f t="shared" si="53"/>
        <v>1555.6500000000003</v>
      </c>
    </row>
    <row r="335" spans="1:20" hidden="1" x14ac:dyDescent="0.25">
      <c r="A335" s="40">
        <v>43159</v>
      </c>
      <c r="B335" s="3">
        <v>125.72</v>
      </c>
      <c r="C335" s="3">
        <f t="shared" si="57"/>
        <v>125.72</v>
      </c>
      <c r="D335" s="19">
        <f t="shared" si="59"/>
        <v>43159</v>
      </c>
      <c r="E335" s="3" t="str">
        <f t="shared" si="60"/>
        <v/>
      </c>
      <c r="F335" s="13">
        <f t="shared" si="61"/>
        <v>0</v>
      </c>
      <c r="G335" s="13"/>
      <c r="H335" s="20">
        <f t="shared" si="50"/>
        <v>0</v>
      </c>
      <c r="I335" s="21">
        <f t="shared" si="51"/>
        <v>213.63643027001379</v>
      </c>
      <c r="J335" s="3">
        <f t="shared" si="58"/>
        <v>0</v>
      </c>
      <c r="K335" s="18">
        <f t="shared" si="55"/>
        <v>1165.0050000000001</v>
      </c>
      <c r="L335" s="29">
        <f t="shared" si="52"/>
        <v>26858.372013546134</v>
      </c>
      <c r="M335" s="18">
        <f t="shared" si="53"/>
        <v>1555.6500000000003</v>
      </c>
    </row>
    <row r="336" spans="1:20" hidden="1" x14ac:dyDescent="0.25">
      <c r="A336" s="40">
        <v>43160</v>
      </c>
      <c r="B336" s="3">
        <v>123.83</v>
      </c>
      <c r="C336" s="3">
        <f t="shared" si="57"/>
        <v>123.83</v>
      </c>
      <c r="D336" s="19">
        <f t="shared" si="59"/>
        <v>43190</v>
      </c>
      <c r="E336" s="3">
        <f t="shared" si="60"/>
        <v>123.83</v>
      </c>
      <c r="F336" s="13">
        <f t="shared" si="61"/>
        <v>0.62720665428409916</v>
      </c>
      <c r="G336" s="13"/>
      <c r="H336" s="20">
        <f t="shared" ref="H336:H399" si="62">IF(G336&gt;0,(I335*G336)/C336,0)</f>
        <v>0</v>
      </c>
      <c r="I336" s="21">
        <f t="shared" ref="I336:I399" si="63">F336+H336+I335</f>
        <v>214.26363692429788</v>
      </c>
      <c r="J336" s="3">
        <f t="shared" si="58"/>
        <v>77.667000000000002</v>
      </c>
      <c r="K336" s="18">
        <f t="shared" si="55"/>
        <v>1242.672</v>
      </c>
      <c r="L336" s="29">
        <f t="shared" ref="L336:L399" si="64">I336*C336</f>
        <v>26532.266160335806</v>
      </c>
      <c r="M336" s="18">
        <f t="shared" ref="M336:M399" si="65">IF(J336&gt;0.01,M335+$D$3,M335)</f>
        <v>1659.3600000000004</v>
      </c>
    </row>
    <row r="337" spans="1:13" hidden="1" x14ac:dyDescent="0.25">
      <c r="A337" s="40">
        <v>43161</v>
      </c>
      <c r="B337" s="3">
        <v>120.39</v>
      </c>
      <c r="C337" s="3">
        <f t="shared" si="57"/>
        <v>120.39</v>
      </c>
      <c r="D337" s="19">
        <f t="shared" si="59"/>
        <v>43190</v>
      </c>
      <c r="E337" s="3" t="str">
        <f t="shared" si="60"/>
        <v/>
      </c>
      <c r="F337" s="13">
        <f t="shared" si="61"/>
        <v>0</v>
      </c>
      <c r="G337" s="13"/>
      <c r="H337" s="20">
        <f t="shared" si="62"/>
        <v>0</v>
      </c>
      <c r="I337" s="21">
        <f t="shared" si="63"/>
        <v>214.26363692429788</v>
      </c>
      <c r="J337" s="3">
        <f t="shared" si="58"/>
        <v>0</v>
      </c>
      <c r="K337" s="18">
        <f t="shared" si="55"/>
        <v>1242.672</v>
      </c>
      <c r="L337" s="29">
        <f t="shared" si="64"/>
        <v>25795.199249316222</v>
      </c>
      <c r="M337" s="18">
        <f t="shared" si="65"/>
        <v>1659.3600000000004</v>
      </c>
    </row>
    <row r="338" spans="1:13" hidden="1" x14ac:dyDescent="0.25">
      <c r="A338" s="40">
        <v>43164</v>
      </c>
      <c r="B338" s="3">
        <v>120.3</v>
      </c>
      <c r="C338" s="3">
        <f t="shared" si="57"/>
        <v>120.3</v>
      </c>
      <c r="D338" s="19">
        <f t="shared" si="59"/>
        <v>43190</v>
      </c>
      <c r="E338" s="3" t="str">
        <f t="shared" si="60"/>
        <v/>
      </c>
      <c r="F338" s="13">
        <f t="shared" si="61"/>
        <v>0</v>
      </c>
      <c r="G338" s="13">
        <v>0.76939999999999997</v>
      </c>
      <c r="H338" s="20">
        <f t="shared" si="62"/>
        <v>1.3703611159563989</v>
      </c>
      <c r="I338" s="21">
        <f t="shared" si="63"/>
        <v>215.63399804025428</v>
      </c>
      <c r="J338" s="3">
        <f t="shared" si="58"/>
        <v>0</v>
      </c>
      <c r="K338" s="18">
        <f t="shared" si="55"/>
        <v>1242.672</v>
      </c>
      <c r="L338" s="29">
        <f t="shared" si="64"/>
        <v>25940.769964242591</v>
      </c>
      <c r="M338" s="18">
        <f t="shared" si="65"/>
        <v>1659.3600000000004</v>
      </c>
    </row>
    <row r="339" spans="1:13" hidden="1" x14ac:dyDescent="0.25">
      <c r="A339" s="40">
        <v>43165</v>
      </c>
      <c r="B339" s="3">
        <v>122.59</v>
      </c>
      <c r="C339" s="3">
        <f t="shared" ref="C339:C368" si="66">IF(B339=0,C338,B339)</f>
        <v>122.59</v>
      </c>
      <c r="D339" s="19">
        <f t="shared" si="59"/>
        <v>43190</v>
      </c>
      <c r="E339" s="3" t="str">
        <f t="shared" si="60"/>
        <v/>
      </c>
      <c r="F339" s="13">
        <f t="shared" si="61"/>
        <v>0</v>
      </c>
      <c r="G339" s="13"/>
      <c r="H339" s="20">
        <f t="shared" si="62"/>
        <v>0</v>
      </c>
      <c r="I339" s="21">
        <f t="shared" si="63"/>
        <v>215.63399804025428</v>
      </c>
      <c r="J339" s="3">
        <f t="shared" ref="J339:J368" si="67">IF(F339&gt;0,$D$5,0)</f>
        <v>0</v>
      </c>
      <c r="K339" s="18">
        <f t="shared" si="55"/>
        <v>1242.672</v>
      </c>
      <c r="L339" s="29">
        <f t="shared" si="64"/>
        <v>26434.571819754772</v>
      </c>
      <c r="M339" s="18">
        <f t="shared" si="65"/>
        <v>1659.3600000000004</v>
      </c>
    </row>
    <row r="340" spans="1:13" hidden="1" x14ac:dyDescent="0.25">
      <c r="A340" s="40">
        <v>43166</v>
      </c>
      <c r="B340" s="3">
        <v>121.64</v>
      </c>
      <c r="C340" s="3">
        <f t="shared" si="66"/>
        <v>121.64</v>
      </c>
      <c r="D340" s="19">
        <f t="shared" si="59"/>
        <v>43190</v>
      </c>
      <c r="E340" s="3" t="str">
        <f t="shared" si="60"/>
        <v/>
      </c>
      <c r="F340" s="13">
        <f t="shared" si="61"/>
        <v>0</v>
      </c>
      <c r="G340" s="13"/>
      <c r="H340" s="20">
        <f t="shared" si="62"/>
        <v>0</v>
      </c>
      <c r="I340" s="21">
        <f t="shared" si="63"/>
        <v>215.63399804025428</v>
      </c>
      <c r="J340" s="3">
        <f t="shared" si="67"/>
        <v>0</v>
      </c>
      <c r="K340" s="18">
        <f t="shared" si="55"/>
        <v>1242.672</v>
      </c>
      <c r="L340" s="29">
        <f t="shared" si="64"/>
        <v>26229.719521616531</v>
      </c>
      <c r="M340" s="18">
        <f t="shared" si="65"/>
        <v>1659.3600000000004</v>
      </c>
    </row>
    <row r="341" spans="1:13" hidden="1" x14ac:dyDescent="0.25">
      <c r="A341" s="40">
        <v>43167</v>
      </c>
      <c r="B341" s="3">
        <v>123.18</v>
      </c>
      <c r="C341" s="3">
        <f t="shared" si="66"/>
        <v>123.18</v>
      </c>
      <c r="D341" s="19">
        <f t="shared" si="59"/>
        <v>43190</v>
      </c>
      <c r="E341" s="3" t="str">
        <f t="shared" si="60"/>
        <v/>
      </c>
      <c r="F341" s="13">
        <f t="shared" si="61"/>
        <v>0</v>
      </c>
      <c r="G341" s="13"/>
      <c r="H341" s="20">
        <f t="shared" si="62"/>
        <v>0</v>
      </c>
      <c r="I341" s="21">
        <f t="shared" si="63"/>
        <v>215.63399804025428</v>
      </c>
      <c r="J341" s="3">
        <f t="shared" si="67"/>
        <v>0</v>
      </c>
      <c r="K341" s="18">
        <f t="shared" ref="K341:K404" si="68">J341+K340</f>
        <v>1242.672</v>
      </c>
      <c r="L341" s="29">
        <f t="shared" si="64"/>
        <v>26561.795878598525</v>
      </c>
      <c r="M341" s="18">
        <f t="shared" si="65"/>
        <v>1659.3600000000004</v>
      </c>
    </row>
    <row r="342" spans="1:13" hidden="1" x14ac:dyDescent="0.25">
      <c r="A342" s="40">
        <v>43168</v>
      </c>
      <c r="B342" s="3">
        <v>124.26</v>
      </c>
      <c r="C342" s="3">
        <f t="shared" si="66"/>
        <v>124.26</v>
      </c>
      <c r="D342" s="19">
        <f t="shared" si="59"/>
        <v>43190</v>
      </c>
      <c r="E342" s="3" t="str">
        <f t="shared" si="60"/>
        <v/>
      </c>
      <c r="F342" s="13">
        <f t="shared" si="61"/>
        <v>0</v>
      </c>
      <c r="G342" s="13"/>
      <c r="H342" s="20">
        <f t="shared" si="62"/>
        <v>0</v>
      </c>
      <c r="I342" s="21">
        <f t="shared" si="63"/>
        <v>215.63399804025428</v>
      </c>
      <c r="J342" s="3">
        <f t="shared" si="67"/>
        <v>0</v>
      </c>
      <c r="K342" s="18">
        <f t="shared" si="68"/>
        <v>1242.672</v>
      </c>
      <c r="L342" s="29">
        <f t="shared" si="64"/>
        <v>26794.680596481998</v>
      </c>
      <c r="M342" s="18">
        <f t="shared" si="65"/>
        <v>1659.3600000000004</v>
      </c>
    </row>
    <row r="343" spans="1:13" hidden="1" x14ac:dyDescent="0.25">
      <c r="A343" s="40">
        <v>43171</v>
      </c>
      <c r="B343" s="3">
        <v>125.44</v>
      </c>
      <c r="C343" s="3">
        <f t="shared" si="66"/>
        <v>125.44</v>
      </c>
      <c r="D343" s="19">
        <f t="shared" si="59"/>
        <v>43190</v>
      </c>
      <c r="E343" s="3" t="str">
        <f t="shared" si="60"/>
        <v/>
      </c>
      <c r="F343" s="13">
        <f t="shared" si="61"/>
        <v>0</v>
      </c>
      <c r="G343" s="13"/>
      <c r="H343" s="20">
        <f t="shared" si="62"/>
        <v>0</v>
      </c>
      <c r="I343" s="21">
        <f t="shared" si="63"/>
        <v>215.63399804025428</v>
      </c>
      <c r="J343" s="3">
        <f t="shared" si="67"/>
        <v>0</v>
      </c>
      <c r="K343" s="18">
        <f t="shared" si="68"/>
        <v>1242.672</v>
      </c>
      <c r="L343" s="29">
        <f t="shared" si="64"/>
        <v>27049.128714169496</v>
      </c>
      <c r="M343" s="18">
        <f t="shared" si="65"/>
        <v>1659.3600000000004</v>
      </c>
    </row>
    <row r="344" spans="1:13" hidden="1" x14ac:dyDescent="0.25">
      <c r="A344" s="40">
        <v>43172</v>
      </c>
      <c r="B344" s="3">
        <v>124.97</v>
      </c>
      <c r="C344" s="3">
        <f t="shared" si="66"/>
        <v>124.97</v>
      </c>
      <c r="D344" s="19">
        <f t="shared" si="59"/>
        <v>43190</v>
      </c>
      <c r="E344" s="3" t="str">
        <f t="shared" si="60"/>
        <v/>
      </c>
      <c r="F344" s="13">
        <f t="shared" si="61"/>
        <v>0</v>
      </c>
      <c r="G344" s="13"/>
      <c r="H344" s="20">
        <f t="shared" si="62"/>
        <v>0</v>
      </c>
      <c r="I344" s="21">
        <f t="shared" si="63"/>
        <v>215.63399804025428</v>
      </c>
      <c r="J344" s="3">
        <f t="shared" si="67"/>
        <v>0</v>
      </c>
      <c r="K344" s="18">
        <f t="shared" si="68"/>
        <v>1242.672</v>
      </c>
      <c r="L344" s="29">
        <f t="shared" si="64"/>
        <v>26947.780735090579</v>
      </c>
      <c r="M344" s="18">
        <f t="shared" si="65"/>
        <v>1659.3600000000004</v>
      </c>
    </row>
    <row r="345" spans="1:13" hidden="1" x14ac:dyDescent="0.25">
      <c r="A345" s="40">
        <v>43173</v>
      </c>
      <c r="B345" s="3">
        <v>123.45</v>
      </c>
      <c r="C345" s="3">
        <f t="shared" si="66"/>
        <v>123.45</v>
      </c>
      <c r="D345" s="19">
        <f t="shared" si="59"/>
        <v>43190</v>
      </c>
      <c r="E345" s="3" t="str">
        <f t="shared" si="60"/>
        <v/>
      </c>
      <c r="F345" s="13">
        <f t="shared" si="61"/>
        <v>0</v>
      </c>
      <c r="G345" s="13"/>
      <c r="H345" s="20">
        <f t="shared" si="62"/>
        <v>0</v>
      </c>
      <c r="I345" s="21">
        <f t="shared" si="63"/>
        <v>215.63399804025428</v>
      </c>
      <c r="J345" s="3">
        <f t="shared" si="67"/>
        <v>0</v>
      </c>
      <c r="K345" s="18">
        <f t="shared" si="68"/>
        <v>1242.672</v>
      </c>
      <c r="L345" s="29">
        <f t="shared" si="64"/>
        <v>26620.017058069392</v>
      </c>
      <c r="M345" s="18">
        <f t="shared" si="65"/>
        <v>1659.3600000000004</v>
      </c>
    </row>
    <row r="346" spans="1:13" hidden="1" x14ac:dyDescent="0.25">
      <c r="A346" s="40">
        <v>43174</v>
      </c>
      <c r="B346" s="3">
        <v>123.07</v>
      </c>
      <c r="C346" s="3">
        <f t="shared" si="66"/>
        <v>123.07</v>
      </c>
      <c r="D346" s="19">
        <f t="shared" si="59"/>
        <v>43190</v>
      </c>
      <c r="E346" s="3" t="str">
        <f t="shared" si="60"/>
        <v/>
      </c>
      <c r="F346" s="13">
        <f t="shared" si="61"/>
        <v>0</v>
      </c>
      <c r="G346" s="13"/>
      <c r="H346" s="20">
        <f t="shared" si="62"/>
        <v>0</v>
      </c>
      <c r="I346" s="21">
        <f t="shared" si="63"/>
        <v>215.63399804025428</v>
      </c>
      <c r="J346" s="3">
        <f t="shared" si="67"/>
        <v>0</v>
      </c>
      <c r="K346" s="18">
        <f t="shared" si="68"/>
        <v>1242.672</v>
      </c>
      <c r="L346" s="29">
        <f t="shared" si="64"/>
        <v>26538.076138814093</v>
      </c>
      <c r="M346" s="18">
        <f t="shared" si="65"/>
        <v>1659.3600000000004</v>
      </c>
    </row>
    <row r="347" spans="1:13" hidden="1" x14ac:dyDescent="0.25">
      <c r="A347" s="40">
        <v>43175</v>
      </c>
      <c r="B347" s="3">
        <v>123.44</v>
      </c>
      <c r="C347" s="3">
        <f t="shared" si="66"/>
        <v>123.44</v>
      </c>
      <c r="D347" s="19">
        <f t="shared" si="59"/>
        <v>43190</v>
      </c>
      <c r="E347" s="3" t="str">
        <f t="shared" si="60"/>
        <v/>
      </c>
      <c r="F347" s="13">
        <f t="shared" si="61"/>
        <v>0</v>
      </c>
      <c r="G347" s="13"/>
      <c r="H347" s="20">
        <f t="shared" si="62"/>
        <v>0</v>
      </c>
      <c r="I347" s="21">
        <f t="shared" si="63"/>
        <v>215.63399804025428</v>
      </c>
      <c r="J347" s="3">
        <f t="shared" si="67"/>
        <v>0</v>
      </c>
      <c r="K347" s="18">
        <f t="shared" si="68"/>
        <v>1242.672</v>
      </c>
      <c r="L347" s="29">
        <f t="shared" si="64"/>
        <v>26617.860718088989</v>
      </c>
      <c r="M347" s="18">
        <f t="shared" si="65"/>
        <v>1659.3600000000004</v>
      </c>
    </row>
    <row r="348" spans="1:13" hidden="1" x14ac:dyDescent="0.25">
      <c r="A348" s="40">
        <v>43178</v>
      </c>
      <c r="B348" s="3">
        <v>122.69</v>
      </c>
      <c r="C348" s="3">
        <f t="shared" si="66"/>
        <v>122.69</v>
      </c>
      <c r="D348" s="19">
        <f t="shared" si="59"/>
        <v>43190</v>
      </c>
      <c r="E348" s="3" t="str">
        <f t="shared" si="60"/>
        <v/>
      </c>
      <c r="F348" s="13">
        <f t="shared" si="61"/>
        <v>0</v>
      </c>
      <c r="G348" s="13"/>
      <c r="H348" s="20">
        <f t="shared" si="62"/>
        <v>0</v>
      </c>
      <c r="I348" s="21">
        <f t="shared" si="63"/>
        <v>215.63399804025428</v>
      </c>
      <c r="J348" s="3">
        <f t="shared" si="67"/>
        <v>0</v>
      </c>
      <c r="K348" s="18">
        <f t="shared" si="68"/>
        <v>1242.672</v>
      </c>
      <c r="L348" s="29">
        <f t="shared" si="64"/>
        <v>26456.135219558797</v>
      </c>
      <c r="M348" s="18">
        <f t="shared" si="65"/>
        <v>1659.3600000000004</v>
      </c>
    </row>
    <row r="349" spans="1:13" hidden="1" x14ac:dyDescent="0.25">
      <c r="A349" s="40">
        <v>43179</v>
      </c>
      <c r="B349" s="3">
        <v>122.34</v>
      </c>
      <c r="C349" s="3">
        <f t="shared" si="66"/>
        <v>122.34</v>
      </c>
      <c r="D349" s="19">
        <f t="shared" si="59"/>
        <v>43190</v>
      </c>
      <c r="E349" s="3" t="str">
        <f t="shared" si="60"/>
        <v/>
      </c>
      <c r="F349" s="13">
        <f t="shared" si="61"/>
        <v>0</v>
      </c>
      <c r="G349" s="13"/>
      <c r="H349" s="20">
        <f t="shared" si="62"/>
        <v>0</v>
      </c>
      <c r="I349" s="21">
        <f t="shared" si="63"/>
        <v>215.63399804025428</v>
      </c>
      <c r="J349" s="3">
        <f t="shared" si="67"/>
        <v>0</v>
      </c>
      <c r="K349" s="18">
        <f t="shared" si="68"/>
        <v>1242.672</v>
      </c>
      <c r="L349" s="29">
        <f t="shared" si="64"/>
        <v>26380.663320244708</v>
      </c>
      <c r="M349" s="18">
        <f t="shared" si="65"/>
        <v>1659.3600000000004</v>
      </c>
    </row>
    <row r="350" spans="1:13" hidden="1" x14ac:dyDescent="0.25">
      <c r="A350" s="40">
        <v>43180</v>
      </c>
      <c r="B350" s="3">
        <v>123.25</v>
      </c>
      <c r="C350" s="3">
        <f t="shared" si="66"/>
        <v>123.25</v>
      </c>
      <c r="D350" s="19">
        <f t="shared" si="59"/>
        <v>43190</v>
      </c>
      <c r="E350" s="3" t="str">
        <f t="shared" si="60"/>
        <v/>
      </c>
      <c r="F350" s="13">
        <f t="shared" si="61"/>
        <v>0</v>
      </c>
      <c r="G350" s="13"/>
      <c r="H350" s="20">
        <f t="shared" si="62"/>
        <v>0</v>
      </c>
      <c r="I350" s="21">
        <f t="shared" si="63"/>
        <v>215.63399804025428</v>
      </c>
      <c r="J350" s="3">
        <f t="shared" si="67"/>
        <v>0</v>
      </c>
      <c r="K350" s="18">
        <f t="shared" si="68"/>
        <v>1242.672</v>
      </c>
      <c r="L350" s="29">
        <f t="shared" si="64"/>
        <v>26576.890258461339</v>
      </c>
      <c r="M350" s="18">
        <f t="shared" si="65"/>
        <v>1659.3600000000004</v>
      </c>
    </row>
    <row r="351" spans="1:13" hidden="1" x14ac:dyDescent="0.25">
      <c r="A351" s="40">
        <v>43181</v>
      </c>
      <c r="B351" s="3">
        <v>121.83</v>
      </c>
      <c r="C351" s="3">
        <f t="shared" si="66"/>
        <v>121.83</v>
      </c>
      <c r="D351" s="19">
        <f t="shared" si="59"/>
        <v>43190</v>
      </c>
      <c r="E351" s="3" t="str">
        <f t="shared" si="60"/>
        <v/>
      </c>
      <c r="F351" s="13">
        <f t="shared" si="61"/>
        <v>0</v>
      </c>
      <c r="G351" s="13"/>
      <c r="H351" s="20">
        <f t="shared" si="62"/>
        <v>0</v>
      </c>
      <c r="I351" s="21">
        <f t="shared" si="63"/>
        <v>215.63399804025428</v>
      </c>
      <c r="J351" s="3">
        <f t="shared" si="67"/>
        <v>0</v>
      </c>
      <c r="K351" s="18">
        <f t="shared" si="68"/>
        <v>1242.672</v>
      </c>
      <c r="L351" s="29">
        <f t="shared" si="64"/>
        <v>26270.689981244181</v>
      </c>
      <c r="M351" s="18">
        <f t="shared" si="65"/>
        <v>1659.3600000000004</v>
      </c>
    </row>
    <row r="352" spans="1:13" hidden="1" x14ac:dyDescent="0.25">
      <c r="A352" s="40">
        <v>43182</v>
      </c>
      <c r="B352" s="3">
        <v>118.39</v>
      </c>
      <c r="C352" s="3">
        <f t="shared" si="66"/>
        <v>118.39</v>
      </c>
      <c r="D352" s="19">
        <f t="shared" si="59"/>
        <v>43190</v>
      </c>
      <c r="E352" s="3" t="str">
        <f t="shared" si="60"/>
        <v/>
      </c>
      <c r="F352" s="13">
        <f t="shared" si="61"/>
        <v>0</v>
      </c>
      <c r="G352" s="13"/>
      <c r="H352" s="20">
        <f t="shared" si="62"/>
        <v>0</v>
      </c>
      <c r="I352" s="21">
        <f t="shared" si="63"/>
        <v>215.63399804025428</v>
      </c>
      <c r="J352" s="3">
        <f t="shared" si="67"/>
        <v>0</v>
      </c>
      <c r="K352" s="18">
        <f t="shared" si="68"/>
        <v>1242.672</v>
      </c>
      <c r="L352" s="29">
        <f t="shared" si="64"/>
        <v>25528.909027985705</v>
      </c>
      <c r="M352" s="18">
        <f t="shared" si="65"/>
        <v>1659.3600000000004</v>
      </c>
    </row>
    <row r="353" spans="1:13" hidden="1" x14ac:dyDescent="0.25">
      <c r="A353" s="40">
        <v>43185</v>
      </c>
      <c r="B353" s="3">
        <v>119.86</v>
      </c>
      <c r="C353" s="3">
        <f t="shared" si="66"/>
        <v>119.86</v>
      </c>
      <c r="D353" s="19">
        <f t="shared" si="59"/>
        <v>43190</v>
      </c>
      <c r="E353" s="3" t="str">
        <f t="shared" si="60"/>
        <v/>
      </c>
      <c r="F353" s="13">
        <f t="shared" si="61"/>
        <v>0</v>
      </c>
      <c r="G353" s="13"/>
      <c r="H353" s="20">
        <f t="shared" si="62"/>
        <v>0</v>
      </c>
      <c r="I353" s="21">
        <f t="shared" si="63"/>
        <v>215.63399804025428</v>
      </c>
      <c r="J353" s="3">
        <f t="shared" si="67"/>
        <v>0</v>
      </c>
      <c r="K353" s="18">
        <f t="shared" si="68"/>
        <v>1242.672</v>
      </c>
      <c r="L353" s="29">
        <f t="shared" si="64"/>
        <v>25845.891005104877</v>
      </c>
      <c r="M353" s="18">
        <f t="shared" si="65"/>
        <v>1659.3600000000004</v>
      </c>
    </row>
    <row r="354" spans="1:13" hidden="1" x14ac:dyDescent="0.25">
      <c r="A354" s="40">
        <v>43186</v>
      </c>
      <c r="B354" s="3">
        <v>119.92</v>
      </c>
      <c r="C354" s="3">
        <f t="shared" si="66"/>
        <v>119.92</v>
      </c>
      <c r="D354" s="19">
        <f t="shared" si="59"/>
        <v>43190</v>
      </c>
      <c r="E354" s="3" t="str">
        <f t="shared" si="60"/>
        <v/>
      </c>
      <c r="F354" s="13">
        <f t="shared" si="61"/>
        <v>0</v>
      </c>
      <c r="G354" s="13"/>
      <c r="H354" s="20">
        <f t="shared" si="62"/>
        <v>0</v>
      </c>
      <c r="I354" s="21">
        <f t="shared" si="63"/>
        <v>215.63399804025428</v>
      </c>
      <c r="J354" s="3">
        <f t="shared" si="67"/>
        <v>0</v>
      </c>
      <c r="K354" s="18">
        <f t="shared" si="68"/>
        <v>1242.672</v>
      </c>
      <c r="L354" s="29">
        <f t="shared" si="64"/>
        <v>25858.829044987295</v>
      </c>
      <c r="M354" s="18">
        <f t="shared" si="65"/>
        <v>1659.3600000000004</v>
      </c>
    </row>
    <row r="355" spans="1:13" hidden="1" x14ac:dyDescent="0.25">
      <c r="A355" s="40">
        <v>43187</v>
      </c>
      <c r="B355" s="3">
        <v>117.9</v>
      </c>
      <c r="C355" s="3">
        <f t="shared" si="66"/>
        <v>117.9</v>
      </c>
      <c r="D355" s="19">
        <f t="shared" si="59"/>
        <v>43190</v>
      </c>
      <c r="E355" s="3" t="str">
        <f t="shared" si="60"/>
        <v/>
      </c>
      <c r="F355" s="13">
        <f t="shared" si="61"/>
        <v>0</v>
      </c>
      <c r="G355" s="13"/>
      <c r="H355" s="20">
        <f t="shared" si="62"/>
        <v>0</v>
      </c>
      <c r="I355" s="21">
        <f t="shared" si="63"/>
        <v>215.63399804025428</v>
      </c>
      <c r="J355" s="3">
        <f t="shared" si="67"/>
        <v>0</v>
      </c>
      <c r="K355" s="18">
        <f t="shared" si="68"/>
        <v>1242.672</v>
      </c>
      <c r="L355" s="29">
        <f t="shared" si="64"/>
        <v>25423.24836894598</v>
      </c>
      <c r="M355" s="18">
        <f t="shared" si="65"/>
        <v>1659.3600000000004</v>
      </c>
    </row>
    <row r="356" spans="1:13" hidden="1" x14ac:dyDescent="0.25">
      <c r="A356" s="40">
        <v>43188</v>
      </c>
      <c r="B356" s="3">
        <v>119.51</v>
      </c>
      <c r="C356" s="3">
        <f t="shared" si="66"/>
        <v>119.51</v>
      </c>
      <c r="D356" s="19">
        <f t="shared" si="59"/>
        <v>43190</v>
      </c>
      <c r="E356" s="3" t="str">
        <f t="shared" si="60"/>
        <v/>
      </c>
      <c r="F356" s="13">
        <f t="shared" si="61"/>
        <v>0</v>
      </c>
      <c r="G356" s="13"/>
      <c r="H356" s="20">
        <f t="shared" si="62"/>
        <v>0</v>
      </c>
      <c r="I356" s="21">
        <f t="shared" si="63"/>
        <v>215.63399804025428</v>
      </c>
      <c r="J356" s="3">
        <f t="shared" si="67"/>
        <v>0</v>
      </c>
      <c r="K356" s="18">
        <f t="shared" si="68"/>
        <v>1242.672</v>
      </c>
      <c r="L356" s="29">
        <f t="shared" si="64"/>
        <v>25770.419105790792</v>
      </c>
      <c r="M356" s="18">
        <f t="shared" si="65"/>
        <v>1659.3600000000004</v>
      </c>
    </row>
    <row r="357" spans="1:13" hidden="1" x14ac:dyDescent="0.25">
      <c r="A357" s="40">
        <v>43189</v>
      </c>
      <c r="B357" s="3"/>
      <c r="C357" s="3">
        <f t="shared" si="66"/>
        <v>119.51</v>
      </c>
      <c r="D357" s="19">
        <f t="shared" si="59"/>
        <v>43190</v>
      </c>
      <c r="E357" s="3" t="str">
        <f t="shared" si="60"/>
        <v/>
      </c>
      <c r="F357" s="13">
        <f t="shared" si="61"/>
        <v>0</v>
      </c>
      <c r="G357" s="13"/>
      <c r="H357" s="20">
        <f t="shared" si="62"/>
        <v>0</v>
      </c>
      <c r="I357" s="21">
        <f t="shared" si="63"/>
        <v>215.63399804025428</v>
      </c>
      <c r="J357" s="3">
        <f t="shared" si="67"/>
        <v>0</v>
      </c>
      <c r="K357" s="18">
        <f t="shared" si="68"/>
        <v>1242.672</v>
      </c>
      <c r="L357" s="29">
        <f t="shared" si="64"/>
        <v>25770.419105790792</v>
      </c>
      <c r="M357" s="18">
        <f t="shared" si="65"/>
        <v>1659.3600000000004</v>
      </c>
    </row>
    <row r="358" spans="1:13" hidden="1" x14ac:dyDescent="0.25">
      <c r="A358" s="40">
        <v>43192</v>
      </c>
      <c r="B358" s="3"/>
      <c r="C358" s="3">
        <f t="shared" si="66"/>
        <v>119.51</v>
      </c>
      <c r="D358" s="19">
        <f t="shared" si="59"/>
        <v>43220</v>
      </c>
      <c r="E358" s="3">
        <f t="shared" si="60"/>
        <v>119.51</v>
      </c>
      <c r="F358" s="13">
        <f t="shared" si="61"/>
        <v>0.64987867124090037</v>
      </c>
      <c r="G358" s="13"/>
      <c r="H358" s="20">
        <f t="shared" si="62"/>
        <v>0</v>
      </c>
      <c r="I358" s="21">
        <f t="shared" si="63"/>
        <v>216.2838767114952</v>
      </c>
      <c r="J358" s="3">
        <f t="shared" si="67"/>
        <v>77.667000000000002</v>
      </c>
      <c r="K358" s="18">
        <f t="shared" si="68"/>
        <v>1320.3389999999999</v>
      </c>
      <c r="L358" s="29">
        <f t="shared" si="64"/>
        <v>25848.086105790793</v>
      </c>
      <c r="M358" s="18">
        <f t="shared" si="65"/>
        <v>1763.0700000000004</v>
      </c>
    </row>
    <row r="359" spans="1:13" hidden="1" x14ac:dyDescent="0.25">
      <c r="A359" s="40">
        <v>43193</v>
      </c>
      <c r="B359" s="3">
        <v>118.62</v>
      </c>
      <c r="C359" s="3">
        <f t="shared" si="66"/>
        <v>118.62</v>
      </c>
      <c r="D359" s="19">
        <f t="shared" si="59"/>
        <v>43220</v>
      </c>
      <c r="E359" s="3" t="str">
        <f t="shared" si="60"/>
        <v/>
      </c>
      <c r="F359" s="13">
        <f t="shared" si="61"/>
        <v>0</v>
      </c>
      <c r="G359" s="13"/>
      <c r="H359" s="20">
        <f t="shared" si="62"/>
        <v>0</v>
      </c>
      <c r="I359" s="21">
        <f t="shared" si="63"/>
        <v>216.2838767114952</v>
      </c>
      <c r="J359" s="3">
        <f t="shared" si="67"/>
        <v>0</v>
      </c>
      <c r="K359" s="18">
        <f t="shared" si="68"/>
        <v>1320.3389999999999</v>
      </c>
      <c r="L359" s="29">
        <f t="shared" si="64"/>
        <v>25655.593455517563</v>
      </c>
      <c r="M359" s="18">
        <f t="shared" si="65"/>
        <v>1763.0700000000004</v>
      </c>
    </row>
    <row r="360" spans="1:13" hidden="1" x14ac:dyDescent="0.25">
      <c r="A360" s="40">
        <v>43194</v>
      </c>
      <c r="B360" s="3"/>
      <c r="C360" s="3">
        <f t="shared" si="66"/>
        <v>118.62</v>
      </c>
      <c r="D360" s="19">
        <f t="shared" si="59"/>
        <v>43220</v>
      </c>
      <c r="E360" s="3" t="str">
        <f t="shared" si="60"/>
        <v/>
      </c>
      <c r="F360" s="13">
        <f t="shared" si="61"/>
        <v>0</v>
      </c>
      <c r="G360" s="13"/>
      <c r="H360" s="20">
        <f t="shared" si="62"/>
        <v>0</v>
      </c>
      <c r="I360" s="21">
        <f t="shared" si="63"/>
        <v>216.2838767114952</v>
      </c>
      <c r="J360" s="3">
        <f t="shared" si="67"/>
        <v>0</v>
      </c>
      <c r="K360" s="18">
        <f t="shared" si="68"/>
        <v>1320.3389999999999</v>
      </c>
      <c r="L360" s="29">
        <f t="shared" si="64"/>
        <v>25655.593455517563</v>
      </c>
      <c r="M360" s="18">
        <f t="shared" si="65"/>
        <v>1763.0700000000004</v>
      </c>
    </row>
    <row r="361" spans="1:13" hidden="1" x14ac:dyDescent="0.25">
      <c r="A361" s="40">
        <v>43195</v>
      </c>
      <c r="B361" s="3">
        <v>120.22</v>
      </c>
      <c r="C361" s="3">
        <f t="shared" si="66"/>
        <v>120.22</v>
      </c>
      <c r="D361" s="19">
        <f t="shared" si="59"/>
        <v>43220</v>
      </c>
      <c r="E361" s="3" t="str">
        <f t="shared" si="60"/>
        <v/>
      </c>
      <c r="F361" s="13">
        <f t="shared" si="61"/>
        <v>0</v>
      </c>
      <c r="G361" s="13"/>
      <c r="H361" s="20">
        <f t="shared" si="62"/>
        <v>0</v>
      </c>
      <c r="I361" s="21">
        <f t="shared" si="63"/>
        <v>216.2838767114952</v>
      </c>
      <c r="J361" s="3">
        <f t="shared" si="67"/>
        <v>0</v>
      </c>
      <c r="K361" s="18">
        <f t="shared" si="68"/>
        <v>1320.3389999999999</v>
      </c>
      <c r="L361" s="29">
        <f t="shared" si="64"/>
        <v>26001.647658255952</v>
      </c>
      <c r="M361" s="18">
        <f t="shared" si="65"/>
        <v>1763.0700000000004</v>
      </c>
    </row>
    <row r="362" spans="1:13" hidden="1" x14ac:dyDescent="0.25">
      <c r="A362" s="40">
        <v>43196</v>
      </c>
      <c r="B362" s="3">
        <v>120.87</v>
      </c>
      <c r="C362" s="3">
        <f t="shared" si="66"/>
        <v>120.87</v>
      </c>
      <c r="D362" s="19">
        <f t="shared" si="59"/>
        <v>43220</v>
      </c>
      <c r="E362" s="3" t="str">
        <f t="shared" si="60"/>
        <v/>
      </c>
      <c r="F362" s="13">
        <f t="shared" si="61"/>
        <v>0</v>
      </c>
      <c r="G362" s="13"/>
      <c r="H362" s="20">
        <f t="shared" si="62"/>
        <v>0</v>
      </c>
      <c r="I362" s="21">
        <f t="shared" si="63"/>
        <v>216.2838767114952</v>
      </c>
      <c r="J362" s="3">
        <f t="shared" si="67"/>
        <v>0</v>
      </c>
      <c r="K362" s="18">
        <f t="shared" si="68"/>
        <v>1320.3389999999999</v>
      </c>
      <c r="L362" s="29">
        <f t="shared" si="64"/>
        <v>26142.232178118426</v>
      </c>
      <c r="M362" s="18">
        <f t="shared" si="65"/>
        <v>1763.0700000000004</v>
      </c>
    </row>
    <row r="363" spans="1:13" hidden="1" x14ac:dyDescent="0.25">
      <c r="A363" s="40">
        <v>43199</v>
      </c>
      <c r="B363" s="3">
        <v>122.03</v>
      </c>
      <c r="C363" s="3">
        <f t="shared" si="66"/>
        <v>122.03</v>
      </c>
      <c r="D363" s="19">
        <f t="shared" si="59"/>
        <v>43220</v>
      </c>
      <c r="E363" s="3" t="str">
        <f t="shared" si="60"/>
        <v/>
      </c>
      <c r="F363" s="13">
        <f t="shared" si="61"/>
        <v>0</v>
      </c>
      <c r="G363" s="13"/>
      <c r="H363" s="20">
        <f t="shared" si="62"/>
        <v>0</v>
      </c>
      <c r="I363" s="21">
        <f t="shared" si="63"/>
        <v>216.2838767114952</v>
      </c>
      <c r="J363" s="3">
        <f t="shared" si="67"/>
        <v>0</v>
      </c>
      <c r="K363" s="18">
        <f t="shared" si="68"/>
        <v>1320.3389999999999</v>
      </c>
      <c r="L363" s="29">
        <f t="shared" si="64"/>
        <v>26393.121475103759</v>
      </c>
      <c r="M363" s="18">
        <f t="shared" si="65"/>
        <v>1763.0700000000004</v>
      </c>
    </row>
    <row r="364" spans="1:13" hidden="1" x14ac:dyDescent="0.25">
      <c r="A364" s="40">
        <v>43200</v>
      </c>
      <c r="B364" s="3">
        <v>122.47</v>
      </c>
      <c r="C364" s="3">
        <f t="shared" si="66"/>
        <v>122.47</v>
      </c>
      <c r="D364" s="19">
        <f t="shared" si="59"/>
        <v>43220</v>
      </c>
      <c r="E364" s="3" t="str">
        <f t="shared" si="60"/>
        <v/>
      </c>
      <c r="F364" s="13">
        <f t="shared" si="61"/>
        <v>0</v>
      </c>
      <c r="G364" s="13"/>
      <c r="H364" s="20">
        <f t="shared" si="62"/>
        <v>0</v>
      </c>
      <c r="I364" s="21">
        <f t="shared" si="63"/>
        <v>216.2838767114952</v>
      </c>
      <c r="J364" s="3">
        <f t="shared" si="67"/>
        <v>0</v>
      </c>
      <c r="K364" s="18">
        <f t="shared" si="68"/>
        <v>1320.3389999999999</v>
      </c>
      <c r="L364" s="29">
        <f t="shared" si="64"/>
        <v>26488.286380856818</v>
      </c>
      <c r="M364" s="18">
        <f t="shared" si="65"/>
        <v>1763.0700000000004</v>
      </c>
    </row>
    <row r="365" spans="1:13" hidden="1" x14ac:dyDescent="0.25">
      <c r="A365" s="40">
        <v>43201</v>
      </c>
      <c r="B365" s="3">
        <v>122.51</v>
      </c>
      <c r="C365" s="3">
        <f t="shared" si="66"/>
        <v>122.51</v>
      </c>
      <c r="D365" s="19">
        <f t="shared" si="59"/>
        <v>43220</v>
      </c>
      <c r="E365" s="3" t="str">
        <f t="shared" si="60"/>
        <v/>
      </c>
      <c r="F365" s="13">
        <f t="shared" si="61"/>
        <v>0</v>
      </c>
      <c r="G365" s="13"/>
      <c r="H365" s="20">
        <f t="shared" si="62"/>
        <v>0</v>
      </c>
      <c r="I365" s="21">
        <f t="shared" si="63"/>
        <v>216.2838767114952</v>
      </c>
      <c r="J365" s="3">
        <f t="shared" si="67"/>
        <v>0</v>
      </c>
      <c r="K365" s="18">
        <f t="shared" si="68"/>
        <v>1320.3389999999999</v>
      </c>
      <c r="L365" s="29">
        <f t="shared" si="64"/>
        <v>26496.937735925279</v>
      </c>
      <c r="M365" s="18">
        <f t="shared" si="65"/>
        <v>1763.0700000000004</v>
      </c>
    </row>
    <row r="366" spans="1:13" hidden="1" x14ac:dyDescent="0.25">
      <c r="A366" s="40">
        <v>43202</v>
      </c>
      <c r="B366" s="3">
        <v>121.37</v>
      </c>
      <c r="C366" s="3">
        <f t="shared" si="66"/>
        <v>121.37</v>
      </c>
      <c r="D366" s="19">
        <f t="shared" si="59"/>
        <v>43220</v>
      </c>
      <c r="E366" s="3" t="str">
        <f t="shared" si="60"/>
        <v/>
      </c>
      <c r="F366" s="13">
        <f t="shared" si="61"/>
        <v>0</v>
      </c>
      <c r="G366" s="13"/>
      <c r="H366" s="20">
        <f t="shared" si="62"/>
        <v>0</v>
      </c>
      <c r="I366" s="21">
        <f t="shared" si="63"/>
        <v>216.2838767114952</v>
      </c>
      <c r="J366" s="3">
        <f t="shared" si="67"/>
        <v>0</v>
      </c>
      <c r="K366" s="18">
        <f t="shared" si="68"/>
        <v>1320.3389999999999</v>
      </c>
      <c r="L366" s="29">
        <f t="shared" si="64"/>
        <v>26250.374116474173</v>
      </c>
      <c r="M366" s="18">
        <f t="shared" si="65"/>
        <v>1763.0700000000004</v>
      </c>
    </row>
    <row r="367" spans="1:13" hidden="1" x14ac:dyDescent="0.25">
      <c r="A367" s="40">
        <v>43203</v>
      </c>
      <c r="B367" s="3">
        <v>123.3</v>
      </c>
      <c r="C367" s="3">
        <f t="shared" si="66"/>
        <v>123.3</v>
      </c>
      <c r="D367" s="19">
        <f t="shared" si="59"/>
        <v>43220</v>
      </c>
      <c r="E367" s="3" t="str">
        <f t="shared" si="60"/>
        <v/>
      </c>
      <c r="F367" s="13">
        <f t="shared" si="61"/>
        <v>0</v>
      </c>
      <c r="G367" s="13"/>
      <c r="H367" s="20">
        <f t="shared" si="62"/>
        <v>0</v>
      </c>
      <c r="I367" s="21">
        <f t="shared" si="63"/>
        <v>216.2838767114952</v>
      </c>
      <c r="J367" s="3">
        <f t="shared" si="67"/>
        <v>0</v>
      </c>
      <c r="K367" s="18">
        <f t="shared" si="68"/>
        <v>1320.3389999999999</v>
      </c>
      <c r="L367" s="29">
        <f t="shared" si="64"/>
        <v>26667.801998527357</v>
      </c>
      <c r="M367" s="18">
        <f t="shared" si="65"/>
        <v>1763.0700000000004</v>
      </c>
    </row>
    <row r="368" spans="1:13" hidden="1" x14ac:dyDescent="0.25">
      <c r="A368" s="40">
        <v>43206</v>
      </c>
      <c r="B368" s="3">
        <v>123.24</v>
      </c>
      <c r="C368" s="3">
        <f t="shared" si="66"/>
        <v>123.24</v>
      </c>
      <c r="D368" s="19">
        <f t="shared" si="59"/>
        <v>43220</v>
      </c>
      <c r="E368" s="3" t="str">
        <f t="shared" si="60"/>
        <v/>
      </c>
      <c r="F368" s="13">
        <f t="shared" si="61"/>
        <v>0</v>
      </c>
      <c r="G368" s="13"/>
      <c r="H368" s="20">
        <f t="shared" si="62"/>
        <v>0</v>
      </c>
      <c r="I368" s="21">
        <f t="shared" si="63"/>
        <v>216.2838767114952</v>
      </c>
      <c r="J368" s="3">
        <f t="shared" si="67"/>
        <v>0</v>
      </c>
      <c r="K368" s="18">
        <f t="shared" si="68"/>
        <v>1320.3389999999999</v>
      </c>
      <c r="L368" s="29">
        <f t="shared" si="64"/>
        <v>26654.824965924669</v>
      </c>
      <c r="M368" s="18">
        <f t="shared" si="65"/>
        <v>1763.0700000000004</v>
      </c>
    </row>
    <row r="369" spans="1:13" hidden="1" x14ac:dyDescent="0.25">
      <c r="A369" s="40">
        <v>43207</v>
      </c>
      <c r="B369" s="3">
        <v>123.31</v>
      </c>
      <c r="C369" s="3">
        <f t="shared" ref="C369:C389" si="69">IF(B369=0,C368,B369)</f>
        <v>123.31</v>
      </c>
      <c r="D369" s="19">
        <f t="shared" si="59"/>
        <v>43220</v>
      </c>
      <c r="E369" s="3" t="str">
        <f t="shared" si="60"/>
        <v/>
      </c>
      <c r="F369" s="13">
        <f t="shared" si="61"/>
        <v>0</v>
      </c>
      <c r="G369" s="13"/>
      <c r="H369" s="20">
        <f t="shared" si="62"/>
        <v>0</v>
      </c>
      <c r="I369" s="21">
        <f t="shared" si="63"/>
        <v>216.2838767114952</v>
      </c>
      <c r="J369" s="3">
        <f t="shared" ref="J369:J389" si="70">IF(F369&gt;0,$D$5,0)</f>
        <v>0</v>
      </c>
      <c r="K369" s="18">
        <f t="shared" si="68"/>
        <v>1320.3389999999999</v>
      </c>
      <c r="L369" s="29">
        <f t="shared" si="64"/>
        <v>26669.964837294472</v>
      </c>
      <c r="M369" s="18">
        <f t="shared" si="65"/>
        <v>1763.0700000000004</v>
      </c>
    </row>
    <row r="370" spans="1:13" hidden="1" x14ac:dyDescent="0.25">
      <c r="A370" s="40">
        <v>43208</v>
      </c>
      <c r="B370" s="3">
        <v>124.49</v>
      </c>
      <c r="C370" s="3">
        <f t="shared" si="69"/>
        <v>124.49</v>
      </c>
      <c r="D370" s="19">
        <f t="shared" si="59"/>
        <v>43220</v>
      </c>
      <c r="E370" s="3" t="str">
        <f t="shared" si="60"/>
        <v/>
      </c>
      <c r="F370" s="13">
        <f t="shared" si="61"/>
        <v>0</v>
      </c>
      <c r="G370" s="13"/>
      <c r="H370" s="20">
        <f t="shared" si="62"/>
        <v>0</v>
      </c>
      <c r="I370" s="21">
        <f t="shared" si="63"/>
        <v>216.2838767114952</v>
      </c>
      <c r="J370" s="3">
        <f t="shared" si="70"/>
        <v>0</v>
      </c>
      <c r="K370" s="18">
        <f t="shared" si="68"/>
        <v>1320.3389999999999</v>
      </c>
      <c r="L370" s="29">
        <f t="shared" si="64"/>
        <v>26925.179811814036</v>
      </c>
      <c r="M370" s="18">
        <f t="shared" si="65"/>
        <v>1763.0700000000004</v>
      </c>
    </row>
    <row r="371" spans="1:13" hidden="1" x14ac:dyDescent="0.25">
      <c r="A371" s="40">
        <v>43209</v>
      </c>
      <c r="B371" s="3">
        <v>124.08</v>
      </c>
      <c r="C371" s="3">
        <f t="shared" si="69"/>
        <v>124.08</v>
      </c>
      <c r="D371" s="19">
        <f t="shared" si="59"/>
        <v>43220</v>
      </c>
      <c r="E371" s="3" t="str">
        <f t="shared" si="60"/>
        <v/>
      </c>
      <c r="F371" s="13">
        <f t="shared" si="61"/>
        <v>0</v>
      </c>
      <c r="G371" s="13"/>
      <c r="H371" s="20">
        <f t="shared" si="62"/>
        <v>0</v>
      </c>
      <c r="I371" s="21">
        <f t="shared" si="63"/>
        <v>216.2838767114952</v>
      </c>
      <c r="J371" s="3">
        <f t="shared" si="70"/>
        <v>0</v>
      </c>
      <c r="K371" s="18">
        <f t="shared" si="68"/>
        <v>1320.3389999999999</v>
      </c>
      <c r="L371" s="29">
        <f t="shared" si="64"/>
        <v>26836.503422362322</v>
      </c>
      <c r="M371" s="18">
        <f t="shared" si="65"/>
        <v>1763.0700000000004</v>
      </c>
    </row>
    <row r="372" spans="1:13" hidden="1" x14ac:dyDescent="0.25">
      <c r="A372" s="40">
        <v>43210</v>
      </c>
      <c r="B372" s="3">
        <v>124</v>
      </c>
      <c r="C372" s="3">
        <f t="shared" si="69"/>
        <v>124</v>
      </c>
      <c r="D372" s="19">
        <f t="shared" si="59"/>
        <v>43220</v>
      </c>
      <c r="E372" s="3" t="str">
        <f t="shared" si="60"/>
        <v/>
      </c>
      <c r="F372" s="13">
        <f t="shared" si="61"/>
        <v>0</v>
      </c>
      <c r="G372" s="13"/>
      <c r="H372" s="20">
        <f t="shared" si="62"/>
        <v>0</v>
      </c>
      <c r="I372" s="21">
        <f t="shared" si="63"/>
        <v>216.2838767114952</v>
      </c>
      <c r="J372" s="3">
        <f t="shared" si="70"/>
        <v>0</v>
      </c>
      <c r="K372" s="18">
        <f t="shared" si="68"/>
        <v>1320.3389999999999</v>
      </c>
      <c r="L372" s="29">
        <f t="shared" si="64"/>
        <v>26819.200712225404</v>
      </c>
      <c r="M372" s="18">
        <f t="shared" si="65"/>
        <v>1763.0700000000004</v>
      </c>
    </row>
    <row r="373" spans="1:13" hidden="1" x14ac:dyDescent="0.25">
      <c r="A373" s="40">
        <v>43213</v>
      </c>
      <c r="B373" s="3">
        <v>123.66</v>
      </c>
      <c r="C373" s="3">
        <f t="shared" si="69"/>
        <v>123.66</v>
      </c>
      <c r="D373" s="19">
        <f t="shared" si="59"/>
        <v>43220</v>
      </c>
      <c r="E373" s="3" t="str">
        <f t="shared" si="60"/>
        <v/>
      </c>
      <c r="F373" s="13">
        <f t="shared" si="61"/>
        <v>0</v>
      </c>
      <c r="G373" s="13"/>
      <c r="H373" s="20">
        <f t="shared" si="62"/>
        <v>0</v>
      </c>
      <c r="I373" s="21">
        <f t="shared" si="63"/>
        <v>216.2838767114952</v>
      </c>
      <c r="J373" s="3">
        <f t="shared" si="70"/>
        <v>0</v>
      </c>
      <c r="K373" s="18">
        <f t="shared" si="68"/>
        <v>1320.3389999999999</v>
      </c>
      <c r="L373" s="29">
        <f t="shared" si="64"/>
        <v>26745.664194143494</v>
      </c>
      <c r="M373" s="18">
        <f t="shared" si="65"/>
        <v>1763.0700000000004</v>
      </c>
    </row>
    <row r="374" spans="1:13" hidden="1" x14ac:dyDescent="0.25">
      <c r="A374" s="40">
        <v>43214</v>
      </c>
      <c r="B374" s="3">
        <v>124.51</v>
      </c>
      <c r="C374" s="3">
        <f t="shared" si="69"/>
        <v>124.51</v>
      </c>
      <c r="D374" s="19">
        <f t="shared" si="59"/>
        <v>43220</v>
      </c>
      <c r="E374" s="3" t="str">
        <f t="shared" si="60"/>
        <v/>
      </c>
      <c r="F374" s="13">
        <f t="shared" si="61"/>
        <v>0</v>
      </c>
      <c r="G374" s="13"/>
      <c r="H374" s="20">
        <f t="shared" si="62"/>
        <v>0</v>
      </c>
      <c r="I374" s="21">
        <f t="shared" si="63"/>
        <v>216.2838767114952</v>
      </c>
      <c r="J374" s="3">
        <f t="shared" si="70"/>
        <v>0</v>
      </c>
      <c r="K374" s="18">
        <f t="shared" si="68"/>
        <v>1320.3389999999999</v>
      </c>
      <c r="L374" s="29">
        <f t="shared" si="64"/>
        <v>26929.505489348267</v>
      </c>
      <c r="M374" s="18">
        <f t="shared" si="65"/>
        <v>1763.0700000000004</v>
      </c>
    </row>
    <row r="375" spans="1:13" hidden="1" x14ac:dyDescent="0.25">
      <c r="A375" s="40">
        <v>43215</v>
      </c>
      <c r="B375" s="3">
        <v>122.06</v>
      </c>
      <c r="C375" s="3">
        <f t="shared" si="69"/>
        <v>122.06</v>
      </c>
      <c r="D375" s="19">
        <f t="shared" si="59"/>
        <v>43220</v>
      </c>
      <c r="E375" s="3" t="str">
        <f t="shared" si="60"/>
        <v/>
      </c>
      <c r="F375" s="13">
        <f t="shared" si="61"/>
        <v>0</v>
      </c>
      <c r="G375" s="13"/>
      <c r="H375" s="20">
        <f t="shared" si="62"/>
        <v>0</v>
      </c>
      <c r="I375" s="21">
        <f t="shared" si="63"/>
        <v>216.2838767114952</v>
      </c>
      <c r="J375" s="3">
        <f t="shared" si="70"/>
        <v>0</v>
      </c>
      <c r="K375" s="18">
        <f t="shared" si="68"/>
        <v>1320.3389999999999</v>
      </c>
      <c r="L375" s="29">
        <f t="shared" si="64"/>
        <v>26399.609991405105</v>
      </c>
      <c r="M375" s="18">
        <f t="shared" si="65"/>
        <v>1763.0700000000004</v>
      </c>
    </row>
    <row r="376" spans="1:13" hidden="1" x14ac:dyDescent="0.25">
      <c r="A376" s="40">
        <v>43216</v>
      </c>
      <c r="B376" s="3">
        <v>121.81</v>
      </c>
      <c r="C376" s="3">
        <f t="shared" si="69"/>
        <v>121.81</v>
      </c>
      <c r="D376" s="19">
        <f t="shared" si="59"/>
        <v>43220</v>
      </c>
      <c r="E376" s="3" t="str">
        <f t="shared" si="60"/>
        <v/>
      </c>
      <c r="F376" s="13">
        <f t="shared" si="61"/>
        <v>0</v>
      </c>
      <c r="G376" s="13"/>
      <c r="H376" s="20">
        <f t="shared" si="62"/>
        <v>0</v>
      </c>
      <c r="I376" s="21">
        <f t="shared" si="63"/>
        <v>216.2838767114952</v>
      </c>
      <c r="J376" s="3">
        <f t="shared" si="70"/>
        <v>0</v>
      </c>
      <c r="K376" s="18">
        <f t="shared" si="68"/>
        <v>1320.3389999999999</v>
      </c>
      <c r="L376" s="29">
        <f t="shared" si="64"/>
        <v>26345.539022227229</v>
      </c>
      <c r="M376" s="18">
        <f t="shared" si="65"/>
        <v>1763.0700000000004</v>
      </c>
    </row>
    <row r="377" spans="1:13" hidden="1" x14ac:dyDescent="0.25">
      <c r="A377" s="40">
        <v>43217</v>
      </c>
      <c r="B377" s="3">
        <v>124</v>
      </c>
      <c r="C377" s="3">
        <f t="shared" si="69"/>
        <v>124</v>
      </c>
      <c r="D377" s="19">
        <f t="shared" si="59"/>
        <v>43220</v>
      </c>
      <c r="E377" s="3" t="str">
        <f t="shared" si="60"/>
        <v/>
      </c>
      <c r="F377" s="13">
        <f t="shared" si="61"/>
        <v>0</v>
      </c>
      <c r="G377" s="13"/>
      <c r="H377" s="20">
        <f t="shared" si="62"/>
        <v>0</v>
      </c>
      <c r="I377" s="21">
        <f t="shared" si="63"/>
        <v>216.2838767114952</v>
      </c>
      <c r="J377" s="3">
        <f t="shared" si="70"/>
        <v>0</v>
      </c>
      <c r="K377" s="18">
        <f t="shared" si="68"/>
        <v>1320.3389999999999</v>
      </c>
      <c r="L377" s="29">
        <f t="shared" si="64"/>
        <v>26819.200712225404</v>
      </c>
      <c r="M377" s="18">
        <f t="shared" si="65"/>
        <v>1763.0700000000004</v>
      </c>
    </row>
    <row r="378" spans="1:13" hidden="1" x14ac:dyDescent="0.25">
      <c r="A378" s="40">
        <v>43220</v>
      </c>
      <c r="B378" s="3">
        <v>123.58</v>
      </c>
      <c r="C378" s="3">
        <f t="shared" si="69"/>
        <v>123.58</v>
      </c>
      <c r="D378" s="19">
        <f t="shared" si="59"/>
        <v>43220</v>
      </c>
      <c r="E378" s="3" t="str">
        <f t="shared" si="60"/>
        <v/>
      </c>
      <c r="F378" s="13">
        <f t="shared" si="61"/>
        <v>0</v>
      </c>
      <c r="G378" s="13"/>
      <c r="H378" s="20">
        <f t="shared" si="62"/>
        <v>0</v>
      </c>
      <c r="I378" s="21">
        <f t="shared" si="63"/>
        <v>216.2838767114952</v>
      </c>
      <c r="J378" s="3">
        <f t="shared" si="70"/>
        <v>0</v>
      </c>
      <c r="K378" s="18">
        <f t="shared" si="68"/>
        <v>1320.3389999999999</v>
      </c>
      <c r="L378" s="29">
        <f t="shared" si="64"/>
        <v>26728.361484006575</v>
      </c>
      <c r="M378" s="18">
        <f t="shared" si="65"/>
        <v>1763.0700000000004</v>
      </c>
    </row>
    <row r="379" spans="1:13" hidden="1" x14ac:dyDescent="0.25">
      <c r="A379" s="40">
        <v>43221</v>
      </c>
      <c r="B379" s="3"/>
      <c r="C379" s="3">
        <f t="shared" si="69"/>
        <v>123.58</v>
      </c>
      <c r="D379" s="19">
        <f t="shared" si="59"/>
        <v>43251</v>
      </c>
      <c r="E379" s="3">
        <f t="shared" si="60"/>
        <v>123.58</v>
      </c>
      <c r="F379" s="13">
        <f t="shared" si="61"/>
        <v>0.6284754814694935</v>
      </c>
      <c r="G379" s="13"/>
      <c r="H379" s="20">
        <f t="shared" si="62"/>
        <v>0</v>
      </c>
      <c r="I379" s="21">
        <f t="shared" si="63"/>
        <v>216.9123521929647</v>
      </c>
      <c r="J379" s="3">
        <f t="shared" si="70"/>
        <v>77.667000000000002</v>
      </c>
      <c r="K379" s="18">
        <f t="shared" si="68"/>
        <v>1398.0059999999999</v>
      </c>
      <c r="L379" s="29">
        <f t="shared" si="64"/>
        <v>26806.028484006576</v>
      </c>
      <c r="M379" s="18">
        <f t="shared" si="65"/>
        <v>1866.7800000000004</v>
      </c>
    </row>
    <row r="380" spans="1:13" hidden="1" x14ac:dyDescent="0.25">
      <c r="A380" s="40">
        <v>43222</v>
      </c>
      <c r="B380" s="3">
        <v>125.34</v>
      </c>
      <c r="C380" s="3">
        <f t="shared" si="69"/>
        <v>125.34</v>
      </c>
      <c r="D380" s="19">
        <f t="shared" si="59"/>
        <v>43251</v>
      </c>
      <c r="E380" s="3" t="str">
        <f t="shared" si="60"/>
        <v/>
      </c>
      <c r="F380" s="13">
        <f t="shared" si="61"/>
        <v>0</v>
      </c>
      <c r="G380" s="13"/>
      <c r="H380" s="20">
        <f t="shared" si="62"/>
        <v>0</v>
      </c>
      <c r="I380" s="21">
        <f t="shared" si="63"/>
        <v>216.9123521929647</v>
      </c>
      <c r="J380" s="3">
        <f t="shared" si="70"/>
        <v>0</v>
      </c>
      <c r="K380" s="18">
        <f t="shared" si="68"/>
        <v>1398.0059999999999</v>
      </c>
      <c r="L380" s="29">
        <f t="shared" si="64"/>
        <v>27187.794223866196</v>
      </c>
      <c r="M380" s="18">
        <f t="shared" si="65"/>
        <v>1866.7800000000004</v>
      </c>
    </row>
    <row r="381" spans="1:13" hidden="1" x14ac:dyDescent="0.25">
      <c r="A381" s="40">
        <v>43223</v>
      </c>
      <c r="B381" s="3">
        <v>126.04</v>
      </c>
      <c r="C381" s="3">
        <f t="shared" si="69"/>
        <v>126.04</v>
      </c>
      <c r="D381" s="19">
        <f t="shared" si="59"/>
        <v>43251</v>
      </c>
      <c r="E381" s="3" t="str">
        <f t="shared" si="60"/>
        <v/>
      </c>
      <c r="F381" s="13">
        <f t="shared" si="61"/>
        <v>0</v>
      </c>
      <c r="G381" s="13"/>
      <c r="H381" s="20">
        <f t="shared" si="62"/>
        <v>0</v>
      </c>
      <c r="I381" s="21">
        <f t="shared" si="63"/>
        <v>216.9123521929647</v>
      </c>
      <c r="J381" s="3">
        <f t="shared" si="70"/>
        <v>0</v>
      </c>
      <c r="K381" s="18">
        <f t="shared" si="68"/>
        <v>1398.0059999999999</v>
      </c>
      <c r="L381" s="29">
        <f t="shared" si="64"/>
        <v>27339.632870401274</v>
      </c>
      <c r="M381" s="18">
        <f t="shared" si="65"/>
        <v>1866.7800000000004</v>
      </c>
    </row>
    <row r="382" spans="1:13" hidden="1" x14ac:dyDescent="0.25">
      <c r="A382" s="40">
        <v>43224</v>
      </c>
      <c r="B382" s="3">
        <v>126.35</v>
      </c>
      <c r="C382" s="3">
        <f t="shared" si="69"/>
        <v>126.35</v>
      </c>
      <c r="D382" s="19">
        <f t="shared" si="59"/>
        <v>43251</v>
      </c>
      <c r="E382" s="3" t="str">
        <f t="shared" si="60"/>
        <v/>
      </c>
      <c r="F382" s="13">
        <f t="shared" si="61"/>
        <v>0</v>
      </c>
      <c r="G382" s="13"/>
      <c r="H382" s="20">
        <f t="shared" si="62"/>
        <v>0</v>
      </c>
      <c r="I382" s="21">
        <f t="shared" si="63"/>
        <v>216.9123521929647</v>
      </c>
      <c r="J382" s="3">
        <f t="shared" si="70"/>
        <v>0</v>
      </c>
      <c r="K382" s="18">
        <f t="shared" si="68"/>
        <v>1398.0059999999999</v>
      </c>
      <c r="L382" s="29">
        <f t="shared" si="64"/>
        <v>27406.875699581091</v>
      </c>
      <c r="M382" s="18">
        <f t="shared" si="65"/>
        <v>1866.7800000000004</v>
      </c>
    </row>
    <row r="383" spans="1:13" hidden="1" x14ac:dyDescent="0.25">
      <c r="A383" s="40">
        <v>43227</v>
      </c>
      <c r="B383" s="3">
        <v>127.57</v>
      </c>
      <c r="C383" s="3">
        <f t="shared" si="69"/>
        <v>127.57</v>
      </c>
      <c r="D383" s="19">
        <f t="shared" si="59"/>
        <v>43251</v>
      </c>
      <c r="E383" s="3" t="str">
        <f t="shared" si="60"/>
        <v/>
      </c>
      <c r="F383" s="13">
        <f t="shared" si="61"/>
        <v>0</v>
      </c>
      <c r="G383" s="13"/>
      <c r="H383" s="20">
        <f t="shared" si="62"/>
        <v>0</v>
      </c>
      <c r="I383" s="21">
        <f t="shared" si="63"/>
        <v>216.9123521929647</v>
      </c>
      <c r="J383" s="3">
        <f t="shared" si="70"/>
        <v>0</v>
      </c>
      <c r="K383" s="18">
        <f t="shared" si="68"/>
        <v>1398.0059999999999</v>
      </c>
      <c r="L383" s="29">
        <f t="shared" si="64"/>
        <v>27671.508769256507</v>
      </c>
      <c r="M383" s="18">
        <f t="shared" si="65"/>
        <v>1866.7800000000004</v>
      </c>
    </row>
    <row r="384" spans="1:13" hidden="1" x14ac:dyDescent="0.25">
      <c r="A384" s="40">
        <v>43228</v>
      </c>
      <c r="B384" s="3">
        <v>127.82</v>
      </c>
      <c r="C384" s="3">
        <f t="shared" si="69"/>
        <v>127.82</v>
      </c>
      <c r="D384" s="19">
        <f t="shared" si="59"/>
        <v>43251</v>
      </c>
      <c r="E384" s="3" t="str">
        <f t="shared" si="60"/>
        <v/>
      </c>
      <c r="F384" s="13">
        <f t="shared" si="61"/>
        <v>0</v>
      </c>
      <c r="G384" s="13"/>
      <c r="H384" s="20">
        <f t="shared" si="62"/>
        <v>0</v>
      </c>
      <c r="I384" s="21">
        <f t="shared" si="63"/>
        <v>216.9123521929647</v>
      </c>
      <c r="J384" s="3">
        <f t="shared" si="70"/>
        <v>0</v>
      </c>
      <c r="K384" s="18">
        <f t="shared" si="68"/>
        <v>1398.0059999999999</v>
      </c>
      <c r="L384" s="29">
        <f t="shared" si="64"/>
        <v>27725.736857304746</v>
      </c>
      <c r="M384" s="18">
        <f t="shared" si="65"/>
        <v>1866.7800000000004</v>
      </c>
    </row>
    <row r="385" spans="1:13" hidden="1" x14ac:dyDescent="0.25">
      <c r="A385" s="40">
        <v>43229</v>
      </c>
      <c r="B385" s="3">
        <v>128.22</v>
      </c>
      <c r="C385" s="3">
        <f t="shared" si="69"/>
        <v>128.22</v>
      </c>
      <c r="D385" s="19">
        <f t="shared" si="59"/>
        <v>43251</v>
      </c>
      <c r="E385" s="3" t="str">
        <f t="shared" si="60"/>
        <v/>
      </c>
      <c r="F385" s="13">
        <f t="shared" si="61"/>
        <v>0</v>
      </c>
      <c r="G385" s="13"/>
      <c r="H385" s="20">
        <f t="shared" si="62"/>
        <v>0</v>
      </c>
      <c r="I385" s="21">
        <f t="shared" si="63"/>
        <v>216.9123521929647</v>
      </c>
      <c r="J385" s="3">
        <f t="shared" si="70"/>
        <v>0</v>
      </c>
      <c r="K385" s="18">
        <f t="shared" si="68"/>
        <v>1398.0059999999999</v>
      </c>
      <c r="L385" s="29">
        <f t="shared" si="64"/>
        <v>27812.501798181933</v>
      </c>
      <c r="M385" s="18">
        <f t="shared" si="65"/>
        <v>1866.7800000000004</v>
      </c>
    </row>
    <row r="386" spans="1:13" hidden="1" x14ac:dyDescent="0.25">
      <c r="A386" s="40">
        <v>43230</v>
      </c>
      <c r="B386" s="3"/>
      <c r="C386" s="3">
        <f t="shared" si="69"/>
        <v>128.22</v>
      </c>
      <c r="D386" s="19">
        <f t="shared" si="59"/>
        <v>43251</v>
      </c>
      <c r="E386" s="3" t="str">
        <f t="shared" si="60"/>
        <v/>
      </c>
      <c r="F386" s="13">
        <f t="shared" si="61"/>
        <v>0</v>
      </c>
      <c r="G386" s="13"/>
      <c r="H386" s="20">
        <f t="shared" si="62"/>
        <v>0</v>
      </c>
      <c r="I386" s="21">
        <f t="shared" si="63"/>
        <v>216.9123521929647</v>
      </c>
      <c r="J386" s="3">
        <f t="shared" si="70"/>
        <v>0</v>
      </c>
      <c r="K386" s="18">
        <f t="shared" si="68"/>
        <v>1398.0059999999999</v>
      </c>
      <c r="L386" s="29">
        <f t="shared" si="64"/>
        <v>27812.501798181933</v>
      </c>
      <c r="M386" s="18">
        <f t="shared" si="65"/>
        <v>1866.7800000000004</v>
      </c>
    </row>
    <row r="387" spans="1:13" hidden="1" x14ac:dyDescent="0.25">
      <c r="A387" s="40">
        <v>43231</v>
      </c>
      <c r="B387" s="3">
        <v>128.47999999999999</v>
      </c>
      <c r="C387" s="3">
        <f t="shared" si="69"/>
        <v>128.47999999999999</v>
      </c>
      <c r="D387" s="19">
        <f t="shared" si="59"/>
        <v>43251</v>
      </c>
      <c r="E387" s="3" t="str">
        <f t="shared" si="60"/>
        <v/>
      </c>
      <c r="F387" s="13">
        <f t="shared" si="61"/>
        <v>0</v>
      </c>
      <c r="G387" s="13"/>
      <c r="H387" s="20">
        <f t="shared" si="62"/>
        <v>0</v>
      </c>
      <c r="I387" s="21">
        <f t="shared" si="63"/>
        <v>216.9123521929647</v>
      </c>
      <c r="J387" s="3">
        <f t="shared" si="70"/>
        <v>0</v>
      </c>
      <c r="K387" s="18">
        <f t="shared" si="68"/>
        <v>1398.0059999999999</v>
      </c>
      <c r="L387" s="29">
        <f t="shared" si="64"/>
        <v>27868.899009752102</v>
      </c>
      <c r="M387" s="18">
        <f t="shared" si="65"/>
        <v>1866.7800000000004</v>
      </c>
    </row>
    <row r="388" spans="1:13" hidden="1" x14ac:dyDescent="0.25">
      <c r="A388" s="40">
        <v>43234</v>
      </c>
      <c r="B388" s="3">
        <v>128.06</v>
      </c>
      <c r="C388" s="3">
        <f t="shared" si="69"/>
        <v>128.06</v>
      </c>
      <c r="D388" s="19">
        <f t="shared" si="59"/>
        <v>43251</v>
      </c>
      <c r="E388" s="3" t="str">
        <f t="shared" si="60"/>
        <v/>
      </c>
      <c r="F388" s="13">
        <f t="shared" si="61"/>
        <v>0</v>
      </c>
      <c r="G388" s="13"/>
      <c r="H388" s="20">
        <f t="shared" si="62"/>
        <v>0</v>
      </c>
      <c r="I388" s="21">
        <f t="shared" si="63"/>
        <v>216.9123521929647</v>
      </c>
      <c r="J388" s="3">
        <f t="shared" si="70"/>
        <v>0</v>
      </c>
      <c r="K388" s="18">
        <f t="shared" si="68"/>
        <v>1398.0059999999999</v>
      </c>
      <c r="L388" s="29">
        <f t="shared" si="64"/>
        <v>27777.79582183106</v>
      </c>
      <c r="M388" s="18">
        <f t="shared" si="65"/>
        <v>1866.7800000000004</v>
      </c>
    </row>
    <row r="389" spans="1:13" hidden="1" x14ac:dyDescent="0.25">
      <c r="A389" s="40">
        <v>43235</v>
      </c>
      <c r="B389" s="3">
        <v>128.47999999999999</v>
      </c>
      <c r="C389" s="3">
        <f t="shared" si="69"/>
        <v>128.47999999999999</v>
      </c>
      <c r="D389" s="19">
        <f t="shared" si="59"/>
        <v>43251</v>
      </c>
      <c r="E389" s="3" t="str">
        <f t="shared" si="60"/>
        <v/>
      </c>
      <c r="F389" s="13">
        <f t="shared" si="61"/>
        <v>0</v>
      </c>
      <c r="G389" s="13"/>
      <c r="H389" s="20">
        <f t="shared" si="62"/>
        <v>0</v>
      </c>
      <c r="I389" s="21">
        <f t="shared" si="63"/>
        <v>216.9123521929647</v>
      </c>
      <c r="J389" s="3">
        <f t="shared" si="70"/>
        <v>0</v>
      </c>
      <c r="K389" s="18">
        <f t="shared" si="68"/>
        <v>1398.0059999999999</v>
      </c>
      <c r="L389" s="29">
        <f t="shared" si="64"/>
        <v>27868.899009752102</v>
      </c>
      <c r="M389" s="18">
        <f t="shared" si="65"/>
        <v>1866.7800000000004</v>
      </c>
    </row>
    <row r="390" spans="1:13" hidden="1" x14ac:dyDescent="0.25">
      <c r="A390" s="40">
        <v>43236</v>
      </c>
      <c r="B390" s="3">
        <v>128.05000000000001</v>
      </c>
      <c r="C390" s="3">
        <f t="shared" ref="C390:C409" si="71">IF(B390=0,C389,B390)</f>
        <v>128.05000000000001</v>
      </c>
      <c r="D390" s="19">
        <f t="shared" si="59"/>
        <v>43251</v>
      </c>
      <c r="E390" s="3" t="str">
        <f t="shared" si="60"/>
        <v/>
      </c>
      <c r="F390" s="13">
        <f t="shared" si="61"/>
        <v>0</v>
      </c>
      <c r="G390" s="13"/>
      <c r="H390" s="20">
        <f t="shared" si="62"/>
        <v>0</v>
      </c>
      <c r="I390" s="21">
        <f t="shared" si="63"/>
        <v>216.9123521929647</v>
      </c>
      <c r="J390" s="3">
        <f t="shared" ref="J390:J409" si="72">IF(F390&gt;0,$D$5,0)</f>
        <v>0</v>
      </c>
      <c r="K390" s="18">
        <f t="shared" si="68"/>
        <v>1398.0059999999999</v>
      </c>
      <c r="L390" s="29">
        <f t="shared" si="64"/>
        <v>27775.626698309134</v>
      </c>
      <c r="M390" s="18">
        <f t="shared" si="65"/>
        <v>1866.7800000000004</v>
      </c>
    </row>
    <row r="391" spans="1:13" hidden="1" x14ac:dyDescent="0.25">
      <c r="A391" s="40">
        <v>43237</v>
      </c>
      <c r="B391" s="3">
        <v>128.66999999999999</v>
      </c>
      <c r="C391" s="3">
        <f t="shared" si="71"/>
        <v>128.66999999999999</v>
      </c>
      <c r="D391" s="19">
        <f t="shared" si="59"/>
        <v>43251</v>
      </c>
      <c r="E391" s="3" t="str">
        <f t="shared" si="60"/>
        <v/>
      </c>
      <c r="F391" s="13">
        <f t="shared" si="61"/>
        <v>0</v>
      </c>
      <c r="G391" s="13"/>
      <c r="H391" s="20">
        <f t="shared" si="62"/>
        <v>0</v>
      </c>
      <c r="I391" s="21">
        <f t="shared" si="63"/>
        <v>216.9123521929647</v>
      </c>
      <c r="J391" s="3">
        <f t="shared" si="72"/>
        <v>0</v>
      </c>
      <c r="K391" s="18">
        <f t="shared" si="68"/>
        <v>1398.0059999999999</v>
      </c>
      <c r="L391" s="29">
        <f t="shared" si="64"/>
        <v>27910.112356668767</v>
      </c>
      <c r="M391" s="18">
        <f t="shared" si="65"/>
        <v>1866.7800000000004</v>
      </c>
    </row>
    <row r="392" spans="1:13" hidden="1" x14ac:dyDescent="0.25">
      <c r="A392" s="40">
        <v>43238</v>
      </c>
      <c r="B392" s="3">
        <v>129.72999999999999</v>
      </c>
      <c r="C392" s="3">
        <f t="shared" si="71"/>
        <v>129.72999999999999</v>
      </c>
      <c r="D392" s="19">
        <f t="shared" si="59"/>
        <v>43251</v>
      </c>
      <c r="E392" s="3" t="str">
        <f t="shared" si="60"/>
        <v/>
      </c>
      <c r="F392" s="13">
        <f t="shared" si="61"/>
        <v>0</v>
      </c>
      <c r="G392" s="13"/>
      <c r="H392" s="20">
        <f t="shared" si="62"/>
        <v>0</v>
      </c>
      <c r="I392" s="21">
        <f t="shared" si="63"/>
        <v>216.9123521929647</v>
      </c>
      <c r="J392" s="3">
        <f t="shared" si="72"/>
        <v>0</v>
      </c>
      <c r="K392" s="18">
        <f t="shared" si="68"/>
        <v>1398.0059999999999</v>
      </c>
      <c r="L392" s="29">
        <f t="shared" si="64"/>
        <v>28140.03944999331</v>
      </c>
      <c r="M392" s="18">
        <f t="shared" si="65"/>
        <v>1866.7800000000004</v>
      </c>
    </row>
    <row r="393" spans="1:13" hidden="1" x14ac:dyDescent="0.25">
      <c r="A393" s="40">
        <v>43241</v>
      </c>
      <c r="B393" s="3"/>
      <c r="C393" s="3">
        <f t="shared" si="71"/>
        <v>129.72999999999999</v>
      </c>
      <c r="D393" s="19">
        <f t="shared" si="59"/>
        <v>43251</v>
      </c>
      <c r="E393" s="3" t="str">
        <f t="shared" si="60"/>
        <v/>
      </c>
      <c r="F393" s="13">
        <f t="shared" si="61"/>
        <v>0</v>
      </c>
      <c r="G393" s="13"/>
      <c r="H393" s="20">
        <f t="shared" si="62"/>
        <v>0</v>
      </c>
      <c r="I393" s="21">
        <f t="shared" si="63"/>
        <v>216.9123521929647</v>
      </c>
      <c r="J393" s="3">
        <f t="shared" si="72"/>
        <v>0</v>
      </c>
      <c r="K393" s="18">
        <f t="shared" si="68"/>
        <v>1398.0059999999999</v>
      </c>
      <c r="L393" s="29">
        <f t="shared" si="64"/>
        <v>28140.03944999331</v>
      </c>
      <c r="M393" s="18">
        <f t="shared" si="65"/>
        <v>1866.7800000000004</v>
      </c>
    </row>
    <row r="394" spans="1:13" hidden="1" x14ac:dyDescent="0.25">
      <c r="A394" s="40">
        <v>43242</v>
      </c>
      <c r="B394" s="3">
        <v>129.82</v>
      </c>
      <c r="C394" s="3">
        <f t="shared" si="71"/>
        <v>129.82</v>
      </c>
      <c r="D394" s="19">
        <f t="shared" ref="D394:D457" si="73">DATE(YEAR(A394),MONTH(A394)+1,0)</f>
        <v>43251</v>
      </c>
      <c r="E394" s="3" t="str">
        <f t="shared" si="60"/>
        <v/>
      </c>
      <c r="F394" s="13">
        <f t="shared" si="61"/>
        <v>0</v>
      </c>
      <c r="G394" s="13"/>
      <c r="H394" s="20">
        <f t="shared" si="62"/>
        <v>0</v>
      </c>
      <c r="I394" s="21">
        <f t="shared" si="63"/>
        <v>216.9123521929647</v>
      </c>
      <c r="J394" s="3">
        <f t="shared" si="72"/>
        <v>0</v>
      </c>
      <c r="K394" s="18">
        <f t="shared" si="68"/>
        <v>1398.0059999999999</v>
      </c>
      <c r="L394" s="29">
        <f t="shared" si="64"/>
        <v>28159.561561690676</v>
      </c>
      <c r="M394" s="18">
        <f t="shared" si="65"/>
        <v>1866.7800000000004</v>
      </c>
    </row>
    <row r="395" spans="1:13" hidden="1" x14ac:dyDescent="0.25">
      <c r="A395" s="40">
        <v>43243</v>
      </c>
      <c r="B395" s="3">
        <v>128.27000000000001</v>
      </c>
      <c r="C395" s="3">
        <f t="shared" si="71"/>
        <v>128.27000000000001</v>
      </c>
      <c r="D395" s="19">
        <f t="shared" si="73"/>
        <v>43251</v>
      </c>
      <c r="E395" s="3" t="str">
        <f t="shared" ref="E395:E458" si="74">IF(D395&lt;&gt;D394,C395,"")</f>
        <v/>
      </c>
      <c r="F395" s="13">
        <f t="shared" ref="F395:F458" si="75">IF(E395="",0,$D$5/C395)</f>
        <v>0</v>
      </c>
      <c r="G395" s="13"/>
      <c r="H395" s="20">
        <f t="shared" si="62"/>
        <v>0</v>
      </c>
      <c r="I395" s="21">
        <f t="shared" si="63"/>
        <v>216.9123521929647</v>
      </c>
      <c r="J395" s="3">
        <f t="shared" si="72"/>
        <v>0</v>
      </c>
      <c r="K395" s="18">
        <f t="shared" si="68"/>
        <v>1398.0059999999999</v>
      </c>
      <c r="L395" s="29">
        <f t="shared" si="64"/>
        <v>27823.347415791584</v>
      </c>
      <c r="M395" s="18">
        <f t="shared" si="65"/>
        <v>1866.7800000000004</v>
      </c>
    </row>
    <row r="396" spans="1:13" hidden="1" x14ac:dyDescent="0.25">
      <c r="A396" s="40">
        <v>43244</v>
      </c>
      <c r="B396" s="3">
        <v>128.94999999999999</v>
      </c>
      <c r="C396" s="3">
        <f t="shared" si="71"/>
        <v>128.94999999999999</v>
      </c>
      <c r="D396" s="19">
        <f t="shared" si="73"/>
        <v>43251</v>
      </c>
      <c r="E396" s="3" t="str">
        <f t="shared" si="74"/>
        <v/>
      </c>
      <c r="F396" s="13">
        <f t="shared" si="75"/>
        <v>0</v>
      </c>
      <c r="G396" s="13"/>
      <c r="H396" s="20">
        <f t="shared" si="62"/>
        <v>0</v>
      </c>
      <c r="I396" s="21">
        <f t="shared" si="63"/>
        <v>216.9123521929647</v>
      </c>
      <c r="J396" s="3">
        <f t="shared" si="72"/>
        <v>0</v>
      </c>
      <c r="K396" s="18">
        <f t="shared" si="68"/>
        <v>1398.0059999999999</v>
      </c>
      <c r="L396" s="29">
        <f t="shared" si="64"/>
        <v>27970.847815282796</v>
      </c>
      <c r="M396" s="18">
        <f t="shared" si="65"/>
        <v>1866.7800000000004</v>
      </c>
    </row>
    <row r="397" spans="1:13" hidden="1" x14ac:dyDescent="0.25">
      <c r="A397" s="40">
        <v>43245</v>
      </c>
      <c r="B397" s="3">
        <v>128.86000000000001</v>
      </c>
      <c r="C397" s="3">
        <f t="shared" si="71"/>
        <v>128.86000000000001</v>
      </c>
      <c r="D397" s="19">
        <f t="shared" si="73"/>
        <v>43251</v>
      </c>
      <c r="E397" s="3" t="str">
        <f t="shared" si="74"/>
        <v/>
      </c>
      <c r="F397" s="13">
        <f t="shared" si="75"/>
        <v>0</v>
      </c>
      <c r="G397" s="13"/>
      <c r="H397" s="20">
        <f t="shared" si="62"/>
        <v>0</v>
      </c>
      <c r="I397" s="21">
        <f t="shared" si="63"/>
        <v>216.9123521929647</v>
      </c>
      <c r="J397" s="3">
        <f t="shared" si="72"/>
        <v>0</v>
      </c>
      <c r="K397" s="18">
        <f t="shared" si="68"/>
        <v>1398.0059999999999</v>
      </c>
      <c r="L397" s="29">
        <f t="shared" si="64"/>
        <v>27951.325703585433</v>
      </c>
      <c r="M397" s="18">
        <f t="shared" si="65"/>
        <v>1866.7800000000004</v>
      </c>
    </row>
    <row r="398" spans="1:13" hidden="1" x14ac:dyDescent="0.25">
      <c r="A398" s="40">
        <v>43248</v>
      </c>
      <c r="B398" s="3">
        <v>129.13</v>
      </c>
      <c r="C398" s="3">
        <f t="shared" si="71"/>
        <v>129.13</v>
      </c>
      <c r="D398" s="19">
        <f t="shared" si="73"/>
        <v>43251</v>
      </c>
      <c r="E398" s="3" t="str">
        <f t="shared" si="74"/>
        <v/>
      </c>
      <c r="F398" s="13">
        <f t="shared" si="75"/>
        <v>0</v>
      </c>
      <c r="G398" s="13"/>
      <c r="H398" s="20">
        <f t="shared" si="62"/>
        <v>0</v>
      </c>
      <c r="I398" s="21">
        <f t="shared" si="63"/>
        <v>216.9123521929647</v>
      </c>
      <c r="J398" s="3">
        <f t="shared" si="72"/>
        <v>0</v>
      </c>
      <c r="K398" s="18">
        <f t="shared" si="68"/>
        <v>1398.0059999999999</v>
      </c>
      <c r="L398" s="29">
        <f t="shared" si="64"/>
        <v>28009.892038677532</v>
      </c>
      <c r="M398" s="18">
        <f t="shared" si="65"/>
        <v>1866.7800000000004</v>
      </c>
    </row>
    <row r="399" spans="1:13" hidden="1" x14ac:dyDescent="0.25">
      <c r="A399" s="40">
        <v>43249</v>
      </c>
      <c r="B399" s="3">
        <v>126.4</v>
      </c>
      <c r="C399" s="3">
        <f t="shared" si="71"/>
        <v>126.4</v>
      </c>
      <c r="D399" s="19">
        <f t="shared" si="73"/>
        <v>43251</v>
      </c>
      <c r="E399" s="3" t="str">
        <f t="shared" si="74"/>
        <v/>
      </c>
      <c r="F399" s="13">
        <f t="shared" si="75"/>
        <v>0</v>
      </c>
      <c r="G399" s="13"/>
      <c r="H399" s="20">
        <f t="shared" si="62"/>
        <v>0</v>
      </c>
      <c r="I399" s="21">
        <f t="shared" si="63"/>
        <v>216.9123521929647</v>
      </c>
      <c r="J399" s="3">
        <f t="shared" si="72"/>
        <v>0</v>
      </c>
      <c r="K399" s="18">
        <f t="shared" si="68"/>
        <v>1398.0059999999999</v>
      </c>
      <c r="L399" s="29">
        <f t="shared" si="64"/>
        <v>27417.721317190739</v>
      </c>
      <c r="M399" s="18">
        <f t="shared" si="65"/>
        <v>1866.7800000000004</v>
      </c>
    </row>
    <row r="400" spans="1:13" hidden="1" x14ac:dyDescent="0.25">
      <c r="A400" s="40">
        <v>43250</v>
      </c>
      <c r="B400" s="3">
        <v>126.81</v>
      </c>
      <c r="C400" s="3">
        <f t="shared" si="71"/>
        <v>126.81</v>
      </c>
      <c r="D400" s="19">
        <f t="shared" si="73"/>
        <v>43251</v>
      </c>
      <c r="E400" s="3" t="str">
        <f t="shared" si="74"/>
        <v/>
      </c>
      <c r="F400" s="13">
        <f t="shared" si="75"/>
        <v>0</v>
      </c>
      <c r="G400" s="13"/>
      <c r="H400" s="20">
        <f t="shared" ref="H400:H463" si="76">IF(G400&gt;0,(I399*G400)/C400,0)</f>
        <v>0</v>
      </c>
      <c r="I400" s="21">
        <f t="shared" ref="I400:I463" si="77">F400+H400+I399</f>
        <v>216.9123521929647</v>
      </c>
      <c r="J400" s="3">
        <f t="shared" si="72"/>
        <v>0</v>
      </c>
      <c r="K400" s="18">
        <f t="shared" si="68"/>
        <v>1398.0059999999999</v>
      </c>
      <c r="L400" s="29">
        <f t="shared" ref="L400:L463" si="78">I400*C400</f>
        <v>27506.655381589855</v>
      </c>
      <c r="M400" s="18">
        <f t="shared" ref="M400:M463" si="79">IF(J400&gt;0.01,M399+$D$3,M399)</f>
        <v>1866.7800000000004</v>
      </c>
    </row>
    <row r="401" spans="1:13" hidden="1" x14ac:dyDescent="0.25">
      <c r="A401" s="40">
        <v>43251</v>
      </c>
      <c r="B401" s="3"/>
      <c r="C401" s="3">
        <f t="shared" si="71"/>
        <v>126.81</v>
      </c>
      <c r="D401" s="19">
        <f t="shared" si="73"/>
        <v>43251</v>
      </c>
      <c r="E401" s="3" t="str">
        <f t="shared" si="74"/>
        <v/>
      </c>
      <c r="F401" s="13">
        <f t="shared" si="75"/>
        <v>0</v>
      </c>
      <c r="G401" s="13"/>
      <c r="H401" s="20">
        <f t="shared" si="76"/>
        <v>0</v>
      </c>
      <c r="I401" s="21">
        <f t="shared" si="77"/>
        <v>216.9123521929647</v>
      </c>
      <c r="J401" s="3">
        <f t="shared" si="72"/>
        <v>0</v>
      </c>
      <c r="K401" s="18">
        <f t="shared" si="68"/>
        <v>1398.0059999999999</v>
      </c>
      <c r="L401" s="29">
        <f t="shared" si="78"/>
        <v>27506.655381589855</v>
      </c>
      <c r="M401" s="18">
        <f t="shared" si="79"/>
        <v>1866.7800000000004</v>
      </c>
    </row>
    <row r="402" spans="1:13" hidden="1" x14ac:dyDescent="0.25">
      <c r="A402" s="40">
        <v>43252</v>
      </c>
      <c r="B402" s="3">
        <v>127</v>
      </c>
      <c r="C402" s="3">
        <f t="shared" si="71"/>
        <v>127</v>
      </c>
      <c r="D402" s="19">
        <f t="shared" si="73"/>
        <v>43281</v>
      </c>
      <c r="E402" s="3">
        <f t="shared" si="74"/>
        <v>127</v>
      </c>
      <c r="F402" s="13">
        <f t="shared" si="75"/>
        <v>0.61155118110236217</v>
      </c>
      <c r="G402" s="13"/>
      <c r="H402" s="20">
        <f t="shared" si="76"/>
        <v>0</v>
      </c>
      <c r="I402" s="21">
        <f t="shared" si="77"/>
        <v>217.52390337406706</v>
      </c>
      <c r="J402" s="3">
        <f t="shared" si="72"/>
        <v>77.667000000000002</v>
      </c>
      <c r="K402" s="18">
        <f t="shared" si="68"/>
        <v>1475.6729999999998</v>
      </c>
      <c r="L402" s="29">
        <f t="shared" si="78"/>
        <v>27625.535728506518</v>
      </c>
      <c r="M402" s="18">
        <f t="shared" si="79"/>
        <v>1970.4900000000005</v>
      </c>
    </row>
    <row r="403" spans="1:13" hidden="1" x14ac:dyDescent="0.25">
      <c r="A403" s="40">
        <v>43255</v>
      </c>
      <c r="B403" s="3">
        <v>126.97</v>
      </c>
      <c r="C403" s="3">
        <f t="shared" si="71"/>
        <v>126.97</v>
      </c>
      <c r="D403" s="19">
        <f t="shared" si="73"/>
        <v>43281</v>
      </c>
      <c r="E403" s="3" t="str">
        <f t="shared" si="74"/>
        <v/>
      </c>
      <c r="F403" s="13">
        <f t="shared" si="75"/>
        <v>0</v>
      </c>
      <c r="G403" s="13"/>
      <c r="H403" s="20">
        <f t="shared" si="76"/>
        <v>0</v>
      </c>
      <c r="I403" s="21">
        <f t="shared" si="77"/>
        <v>217.52390337406706</v>
      </c>
      <c r="J403" s="3">
        <f t="shared" si="72"/>
        <v>0</v>
      </c>
      <c r="K403" s="18">
        <f t="shared" si="68"/>
        <v>1475.6729999999998</v>
      </c>
      <c r="L403" s="29">
        <f t="shared" si="78"/>
        <v>27619.010011405295</v>
      </c>
      <c r="M403" s="18">
        <f t="shared" si="79"/>
        <v>1970.4900000000005</v>
      </c>
    </row>
    <row r="404" spans="1:13" hidden="1" x14ac:dyDescent="0.25">
      <c r="A404" s="40">
        <v>43256</v>
      </c>
      <c r="B404" s="3">
        <v>128.29</v>
      </c>
      <c r="C404" s="3">
        <f t="shared" si="71"/>
        <v>128.29</v>
      </c>
      <c r="D404" s="19">
        <f t="shared" si="73"/>
        <v>43281</v>
      </c>
      <c r="E404" s="3" t="str">
        <f t="shared" si="74"/>
        <v/>
      </c>
      <c r="F404" s="13">
        <f t="shared" si="75"/>
        <v>0</v>
      </c>
      <c r="G404" s="13"/>
      <c r="H404" s="20">
        <f t="shared" si="76"/>
        <v>0</v>
      </c>
      <c r="I404" s="21">
        <f t="shared" si="77"/>
        <v>217.52390337406706</v>
      </c>
      <c r="J404" s="3">
        <f t="shared" si="72"/>
        <v>0</v>
      </c>
      <c r="K404" s="18">
        <f t="shared" si="68"/>
        <v>1475.6729999999998</v>
      </c>
      <c r="L404" s="29">
        <f t="shared" si="78"/>
        <v>27906.141563859062</v>
      </c>
      <c r="M404" s="18">
        <f t="shared" si="79"/>
        <v>1970.4900000000005</v>
      </c>
    </row>
    <row r="405" spans="1:13" hidden="1" x14ac:dyDescent="0.25">
      <c r="A405" s="40">
        <v>43257</v>
      </c>
      <c r="B405" s="3">
        <v>128.93</v>
      </c>
      <c r="C405" s="3">
        <f t="shared" si="71"/>
        <v>128.93</v>
      </c>
      <c r="D405" s="19">
        <f t="shared" si="73"/>
        <v>43281</v>
      </c>
      <c r="E405" s="3" t="str">
        <f t="shared" si="74"/>
        <v/>
      </c>
      <c r="F405" s="13">
        <f t="shared" si="75"/>
        <v>0</v>
      </c>
      <c r="G405" s="13"/>
      <c r="H405" s="20">
        <f t="shared" si="76"/>
        <v>0</v>
      </c>
      <c r="I405" s="21">
        <f t="shared" si="77"/>
        <v>217.52390337406706</v>
      </c>
      <c r="J405" s="3">
        <f t="shared" si="72"/>
        <v>0</v>
      </c>
      <c r="K405" s="18">
        <f t="shared" ref="K405:K468" si="80">J405+K404</f>
        <v>1475.6729999999998</v>
      </c>
      <c r="L405" s="29">
        <f t="shared" si="78"/>
        <v>28045.356862018467</v>
      </c>
      <c r="M405" s="18">
        <f t="shared" si="79"/>
        <v>1970.4900000000005</v>
      </c>
    </row>
    <row r="406" spans="1:13" hidden="1" x14ac:dyDescent="0.25">
      <c r="A406" s="40">
        <v>43258</v>
      </c>
      <c r="B406" s="3">
        <v>128.53</v>
      </c>
      <c r="C406" s="3">
        <f t="shared" si="71"/>
        <v>128.53</v>
      </c>
      <c r="D406" s="19">
        <f t="shared" si="73"/>
        <v>43281</v>
      </c>
      <c r="E406" s="3" t="str">
        <f t="shared" si="74"/>
        <v/>
      </c>
      <c r="F406" s="13">
        <f t="shared" si="75"/>
        <v>0</v>
      </c>
      <c r="G406" s="13"/>
      <c r="H406" s="20">
        <f t="shared" si="76"/>
        <v>0</v>
      </c>
      <c r="I406" s="21">
        <f t="shared" si="77"/>
        <v>217.52390337406706</v>
      </c>
      <c r="J406" s="3">
        <f t="shared" si="72"/>
        <v>0</v>
      </c>
      <c r="K406" s="18">
        <f t="shared" si="80"/>
        <v>1475.6729999999998</v>
      </c>
      <c r="L406" s="29">
        <f t="shared" si="78"/>
        <v>27958.34730066884</v>
      </c>
      <c r="M406" s="18">
        <f t="shared" si="79"/>
        <v>1970.4900000000005</v>
      </c>
    </row>
    <row r="407" spans="1:13" hidden="1" x14ac:dyDescent="0.25">
      <c r="A407" s="40">
        <v>43259</v>
      </c>
      <c r="B407" s="3">
        <v>126.43</v>
      </c>
      <c r="C407" s="3">
        <f t="shared" si="71"/>
        <v>126.43</v>
      </c>
      <c r="D407" s="19">
        <f t="shared" si="73"/>
        <v>43281</v>
      </c>
      <c r="E407" s="3" t="str">
        <f t="shared" si="74"/>
        <v/>
      </c>
      <c r="F407" s="13">
        <f t="shared" si="75"/>
        <v>0</v>
      </c>
      <c r="G407" s="13"/>
      <c r="H407" s="20">
        <f t="shared" si="76"/>
        <v>0</v>
      </c>
      <c r="I407" s="21">
        <f t="shared" si="77"/>
        <v>217.52390337406706</v>
      </c>
      <c r="J407" s="3">
        <f t="shared" si="72"/>
        <v>0</v>
      </c>
      <c r="K407" s="18">
        <f t="shared" si="80"/>
        <v>1475.6729999999998</v>
      </c>
      <c r="L407" s="29">
        <f t="shared" si="78"/>
        <v>27501.5471035833</v>
      </c>
      <c r="M407" s="18">
        <f t="shared" si="79"/>
        <v>1970.4900000000005</v>
      </c>
    </row>
    <row r="408" spans="1:13" hidden="1" x14ac:dyDescent="0.25">
      <c r="A408" s="40">
        <v>43262</v>
      </c>
      <c r="B408" s="3">
        <v>128.15</v>
      </c>
      <c r="C408" s="3">
        <f t="shared" si="71"/>
        <v>128.15</v>
      </c>
      <c r="D408" s="19">
        <f t="shared" si="73"/>
        <v>43281</v>
      </c>
      <c r="E408" s="3" t="str">
        <f t="shared" si="74"/>
        <v/>
      </c>
      <c r="F408" s="13">
        <f t="shared" si="75"/>
        <v>0</v>
      </c>
      <c r="G408" s="13"/>
      <c r="H408" s="20">
        <f t="shared" si="76"/>
        <v>0</v>
      </c>
      <c r="I408" s="21">
        <f t="shared" si="77"/>
        <v>217.52390337406706</v>
      </c>
      <c r="J408" s="3">
        <f t="shared" si="72"/>
        <v>0</v>
      </c>
      <c r="K408" s="18">
        <f t="shared" si="80"/>
        <v>1475.6729999999998</v>
      </c>
      <c r="L408" s="29">
        <f t="shared" si="78"/>
        <v>27875.688217386694</v>
      </c>
      <c r="M408" s="18">
        <f t="shared" si="79"/>
        <v>1970.4900000000005</v>
      </c>
    </row>
    <row r="409" spans="1:13" hidden="1" x14ac:dyDescent="0.25">
      <c r="A409" s="40">
        <v>43263</v>
      </c>
      <c r="B409" s="3">
        <v>128.46</v>
      </c>
      <c r="C409" s="3">
        <f t="shared" si="71"/>
        <v>128.46</v>
      </c>
      <c r="D409" s="19">
        <f t="shared" si="73"/>
        <v>43281</v>
      </c>
      <c r="E409" s="3" t="str">
        <f t="shared" si="74"/>
        <v/>
      </c>
      <c r="F409" s="13">
        <f t="shared" si="75"/>
        <v>0</v>
      </c>
      <c r="G409" s="13"/>
      <c r="H409" s="20">
        <f t="shared" si="76"/>
        <v>0</v>
      </c>
      <c r="I409" s="21">
        <f t="shared" si="77"/>
        <v>217.52390337406706</v>
      </c>
      <c r="J409" s="3">
        <f t="shared" si="72"/>
        <v>0</v>
      </c>
      <c r="K409" s="18">
        <f t="shared" si="80"/>
        <v>1475.6729999999998</v>
      </c>
      <c r="L409" s="29">
        <f t="shared" si="78"/>
        <v>27943.120627432658</v>
      </c>
      <c r="M409" s="18">
        <f t="shared" si="79"/>
        <v>1970.4900000000005</v>
      </c>
    </row>
    <row r="410" spans="1:13" hidden="1" x14ac:dyDescent="0.25">
      <c r="A410" s="40">
        <v>43264</v>
      </c>
      <c r="B410" s="3">
        <v>128.71</v>
      </c>
      <c r="C410" s="3">
        <f t="shared" ref="C410:C473" si="81">IF(B410=0,C409,B410)</f>
        <v>128.71</v>
      </c>
      <c r="D410" s="19">
        <f t="shared" si="73"/>
        <v>43281</v>
      </c>
      <c r="E410" s="3" t="str">
        <f t="shared" si="74"/>
        <v/>
      </c>
      <c r="F410" s="13">
        <f t="shared" si="75"/>
        <v>0</v>
      </c>
      <c r="G410" s="13"/>
      <c r="H410" s="20">
        <f t="shared" si="76"/>
        <v>0</v>
      </c>
      <c r="I410" s="21">
        <f t="shared" si="77"/>
        <v>217.52390337406706</v>
      </c>
      <c r="J410" s="3">
        <f t="shared" ref="J410:J473" si="82">IF(F410&gt;0,$D$5,0)</f>
        <v>0</v>
      </c>
      <c r="K410" s="18">
        <f t="shared" si="80"/>
        <v>1475.6729999999998</v>
      </c>
      <c r="L410" s="29">
        <f t="shared" si="78"/>
        <v>27997.501603276174</v>
      </c>
      <c r="M410" s="18">
        <f t="shared" si="79"/>
        <v>1970.4900000000005</v>
      </c>
    </row>
    <row r="411" spans="1:13" hidden="1" x14ac:dyDescent="0.25">
      <c r="A411" s="40">
        <v>43265</v>
      </c>
      <c r="B411" s="3">
        <v>128.28</v>
      </c>
      <c r="C411" s="3">
        <f t="shared" si="81"/>
        <v>128.28</v>
      </c>
      <c r="D411" s="19">
        <f t="shared" si="73"/>
        <v>43281</v>
      </c>
      <c r="E411" s="3" t="str">
        <f t="shared" si="74"/>
        <v/>
      </c>
      <c r="F411" s="13">
        <f t="shared" si="75"/>
        <v>0</v>
      </c>
      <c r="G411" s="13"/>
      <c r="H411" s="20">
        <f t="shared" si="76"/>
        <v>0</v>
      </c>
      <c r="I411" s="21">
        <f t="shared" si="77"/>
        <v>217.52390337406706</v>
      </c>
      <c r="J411" s="3">
        <f t="shared" si="82"/>
        <v>0</v>
      </c>
      <c r="K411" s="18">
        <f t="shared" si="80"/>
        <v>1475.6729999999998</v>
      </c>
      <c r="L411" s="29">
        <f t="shared" si="78"/>
        <v>27903.966324825324</v>
      </c>
      <c r="M411" s="18">
        <f t="shared" si="79"/>
        <v>1970.4900000000005</v>
      </c>
    </row>
    <row r="412" spans="1:13" hidden="1" x14ac:dyDescent="0.25">
      <c r="A412" s="40">
        <v>43266</v>
      </c>
      <c r="B412" s="3">
        <v>130.47</v>
      </c>
      <c r="C412" s="3">
        <f t="shared" si="81"/>
        <v>130.47</v>
      </c>
      <c r="D412" s="19">
        <f t="shared" si="73"/>
        <v>43281</v>
      </c>
      <c r="E412" s="3" t="str">
        <f t="shared" si="74"/>
        <v/>
      </c>
      <c r="F412" s="13">
        <f t="shared" si="75"/>
        <v>0</v>
      </c>
      <c r="G412" s="13"/>
      <c r="H412" s="20">
        <f t="shared" si="76"/>
        <v>0</v>
      </c>
      <c r="I412" s="21">
        <f t="shared" si="77"/>
        <v>217.52390337406706</v>
      </c>
      <c r="J412" s="3">
        <f t="shared" si="82"/>
        <v>0</v>
      </c>
      <c r="K412" s="18">
        <f t="shared" si="80"/>
        <v>1475.6729999999998</v>
      </c>
      <c r="L412" s="29">
        <f t="shared" si="78"/>
        <v>28380.343673214527</v>
      </c>
      <c r="M412" s="18">
        <f t="shared" si="79"/>
        <v>1970.4900000000005</v>
      </c>
    </row>
    <row r="413" spans="1:13" hidden="1" x14ac:dyDescent="0.25">
      <c r="A413" s="40">
        <v>43269</v>
      </c>
      <c r="B413" s="3">
        <v>128.34</v>
      </c>
      <c r="C413" s="3">
        <f t="shared" si="81"/>
        <v>128.34</v>
      </c>
      <c r="D413" s="19">
        <f t="shared" si="73"/>
        <v>43281</v>
      </c>
      <c r="E413" s="3" t="str">
        <f t="shared" si="74"/>
        <v/>
      </c>
      <c r="F413" s="13">
        <f t="shared" si="75"/>
        <v>0</v>
      </c>
      <c r="G413" s="13"/>
      <c r="H413" s="20">
        <f t="shared" si="76"/>
        <v>0</v>
      </c>
      <c r="I413" s="21">
        <f t="shared" si="77"/>
        <v>217.52390337406706</v>
      </c>
      <c r="J413" s="3">
        <f t="shared" si="82"/>
        <v>0</v>
      </c>
      <c r="K413" s="18">
        <f t="shared" si="80"/>
        <v>1475.6729999999998</v>
      </c>
      <c r="L413" s="29">
        <f t="shared" si="78"/>
        <v>27917.017759027767</v>
      </c>
      <c r="M413" s="18">
        <f t="shared" si="79"/>
        <v>1970.4900000000005</v>
      </c>
    </row>
    <row r="414" spans="1:13" hidden="1" x14ac:dyDescent="0.25">
      <c r="A414" s="40">
        <v>43270</v>
      </c>
      <c r="B414" s="3">
        <v>126</v>
      </c>
      <c r="C414" s="3">
        <f t="shared" si="81"/>
        <v>126</v>
      </c>
      <c r="D414" s="19">
        <f t="shared" si="73"/>
        <v>43281</v>
      </c>
      <c r="E414" s="3" t="str">
        <f t="shared" si="74"/>
        <v/>
      </c>
      <c r="F414" s="13">
        <f t="shared" si="75"/>
        <v>0</v>
      </c>
      <c r="G414" s="13"/>
      <c r="H414" s="20">
        <f t="shared" si="76"/>
        <v>0</v>
      </c>
      <c r="I414" s="21">
        <f t="shared" si="77"/>
        <v>217.52390337406706</v>
      </c>
      <c r="J414" s="3">
        <f t="shared" si="82"/>
        <v>0</v>
      </c>
      <c r="K414" s="18">
        <f t="shared" si="80"/>
        <v>1475.6729999999998</v>
      </c>
      <c r="L414" s="29">
        <f t="shared" si="78"/>
        <v>27408.011825132449</v>
      </c>
      <c r="M414" s="18">
        <f t="shared" si="79"/>
        <v>1970.4900000000005</v>
      </c>
    </row>
    <row r="415" spans="1:13" hidden="1" x14ac:dyDescent="0.25">
      <c r="A415" s="40">
        <v>43271</v>
      </c>
      <c r="B415" s="3">
        <v>127.09</v>
      </c>
      <c r="C415" s="3">
        <f t="shared" si="81"/>
        <v>127.09</v>
      </c>
      <c r="D415" s="19">
        <f t="shared" si="73"/>
        <v>43281</v>
      </c>
      <c r="E415" s="3" t="str">
        <f t="shared" si="74"/>
        <v/>
      </c>
      <c r="F415" s="13">
        <f t="shared" si="75"/>
        <v>0</v>
      </c>
      <c r="G415" s="13"/>
      <c r="H415" s="20">
        <f t="shared" si="76"/>
        <v>0</v>
      </c>
      <c r="I415" s="21">
        <f t="shared" si="77"/>
        <v>217.52390337406706</v>
      </c>
      <c r="J415" s="3">
        <f t="shared" si="82"/>
        <v>0</v>
      </c>
      <c r="K415" s="18">
        <f t="shared" si="80"/>
        <v>1475.6729999999998</v>
      </c>
      <c r="L415" s="29">
        <f t="shared" si="78"/>
        <v>27645.112879810182</v>
      </c>
      <c r="M415" s="18">
        <f t="shared" si="79"/>
        <v>1970.4900000000005</v>
      </c>
    </row>
    <row r="416" spans="1:13" hidden="1" x14ac:dyDescent="0.25">
      <c r="A416" s="40">
        <v>43272</v>
      </c>
      <c r="B416" s="3">
        <v>126.42</v>
      </c>
      <c r="C416" s="3">
        <f t="shared" si="81"/>
        <v>126.42</v>
      </c>
      <c r="D416" s="19">
        <f t="shared" si="73"/>
        <v>43281</v>
      </c>
      <c r="E416" s="3" t="str">
        <f t="shared" si="74"/>
        <v/>
      </c>
      <c r="F416" s="13">
        <f t="shared" si="75"/>
        <v>0</v>
      </c>
      <c r="G416" s="13"/>
      <c r="H416" s="20">
        <f t="shared" si="76"/>
        <v>0</v>
      </c>
      <c r="I416" s="21">
        <f t="shared" si="77"/>
        <v>217.52390337406706</v>
      </c>
      <c r="J416" s="3">
        <f t="shared" si="82"/>
        <v>0</v>
      </c>
      <c r="K416" s="18">
        <f t="shared" si="80"/>
        <v>1475.6729999999998</v>
      </c>
      <c r="L416" s="29">
        <f t="shared" si="78"/>
        <v>27499.371864549557</v>
      </c>
      <c r="M416" s="18">
        <f t="shared" si="79"/>
        <v>1970.4900000000005</v>
      </c>
    </row>
    <row r="417" spans="1:13" hidden="1" x14ac:dyDescent="0.25">
      <c r="A417" s="40">
        <v>43273</v>
      </c>
      <c r="B417" s="3">
        <v>125.19</v>
      </c>
      <c r="C417" s="3">
        <f t="shared" si="81"/>
        <v>125.19</v>
      </c>
      <c r="D417" s="19">
        <f t="shared" si="73"/>
        <v>43281</v>
      </c>
      <c r="E417" s="3" t="str">
        <f t="shared" si="74"/>
        <v/>
      </c>
      <c r="F417" s="13">
        <f t="shared" si="75"/>
        <v>0</v>
      </c>
      <c r="G417" s="13"/>
      <c r="H417" s="20">
        <f t="shared" si="76"/>
        <v>0</v>
      </c>
      <c r="I417" s="21">
        <f t="shared" si="77"/>
        <v>217.52390337406706</v>
      </c>
      <c r="J417" s="3">
        <f t="shared" si="82"/>
        <v>0</v>
      </c>
      <c r="K417" s="18">
        <f t="shared" si="80"/>
        <v>1475.6729999999998</v>
      </c>
      <c r="L417" s="29">
        <f t="shared" si="78"/>
        <v>27231.817463399453</v>
      </c>
      <c r="M417" s="18">
        <f t="shared" si="79"/>
        <v>1970.4900000000005</v>
      </c>
    </row>
    <row r="418" spans="1:13" hidden="1" x14ac:dyDescent="0.25">
      <c r="A418" s="40">
        <v>43276</v>
      </c>
      <c r="B418" s="3">
        <v>123.62</v>
      </c>
      <c r="C418" s="3">
        <f t="shared" si="81"/>
        <v>123.62</v>
      </c>
      <c r="D418" s="19">
        <f t="shared" si="73"/>
        <v>43281</v>
      </c>
      <c r="E418" s="3" t="str">
        <f t="shared" si="74"/>
        <v/>
      </c>
      <c r="F418" s="13">
        <f t="shared" si="75"/>
        <v>0</v>
      </c>
      <c r="G418" s="13"/>
      <c r="H418" s="20">
        <f t="shared" si="76"/>
        <v>0</v>
      </c>
      <c r="I418" s="21">
        <f t="shared" si="77"/>
        <v>217.52390337406706</v>
      </c>
      <c r="J418" s="3">
        <f t="shared" si="82"/>
        <v>0</v>
      </c>
      <c r="K418" s="18">
        <f t="shared" si="80"/>
        <v>1475.6729999999998</v>
      </c>
      <c r="L418" s="29">
        <f t="shared" si="78"/>
        <v>26890.304935102173</v>
      </c>
      <c r="M418" s="18">
        <f t="shared" si="79"/>
        <v>1970.4900000000005</v>
      </c>
    </row>
    <row r="419" spans="1:13" hidden="1" x14ac:dyDescent="0.25">
      <c r="A419" s="40">
        <v>43277</v>
      </c>
      <c r="B419" s="3">
        <v>122.54</v>
      </c>
      <c r="C419" s="3">
        <f t="shared" si="81"/>
        <v>122.54</v>
      </c>
      <c r="D419" s="19">
        <f t="shared" si="73"/>
        <v>43281</v>
      </c>
      <c r="E419" s="3" t="str">
        <f t="shared" si="74"/>
        <v/>
      </c>
      <c r="F419" s="13">
        <f t="shared" si="75"/>
        <v>0</v>
      </c>
      <c r="G419" s="13"/>
      <c r="H419" s="20">
        <f t="shared" si="76"/>
        <v>0</v>
      </c>
      <c r="I419" s="21">
        <f t="shared" si="77"/>
        <v>217.52390337406706</v>
      </c>
      <c r="J419" s="3">
        <f t="shared" si="82"/>
        <v>0</v>
      </c>
      <c r="K419" s="18">
        <f t="shared" si="80"/>
        <v>1475.6729999999998</v>
      </c>
      <c r="L419" s="29">
        <f t="shared" si="78"/>
        <v>26655.379119458179</v>
      </c>
      <c r="M419" s="18">
        <f t="shared" si="79"/>
        <v>1970.4900000000005</v>
      </c>
    </row>
    <row r="420" spans="1:13" hidden="1" x14ac:dyDescent="0.25">
      <c r="A420" s="40">
        <v>43278</v>
      </c>
      <c r="B420" s="3">
        <v>121.1</v>
      </c>
      <c r="C420" s="3">
        <f t="shared" si="81"/>
        <v>121.1</v>
      </c>
      <c r="D420" s="19">
        <f t="shared" si="73"/>
        <v>43281</v>
      </c>
      <c r="E420" s="3" t="str">
        <f t="shared" si="74"/>
        <v/>
      </c>
      <c r="F420" s="13">
        <f t="shared" si="75"/>
        <v>0</v>
      </c>
      <c r="G420" s="13"/>
      <c r="H420" s="20">
        <f t="shared" si="76"/>
        <v>0</v>
      </c>
      <c r="I420" s="21">
        <f t="shared" si="77"/>
        <v>217.52390337406706</v>
      </c>
      <c r="J420" s="3">
        <f t="shared" si="82"/>
        <v>0</v>
      </c>
      <c r="K420" s="18">
        <f t="shared" si="80"/>
        <v>1475.6729999999998</v>
      </c>
      <c r="L420" s="29">
        <f t="shared" si="78"/>
        <v>26342.144698599521</v>
      </c>
      <c r="M420" s="18">
        <f t="shared" si="79"/>
        <v>1970.4900000000005</v>
      </c>
    </row>
    <row r="421" spans="1:13" hidden="1" x14ac:dyDescent="0.25">
      <c r="A421" s="40">
        <v>43279</v>
      </c>
      <c r="B421" s="3">
        <v>121.76</v>
      </c>
      <c r="C421" s="3">
        <f t="shared" si="81"/>
        <v>121.76</v>
      </c>
      <c r="D421" s="19">
        <f t="shared" si="73"/>
        <v>43281</v>
      </c>
      <c r="E421" s="3" t="str">
        <f t="shared" si="74"/>
        <v/>
      </c>
      <c r="F421" s="13">
        <f t="shared" si="75"/>
        <v>0</v>
      </c>
      <c r="G421" s="13"/>
      <c r="H421" s="20">
        <f t="shared" si="76"/>
        <v>0</v>
      </c>
      <c r="I421" s="21">
        <f t="shared" si="77"/>
        <v>217.52390337406706</v>
      </c>
      <c r="J421" s="3">
        <f t="shared" si="82"/>
        <v>0</v>
      </c>
      <c r="K421" s="18">
        <f t="shared" si="80"/>
        <v>1475.6729999999998</v>
      </c>
      <c r="L421" s="29">
        <f t="shared" si="78"/>
        <v>26485.710474826406</v>
      </c>
      <c r="M421" s="18">
        <f t="shared" si="79"/>
        <v>1970.4900000000005</v>
      </c>
    </row>
    <row r="422" spans="1:13" hidden="1" x14ac:dyDescent="0.25">
      <c r="A422" s="40">
        <v>43280</v>
      </c>
      <c r="B422" s="3">
        <v>121.75</v>
      </c>
      <c r="C422" s="3">
        <f t="shared" si="81"/>
        <v>121.75</v>
      </c>
      <c r="D422" s="19">
        <f t="shared" si="73"/>
        <v>43281</v>
      </c>
      <c r="E422" s="3" t="str">
        <f t="shared" si="74"/>
        <v/>
      </c>
      <c r="F422" s="13">
        <f t="shared" si="75"/>
        <v>0</v>
      </c>
      <c r="G422" s="13"/>
      <c r="H422" s="20">
        <f t="shared" si="76"/>
        <v>0</v>
      </c>
      <c r="I422" s="21">
        <f t="shared" si="77"/>
        <v>217.52390337406706</v>
      </c>
      <c r="J422" s="3">
        <f t="shared" si="82"/>
        <v>0</v>
      </c>
      <c r="K422" s="18">
        <f t="shared" si="80"/>
        <v>1475.6729999999998</v>
      </c>
      <c r="L422" s="29">
        <f t="shared" si="78"/>
        <v>26483.535235792664</v>
      </c>
      <c r="M422" s="18">
        <f t="shared" si="79"/>
        <v>1970.4900000000005</v>
      </c>
    </row>
    <row r="423" spans="1:13" hidden="1" x14ac:dyDescent="0.25">
      <c r="A423" s="40">
        <v>43283</v>
      </c>
      <c r="B423" s="3">
        <v>120.81</v>
      </c>
      <c r="C423" s="3">
        <f t="shared" si="81"/>
        <v>120.81</v>
      </c>
      <c r="D423" s="19">
        <f t="shared" si="73"/>
        <v>43312</v>
      </c>
      <c r="E423" s="3">
        <f t="shared" si="74"/>
        <v>120.81</v>
      </c>
      <c r="F423" s="13">
        <f t="shared" si="75"/>
        <v>0.64288552272162902</v>
      </c>
      <c r="G423" s="13"/>
      <c r="H423" s="20">
        <f t="shared" si="76"/>
        <v>0</v>
      </c>
      <c r="I423" s="21">
        <f t="shared" si="77"/>
        <v>218.16678889678869</v>
      </c>
      <c r="J423" s="3">
        <f t="shared" si="82"/>
        <v>77.667000000000002</v>
      </c>
      <c r="K423" s="18">
        <f t="shared" si="80"/>
        <v>1553.3399999999997</v>
      </c>
      <c r="L423" s="29">
        <f t="shared" si="78"/>
        <v>26356.729766621043</v>
      </c>
      <c r="M423" s="18">
        <f t="shared" si="79"/>
        <v>2074.2000000000003</v>
      </c>
    </row>
    <row r="424" spans="1:13" hidden="1" x14ac:dyDescent="0.25">
      <c r="A424" s="40">
        <v>43284</v>
      </c>
      <c r="B424" s="3">
        <v>121.43</v>
      </c>
      <c r="C424" s="3">
        <f t="shared" si="81"/>
        <v>121.43</v>
      </c>
      <c r="D424" s="19">
        <f t="shared" si="73"/>
        <v>43312</v>
      </c>
      <c r="E424" s="3" t="str">
        <f t="shared" si="74"/>
        <v/>
      </c>
      <c r="F424" s="13">
        <f t="shared" si="75"/>
        <v>0</v>
      </c>
      <c r="G424" s="13"/>
      <c r="H424" s="20">
        <f t="shared" si="76"/>
        <v>0</v>
      </c>
      <c r="I424" s="21">
        <f t="shared" si="77"/>
        <v>218.16678889678869</v>
      </c>
      <c r="J424" s="3">
        <f t="shared" si="82"/>
        <v>0</v>
      </c>
      <c r="K424" s="18">
        <f t="shared" si="80"/>
        <v>1553.3399999999997</v>
      </c>
      <c r="L424" s="29">
        <f t="shared" si="78"/>
        <v>26491.99317573705</v>
      </c>
      <c r="M424" s="18">
        <f t="shared" si="79"/>
        <v>2074.2000000000003</v>
      </c>
    </row>
    <row r="425" spans="1:13" hidden="1" x14ac:dyDescent="0.25">
      <c r="A425" s="40">
        <v>43285</v>
      </c>
      <c r="B425" s="3">
        <v>120.69</v>
      </c>
      <c r="C425" s="3">
        <f t="shared" si="81"/>
        <v>120.69</v>
      </c>
      <c r="D425" s="19">
        <f t="shared" si="73"/>
        <v>43312</v>
      </c>
      <c r="E425" s="3" t="str">
        <f t="shared" si="74"/>
        <v/>
      </c>
      <c r="F425" s="13">
        <f t="shared" si="75"/>
        <v>0</v>
      </c>
      <c r="G425" s="13"/>
      <c r="H425" s="20">
        <f t="shared" si="76"/>
        <v>0</v>
      </c>
      <c r="I425" s="21">
        <f t="shared" si="77"/>
        <v>218.16678889678869</v>
      </c>
      <c r="J425" s="3">
        <f t="shared" si="82"/>
        <v>0</v>
      </c>
      <c r="K425" s="18">
        <f t="shared" si="80"/>
        <v>1553.3399999999997</v>
      </c>
      <c r="L425" s="29">
        <f t="shared" si="78"/>
        <v>26330.549751953426</v>
      </c>
      <c r="M425" s="18">
        <f t="shared" si="79"/>
        <v>2074.2000000000003</v>
      </c>
    </row>
    <row r="426" spans="1:13" hidden="1" x14ac:dyDescent="0.25">
      <c r="A426" s="40">
        <v>43286</v>
      </c>
      <c r="B426" s="3">
        <v>121.69</v>
      </c>
      <c r="C426" s="3">
        <f t="shared" si="81"/>
        <v>121.69</v>
      </c>
      <c r="D426" s="19">
        <f t="shared" si="73"/>
        <v>43312</v>
      </c>
      <c r="E426" s="3" t="str">
        <f t="shared" si="74"/>
        <v/>
      </c>
      <c r="F426" s="13">
        <f t="shared" si="75"/>
        <v>0</v>
      </c>
      <c r="G426" s="13"/>
      <c r="H426" s="20">
        <f t="shared" si="76"/>
        <v>0</v>
      </c>
      <c r="I426" s="21">
        <f t="shared" si="77"/>
        <v>218.16678889678869</v>
      </c>
      <c r="J426" s="3">
        <f t="shared" si="82"/>
        <v>0</v>
      </c>
      <c r="K426" s="18">
        <f t="shared" si="80"/>
        <v>1553.3399999999997</v>
      </c>
      <c r="L426" s="29">
        <f t="shared" si="78"/>
        <v>26548.716540850215</v>
      </c>
      <c r="M426" s="18">
        <f t="shared" si="79"/>
        <v>2074.2000000000003</v>
      </c>
    </row>
    <row r="427" spans="1:13" hidden="1" x14ac:dyDescent="0.25">
      <c r="A427" s="40">
        <v>43287</v>
      </c>
      <c r="B427" s="3">
        <v>122.04</v>
      </c>
      <c r="C427" s="3">
        <f t="shared" si="81"/>
        <v>122.04</v>
      </c>
      <c r="D427" s="19">
        <f t="shared" si="73"/>
        <v>43312</v>
      </c>
      <c r="E427" s="3" t="str">
        <f t="shared" si="74"/>
        <v/>
      </c>
      <c r="F427" s="13">
        <f t="shared" si="75"/>
        <v>0</v>
      </c>
      <c r="G427" s="13"/>
      <c r="H427" s="20">
        <f t="shared" si="76"/>
        <v>0</v>
      </c>
      <c r="I427" s="21">
        <f t="shared" si="77"/>
        <v>218.16678889678869</v>
      </c>
      <c r="J427" s="3">
        <f t="shared" si="82"/>
        <v>0</v>
      </c>
      <c r="K427" s="18">
        <f t="shared" si="80"/>
        <v>1553.3399999999997</v>
      </c>
      <c r="L427" s="29">
        <f t="shared" si="78"/>
        <v>26625.074916964091</v>
      </c>
      <c r="M427" s="18">
        <f t="shared" si="79"/>
        <v>2074.2000000000003</v>
      </c>
    </row>
    <row r="428" spans="1:13" hidden="1" x14ac:dyDescent="0.25">
      <c r="A428" s="40">
        <v>43290</v>
      </c>
      <c r="B428" s="3">
        <v>122.44</v>
      </c>
      <c r="C428" s="3">
        <f t="shared" si="81"/>
        <v>122.44</v>
      </c>
      <c r="D428" s="19">
        <f t="shared" si="73"/>
        <v>43312</v>
      </c>
      <c r="E428" s="3" t="str">
        <f t="shared" si="74"/>
        <v/>
      </c>
      <c r="F428" s="13">
        <f t="shared" si="75"/>
        <v>0</v>
      </c>
      <c r="G428" s="13"/>
      <c r="H428" s="20">
        <f t="shared" si="76"/>
        <v>0</v>
      </c>
      <c r="I428" s="21">
        <f t="shared" si="77"/>
        <v>218.16678889678869</v>
      </c>
      <c r="J428" s="3">
        <f t="shared" si="82"/>
        <v>0</v>
      </c>
      <c r="K428" s="18">
        <f t="shared" si="80"/>
        <v>1553.3399999999997</v>
      </c>
      <c r="L428" s="29">
        <f t="shared" si="78"/>
        <v>26712.341632522806</v>
      </c>
      <c r="M428" s="18">
        <f t="shared" si="79"/>
        <v>2074.2000000000003</v>
      </c>
    </row>
    <row r="429" spans="1:13" hidden="1" x14ac:dyDescent="0.25">
      <c r="A429" s="40">
        <v>43291</v>
      </c>
      <c r="B429" s="3">
        <v>123.1</v>
      </c>
      <c r="C429" s="3">
        <f t="shared" si="81"/>
        <v>123.1</v>
      </c>
      <c r="D429" s="19">
        <f t="shared" si="73"/>
        <v>43312</v>
      </c>
      <c r="E429" s="3" t="str">
        <f t="shared" si="74"/>
        <v/>
      </c>
      <c r="F429" s="13">
        <f t="shared" si="75"/>
        <v>0</v>
      </c>
      <c r="G429" s="13"/>
      <c r="H429" s="20">
        <f t="shared" si="76"/>
        <v>0</v>
      </c>
      <c r="I429" s="21">
        <f t="shared" si="77"/>
        <v>218.16678889678869</v>
      </c>
      <c r="J429" s="3">
        <f t="shared" si="82"/>
        <v>0</v>
      </c>
      <c r="K429" s="18">
        <f t="shared" si="80"/>
        <v>1553.3399999999997</v>
      </c>
      <c r="L429" s="29">
        <f t="shared" si="78"/>
        <v>26856.331713194686</v>
      </c>
      <c r="M429" s="18">
        <f t="shared" si="79"/>
        <v>2074.2000000000003</v>
      </c>
    </row>
    <row r="430" spans="1:13" hidden="1" x14ac:dyDescent="0.25">
      <c r="A430" s="40">
        <v>43292</v>
      </c>
      <c r="B430" s="3">
        <v>122.54</v>
      </c>
      <c r="C430" s="3">
        <f t="shared" si="81"/>
        <v>122.54</v>
      </c>
      <c r="D430" s="19">
        <f t="shared" si="73"/>
        <v>43312</v>
      </c>
      <c r="E430" s="3" t="str">
        <f t="shared" si="74"/>
        <v/>
      </c>
      <c r="F430" s="13">
        <f t="shared" si="75"/>
        <v>0</v>
      </c>
      <c r="G430" s="13"/>
      <c r="H430" s="20">
        <f t="shared" si="76"/>
        <v>0</v>
      </c>
      <c r="I430" s="21">
        <f t="shared" si="77"/>
        <v>218.16678889678869</v>
      </c>
      <c r="J430" s="3">
        <f t="shared" si="82"/>
        <v>0</v>
      </c>
      <c r="K430" s="18">
        <f t="shared" si="80"/>
        <v>1553.3399999999997</v>
      </c>
      <c r="L430" s="29">
        <f t="shared" si="78"/>
        <v>26734.158311412488</v>
      </c>
      <c r="M430" s="18">
        <f t="shared" si="79"/>
        <v>2074.2000000000003</v>
      </c>
    </row>
    <row r="431" spans="1:13" hidden="1" x14ac:dyDescent="0.25">
      <c r="A431" s="40">
        <v>43293</v>
      </c>
      <c r="B431" s="3">
        <v>122.3</v>
      </c>
      <c r="C431" s="3">
        <f t="shared" si="81"/>
        <v>122.3</v>
      </c>
      <c r="D431" s="19">
        <f t="shared" si="73"/>
        <v>43312</v>
      </c>
      <c r="E431" s="3" t="str">
        <f t="shared" si="74"/>
        <v/>
      </c>
      <c r="F431" s="13">
        <f t="shared" si="75"/>
        <v>0</v>
      </c>
      <c r="G431" s="13"/>
      <c r="H431" s="20">
        <f t="shared" si="76"/>
        <v>0</v>
      </c>
      <c r="I431" s="21">
        <f t="shared" si="77"/>
        <v>218.16678889678869</v>
      </c>
      <c r="J431" s="3">
        <f t="shared" si="82"/>
        <v>0</v>
      </c>
      <c r="K431" s="18">
        <f t="shared" si="80"/>
        <v>1553.3399999999997</v>
      </c>
      <c r="L431" s="29">
        <f t="shared" si="78"/>
        <v>26681.798282077256</v>
      </c>
      <c r="M431" s="18">
        <f t="shared" si="79"/>
        <v>2074.2000000000003</v>
      </c>
    </row>
    <row r="432" spans="1:13" hidden="1" x14ac:dyDescent="0.25">
      <c r="A432" s="40">
        <v>43294</v>
      </c>
      <c r="B432" s="3">
        <v>123.13</v>
      </c>
      <c r="C432" s="3">
        <f t="shared" si="81"/>
        <v>123.13</v>
      </c>
      <c r="D432" s="19">
        <f t="shared" si="73"/>
        <v>43312</v>
      </c>
      <c r="E432" s="3" t="str">
        <f t="shared" si="74"/>
        <v/>
      </c>
      <c r="F432" s="13">
        <f t="shared" si="75"/>
        <v>0</v>
      </c>
      <c r="G432" s="13"/>
      <c r="H432" s="20">
        <f t="shared" si="76"/>
        <v>0</v>
      </c>
      <c r="I432" s="21">
        <f t="shared" si="77"/>
        <v>218.16678889678869</v>
      </c>
      <c r="J432" s="3">
        <f t="shared" si="82"/>
        <v>0</v>
      </c>
      <c r="K432" s="18">
        <f t="shared" si="80"/>
        <v>1553.3399999999997</v>
      </c>
      <c r="L432" s="29">
        <f t="shared" si="78"/>
        <v>26862.876716861589</v>
      </c>
      <c r="M432" s="18">
        <f t="shared" si="79"/>
        <v>2074.2000000000003</v>
      </c>
    </row>
    <row r="433" spans="1:13" hidden="1" x14ac:dyDescent="0.25">
      <c r="A433" s="40">
        <v>43297</v>
      </c>
      <c r="B433" s="3">
        <v>123.21</v>
      </c>
      <c r="C433" s="3">
        <f t="shared" si="81"/>
        <v>123.21</v>
      </c>
      <c r="D433" s="19">
        <f t="shared" si="73"/>
        <v>43312</v>
      </c>
      <c r="E433" s="3" t="str">
        <f t="shared" si="74"/>
        <v/>
      </c>
      <c r="F433" s="13">
        <f t="shared" si="75"/>
        <v>0</v>
      </c>
      <c r="G433" s="13"/>
      <c r="H433" s="20">
        <f t="shared" si="76"/>
        <v>0</v>
      </c>
      <c r="I433" s="21">
        <f t="shared" si="77"/>
        <v>218.16678889678869</v>
      </c>
      <c r="J433" s="3">
        <f t="shared" si="82"/>
        <v>0</v>
      </c>
      <c r="K433" s="18">
        <f t="shared" si="80"/>
        <v>1553.3399999999997</v>
      </c>
      <c r="L433" s="29">
        <f t="shared" si="78"/>
        <v>26880.330059973334</v>
      </c>
      <c r="M433" s="18">
        <f t="shared" si="79"/>
        <v>2074.2000000000003</v>
      </c>
    </row>
    <row r="434" spans="1:13" hidden="1" x14ac:dyDescent="0.25">
      <c r="A434" s="40">
        <v>43298</v>
      </c>
      <c r="B434" s="3">
        <v>123.65</v>
      </c>
      <c r="C434" s="3">
        <f t="shared" si="81"/>
        <v>123.65</v>
      </c>
      <c r="D434" s="19">
        <f t="shared" si="73"/>
        <v>43312</v>
      </c>
      <c r="E434" s="3" t="str">
        <f t="shared" si="74"/>
        <v/>
      </c>
      <c r="F434" s="13">
        <f t="shared" si="75"/>
        <v>0</v>
      </c>
      <c r="G434" s="13"/>
      <c r="H434" s="20">
        <f t="shared" si="76"/>
        <v>0</v>
      </c>
      <c r="I434" s="21">
        <f t="shared" si="77"/>
        <v>218.16678889678869</v>
      </c>
      <c r="J434" s="3">
        <f t="shared" si="82"/>
        <v>0</v>
      </c>
      <c r="K434" s="18">
        <f t="shared" si="80"/>
        <v>1553.3399999999997</v>
      </c>
      <c r="L434" s="29">
        <f t="shared" si="78"/>
        <v>26976.323447087922</v>
      </c>
      <c r="M434" s="18">
        <f t="shared" si="79"/>
        <v>2074.2000000000003</v>
      </c>
    </row>
    <row r="435" spans="1:13" hidden="1" x14ac:dyDescent="0.25">
      <c r="A435" s="40">
        <v>43299</v>
      </c>
      <c r="B435" s="3">
        <v>125.49</v>
      </c>
      <c r="C435" s="3">
        <f t="shared" si="81"/>
        <v>125.49</v>
      </c>
      <c r="D435" s="19">
        <f t="shared" si="73"/>
        <v>43312</v>
      </c>
      <c r="E435" s="3" t="str">
        <f t="shared" si="74"/>
        <v/>
      </c>
      <c r="F435" s="13">
        <f t="shared" si="75"/>
        <v>0</v>
      </c>
      <c r="G435" s="13"/>
      <c r="H435" s="20">
        <f t="shared" si="76"/>
        <v>0</v>
      </c>
      <c r="I435" s="21">
        <f t="shared" si="77"/>
        <v>218.16678889678869</v>
      </c>
      <c r="J435" s="3">
        <f t="shared" si="82"/>
        <v>0</v>
      </c>
      <c r="K435" s="18">
        <f t="shared" si="80"/>
        <v>1553.3399999999997</v>
      </c>
      <c r="L435" s="29">
        <f t="shared" si="78"/>
        <v>27377.75033865801</v>
      </c>
      <c r="M435" s="18">
        <f t="shared" si="79"/>
        <v>2074.2000000000003</v>
      </c>
    </row>
    <row r="436" spans="1:13" hidden="1" x14ac:dyDescent="0.25">
      <c r="A436" s="40">
        <v>43300</v>
      </c>
      <c r="B436" s="3">
        <v>124.79</v>
      </c>
      <c r="C436" s="3">
        <f t="shared" si="81"/>
        <v>124.79</v>
      </c>
      <c r="D436" s="19">
        <f t="shared" si="73"/>
        <v>43312</v>
      </c>
      <c r="E436" s="3" t="str">
        <f t="shared" si="74"/>
        <v/>
      </c>
      <c r="F436" s="13">
        <f t="shared" si="75"/>
        <v>0</v>
      </c>
      <c r="G436" s="13"/>
      <c r="H436" s="20">
        <f t="shared" si="76"/>
        <v>0</v>
      </c>
      <c r="I436" s="21">
        <f t="shared" si="77"/>
        <v>218.16678889678869</v>
      </c>
      <c r="J436" s="3">
        <f t="shared" si="82"/>
        <v>0</v>
      </c>
      <c r="K436" s="18">
        <f t="shared" si="80"/>
        <v>1553.3399999999997</v>
      </c>
      <c r="L436" s="29">
        <f t="shared" si="78"/>
        <v>27225.033586430261</v>
      </c>
      <c r="M436" s="18">
        <f t="shared" si="79"/>
        <v>2074.2000000000003</v>
      </c>
    </row>
    <row r="437" spans="1:13" hidden="1" x14ac:dyDescent="0.25">
      <c r="A437" s="40">
        <v>43301</v>
      </c>
      <c r="B437" s="3">
        <v>124.79</v>
      </c>
      <c r="C437" s="3">
        <f t="shared" si="81"/>
        <v>124.79</v>
      </c>
      <c r="D437" s="19">
        <f t="shared" si="73"/>
        <v>43312</v>
      </c>
      <c r="E437" s="3" t="str">
        <f t="shared" si="74"/>
        <v/>
      </c>
      <c r="F437" s="13">
        <f t="shared" si="75"/>
        <v>0</v>
      </c>
      <c r="G437" s="13"/>
      <c r="H437" s="20">
        <f t="shared" si="76"/>
        <v>0</v>
      </c>
      <c r="I437" s="21">
        <f t="shared" si="77"/>
        <v>218.16678889678869</v>
      </c>
      <c r="J437" s="3">
        <f t="shared" si="82"/>
        <v>0</v>
      </c>
      <c r="K437" s="18">
        <f t="shared" si="80"/>
        <v>1553.3399999999997</v>
      </c>
      <c r="L437" s="29">
        <f t="shared" si="78"/>
        <v>27225.033586430261</v>
      </c>
      <c r="M437" s="18">
        <f t="shared" si="79"/>
        <v>2074.2000000000003</v>
      </c>
    </row>
    <row r="438" spans="1:13" hidden="1" x14ac:dyDescent="0.25">
      <c r="A438" s="40">
        <v>43304</v>
      </c>
      <c r="B438" s="3">
        <v>123.26</v>
      </c>
      <c r="C438" s="3">
        <f t="shared" si="81"/>
        <v>123.26</v>
      </c>
      <c r="D438" s="19">
        <f t="shared" si="73"/>
        <v>43312</v>
      </c>
      <c r="E438" s="3" t="str">
        <f t="shared" si="74"/>
        <v/>
      </c>
      <c r="F438" s="13">
        <f t="shared" si="75"/>
        <v>0</v>
      </c>
      <c r="G438" s="13"/>
      <c r="H438" s="20">
        <f t="shared" si="76"/>
        <v>0</v>
      </c>
      <c r="I438" s="21">
        <f t="shared" si="77"/>
        <v>218.16678889678869</v>
      </c>
      <c r="J438" s="3">
        <f t="shared" si="82"/>
        <v>0</v>
      </c>
      <c r="K438" s="18">
        <f t="shared" si="80"/>
        <v>1553.3399999999997</v>
      </c>
      <c r="L438" s="29">
        <f t="shared" si="78"/>
        <v>26891.238399418176</v>
      </c>
      <c r="M438" s="18">
        <f t="shared" si="79"/>
        <v>2074.2000000000003</v>
      </c>
    </row>
    <row r="439" spans="1:13" hidden="1" x14ac:dyDescent="0.25">
      <c r="A439" s="40">
        <v>43305</v>
      </c>
      <c r="B439" s="3">
        <v>124.87</v>
      </c>
      <c r="C439" s="3">
        <f t="shared" si="81"/>
        <v>124.87</v>
      </c>
      <c r="D439" s="19">
        <f t="shared" si="73"/>
        <v>43312</v>
      </c>
      <c r="E439" s="3" t="str">
        <f t="shared" si="74"/>
        <v/>
      </c>
      <c r="F439" s="13">
        <f t="shared" si="75"/>
        <v>0</v>
      </c>
      <c r="G439" s="13"/>
      <c r="H439" s="20">
        <f t="shared" si="76"/>
        <v>0</v>
      </c>
      <c r="I439" s="21">
        <f t="shared" si="77"/>
        <v>218.16678889678869</v>
      </c>
      <c r="J439" s="3">
        <f t="shared" si="82"/>
        <v>0</v>
      </c>
      <c r="K439" s="18">
        <f t="shared" si="80"/>
        <v>1553.3399999999997</v>
      </c>
      <c r="L439" s="29">
        <f t="shared" si="78"/>
        <v>27242.486929542003</v>
      </c>
      <c r="M439" s="18">
        <f t="shared" si="79"/>
        <v>2074.2000000000003</v>
      </c>
    </row>
    <row r="440" spans="1:13" hidden="1" x14ac:dyDescent="0.25">
      <c r="A440" s="40">
        <v>43306</v>
      </c>
      <c r="B440" s="3">
        <v>124.24</v>
      </c>
      <c r="C440" s="3">
        <f t="shared" si="81"/>
        <v>124.24</v>
      </c>
      <c r="D440" s="19">
        <f t="shared" si="73"/>
        <v>43312</v>
      </c>
      <c r="E440" s="3" t="str">
        <f t="shared" si="74"/>
        <v/>
      </c>
      <c r="F440" s="13">
        <f t="shared" si="75"/>
        <v>0</v>
      </c>
      <c r="G440" s="13"/>
      <c r="H440" s="20">
        <f t="shared" si="76"/>
        <v>0</v>
      </c>
      <c r="I440" s="21">
        <f t="shared" si="77"/>
        <v>218.16678889678869</v>
      </c>
      <c r="J440" s="3">
        <f t="shared" si="82"/>
        <v>0</v>
      </c>
      <c r="K440" s="18">
        <f t="shared" si="80"/>
        <v>1553.3399999999997</v>
      </c>
      <c r="L440" s="29">
        <f t="shared" si="78"/>
        <v>27105.041852537026</v>
      </c>
      <c r="M440" s="18">
        <f t="shared" si="79"/>
        <v>2074.2000000000003</v>
      </c>
    </row>
    <row r="441" spans="1:13" hidden="1" x14ac:dyDescent="0.25">
      <c r="A441" s="40">
        <v>43307</v>
      </c>
      <c r="B441" s="3">
        <v>124.7</v>
      </c>
      <c r="C441" s="3">
        <f t="shared" si="81"/>
        <v>124.7</v>
      </c>
      <c r="D441" s="19">
        <f t="shared" si="73"/>
        <v>43312</v>
      </c>
      <c r="E441" s="3" t="str">
        <f t="shared" si="74"/>
        <v/>
      </c>
      <c r="F441" s="13">
        <f t="shared" si="75"/>
        <v>0</v>
      </c>
      <c r="G441" s="13"/>
      <c r="H441" s="20">
        <f t="shared" si="76"/>
        <v>0</v>
      </c>
      <c r="I441" s="21">
        <f t="shared" si="77"/>
        <v>218.16678889678869</v>
      </c>
      <c r="J441" s="3">
        <f t="shared" si="82"/>
        <v>0</v>
      </c>
      <c r="K441" s="18">
        <f t="shared" si="80"/>
        <v>1553.3399999999997</v>
      </c>
      <c r="L441" s="29">
        <f t="shared" si="78"/>
        <v>27205.39857542955</v>
      </c>
      <c r="M441" s="18">
        <f t="shared" si="79"/>
        <v>2074.2000000000003</v>
      </c>
    </row>
    <row r="442" spans="1:13" hidden="1" x14ac:dyDescent="0.25">
      <c r="A442" s="40">
        <v>43308</v>
      </c>
      <c r="B442" s="3">
        <v>125.06</v>
      </c>
      <c r="C442" s="3">
        <f t="shared" si="81"/>
        <v>125.06</v>
      </c>
      <c r="D442" s="19">
        <f t="shared" si="73"/>
        <v>43312</v>
      </c>
      <c r="E442" s="3" t="str">
        <f t="shared" si="74"/>
        <v/>
      </c>
      <c r="F442" s="13">
        <f t="shared" si="75"/>
        <v>0</v>
      </c>
      <c r="G442" s="13"/>
      <c r="H442" s="20">
        <f t="shared" si="76"/>
        <v>0</v>
      </c>
      <c r="I442" s="21">
        <f t="shared" si="77"/>
        <v>218.16678889678869</v>
      </c>
      <c r="J442" s="3">
        <f t="shared" si="82"/>
        <v>0</v>
      </c>
      <c r="K442" s="18">
        <f t="shared" si="80"/>
        <v>1553.3399999999997</v>
      </c>
      <c r="L442" s="29">
        <f t="shared" si="78"/>
        <v>27283.938619432392</v>
      </c>
      <c r="M442" s="18">
        <f t="shared" si="79"/>
        <v>2074.2000000000003</v>
      </c>
    </row>
    <row r="443" spans="1:13" hidden="1" x14ac:dyDescent="0.25">
      <c r="A443" s="40">
        <v>43311</v>
      </c>
      <c r="B443" s="3">
        <v>124.82</v>
      </c>
      <c r="C443" s="3">
        <f t="shared" si="81"/>
        <v>124.82</v>
      </c>
      <c r="D443" s="19">
        <f t="shared" si="73"/>
        <v>43312</v>
      </c>
      <c r="E443" s="3" t="str">
        <f t="shared" si="74"/>
        <v/>
      </c>
      <c r="F443" s="13">
        <f t="shared" si="75"/>
        <v>0</v>
      </c>
      <c r="G443" s="13"/>
      <c r="H443" s="20">
        <f t="shared" si="76"/>
        <v>0</v>
      </c>
      <c r="I443" s="21">
        <f t="shared" si="77"/>
        <v>218.16678889678869</v>
      </c>
      <c r="J443" s="3">
        <f t="shared" si="82"/>
        <v>0</v>
      </c>
      <c r="K443" s="18">
        <f t="shared" si="80"/>
        <v>1553.3399999999997</v>
      </c>
      <c r="L443" s="29">
        <f t="shared" si="78"/>
        <v>27231.578590097164</v>
      </c>
      <c r="M443" s="18">
        <f t="shared" si="79"/>
        <v>2074.2000000000003</v>
      </c>
    </row>
    <row r="444" spans="1:13" hidden="1" x14ac:dyDescent="0.25">
      <c r="A444" s="40">
        <v>43312</v>
      </c>
      <c r="B444" s="3">
        <v>124.32</v>
      </c>
      <c r="C444" s="3">
        <f t="shared" si="81"/>
        <v>124.32</v>
      </c>
      <c r="D444" s="19">
        <f t="shared" si="73"/>
        <v>43312</v>
      </c>
      <c r="E444" s="3" t="str">
        <f t="shared" si="74"/>
        <v/>
      </c>
      <c r="F444" s="13">
        <f t="shared" si="75"/>
        <v>0</v>
      </c>
      <c r="G444" s="13"/>
      <c r="H444" s="20">
        <f t="shared" si="76"/>
        <v>0</v>
      </c>
      <c r="I444" s="21">
        <f t="shared" si="77"/>
        <v>218.16678889678869</v>
      </c>
      <c r="J444" s="3">
        <f t="shared" si="82"/>
        <v>0</v>
      </c>
      <c r="K444" s="18">
        <f t="shared" si="80"/>
        <v>1553.3399999999997</v>
      </c>
      <c r="L444" s="29">
        <f t="shared" si="78"/>
        <v>27122.495195648768</v>
      </c>
      <c r="M444" s="18">
        <f t="shared" si="79"/>
        <v>2074.2000000000003</v>
      </c>
    </row>
    <row r="445" spans="1:13" hidden="1" x14ac:dyDescent="0.25">
      <c r="A445" s="40">
        <v>43313</v>
      </c>
      <c r="B445" s="3">
        <v>123.97</v>
      </c>
      <c r="C445" s="3">
        <f t="shared" si="81"/>
        <v>123.97</v>
      </c>
      <c r="D445" s="19">
        <f t="shared" si="73"/>
        <v>43343</v>
      </c>
      <c r="E445" s="3">
        <f t="shared" si="74"/>
        <v>123.97</v>
      </c>
      <c r="F445" s="13">
        <f t="shared" si="75"/>
        <v>0.62649834637412283</v>
      </c>
      <c r="G445" s="13"/>
      <c r="H445" s="20">
        <f t="shared" si="76"/>
        <v>0</v>
      </c>
      <c r="I445" s="21">
        <f t="shared" si="77"/>
        <v>218.79328724316281</v>
      </c>
      <c r="J445" s="3">
        <f t="shared" si="82"/>
        <v>77.667000000000002</v>
      </c>
      <c r="K445" s="18">
        <f t="shared" si="80"/>
        <v>1631.0069999999996</v>
      </c>
      <c r="L445" s="29">
        <f t="shared" si="78"/>
        <v>27123.803819534893</v>
      </c>
      <c r="M445" s="18">
        <f t="shared" si="79"/>
        <v>2177.9100000000003</v>
      </c>
    </row>
    <row r="446" spans="1:13" hidden="1" x14ac:dyDescent="0.25">
      <c r="A446" s="40">
        <v>43314</v>
      </c>
      <c r="B446" s="3">
        <v>122.26</v>
      </c>
      <c r="C446" s="3">
        <f t="shared" si="81"/>
        <v>122.26</v>
      </c>
      <c r="D446" s="19">
        <f t="shared" si="73"/>
        <v>43343</v>
      </c>
      <c r="E446" s="3" t="str">
        <f t="shared" si="74"/>
        <v/>
      </c>
      <c r="F446" s="13">
        <f t="shared" si="75"/>
        <v>0</v>
      </c>
      <c r="G446" s="13"/>
      <c r="H446" s="20">
        <f t="shared" si="76"/>
        <v>0</v>
      </c>
      <c r="I446" s="21">
        <f t="shared" si="77"/>
        <v>218.79328724316281</v>
      </c>
      <c r="J446" s="3">
        <f t="shared" si="82"/>
        <v>0</v>
      </c>
      <c r="K446" s="18">
        <f t="shared" si="80"/>
        <v>1631.0069999999996</v>
      </c>
      <c r="L446" s="29">
        <f t="shared" si="78"/>
        <v>26749.667298349086</v>
      </c>
      <c r="M446" s="18">
        <f t="shared" si="79"/>
        <v>2177.9100000000003</v>
      </c>
    </row>
    <row r="447" spans="1:13" hidden="1" x14ac:dyDescent="0.25">
      <c r="A447" s="40">
        <v>43315</v>
      </c>
      <c r="B447" s="3">
        <v>123.53</v>
      </c>
      <c r="C447" s="3">
        <f t="shared" si="81"/>
        <v>123.53</v>
      </c>
      <c r="D447" s="19">
        <f t="shared" si="73"/>
        <v>43343</v>
      </c>
      <c r="E447" s="3" t="str">
        <f t="shared" si="74"/>
        <v/>
      </c>
      <c r="F447" s="13">
        <f t="shared" si="75"/>
        <v>0</v>
      </c>
      <c r="G447" s="13"/>
      <c r="H447" s="20">
        <f t="shared" si="76"/>
        <v>0</v>
      </c>
      <c r="I447" s="21">
        <f t="shared" si="77"/>
        <v>218.79328724316281</v>
      </c>
      <c r="J447" s="3">
        <f t="shared" si="82"/>
        <v>0</v>
      </c>
      <c r="K447" s="18">
        <f t="shared" si="80"/>
        <v>1631.0069999999996</v>
      </c>
      <c r="L447" s="29">
        <f t="shared" si="78"/>
        <v>27027.534773147901</v>
      </c>
      <c r="M447" s="18">
        <f t="shared" si="79"/>
        <v>2177.9100000000003</v>
      </c>
    </row>
    <row r="448" spans="1:13" hidden="1" x14ac:dyDescent="0.25">
      <c r="A448" s="40">
        <v>43318</v>
      </c>
      <c r="B448" s="3">
        <v>123.24</v>
      </c>
      <c r="C448" s="3">
        <f t="shared" si="81"/>
        <v>123.24</v>
      </c>
      <c r="D448" s="19">
        <f t="shared" si="73"/>
        <v>43343</v>
      </c>
      <c r="E448" s="3" t="str">
        <f t="shared" si="74"/>
        <v/>
      </c>
      <c r="F448" s="13">
        <f t="shared" si="75"/>
        <v>0</v>
      </c>
      <c r="G448" s="13"/>
      <c r="H448" s="20">
        <f t="shared" si="76"/>
        <v>0</v>
      </c>
      <c r="I448" s="21">
        <f t="shared" si="77"/>
        <v>218.79328724316281</v>
      </c>
      <c r="J448" s="3">
        <f t="shared" si="82"/>
        <v>0</v>
      </c>
      <c r="K448" s="18">
        <f t="shared" si="80"/>
        <v>1631.0069999999996</v>
      </c>
      <c r="L448" s="29">
        <f t="shared" si="78"/>
        <v>26964.084719847382</v>
      </c>
      <c r="M448" s="18">
        <f t="shared" si="79"/>
        <v>2177.9100000000003</v>
      </c>
    </row>
    <row r="449" spans="1:13" hidden="1" x14ac:dyDescent="0.25">
      <c r="A449" s="40">
        <v>43319</v>
      </c>
      <c r="B449" s="3">
        <v>124.7</v>
      </c>
      <c r="C449" s="3">
        <f t="shared" si="81"/>
        <v>124.7</v>
      </c>
      <c r="D449" s="19">
        <f t="shared" si="73"/>
        <v>43343</v>
      </c>
      <c r="E449" s="3" t="str">
        <f t="shared" si="74"/>
        <v/>
      </c>
      <c r="F449" s="13">
        <f t="shared" si="75"/>
        <v>0</v>
      </c>
      <c r="G449" s="13"/>
      <c r="H449" s="20">
        <f t="shared" si="76"/>
        <v>0</v>
      </c>
      <c r="I449" s="21">
        <f t="shared" si="77"/>
        <v>218.79328724316281</v>
      </c>
      <c r="J449" s="3">
        <f t="shared" si="82"/>
        <v>0</v>
      </c>
      <c r="K449" s="18">
        <f t="shared" si="80"/>
        <v>1631.0069999999996</v>
      </c>
      <c r="L449" s="29">
        <f t="shared" si="78"/>
        <v>27283.522919222403</v>
      </c>
      <c r="M449" s="18">
        <f t="shared" si="79"/>
        <v>2177.9100000000003</v>
      </c>
    </row>
    <row r="450" spans="1:13" hidden="1" x14ac:dyDescent="0.25">
      <c r="A450" s="40">
        <v>43320</v>
      </c>
      <c r="B450" s="3">
        <v>123.81</v>
      </c>
      <c r="C450" s="3">
        <f t="shared" si="81"/>
        <v>123.81</v>
      </c>
      <c r="D450" s="19">
        <f t="shared" si="73"/>
        <v>43343</v>
      </c>
      <c r="E450" s="3" t="str">
        <f t="shared" si="74"/>
        <v/>
      </c>
      <c r="F450" s="13">
        <f t="shared" si="75"/>
        <v>0</v>
      </c>
      <c r="G450" s="13"/>
      <c r="H450" s="20">
        <f t="shared" si="76"/>
        <v>0</v>
      </c>
      <c r="I450" s="21">
        <f t="shared" si="77"/>
        <v>218.79328724316281</v>
      </c>
      <c r="J450" s="3">
        <f t="shared" si="82"/>
        <v>0</v>
      </c>
      <c r="K450" s="18">
        <f t="shared" si="80"/>
        <v>1631.0069999999996</v>
      </c>
      <c r="L450" s="29">
        <f t="shared" si="78"/>
        <v>27088.796893575989</v>
      </c>
      <c r="M450" s="18">
        <f t="shared" si="79"/>
        <v>2177.9100000000003</v>
      </c>
    </row>
    <row r="451" spans="1:13" hidden="1" x14ac:dyDescent="0.25">
      <c r="A451" s="40">
        <v>43321</v>
      </c>
      <c r="B451" s="3">
        <v>124.11</v>
      </c>
      <c r="C451" s="3">
        <f t="shared" si="81"/>
        <v>124.11</v>
      </c>
      <c r="D451" s="19">
        <f t="shared" si="73"/>
        <v>43343</v>
      </c>
      <c r="E451" s="3" t="str">
        <f t="shared" si="74"/>
        <v/>
      </c>
      <c r="F451" s="13">
        <f t="shared" si="75"/>
        <v>0</v>
      </c>
      <c r="G451" s="13"/>
      <c r="H451" s="20">
        <f t="shared" si="76"/>
        <v>0</v>
      </c>
      <c r="I451" s="21">
        <f t="shared" si="77"/>
        <v>218.79328724316281</v>
      </c>
      <c r="J451" s="3">
        <f t="shared" si="82"/>
        <v>0</v>
      </c>
      <c r="K451" s="18">
        <f t="shared" si="80"/>
        <v>1631.0069999999996</v>
      </c>
      <c r="L451" s="29">
        <f t="shared" si="78"/>
        <v>27154.434879748937</v>
      </c>
      <c r="M451" s="18">
        <f t="shared" si="79"/>
        <v>2177.9100000000003</v>
      </c>
    </row>
    <row r="452" spans="1:13" hidden="1" x14ac:dyDescent="0.25">
      <c r="A452" s="40">
        <v>43322</v>
      </c>
      <c r="B452" s="3">
        <v>122.65</v>
      </c>
      <c r="C452" s="3">
        <f t="shared" si="81"/>
        <v>122.65</v>
      </c>
      <c r="D452" s="19">
        <f t="shared" si="73"/>
        <v>43343</v>
      </c>
      <c r="E452" s="3" t="str">
        <f t="shared" si="74"/>
        <v/>
      </c>
      <c r="F452" s="13">
        <f t="shared" si="75"/>
        <v>0</v>
      </c>
      <c r="G452" s="13"/>
      <c r="H452" s="20">
        <f t="shared" si="76"/>
        <v>0</v>
      </c>
      <c r="I452" s="21">
        <f t="shared" si="77"/>
        <v>218.79328724316281</v>
      </c>
      <c r="J452" s="3">
        <f t="shared" si="82"/>
        <v>0</v>
      </c>
      <c r="K452" s="18">
        <f t="shared" si="80"/>
        <v>1631.0069999999996</v>
      </c>
      <c r="L452" s="29">
        <f t="shared" si="78"/>
        <v>26834.996680373919</v>
      </c>
      <c r="M452" s="18">
        <f t="shared" si="79"/>
        <v>2177.9100000000003</v>
      </c>
    </row>
    <row r="453" spans="1:13" hidden="1" x14ac:dyDescent="0.25">
      <c r="A453" s="40">
        <v>43325</v>
      </c>
      <c r="B453" s="3">
        <v>122.11</v>
      </c>
      <c r="C453" s="3">
        <f t="shared" si="81"/>
        <v>122.11</v>
      </c>
      <c r="D453" s="19">
        <f t="shared" si="73"/>
        <v>43343</v>
      </c>
      <c r="E453" s="3" t="str">
        <f t="shared" si="74"/>
        <v/>
      </c>
      <c r="F453" s="13">
        <f t="shared" si="75"/>
        <v>0</v>
      </c>
      <c r="G453" s="13"/>
      <c r="H453" s="20">
        <f t="shared" si="76"/>
        <v>0</v>
      </c>
      <c r="I453" s="21">
        <f t="shared" si="77"/>
        <v>218.79328724316281</v>
      </c>
      <c r="J453" s="3">
        <f t="shared" si="82"/>
        <v>0</v>
      </c>
      <c r="K453" s="18">
        <f t="shared" si="80"/>
        <v>1631.0069999999996</v>
      </c>
      <c r="L453" s="29">
        <f t="shared" si="78"/>
        <v>26716.848305262611</v>
      </c>
      <c r="M453" s="18">
        <f t="shared" si="79"/>
        <v>2177.9100000000003</v>
      </c>
    </row>
    <row r="454" spans="1:13" hidden="1" x14ac:dyDescent="0.25">
      <c r="A454" s="40">
        <v>43326</v>
      </c>
      <c r="B454" s="3">
        <v>122.55</v>
      </c>
      <c r="C454" s="3">
        <f t="shared" si="81"/>
        <v>122.55</v>
      </c>
      <c r="D454" s="19">
        <f t="shared" si="73"/>
        <v>43343</v>
      </c>
      <c r="E454" s="3" t="str">
        <f t="shared" si="74"/>
        <v/>
      </c>
      <c r="F454" s="13">
        <f t="shared" si="75"/>
        <v>0</v>
      </c>
      <c r="G454" s="13"/>
      <c r="H454" s="20">
        <f t="shared" si="76"/>
        <v>0</v>
      </c>
      <c r="I454" s="21">
        <f t="shared" si="77"/>
        <v>218.79328724316281</v>
      </c>
      <c r="J454" s="3">
        <f t="shared" si="82"/>
        <v>0</v>
      </c>
      <c r="K454" s="18">
        <f t="shared" si="80"/>
        <v>1631.0069999999996</v>
      </c>
      <c r="L454" s="29">
        <f t="shared" si="78"/>
        <v>26813.117351649602</v>
      </c>
      <c r="M454" s="18">
        <f t="shared" si="79"/>
        <v>2177.9100000000003</v>
      </c>
    </row>
    <row r="455" spans="1:13" hidden="1" x14ac:dyDescent="0.25">
      <c r="A455" s="40">
        <v>43327</v>
      </c>
      <c r="B455" s="3">
        <v>122.42</v>
      </c>
      <c r="C455" s="3">
        <f t="shared" si="81"/>
        <v>122.42</v>
      </c>
      <c r="D455" s="19">
        <f t="shared" si="73"/>
        <v>43343</v>
      </c>
      <c r="E455" s="3" t="str">
        <f t="shared" si="74"/>
        <v/>
      </c>
      <c r="F455" s="13">
        <f t="shared" si="75"/>
        <v>0</v>
      </c>
      <c r="G455" s="13"/>
      <c r="H455" s="20">
        <f t="shared" si="76"/>
        <v>0</v>
      </c>
      <c r="I455" s="21">
        <f t="shared" si="77"/>
        <v>218.79328724316281</v>
      </c>
      <c r="J455" s="3">
        <f t="shared" si="82"/>
        <v>0</v>
      </c>
      <c r="K455" s="18">
        <f t="shared" si="80"/>
        <v>1631.0069999999996</v>
      </c>
      <c r="L455" s="29">
        <f t="shared" si="78"/>
        <v>26784.67422430799</v>
      </c>
      <c r="M455" s="18">
        <f t="shared" si="79"/>
        <v>2177.9100000000003</v>
      </c>
    </row>
    <row r="456" spans="1:13" hidden="1" x14ac:dyDescent="0.25">
      <c r="A456" s="40">
        <v>43328</v>
      </c>
      <c r="B456" s="3">
        <v>120.75</v>
      </c>
      <c r="C456" s="3">
        <f t="shared" si="81"/>
        <v>120.75</v>
      </c>
      <c r="D456" s="19">
        <f t="shared" si="73"/>
        <v>43343</v>
      </c>
      <c r="E456" s="3" t="str">
        <f t="shared" si="74"/>
        <v/>
      </c>
      <c r="F456" s="13">
        <f t="shared" si="75"/>
        <v>0</v>
      </c>
      <c r="G456" s="13"/>
      <c r="H456" s="20">
        <f t="shared" si="76"/>
        <v>0</v>
      </c>
      <c r="I456" s="21">
        <f t="shared" si="77"/>
        <v>218.79328724316281</v>
      </c>
      <c r="J456" s="3">
        <f t="shared" si="82"/>
        <v>0</v>
      </c>
      <c r="K456" s="18">
        <f t="shared" si="80"/>
        <v>1631.0069999999996</v>
      </c>
      <c r="L456" s="29">
        <f t="shared" si="78"/>
        <v>26419.28943461191</v>
      </c>
      <c r="M456" s="18">
        <f t="shared" si="79"/>
        <v>2177.9100000000003</v>
      </c>
    </row>
    <row r="457" spans="1:13" hidden="1" x14ac:dyDescent="0.25">
      <c r="A457" s="40">
        <v>43329</v>
      </c>
      <c r="B457" s="3">
        <v>121.18</v>
      </c>
      <c r="C457" s="3">
        <f t="shared" si="81"/>
        <v>121.18</v>
      </c>
      <c r="D457" s="19">
        <f t="shared" si="73"/>
        <v>43343</v>
      </c>
      <c r="E457" s="3" t="str">
        <f t="shared" si="74"/>
        <v/>
      </c>
      <c r="F457" s="13">
        <f t="shared" si="75"/>
        <v>0</v>
      </c>
      <c r="G457" s="13"/>
      <c r="H457" s="20">
        <f t="shared" si="76"/>
        <v>0</v>
      </c>
      <c r="I457" s="21">
        <f t="shared" si="77"/>
        <v>218.79328724316281</v>
      </c>
      <c r="J457" s="3">
        <f t="shared" si="82"/>
        <v>0</v>
      </c>
      <c r="K457" s="18">
        <f t="shared" si="80"/>
        <v>1631.0069999999996</v>
      </c>
      <c r="L457" s="29">
        <f t="shared" si="78"/>
        <v>26513.37054812647</v>
      </c>
      <c r="M457" s="18">
        <f t="shared" si="79"/>
        <v>2177.9100000000003</v>
      </c>
    </row>
    <row r="458" spans="1:13" hidden="1" x14ac:dyDescent="0.25">
      <c r="A458" s="40">
        <v>43332</v>
      </c>
      <c r="B458" s="3">
        <v>122.08</v>
      </c>
      <c r="C458" s="3">
        <f t="shared" si="81"/>
        <v>122.08</v>
      </c>
      <c r="D458" s="19">
        <f t="shared" ref="D458:D521" si="83">DATE(YEAR(A458),MONTH(A458)+1,0)</f>
        <v>43343</v>
      </c>
      <c r="E458" s="3" t="str">
        <f t="shared" si="74"/>
        <v/>
      </c>
      <c r="F458" s="13">
        <f t="shared" si="75"/>
        <v>0</v>
      </c>
      <c r="G458" s="13"/>
      <c r="H458" s="20">
        <f t="shared" si="76"/>
        <v>0</v>
      </c>
      <c r="I458" s="21">
        <f t="shared" si="77"/>
        <v>218.79328724316281</v>
      </c>
      <c r="J458" s="3">
        <f t="shared" si="82"/>
        <v>0</v>
      </c>
      <c r="K458" s="18">
        <f t="shared" si="80"/>
        <v>1631.0069999999996</v>
      </c>
      <c r="L458" s="29">
        <f t="shared" si="78"/>
        <v>26710.284506645316</v>
      </c>
      <c r="M458" s="18">
        <f t="shared" si="79"/>
        <v>2177.9100000000003</v>
      </c>
    </row>
    <row r="459" spans="1:13" hidden="1" x14ac:dyDescent="0.25">
      <c r="A459" s="40">
        <v>43333</v>
      </c>
      <c r="B459" s="3">
        <v>123.11</v>
      </c>
      <c r="C459" s="3">
        <f t="shared" si="81"/>
        <v>123.11</v>
      </c>
      <c r="D459" s="19">
        <f t="shared" si="83"/>
        <v>43343</v>
      </c>
      <c r="E459" s="3" t="str">
        <f t="shared" ref="E459:E522" si="84">IF(D459&lt;&gt;D458,C459,"")</f>
        <v/>
      </c>
      <c r="F459" s="13">
        <f t="shared" ref="F459:F522" si="85">IF(E459="",0,$D$5/C459)</f>
        <v>0</v>
      </c>
      <c r="G459" s="13"/>
      <c r="H459" s="20">
        <f t="shared" si="76"/>
        <v>0</v>
      </c>
      <c r="I459" s="21">
        <f t="shared" si="77"/>
        <v>218.79328724316281</v>
      </c>
      <c r="J459" s="3">
        <f t="shared" si="82"/>
        <v>0</v>
      </c>
      <c r="K459" s="18">
        <f t="shared" si="80"/>
        <v>1631.0069999999996</v>
      </c>
      <c r="L459" s="29">
        <f t="shared" si="78"/>
        <v>26935.641592505774</v>
      </c>
      <c r="M459" s="18">
        <f t="shared" si="79"/>
        <v>2177.9100000000003</v>
      </c>
    </row>
    <row r="460" spans="1:13" hidden="1" x14ac:dyDescent="0.25">
      <c r="A460" s="40">
        <v>43334</v>
      </c>
      <c r="B460" s="3">
        <v>123.38</v>
      </c>
      <c r="C460" s="3">
        <f t="shared" si="81"/>
        <v>123.38</v>
      </c>
      <c r="D460" s="19">
        <f t="shared" si="83"/>
        <v>43343</v>
      </c>
      <c r="E460" s="3" t="str">
        <f t="shared" si="84"/>
        <v/>
      </c>
      <c r="F460" s="13">
        <f t="shared" si="85"/>
        <v>0</v>
      </c>
      <c r="G460" s="13"/>
      <c r="H460" s="20">
        <f t="shared" si="76"/>
        <v>0</v>
      </c>
      <c r="I460" s="21">
        <f t="shared" si="77"/>
        <v>218.79328724316281</v>
      </c>
      <c r="J460" s="3">
        <f t="shared" si="82"/>
        <v>0</v>
      </c>
      <c r="K460" s="18">
        <f t="shared" si="80"/>
        <v>1631.0069999999996</v>
      </c>
      <c r="L460" s="29">
        <f t="shared" si="78"/>
        <v>26994.715780061426</v>
      </c>
      <c r="M460" s="18">
        <f t="shared" si="79"/>
        <v>2177.9100000000003</v>
      </c>
    </row>
    <row r="461" spans="1:13" hidden="1" x14ac:dyDescent="0.25">
      <c r="A461" s="40">
        <v>43335</v>
      </c>
      <c r="B461" s="3">
        <v>122.42</v>
      </c>
      <c r="C461" s="3">
        <f t="shared" si="81"/>
        <v>122.42</v>
      </c>
      <c r="D461" s="19">
        <f t="shared" si="83"/>
        <v>43343</v>
      </c>
      <c r="E461" s="3" t="str">
        <f t="shared" si="84"/>
        <v/>
      </c>
      <c r="F461" s="13">
        <f t="shared" si="85"/>
        <v>0</v>
      </c>
      <c r="G461" s="13"/>
      <c r="H461" s="20">
        <f t="shared" si="76"/>
        <v>0</v>
      </c>
      <c r="I461" s="21">
        <f t="shared" si="77"/>
        <v>218.79328724316281</v>
      </c>
      <c r="J461" s="3">
        <f t="shared" si="82"/>
        <v>0</v>
      </c>
      <c r="K461" s="18">
        <f t="shared" si="80"/>
        <v>1631.0069999999996</v>
      </c>
      <c r="L461" s="29">
        <f t="shared" si="78"/>
        <v>26784.67422430799</v>
      </c>
      <c r="M461" s="18">
        <f t="shared" si="79"/>
        <v>2177.9100000000003</v>
      </c>
    </row>
    <row r="462" spans="1:13" hidden="1" x14ac:dyDescent="0.25">
      <c r="A462" s="40">
        <v>43336</v>
      </c>
      <c r="B462" s="3">
        <v>122.48</v>
      </c>
      <c r="C462" s="3">
        <f t="shared" si="81"/>
        <v>122.48</v>
      </c>
      <c r="D462" s="19">
        <f t="shared" si="83"/>
        <v>43343</v>
      </c>
      <c r="E462" s="3" t="str">
        <f t="shared" si="84"/>
        <v/>
      </c>
      <c r="F462" s="13">
        <f t="shared" si="85"/>
        <v>0</v>
      </c>
      <c r="G462" s="13"/>
      <c r="H462" s="20">
        <f t="shared" si="76"/>
        <v>0</v>
      </c>
      <c r="I462" s="21">
        <f t="shared" si="77"/>
        <v>218.79328724316281</v>
      </c>
      <c r="J462" s="3">
        <f t="shared" si="82"/>
        <v>0</v>
      </c>
      <c r="K462" s="18">
        <f t="shared" si="80"/>
        <v>1631.0069999999996</v>
      </c>
      <c r="L462" s="29">
        <f t="shared" si="78"/>
        <v>26797.80182154258</v>
      </c>
      <c r="M462" s="18">
        <f t="shared" si="79"/>
        <v>2177.9100000000003</v>
      </c>
    </row>
    <row r="463" spans="1:13" hidden="1" x14ac:dyDescent="0.25">
      <c r="A463" s="40">
        <v>43339</v>
      </c>
      <c r="B463" s="3">
        <v>123.39</v>
      </c>
      <c r="C463" s="3">
        <f t="shared" si="81"/>
        <v>123.39</v>
      </c>
      <c r="D463" s="19">
        <f t="shared" si="83"/>
        <v>43343</v>
      </c>
      <c r="E463" s="3" t="str">
        <f t="shared" si="84"/>
        <v/>
      </c>
      <c r="F463" s="13">
        <f t="shared" si="85"/>
        <v>0</v>
      </c>
      <c r="G463" s="13"/>
      <c r="H463" s="20">
        <f t="shared" si="76"/>
        <v>0</v>
      </c>
      <c r="I463" s="21">
        <f t="shared" si="77"/>
        <v>218.79328724316281</v>
      </c>
      <c r="J463" s="3">
        <f t="shared" si="82"/>
        <v>0</v>
      </c>
      <c r="K463" s="18">
        <f t="shared" si="80"/>
        <v>1631.0069999999996</v>
      </c>
      <c r="L463" s="29">
        <f t="shared" si="78"/>
        <v>26996.903712933858</v>
      </c>
      <c r="M463" s="18">
        <f t="shared" si="79"/>
        <v>2177.9100000000003</v>
      </c>
    </row>
    <row r="464" spans="1:13" hidden="1" x14ac:dyDescent="0.25">
      <c r="A464" s="40">
        <v>43340</v>
      </c>
      <c r="B464" s="3">
        <v>124.22</v>
      </c>
      <c r="C464" s="3">
        <f t="shared" si="81"/>
        <v>124.22</v>
      </c>
      <c r="D464" s="19">
        <f t="shared" si="83"/>
        <v>43343</v>
      </c>
      <c r="E464" s="3" t="str">
        <f t="shared" si="84"/>
        <v/>
      </c>
      <c r="F464" s="13">
        <f t="shared" si="85"/>
        <v>0</v>
      </c>
      <c r="G464" s="13"/>
      <c r="H464" s="20">
        <f t="shared" ref="H464:H490" si="86">IF(G464&gt;0,(I463*G464)/C464,0)</f>
        <v>0</v>
      </c>
      <c r="I464" s="21">
        <f t="shared" ref="I464:I490" si="87">F464+H464+I463</f>
        <v>218.79328724316281</v>
      </c>
      <c r="J464" s="3">
        <f t="shared" si="82"/>
        <v>0</v>
      </c>
      <c r="K464" s="18">
        <f t="shared" si="80"/>
        <v>1631.0069999999996</v>
      </c>
      <c r="L464" s="29">
        <f t="shared" ref="L464:L490" si="88">I464*C464</f>
        <v>27178.502141345685</v>
      </c>
      <c r="M464" s="18">
        <f t="shared" ref="M464:M490" si="89">IF(J464&gt;0.01,M463+$D$3,M463)</f>
        <v>2177.9100000000003</v>
      </c>
    </row>
    <row r="465" spans="1:13" hidden="1" x14ac:dyDescent="0.25">
      <c r="A465" s="40">
        <v>43341</v>
      </c>
      <c r="B465" s="3">
        <v>124.4</v>
      </c>
      <c r="C465" s="3">
        <f t="shared" si="81"/>
        <v>124.4</v>
      </c>
      <c r="D465" s="19">
        <f t="shared" si="83"/>
        <v>43343</v>
      </c>
      <c r="E465" s="3" t="str">
        <f t="shared" si="84"/>
        <v/>
      </c>
      <c r="F465" s="13">
        <f t="shared" si="85"/>
        <v>0</v>
      </c>
      <c r="G465" s="13"/>
      <c r="H465" s="20">
        <f t="shared" si="86"/>
        <v>0</v>
      </c>
      <c r="I465" s="21">
        <f t="shared" si="87"/>
        <v>218.79328724316281</v>
      </c>
      <c r="J465" s="3">
        <f t="shared" si="82"/>
        <v>0</v>
      </c>
      <c r="K465" s="18">
        <f t="shared" si="80"/>
        <v>1631.0069999999996</v>
      </c>
      <c r="L465" s="29">
        <f t="shared" si="88"/>
        <v>27217.884933049456</v>
      </c>
      <c r="M465" s="18">
        <f t="shared" si="89"/>
        <v>2177.9100000000003</v>
      </c>
    </row>
    <row r="466" spans="1:13" hidden="1" x14ac:dyDescent="0.25">
      <c r="A466" s="40">
        <v>43342</v>
      </c>
      <c r="B466" s="3">
        <v>123.3</v>
      </c>
      <c r="C466" s="3">
        <f t="shared" si="81"/>
        <v>123.3</v>
      </c>
      <c r="D466" s="19">
        <f t="shared" si="83"/>
        <v>43343</v>
      </c>
      <c r="E466" s="3" t="str">
        <f t="shared" si="84"/>
        <v/>
      </c>
      <c r="F466" s="13">
        <f t="shared" si="85"/>
        <v>0</v>
      </c>
      <c r="G466" s="13"/>
      <c r="H466" s="20">
        <f t="shared" si="86"/>
        <v>0</v>
      </c>
      <c r="I466" s="21">
        <f t="shared" si="87"/>
        <v>218.79328724316281</v>
      </c>
      <c r="J466" s="3">
        <f t="shared" si="82"/>
        <v>0</v>
      </c>
      <c r="K466" s="18">
        <f t="shared" si="80"/>
        <v>1631.0069999999996</v>
      </c>
      <c r="L466" s="29">
        <f t="shared" si="88"/>
        <v>26977.212317081972</v>
      </c>
      <c r="M466" s="18">
        <f t="shared" si="89"/>
        <v>2177.9100000000003</v>
      </c>
    </row>
    <row r="467" spans="1:13" hidden="1" x14ac:dyDescent="0.25">
      <c r="A467" s="40">
        <v>43343</v>
      </c>
      <c r="B467" s="3">
        <v>123.03</v>
      </c>
      <c r="C467" s="3">
        <f t="shared" si="81"/>
        <v>123.03</v>
      </c>
      <c r="D467" s="19">
        <f t="shared" si="83"/>
        <v>43343</v>
      </c>
      <c r="E467" s="3" t="str">
        <f t="shared" si="84"/>
        <v/>
      </c>
      <c r="F467" s="13">
        <f t="shared" si="85"/>
        <v>0</v>
      </c>
      <c r="G467" s="13"/>
      <c r="H467" s="20">
        <f t="shared" si="86"/>
        <v>0</v>
      </c>
      <c r="I467" s="21">
        <f t="shared" si="87"/>
        <v>218.79328724316281</v>
      </c>
      <c r="J467" s="3">
        <f t="shared" si="82"/>
        <v>0</v>
      </c>
      <c r="K467" s="18">
        <f t="shared" si="80"/>
        <v>1631.0069999999996</v>
      </c>
      <c r="L467" s="29">
        <f t="shared" si="88"/>
        <v>26918.13812952632</v>
      </c>
      <c r="M467" s="18">
        <f t="shared" si="89"/>
        <v>2177.9100000000003</v>
      </c>
    </row>
    <row r="468" spans="1:13" hidden="1" x14ac:dyDescent="0.25">
      <c r="A468" s="40">
        <v>43346</v>
      </c>
      <c r="B468" s="3">
        <v>122.83</v>
      </c>
      <c r="C468" s="3">
        <f t="shared" si="81"/>
        <v>122.83</v>
      </c>
      <c r="D468" s="19">
        <f t="shared" si="83"/>
        <v>43373</v>
      </c>
      <c r="E468" s="3">
        <f t="shared" si="84"/>
        <v>122.83</v>
      </c>
      <c r="F468" s="13">
        <f t="shared" si="85"/>
        <v>0.63231295286167877</v>
      </c>
      <c r="G468" s="13"/>
      <c r="H468" s="20">
        <f t="shared" si="86"/>
        <v>0</v>
      </c>
      <c r="I468" s="21">
        <f t="shared" si="87"/>
        <v>219.42560019602448</v>
      </c>
      <c r="J468" s="3">
        <f t="shared" si="82"/>
        <v>77.667000000000002</v>
      </c>
      <c r="K468" s="18">
        <f t="shared" si="80"/>
        <v>1708.6739999999995</v>
      </c>
      <c r="L468" s="29">
        <f t="shared" si="88"/>
        <v>26952.046472077687</v>
      </c>
      <c r="M468" s="18">
        <f t="shared" si="89"/>
        <v>2281.6200000000003</v>
      </c>
    </row>
    <row r="469" spans="1:13" hidden="1" x14ac:dyDescent="0.25">
      <c r="A469" s="40">
        <v>43347</v>
      </c>
      <c r="B469" s="3">
        <v>122.49</v>
      </c>
      <c r="C469" s="3">
        <f t="shared" si="81"/>
        <v>122.49</v>
      </c>
      <c r="D469" s="19">
        <f t="shared" si="83"/>
        <v>43373</v>
      </c>
      <c r="E469" s="3" t="str">
        <f t="shared" si="84"/>
        <v/>
      </c>
      <c r="F469" s="13">
        <f t="shared" si="85"/>
        <v>0</v>
      </c>
      <c r="G469" s="13"/>
      <c r="H469" s="20">
        <f t="shared" si="86"/>
        <v>0</v>
      </c>
      <c r="I469" s="21">
        <f t="shared" si="87"/>
        <v>219.42560019602448</v>
      </c>
      <c r="J469" s="3">
        <f t="shared" si="82"/>
        <v>0</v>
      </c>
      <c r="K469" s="18">
        <f t="shared" ref="K469:K490" si="90">J469+K468</f>
        <v>1708.6739999999995</v>
      </c>
      <c r="L469" s="29">
        <f t="shared" si="88"/>
        <v>26877.441768011038</v>
      </c>
      <c r="M469" s="18">
        <f t="shared" si="89"/>
        <v>2281.6200000000003</v>
      </c>
    </row>
    <row r="470" spans="1:13" hidden="1" x14ac:dyDescent="0.25">
      <c r="A470" s="40">
        <v>43348</v>
      </c>
      <c r="B470" s="3">
        <v>120.51</v>
      </c>
      <c r="C470" s="3">
        <f t="shared" si="81"/>
        <v>120.51</v>
      </c>
      <c r="D470" s="19">
        <f t="shared" si="83"/>
        <v>43373</v>
      </c>
      <c r="E470" s="3" t="str">
        <f t="shared" si="84"/>
        <v/>
      </c>
      <c r="F470" s="13">
        <f t="shared" si="85"/>
        <v>0</v>
      </c>
      <c r="G470" s="13"/>
      <c r="H470" s="20">
        <f t="shared" si="86"/>
        <v>0</v>
      </c>
      <c r="I470" s="21">
        <f t="shared" si="87"/>
        <v>219.42560019602448</v>
      </c>
      <c r="J470" s="3">
        <f t="shared" si="82"/>
        <v>0</v>
      </c>
      <c r="K470" s="18">
        <f t="shared" si="90"/>
        <v>1708.6739999999995</v>
      </c>
      <c r="L470" s="29">
        <f t="shared" si="88"/>
        <v>26442.97907962291</v>
      </c>
      <c r="M470" s="18">
        <f t="shared" si="89"/>
        <v>2281.6200000000003</v>
      </c>
    </row>
    <row r="471" spans="1:13" hidden="1" x14ac:dyDescent="0.25">
      <c r="A471" s="40">
        <v>43349</v>
      </c>
      <c r="B471" s="3">
        <v>119.15</v>
      </c>
      <c r="C471" s="3">
        <f t="shared" si="81"/>
        <v>119.15</v>
      </c>
      <c r="D471" s="19">
        <f t="shared" si="83"/>
        <v>43373</v>
      </c>
      <c r="E471" s="3" t="str">
        <f t="shared" si="84"/>
        <v/>
      </c>
      <c r="F471" s="13">
        <f t="shared" si="85"/>
        <v>0</v>
      </c>
      <c r="G471" s="13"/>
      <c r="H471" s="20">
        <f t="shared" si="86"/>
        <v>0</v>
      </c>
      <c r="I471" s="21">
        <f t="shared" si="87"/>
        <v>219.42560019602448</v>
      </c>
      <c r="J471" s="3">
        <f t="shared" si="82"/>
        <v>0</v>
      </c>
      <c r="K471" s="18">
        <f t="shared" si="90"/>
        <v>1708.6739999999995</v>
      </c>
      <c r="L471" s="29">
        <f t="shared" si="88"/>
        <v>26144.560263356318</v>
      </c>
      <c r="M471" s="18">
        <f t="shared" si="89"/>
        <v>2281.6200000000003</v>
      </c>
    </row>
    <row r="472" spans="1:13" hidden="1" x14ac:dyDescent="0.25">
      <c r="A472" s="40">
        <v>43350</v>
      </c>
      <c r="B472" s="3">
        <v>117.56</v>
      </c>
      <c r="C472" s="3">
        <f t="shared" si="81"/>
        <v>117.56</v>
      </c>
      <c r="D472" s="19">
        <f t="shared" si="83"/>
        <v>43373</v>
      </c>
      <c r="E472" s="3" t="str">
        <f t="shared" si="84"/>
        <v/>
      </c>
      <c r="F472" s="13">
        <f t="shared" si="85"/>
        <v>0</v>
      </c>
      <c r="G472" s="13"/>
      <c r="H472" s="20">
        <f t="shared" si="86"/>
        <v>0</v>
      </c>
      <c r="I472" s="21">
        <f t="shared" si="87"/>
        <v>219.42560019602448</v>
      </c>
      <c r="J472" s="3">
        <f t="shared" si="82"/>
        <v>0</v>
      </c>
      <c r="K472" s="18">
        <f t="shared" si="90"/>
        <v>1708.6739999999995</v>
      </c>
      <c r="L472" s="29">
        <f t="shared" si="88"/>
        <v>25795.673559044637</v>
      </c>
      <c r="M472" s="18">
        <f t="shared" si="89"/>
        <v>2281.6200000000003</v>
      </c>
    </row>
    <row r="473" spans="1:13" hidden="1" x14ac:dyDescent="0.25">
      <c r="A473" s="40">
        <v>43353</v>
      </c>
      <c r="B473" s="3">
        <v>117.82</v>
      </c>
      <c r="C473" s="3">
        <f t="shared" si="81"/>
        <v>117.82</v>
      </c>
      <c r="D473" s="19">
        <f t="shared" si="83"/>
        <v>43373</v>
      </c>
      <c r="E473" s="3" t="str">
        <f t="shared" si="84"/>
        <v/>
      </c>
      <c r="F473" s="13">
        <f t="shared" si="85"/>
        <v>0</v>
      </c>
      <c r="G473" s="13"/>
      <c r="H473" s="20">
        <f t="shared" si="86"/>
        <v>0</v>
      </c>
      <c r="I473" s="21">
        <f t="shared" si="87"/>
        <v>219.42560019602448</v>
      </c>
      <c r="J473" s="3">
        <f t="shared" si="82"/>
        <v>0</v>
      </c>
      <c r="K473" s="18">
        <f t="shared" si="90"/>
        <v>1708.6739999999995</v>
      </c>
      <c r="L473" s="29">
        <f t="shared" si="88"/>
        <v>25852.724215095601</v>
      </c>
      <c r="M473" s="18">
        <f t="shared" si="89"/>
        <v>2281.6200000000003</v>
      </c>
    </row>
    <row r="474" spans="1:13" hidden="1" x14ac:dyDescent="0.25">
      <c r="A474" s="40">
        <v>43354</v>
      </c>
      <c r="B474" s="3">
        <v>117.83</v>
      </c>
      <c r="C474" s="3">
        <f t="shared" ref="C474:C488" si="91">IF(B474=0,C473,B474)</f>
        <v>117.83</v>
      </c>
      <c r="D474" s="19">
        <f t="shared" si="83"/>
        <v>43373</v>
      </c>
      <c r="E474" s="3" t="str">
        <f t="shared" si="84"/>
        <v/>
      </c>
      <c r="F474" s="13">
        <f t="shared" si="85"/>
        <v>0</v>
      </c>
      <c r="G474" s="13"/>
      <c r="H474" s="20">
        <f t="shared" si="86"/>
        <v>0</v>
      </c>
      <c r="I474" s="21">
        <f t="shared" si="87"/>
        <v>219.42560019602448</v>
      </c>
      <c r="J474" s="3">
        <f t="shared" ref="J474:J490" si="92">IF(F474&gt;0,$D$5,0)</f>
        <v>0</v>
      </c>
      <c r="K474" s="18">
        <f t="shared" si="90"/>
        <v>1708.6739999999995</v>
      </c>
      <c r="L474" s="29">
        <f t="shared" si="88"/>
        <v>25854.918471097564</v>
      </c>
      <c r="M474" s="18">
        <f t="shared" si="89"/>
        <v>2281.6200000000003</v>
      </c>
    </row>
    <row r="475" spans="1:13" hidden="1" x14ac:dyDescent="0.25">
      <c r="A475" s="40">
        <v>43355</v>
      </c>
      <c r="B475" s="3">
        <v>119</v>
      </c>
      <c r="C475" s="3">
        <f t="shared" si="91"/>
        <v>119</v>
      </c>
      <c r="D475" s="19">
        <f t="shared" si="83"/>
        <v>43373</v>
      </c>
      <c r="E475" s="3" t="str">
        <f t="shared" si="84"/>
        <v/>
      </c>
      <c r="F475" s="13">
        <f t="shared" si="85"/>
        <v>0</v>
      </c>
      <c r="G475" s="13"/>
      <c r="H475" s="20">
        <f t="shared" si="86"/>
        <v>0</v>
      </c>
      <c r="I475" s="21">
        <f t="shared" si="87"/>
        <v>219.42560019602448</v>
      </c>
      <c r="J475" s="3">
        <f t="shared" si="92"/>
        <v>0</v>
      </c>
      <c r="K475" s="18">
        <f t="shared" si="90"/>
        <v>1708.6739999999995</v>
      </c>
      <c r="L475" s="29">
        <f t="shared" si="88"/>
        <v>26111.646423326914</v>
      </c>
      <c r="M475" s="18">
        <f t="shared" si="89"/>
        <v>2281.6200000000003</v>
      </c>
    </row>
    <row r="476" spans="1:13" hidden="1" x14ac:dyDescent="0.25">
      <c r="A476" s="40">
        <v>43356</v>
      </c>
      <c r="B476" s="3">
        <v>118.42</v>
      </c>
      <c r="C476" s="3">
        <f t="shared" si="91"/>
        <v>118.42</v>
      </c>
      <c r="D476" s="19">
        <f t="shared" si="83"/>
        <v>43373</v>
      </c>
      <c r="E476" s="3" t="str">
        <f t="shared" si="84"/>
        <v/>
      </c>
      <c r="F476" s="13">
        <f t="shared" si="85"/>
        <v>0</v>
      </c>
      <c r="G476" s="13"/>
      <c r="H476" s="20">
        <f t="shared" si="86"/>
        <v>0</v>
      </c>
      <c r="I476" s="21">
        <f t="shared" si="87"/>
        <v>219.42560019602448</v>
      </c>
      <c r="J476" s="3">
        <f t="shared" si="92"/>
        <v>0</v>
      </c>
      <c r="K476" s="18">
        <f t="shared" si="90"/>
        <v>1708.6739999999995</v>
      </c>
      <c r="L476" s="29">
        <f t="shared" si="88"/>
        <v>25984.379575213217</v>
      </c>
      <c r="M476" s="18">
        <f t="shared" si="89"/>
        <v>2281.6200000000003</v>
      </c>
    </row>
    <row r="477" spans="1:13" hidden="1" x14ac:dyDescent="0.25">
      <c r="A477" s="40">
        <v>43357</v>
      </c>
      <c r="B477" s="3">
        <v>118.29</v>
      </c>
      <c r="C477" s="3">
        <f t="shared" si="91"/>
        <v>118.29</v>
      </c>
      <c r="D477" s="19">
        <f t="shared" si="83"/>
        <v>43373</v>
      </c>
      <c r="E477" s="3" t="str">
        <f t="shared" si="84"/>
        <v/>
      </c>
      <c r="F477" s="13">
        <f t="shared" si="85"/>
        <v>0</v>
      </c>
      <c r="G477" s="13"/>
      <c r="H477" s="20">
        <f t="shared" si="86"/>
        <v>0</v>
      </c>
      <c r="I477" s="21">
        <f t="shared" si="87"/>
        <v>219.42560019602448</v>
      </c>
      <c r="J477" s="3">
        <f t="shared" si="92"/>
        <v>0</v>
      </c>
      <c r="K477" s="18">
        <f t="shared" si="90"/>
        <v>1708.6739999999995</v>
      </c>
      <c r="L477" s="29">
        <f t="shared" si="88"/>
        <v>25955.854247187737</v>
      </c>
      <c r="M477" s="18">
        <f t="shared" si="89"/>
        <v>2281.6200000000003</v>
      </c>
    </row>
    <row r="478" spans="1:13" hidden="1" x14ac:dyDescent="0.25">
      <c r="A478" s="40">
        <v>43360</v>
      </c>
      <c r="B478" s="3">
        <v>118.22</v>
      </c>
      <c r="C478" s="3">
        <f t="shared" si="91"/>
        <v>118.22</v>
      </c>
      <c r="D478" s="19">
        <f t="shared" si="83"/>
        <v>43373</v>
      </c>
      <c r="E478" s="3" t="str">
        <f t="shared" si="84"/>
        <v/>
      </c>
      <c r="F478" s="13">
        <f t="shared" si="85"/>
        <v>0</v>
      </c>
      <c r="G478" s="13"/>
      <c r="H478" s="20">
        <f t="shared" si="86"/>
        <v>0</v>
      </c>
      <c r="I478" s="21">
        <f t="shared" si="87"/>
        <v>219.42560019602448</v>
      </c>
      <c r="J478" s="3">
        <f t="shared" si="92"/>
        <v>0</v>
      </c>
      <c r="K478" s="18">
        <f t="shared" si="90"/>
        <v>1708.6739999999995</v>
      </c>
      <c r="L478" s="29">
        <f t="shared" si="88"/>
        <v>25940.494455174012</v>
      </c>
      <c r="M478" s="18">
        <f t="shared" si="89"/>
        <v>2281.6200000000003</v>
      </c>
    </row>
    <row r="479" spans="1:13" hidden="1" x14ac:dyDescent="0.25">
      <c r="A479" s="40">
        <v>43361</v>
      </c>
      <c r="B479" s="3">
        <v>117.96</v>
      </c>
      <c r="C479" s="3">
        <f t="shared" si="91"/>
        <v>117.96</v>
      </c>
      <c r="D479" s="19">
        <f t="shared" si="83"/>
        <v>43373</v>
      </c>
      <c r="E479" s="3" t="str">
        <f t="shared" si="84"/>
        <v/>
      </c>
      <c r="F479" s="13">
        <f t="shared" si="85"/>
        <v>0</v>
      </c>
      <c r="G479" s="13"/>
      <c r="H479" s="20">
        <f t="shared" si="86"/>
        <v>0</v>
      </c>
      <c r="I479" s="21">
        <f t="shared" si="87"/>
        <v>219.42560019602448</v>
      </c>
      <c r="J479" s="3">
        <f t="shared" si="92"/>
        <v>0</v>
      </c>
      <c r="K479" s="18">
        <f t="shared" si="90"/>
        <v>1708.6739999999995</v>
      </c>
      <c r="L479" s="29">
        <f t="shared" si="88"/>
        <v>25883.443799123044</v>
      </c>
      <c r="M479" s="18">
        <f t="shared" si="89"/>
        <v>2281.6200000000003</v>
      </c>
    </row>
    <row r="480" spans="1:13" hidden="1" x14ac:dyDescent="0.25">
      <c r="A480" s="40">
        <v>43362</v>
      </c>
      <c r="B480" s="3">
        <v>117.94</v>
      </c>
      <c r="C480" s="3">
        <f t="shared" si="91"/>
        <v>117.94</v>
      </c>
      <c r="D480" s="19">
        <f t="shared" si="83"/>
        <v>43373</v>
      </c>
      <c r="E480" s="3" t="str">
        <f t="shared" si="84"/>
        <v/>
      </c>
      <c r="F480" s="13">
        <f t="shared" si="85"/>
        <v>0</v>
      </c>
      <c r="G480" s="13"/>
      <c r="H480" s="20">
        <f t="shared" si="86"/>
        <v>0</v>
      </c>
      <c r="I480" s="21">
        <f t="shared" si="87"/>
        <v>219.42560019602448</v>
      </c>
      <c r="J480" s="3">
        <f t="shared" si="92"/>
        <v>0</v>
      </c>
      <c r="K480" s="18">
        <f t="shared" si="90"/>
        <v>1708.6739999999995</v>
      </c>
      <c r="L480" s="29">
        <f t="shared" si="88"/>
        <v>25879.055287119125</v>
      </c>
      <c r="M480" s="18">
        <f t="shared" si="89"/>
        <v>2281.6200000000003</v>
      </c>
    </row>
    <row r="481" spans="1:13" hidden="1" x14ac:dyDescent="0.25">
      <c r="A481" s="40">
        <v>43363</v>
      </c>
      <c r="B481" s="3">
        <v>118.16</v>
      </c>
      <c r="C481" s="3">
        <f t="shared" si="91"/>
        <v>118.16</v>
      </c>
      <c r="D481" s="19">
        <f t="shared" si="83"/>
        <v>43373</v>
      </c>
      <c r="E481" s="3" t="str">
        <f t="shared" si="84"/>
        <v/>
      </c>
      <c r="F481" s="13">
        <f t="shared" si="85"/>
        <v>0</v>
      </c>
      <c r="G481" s="13"/>
      <c r="H481" s="20">
        <f t="shared" si="86"/>
        <v>0</v>
      </c>
      <c r="I481" s="21">
        <f t="shared" si="87"/>
        <v>219.42560019602448</v>
      </c>
      <c r="J481" s="3">
        <f t="shared" si="92"/>
        <v>0</v>
      </c>
      <c r="K481" s="18">
        <f t="shared" si="90"/>
        <v>1708.6739999999995</v>
      </c>
      <c r="L481" s="29">
        <f t="shared" si="88"/>
        <v>25927.32891916225</v>
      </c>
      <c r="M481" s="18">
        <f t="shared" si="89"/>
        <v>2281.6200000000003</v>
      </c>
    </row>
    <row r="482" spans="1:13" hidden="1" x14ac:dyDescent="0.25">
      <c r="A482" s="40">
        <v>43364</v>
      </c>
      <c r="B482" s="3">
        <v>118.83</v>
      </c>
      <c r="C482" s="3">
        <f t="shared" si="91"/>
        <v>118.83</v>
      </c>
      <c r="D482" s="19">
        <f t="shared" si="83"/>
        <v>43373</v>
      </c>
      <c r="E482" s="3" t="str">
        <f t="shared" si="84"/>
        <v/>
      </c>
      <c r="F482" s="13">
        <f t="shared" si="85"/>
        <v>0</v>
      </c>
      <c r="G482" s="13"/>
      <c r="H482" s="20">
        <f t="shared" si="86"/>
        <v>0</v>
      </c>
      <c r="I482" s="21">
        <f t="shared" si="87"/>
        <v>219.42560019602448</v>
      </c>
      <c r="J482" s="3">
        <f t="shared" si="92"/>
        <v>0</v>
      </c>
      <c r="K482" s="18">
        <f t="shared" si="90"/>
        <v>1708.6739999999995</v>
      </c>
      <c r="L482" s="29">
        <f t="shared" si="88"/>
        <v>26074.344071293588</v>
      </c>
      <c r="M482" s="18">
        <f t="shared" si="89"/>
        <v>2281.6200000000003</v>
      </c>
    </row>
    <row r="483" spans="1:13" hidden="1" x14ac:dyDescent="0.25">
      <c r="A483" s="40">
        <v>43367</v>
      </c>
      <c r="B483" s="3">
        <v>118.17</v>
      </c>
      <c r="C483" s="3">
        <f t="shared" si="91"/>
        <v>118.17</v>
      </c>
      <c r="D483" s="19">
        <f t="shared" si="83"/>
        <v>43373</v>
      </c>
      <c r="E483" s="3" t="str">
        <f t="shared" si="84"/>
        <v/>
      </c>
      <c r="F483" s="13">
        <f t="shared" si="85"/>
        <v>0</v>
      </c>
      <c r="G483" s="13"/>
      <c r="H483" s="20">
        <f t="shared" si="86"/>
        <v>0</v>
      </c>
      <c r="I483" s="21">
        <f t="shared" si="87"/>
        <v>219.42560019602448</v>
      </c>
      <c r="J483" s="3">
        <f t="shared" si="92"/>
        <v>0</v>
      </c>
      <c r="K483" s="18">
        <f t="shared" si="90"/>
        <v>1708.6739999999995</v>
      </c>
      <c r="L483" s="29">
        <f t="shared" si="88"/>
        <v>25929.523175164213</v>
      </c>
      <c r="M483" s="18">
        <f t="shared" si="89"/>
        <v>2281.6200000000003</v>
      </c>
    </row>
    <row r="484" spans="1:13" hidden="1" x14ac:dyDescent="0.25">
      <c r="A484" s="40">
        <v>43368</v>
      </c>
      <c r="B484" s="3">
        <v>118.26</v>
      </c>
      <c r="C484" s="3">
        <f t="shared" si="91"/>
        <v>118.26</v>
      </c>
      <c r="D484" s="19">
        <f t="shared" si="83"/>
        <v>43373</v>
      </c>
      <c r="E484" s="3" t="str">
        <f t="shared" si="84"/>
        <v/>
      </c>
      <c r="F484" s="13">
        <f t="shared" si="85"/>
        <v>0</v>
      </c>
      <c r="G484" s="13"/>
      <c r="H484" s="20">
        <f t="shared" si="86"/>
        <v>0</v>
      </c>
      <c r="I484" s="21">
        <f t="shared" si="87"/>
        <v>219.42560019602448</v>
      </c>
      <c r="J484" s="3">
        <f t="shared" si="92"/>
        <v>0</v>
      </c>
      <c r="K484" s="18">
        <f t="shared" si="90"/>
        <v>1708.6739999999995</v>
      </c>
      <c r="L484" s="29">
        <f t="shared" si="88"/>
        <v>25949.271479181854</v>
      </c>
      <c r="M484" s="18">
        <f t="shared" si="89"/>
        <v>2281.6200000000003</v>
      </c>
    </row>
    <row r="485" spans="1:13" hidden="1" x14ac:dyDescent="0.25">
      <c r="A485" s="40">
        <v>43369</v>
      </c>
      <c r="B485" s="3">
        <v>118.11</v>
      </c>
      <c r="C485" s="3">
        <f t="shared" si="91"/>
        <v>118.11</v>
      </c>
      <c r="D485" s="19">
        <f t="shared" si="83"/>
        <v>43373</v>
      </c>
      <c r="E485" s="3" t="str">
        <f t="shared" si="84"/>
        <v/>
      </c>
      <c r="F485" s="13">
        <f t="shared" si="85"/>
        <v>0</v>
      </c>
      <c r="G485" s="13"/>
      <c r="H485" s="20">
        <f t="shared" si="86"/>
        <v>0</v>
      </c>
      <c r="I485" s="21">
        <f t="shared" si="87"/>
        <v>219.42560019602448</v>
      </c>
      <c r="J485" s="3">
        <f t="shared" si="92"/>
        <v>0</v>
      </c>
      <c r="K485" s="18">
        <f t="shared" si="90"/>
        <v>1708.6739999999995</v>
      </c>
      <c r="L485" s="29">
        <f t="shared" si="88"/>
        <v>25916.357639152451</v>
      </c>
      <c r="M485" s="18">
        <f t="shared" si="89"/>
        <v>2281.6200000000003</v>
      </c>
    </row>
    <row r="486" spans="1:13" hidden="1" x14ac:dyDescent="0.25">
      <c r="A486" s="40">
        <v>43370</v>
      </c>
      <c r="B486" s="3">
        <v>117.31</v>
      </c>
      <c r="C486" s="3">
        <f t="shared" si="91"/>
        <v>117.31</v>
      </c>
      <c r="D486" s="19">
        <f t="shared" si="83"/>
        <v>43373</v>
      </c>
      <c r="E486" s="3" t="str">
        <f t="shared" si="84"/>
        <v/>
      </c>
      <c r="F486" s="13">
        <f t="shared" si="85"/>
        <v>0</v>
      </c>
      <c r="G486" s="13"/>
      <c r="H486" s="20">
        <f t="shared" si="86"/>
        <v>0</v>
      </c>
      <c r="I486" s="21">
        <f t="shared" si="87"/>
        <v>219.42560019602448</v>
      </c>
      <c r="J486" s="3">
        <f t="shared" si="92"/>
        <v>0</v>
      </c>
      <c r="K486" s="18">
        <f t="shared" si="90"/>
        <v>1708.6739999999995</v>
      </c>
      <c r="L486" s="29">
        <f t="shared" si="88"/>
        <v>25740.817158995633</v>
      </c>
      <c r="M486" s="18">
        <f t="shared" si="89"/>
        <v>2281.6200000000003</v>
      </c>
    </row>
    <row r="487" spans="1:13" hidden="1" x14ac:dyDescent="0.25">
      <c r="A487" s="40">
        <v>43371</v>
      </c>
      <c r="B487" s="3">
        <v>117.64</v>
      </c>
      <c r="C487" s="3">
        <f t="shared" si="91"/>
        <v>117.64</v>
      </c>
      <c r="D487" s="19">
        <f t="shared" si="83"/>
        <v>43373</v>
      </c>
      <c r="E487" s="3" t="str">
        <f t="shared" si="84"/>
        <v/>
      </c>
      <c r="F487" s="13">
        <f t="shared" si="85"/>
        <v>0</v>
      </c>
      <c r="G487" s="13"/>
      <c r="H487" s="20">
        <f t="shared" si="86"/>
        <v>0</v>
      </c>
      <c r="I487" s="21">
        <f t="shared" si="87"/>
        <v>219.42560019602448</v>
      </c>
      <c r="J487" s="3">
        <f t="shared" si="92"/>
        <v>0</v>
      </c>
      <c r="K487" s="18">
        <f t="shared" si="90"/>
        <v>1708.6739999999995</v>
      </c>
      <c r="L487" s="29">
        <f t="shared" si="88"/>
        <v>25813.227607060318</v>
      </c>
      <c r="M487" s="18">
        <f t="shared" si="89"/>
        <v>2281.6200000000003</v>
      </c>
    </row>
    <row r="488" spans="1:13" hidden="1" x14ac:dyDescent="0.25">
      <c r="A488" s="40">
        <v>43374</v>
      </c>
      <c r="B488" s="3">
        <v>117.78</v>
      </c>
      <c r="C488" s="3">
        <f t="shared" si="91"/>
        <v>117.78</v>
      </c>
      <c r="D488" s="19">
        <f t="shared" si="83"/>
        <v>43404</v>
      </c>
      <c r="E488" s="3">
        <f t="shared" si="84"/>
        <v>117.78</v>
      </c>
      <c r="F488" s="13">
        <f t="shared" si="85"/>
        <v>0.65942435048395309</v>
      </c>
      <c r="G488" s="13"/>
      <c r="H488" s="20">
        <f t="shared" si="86"/>
        <v>0</v>
      </c>
      <c r="I488" s="21">
        <f t="shared" si="87"/>
        <v>220.08502454650844</v>
      </c>
      <c r="J488" s="3">
        <f t="shared" si="92"/>
        <v>77.667000000000002</v>
      </c>
      <c r="K488" s="18">
        <f t="shared" si="90"/>
        <v>1786.3409999999994</v>
      </c>
      <c r="L488" s="29">
        <f t="shared" si="88"/>
        <v>25921.614191087763</v>
      </c>
      <c r="M488" s="18">
        <f t="shared" si="89"/>
        <v>2385.3300000000004</v>
      </c>
    </row>
    <row r="489" spans="1:13" x14ac:dyDescent="0.25">
      <c r="A489" s="30">
        <v>43070</v>
      </c>
      <c r="B489" s="15">
        <v>127.13</v>
      </c>
      <c r="C489" s="3">
        <f>B489</f>
        <v>127.13</v>
      </c>
      <c r="D489" s="31">
        <f t="shared" si="83"/>
        <v>43100</v>
      </c>
      <c r="E489" s="3">
        <f t="shared" si="84"/>
        <v>127.13</v>
      </c>
      <c r="F489" s="13">
        <f t="shared" si="85"/>
        <v>0.61092582395972628</v>
      </c>
      <c r="G489" s="15"/>
      <c r="H489" s="34">
        <f t="shared" si="86"/>
        <v>0</v>
      </c>
      <c r="I489" s="35">
        <f t="shared" si="87"/>
        <v>220.69595037046815</v>
      </c>
      <c r="J489" s="3">
        <f t="shared" si="92"/>
        <v>77.667000000000002</v>
      </c>
      <c r="K489" s="32">
        <f t="shared" si="90"/>
        <v>1864.0079999999994</v>
      </c>
      <c r="L489" s="33">
        <f t="shared" si="88"/>
        <v>28057.076170597615</v>
      </c>
      <c r="M489" s="32">
        <f t="shared" si="89"/>
        <v>2489.0400000000004</v>
      </c>
    </row>
    <row r="490" spans="1:13" x14ac:dyDescent="0.25">
      <c r="A490" s="30">
        <v>43073</v>
      </c>
      <c r="B490" s="15">
        <v>128.03</v>
      </c>
      <c r="C490" s="3">
        <f>IF(B490="",C489,B490)</f>
        <v>128.03</v>
      </c>
      <c r="D490" s="31">
        <f t="shared" si="83"/>
        <v>43100</v>
      </c>
      <c r="E490" s="3" t="str">
        <f t="shared" si="84"/>
        <v/>
      </c>
      <c r="F490" s="13">
        <f t="shared" si="85"/>
        <v>0</v>
      </c>
      <c r="G490" s="15"/>
      <c r="H490" s="34">
        <f t="shared" si="86"/>
        <v>0</v>
      </c>
      <c r="I490" s="35">
        <f t="shared" si="87"/>
        <v>220.69595037046815</v>
      </c>
      <c r="J490" s="3">
        <f t="shared" si="92"/>
        <v>0</v>
      </c>
      <c r="K490" s="32">
        <f t="shared" si="90"/>
        <v>1864.0079999999994</v>
      </c>
      <c r="L490" s="33">
        <f t="shared" si="88"/>
        <v>28255.702525931039</v>
      </c>
      <c r="M490" s="32">
        <f t="shared" si="89"/>
        <v>2489.0400000000004</v>
      </c>
    </row>
    <row r="491" spans="1:13" x14ac:dyDescent="0.25">
      <c r="A491" s="30">
        <v>43074</v>
      </c>
      <c r="B491" s="15">
        <v>127.79</v>
      </c>
      <c r="C491" s="3">
        <f t="shared" ref="C491:C554" si="93">IF(B491="",C490,B491)</f>
        <v>127.79</v>
      </c>
      <c r="D491" s="31">
        <f t="shared" si="83"/>
        <v>43100</v>
      </c>
      <c r="E491" s="3" t="str">
        <f t="shared" si="84"/>
        <v/>
      </c>
      <c r="F491" s="13">
        <f t="shared" ref="F491:F554" si="94">IF(E491="",0,$D$5/C491)</f>
        <v>0</v>
      </c>
      <c r="G491" s="15"/>
      <c r="H491" s="34">
        <f t="shared" ref="H491:H554" si="95">IF(G491&gt;0,(I490*G491)/C491,0)</f>
        <v>0</v>
      </c>
      <c r="I491" s="35">
        <f t="shared" ref="I491:I554" si="96">F491+H491+I490</f>
        <v>220.69595037046815</v>
      </c>
      <c r="J491" s="3">
        <f t="shared" ref="J491:J554" si="97">IF(F491&gt;0,$D$5,0)</f>
        <v>0</v>
      </c>
      <c r="K491" s="32">
        <f t="shared" ref="K491:K554" si="98">J491+K490</f>
        <v>1864.0079999999994</v>
      </c>
      <c r="L491" s="33">
        <f t="shared" ref="L491:L554" si="99">I491*C491</f>
        <v>28202.735497842128</v>
      </c>
      <c r="M491" s="32">
        <f t="shared" ref="M491:M554" si="100">IF(J491&gt;0.01,M490+$D$3,M490)</f>
        <v>2489.0400000000004</v>
      </c>
    </row>
    <row r="492" spans="1:13" x14ac:dyDescent="0.25">
      <c r="A492" s="30">
        <v>43075</v>
      </c>
      <c r="B492" s="15">
        <v>127.27</v>
      </c>
      <c r="C492" s="3">
        <f t="shared" si="93"/>
        <v>127.27</v>
      </c>
      <c r="D492" s="31">
        <f t="shared" si="83"/>
        <v>43100</v>
      </c>
      <c r="E492" s="3" t="str">
        <f t="shared" si="84"/>
        <v/>
      </c>
      <c r="F492" s="13">
        <f t="shared" si="94"/>
        <v>0</v>
      </c>
      <c r="G492" s="15"/>
      <c r="H492" s="34">
        <f t="shared" si="95"/>
        <v>0</v>
      </c>
      <c r="I492" s="35">
        <f t="shared" si="96"/>
        <v>220.69595037046815</v>
      </c>
      <c r="J492" s="3">
        <f t="shared" si="97"/>
        <v>0</v>
      </c>
      <c r="K492" s="32">
        <f t="shared" si="98"/>
        <v>1864.0079999999994</v>
      </c>
      <c r="L492" s="33">
        <f t="shared" si="99"/>
        <v>28087.97360364948</v>
      </c>
      <c r="M492" s="32">
        <f t="shared" si="100"/>
        <v>2489.0400000000004</v>
      </c>
    </row>
    <row r="493" spans="1:13" x14ac:dyDescent="0.25">
      <c r="A493" s="30">
        <v>43076</v>
      </c>
      <c r="B493" s="15">
        <v>128.28</v>
      </c>
      <c r="C493" s="3">
        <f t="shared" si="93"/>
        <v>128.28</v>
      </c>
      <c r="D493" s="31">
        <f t="shared" si="83"/>
        <v>43100</v>
      </c>
      <c r="E493" s="3" t="str">
        <f t="shared" si="84"/>
        <v/>
      </c>
      <c r="F493" s="13">
        <f t="shared" si="94"/>
        <v>0</v>
      </c>
      <c r="G493" s="15"/>
      <c r="H493" s="34">
        <f t="shared" si="95"/>
        <v>0</v>
      </c>
      <c r="I493" s="35">
        <f t="shared" si="96"/>
        <v>220.69595037046815</v>
      </c>
      <c r="J493" s="3">
        <f t="shared" si="97"/>
        <v>0</v>
      </c>
      <c r="K493" s="32">
        <f t="shared" si="98"/>
        <v>1864.0079999999994</v>
      </c>
      <c r="L493" s="33">
        <f t="shared" si="99"/>
        <v>28310.876513523654</v>
      </c>
      <c r="M493" s="32">
        <f t="shared" si="100"/>
        <v>2489.0400000000004</v>
      </c>
    </row>
    <row r="494" spans="1:13" x14ac:dyDescent="0.25">
      <c r="A494" s="30">
        <v>43077</v>
      </c>
      <c r="B494" s="15">
        <v>129.59</v>
      </c>
      <c r="C494" s="3">
        <f t="shared" si="93"/>
        <v>129.59</v>
      </c>
      <c r="D494" s="31">
        <f t="shared" si="83"/>
        <v>43100</v>
      </c>
      <c r="E494" s="3" t="str">
        <f t="shared" si="84"/>
        <v/>
      </c>
      <c r="F494" s="13">
        <f t="shared" si="94"/>
        <v>0</v>
      </c>
      <c r="G494" s="15"/>
      <c r="H494" s="34">
        <f t="shared" si="95"/>
        <v>0</v>
      </c>
      <c r="I494" s="35">
        <f t="shared" si="96"/>
        <v>220.69595037046815</v>
      </c>
      <c r="J494" s="3">
        <f t="shared" si="97"/>
        <v>0</v>
      </c>
      <c r="K494" s="32">
        <f t="shared" si="98"/>
        <v>1864.0079999999994</v>
      </c>
      <c r="L494" s="33">
        <f t="shared" si="99"/>
        <v>28599.98820850897</v>
      </c>
      <c r="M494" s="32">
        <f t="shared" si="100"/>
        <v>2489.0400000000004</v>
      </c>
    </row>
    <row r="495" spans="1:13" x14ac:dyDescent="0.25">
      <c r="A495" s="30">
        <v>43080</v>
      </c>
      <c r="B495" s="15">
        <v>129.52000000000001</v>
      </c>
      <c r="C495" s="3">
        <f t="shared" si="93"/>
        <v>129.52000000000001</v>
      </c>
      <c r="D495" s="31">
        <f t="shared" si="83"/>
        <v>43100</v>
      </c>
      <c r="E495" s="3" t="str">
        <f t="shared" si="84"/>
        <v/>
      </c>
      <c r="F495" s="13">
        <f t="shared" si="94"/>
        <v>0</v>
      </c>
      <c r="G495" s="15"/>
      <c r="H495" s="34">
        <f t="shared" si="95"/>
        <v>0</v>
      </c>
      <c r="I495" s="35">
        <f t="shared" si="96"/>
        <v>220.69595037046815</v>
      </c>
      <c r="J495" s="3">
        <f t="shared" si="97"/>
        <v>0</v>
      </c>
      <c r="K495" s="32">
        <f t="shared" si="98"/>
        <v>1864.0079999999994</v>
      </c>
      <c r="L495" s="33">
        <f t="shared" si="99"/>
        <v>28584.539491983036</v>
      </c>
      <c r="M495" s="32">
        <f t="shared" si="100"/>
        <v>2489.0400000000004</v>
      </c>
    </row>
    <row r="496" spans="1:13" x14ac:dyDescent="0.25">
      <c r="A496" s="30">
        <v>43081</v>
      </c>
      <c r="B496" s="15">
        <v>129.85</v>
      </c>
      <c r="C496" s="3">
        <f t="shared" si="93"/>
        <v>129.85</v>
      </c>
      <c r="D496" s="31">
        <f t="shared" si="83"/>
        <v>43100</v>
      </c>
      <c r="E496" s="3" t="str">
        <f t="shared" si="84"/>
        <v/>
      </c>
      <c r="F496" s="13">
        <f t="shared" si="94"/>
        <v>0</v>
      </c>
      <c r="G496" s="15"/>
      <c r="H496" s="34">
        <f t="shared" si="95"/>
        <v>0</v>
      </c>
      <c r="I496" s="35">
        <f t="shared" si="96"/>
        <v>220.69595037046815</v>
      </c>
      <c r="J496" s="3">
        <f t="shared" si="97"/>
        <v>0</v>
      </c>
      <c r="K496" s="32">
        <f t="shared" si="98"/>
        <v>1864.0079999999994</v>
      </c>
      <c r="L496" s="33">
        <f t="shared" si="99"/>
        <v>28657.369155605287</v>
      </c>
      <c r="M496" s="32">
        <f t="shared" si="100"/>
        <v>2489.0400000000004</v>
      </c>
    </row>
    <row r="497" spans="1:13" x14ac:dyDescent="0.25">
      <c r="A497" s="30">
        <v>43082</v>
      </c>
      <c r="B497" s="15">
        <v>130.16</v>
      </c>
      <c r="C497" s="3">
        <f t="shared" si="93"/>
        <v>130.16</v>
      </c>
      <c r="D497" s="31">
        <f t="shared" si="83"/>
        <v>43100</v>
      </c>
      <c r="E497" s="3" t="str">
        <f t="shared" si="84"/>
        <v/>
      </c>
      <c r="F497" s="13">
        <f t="shared" si="94"/>
        <v>0</v>
      </c>
      <c r="G497" s="15"/>
      <c r="H497" s="34">
        <f t="shared" si="95"/>
        <v>0</v>
      </c>
      <c r="I497" s="35">
        <f t="shared" si="96"/>
        <v>220.69595037046815</v>
      </c>
      <c r="J497" s="3">
        <f t="shared" si="97"/>
        <v>0</v>
      </c>
      <c r="K497" s="32">
        <f t="shared" si="98"/>
        <v>1864.0079999999994</v>
      </c>
      <c r="L497" s="33">
        <f t="shared" si="99"/>
        <v>28725.784900220133</v>
      </c>
      <c r="M497" s="32">
        <f t="shared" si="100"/>
        <v>2489.0400000000004</v>
      </c>
    </row>
    <row r="498" spans="1:13" x14ac:dyDescent="0.25">
      <c r="A498" s="30">
        <v>43083</v>
      </c>
      <c r="B498" s="15">
        <v>130.07</v>
      </c>
      <c r="C498" s="3">
        <f t="shared" si="93"/>
        <v>130.07</v>
      </c>
      <c r="D498" s="31">
        <f t="shared" si="83"/>
        <v>43100</v>
      </c>
      <c r="E498" s="3" t="str">
        <f t="shared" si="84"/>
        <v/>
      </c>
      <c r="F498" s="13">
        <f t="shared" si="94"/>
        <v>0</v>
      </c>
      <c r="G498" s="15"/>
      <c r="H498" s="34">
        <f t="shared" si="95"/>
        <v>0</v>
      </c>
      <c r="I498" s="35">
        <f t="shared" si="96"/>
        <v>220.69595037046815</v>
      </c>
      <c r="J498" s="3">
        <f t="shared" si="97"/>
        <v>0</v>
      </c>
      <c r="K498" s="32">
        <f t="shared" si="98"/>
        <v>1864.0079999999994</v>
      </c>
      <c r="L498" s="33">
        <f t="shared" si="99"/>
        <v>28705.922264686793</v>
      </c>
      <c r="M498" s="32">
        <f t="shared" si="100"/>
        <v>2489.0400000000004</v>
      </c>
    </row>
    <row r="499" spans="1:13" x14ac:dyDescent="0.25">
      <c r="A499" s="30">
        <v>43084</v>
      </c>
      <c r="B499" s="15">
        <v>128.86000000000001</v>
      </c>
      <c r="C499" s="3">
        <f t="shared" si="93"/>
        <v>128.86000000000001</v>
      </c>
      <c r="D499" s="31">
        <f t="shared" si="83"/>
        <v>43100</v>
      </c>
      <c r="E499" s="3" t="str">
        <f t="shared" si="84"/>
        <v/>
      </c>
      <c r="F499" s="13">
        <f t="shared" si="94"/>
        <v>0</v>
      </c>
      <c r="G499" s="15"/>
      <c r="H499" s="34">
        <f t="shared" si="95"/>
        <v>0</v>
      </c>
      <c r="I499" s="35">
        <f t="shared" si="96"/>
        <v>220.69595037046815</v>
      </c>
      <c r="J499" s="3">
        <f t="shared" si="97"/>
        <v>0</v>
      </c>
      <c r="K499" s="32">
        <f t="shared" si="98"/>
        <v>1864.0079999999994</v>
      </c>
      <c r="L499" s="33">
        <f t="shared" si="99"/>
        <v>28438.88016473853</v>
      </c>
      <c r="M499" s="32">
        <f t="shared" si="100"/>
        <v>2489.0400000000004</v>
      </c>
    </row>
    <row r="500" spans="1:13" x14ac:dyDescent="0.25">
      <c r="A500" s="30">
        <v>43087</v>
      </c>
      <c r="B500" s="15">
        <v>131.33000000000001</v>
      </c>
      <c r="C500" s="3">
        <f t="shared" si="93"/>
        <v>131.33000000000001</v>
      </c>
      <c r="D500" s="31">
        <f t="shared" si="83"/>
        <v>43100</v>
      </c>
      <c r="E500" s="3" t="str">
        <f t="shared" si="84"/>
        <v/>
      </c>
      <c r="F500" s="13">
        <f t="shared" si="94"/>
        <v>0</v>
      </c>
      <c r="G500" s="15"/>
      <c r="H500" s="34">
        <f t="shared" si="95"/>
        <v>0</v>
      </c>
      <c r="I500" s="35">
        <f t="shared" si="96"/>
        <v>220.69595037046815</v>
      </c>
      <c r="J500" s="3">
        <f t="shared" si="97"/>
        <v>0</v>
      </c>
      <c r="K500" s="32">
        <f t="shared" si="98"/>
        <v>1864.0079999999994</v>
      </c>
      <c r="L500" s="33">
        <f t="shared" si="99"/>
        <v>28983.999162153585</v>
      </c>
      <c r="M500" s="32">
        <f t="shared" si="100"/>
        <v>2489.0400000000004</v>
      </c>
    </row>
    <row r="501" spans="1:13" x14ac:dyDescent="0.25">
      <c r="A501" s="30">
        <v>43088</v>
      </c>
      <c r="B501" s="15">
        <v>131.49</v>
      </c>
      <c r="C501" s="3">
        <f t="shared" si="93"/>
        <v>131.49</v>
      </c>
      <c r="D501" s="31">
        <f t="shared" si="83"/>
        <v>43100</v>
      </c>
      <c r="E501" s="3" t="str">
        <f t="shared" si="84"/>
        <v/>
      </c>
      <c r="F501" s="13">
        <f t="shared" si="94"/>
        <v>0</v>
      </c>
      <c r="G501" s="15"/>
      <c r="H501" s="34">
        <f t="shared" si="95"/>
        <v>0</v>
      </c>
      <c r="I501" s="35">
        <f t="shared" si="96"/>
        <v>220.69595037046815</v>
      </c>
      <c r="J501" s="3">
        <f t="shared" si="97"/>
        <v>0</v>
      </c>
      <c r="K501" s="32">
        <f t="shared" si="98"/>
        <v>1864.0079999999994</v>
      </c>
      <c r="L501" s="33">
        <f t="shared" si="99"/>
        <v>29019.310514212859</v>
      </c>
      <c r="M501" s="32">
        <f t="shared" si="100"/>
        <v>2489.0400000000004</v>
      </c>
    </row>
    <row r="502" spans="1:13" x14ac:dyDescent="0.25">
      <c r="A502" s="30">
        <v>43089</v>
      </c>
      <c r="B502" s="15">
        <v>130.69</v>
      </c>
      <c r="C502" s="3">
        <f t="shared" si="93"/>
        <v>130.69</v>
      </c>
      <c r="D502" s="31">
        <f t="shared" si="83"/>
        <v>43100</v>
      </c>
      <c r="E502" s="3" t="str">
        <f t="shared" si="84"/>
        <v/>
      </c>
      <c r="F502" s="13">
        <f t="shared" si="94"/>
        <v>0</v>
      </c>
      <c r="G502" s="15"/>
      <c r="H502" s="34">
        <f t="shared" si="95"/>
        <v>0</v>
      </c>
      <c r="I502" s="35">
        <f t="shared" si="96"/>
        <v>220.69595037046815</v>
      </c>
      <c r="J502" s="3">
        <f t="shared" si="97"/>
        <v>0</v>
      </c>
      <c r="K502" s="32">
        <f t="shared" si="98"/>
        <v>1864.0079999999994</v>
      </c>
      <c r="L502" s="33">
        <f t="shared" si="99"/>
        <v>28842.753753916484</v>
      </c>
      <c r="M502" s="32">
        <f t="shared" si="100"/>
        <v>2489.0400000000004</v>
      </c>
    </row>
    <row r="503" spans="1:13" x14ac:dyDescent="0.25">
      <c r="A503" s="30">
        <v>43090</v>
      </c>
      <c r="B503" s="15">
        <v>129.43</v>
      </c>
      <c r="C503" s="3">
        <f t="shared" si="93"/>
        <v>129.43</v>
      </c>
      <c r="D503" s="31">
        <f t="shared" si="83"/>
        <v>43100</v>
      </c>
      <c r="E503" s="3" t="str">
        <f t="shared" si="84"/>
        <v/>
      </c>
      <c r="F503" s="13">
        <f t="shared" si="94"/>
        <v>0</v>
      </c>
      <c r="G503" s="15"/>
      <c r="H503" s="34">
        <f t="shared" si="95"/>
        <v>0</v>
      </c>
      <c r="I503" s="35">
        <f t="shared" si="96"/>
        <v>220.69595037046815</v>
      </c>
      <c r="J503" s="3">
        <f t="shared" si="97"/>
        <v>0</v>
      </c>
      <c r="K503" s="32">
        <f t="shared" si="98"/>
        <v>1864.0079999999994</v>
      </c>
      <c r="L503" s="33">
        <f t="shared" si="99"/>
        <v>28564.676856449696</v>
      </c>
      <c r="M503" s="32">
        <f t="shared" si="100"/>
        <v>2489.0400000000004</v>
      </c>
    </row>
    <row r="504" spans="1:13" x14ac:dyDescent="0.25">
      <c r="A504" s="30">
        <v>43091</v>
      </c>
      <c r="B504" s="15">
        <v>128.51</v>
      </c>
      <c r="C504" s="3">
        <f t="shared" si="93"/>
        <v>128.51</v>
      </c>
      <c r="D504" s="31">
        <f t="shared" si="83"/>
        <v>43100</v>
      </c>
      <c r="E504" s="3" t="str">
        <f t="shared" si="84"/>
        <v/>
      </c>
      <c r="F504" s="13">
        <f t="shared" si="94"/>
        <v>0</v>
      </c>
      <c r="G504" s="15"/>
      <c r="H504" s="34">
        <f t="shared" si="95"/>
        <v>0</v>
      </c>
      <c r="I504" s="35">
        <f t="shared" si="96"/>
        <v>220.69595037046815</v>
      </c>
      <c r="J504" s="3">
        <f t="shared" si="97"/>
        <v>0</v>
      </c>
      <c r="K504" s="32">
        <f t="shared" si="98"/>
        <v>1864.0079999999994</v>
      </c>
      <c r="L504" s="33">
        <f t="shared" si="99"/>
        <v>28361.636582108862</v>
      </c>
      <c r="M504" s="32">
        <f t="shared" si="100"/>
        <v>2489.0400000000004</v>
      </c>
    </row>
    <row r="505" spans="1:13" x14ac:dyDescent="0.25">
      <c r="A505" s="30">
        <v>43094</v>
      </c>
      <c r="B505" s="15"/>
      <c r="C505" s="3">
        <f t="shared" si="93"/>
        <v>128.51</v>
      </c>
      <c r="D505" s="31">
        <f t="shared" si="83"/>
        <v>43100</v>
      </c>
      <c r="E505" s="3" t="str">
        <f t="shared" si="84"/>
        <v/>
      </c>
      <c r="F505" s="13">
        <f t="shared" si="94"/>
        <v>0</v>
      </c>
      <c r="G505" s="15"/>
      <c r="H505" s="34">
        <f t="shared" si="95"/>
        <v>0</v>
      </c>
      <c r="I505" s="35">
        <f t="shared" si="96"/>
        <v>220.69595037046815</v>
      </c>
      <c r="J505" s="3">
        <f t="shared" si="97"/>
        <v>0</v>
      </c>
      <c r="K505" s="32">
        <f t="shared" si="98"/>
        <v>1864.0079999999994</v>
      </c>
      <c r="L505" s="33">
        <f t="shared" si="99"/>
        <v>28361.636582108862</v>
      </c>
      <c r="M505" s="32">
        <f t="shared" si="100"/>
        <v>2489.0400000000004</v>
      </c>
    </row>
    <row r="506" spans="1:13" x14ac:dyDescent="0.25">
      <c r="A506" s="30">
        <v>43095</v>
      </c>
      <c r="B506" s="15"/>
      <c r="C506" s="3">
        <f t="shared" si="93"/>
        <v>128.51</v>
      </c>
      <c r="D506" s="31">
        <f t="shared" si="83"/>
        <v>43100</v>
      </c>
      <c r="E506" s="3" t="str">
        <f t="shared" si="84"/>
        <v/>
      </c>
      <c r="F506" s="13">
        <f t="shared" si="94"/>
        <v>0</v>
      </c>
      <c r="G506" s="15"/>
      <c r="H506" s="34">
        <f t="shared" si="95"/>
        <v>0</v>
      </c>
      <c r="I506" s="35">
        <f t="shared" si="96"/>
        <v>220.69595037046815</v>
      </c>
      <c r="J506" s="3">
        <f t="shared" si="97"/>
        <v>0</v>
      </c>
      <c r="K506" s="32">
        <f t="shared" si="98"/>
        <v>1864.0079999999994</v>
      </c>
      <c r="L506" s="33">
        <f t="shared" si="99"/>
        <v>28361.636582108862</v>
      </c>
      <c r="M506" s="32">
        <f t="shared" si="100"/>
        <v>2489.0400000000004</v>
      </c>
    </row>
    <row r="507" spans="1:13" x14ac:dyDescent="0.25">
      <c r="A507" s="30">
        <v>43096</v>
      </c>
      <c r="B507" s="15">
        <v>128.22999999999999</v>
      </c>
      <c r="C507" s="3">
        <f t="shared" si="93"/>
        <v>128.22999999999999</v>
      </c>
      <c r="D507" s="31">
        <f t="shared" si="83"/>
        <v>43100</v>
      </c>
      <c r="E507" s="3" t="str">
        <f t="shared" si="84"/>
        <v/>
      </c>
      <c r="F507" s="13">
        <f t="shared" si="94"/>
        <v>0</v>
      </c>
      <c r="G507" s="15"/>
      <c r="H507" s="34">
        <f t="shared" si="95"/>
        <v>0</v>
      </c>
      <c r="I507" s="35">
        <f t="shared" si="96"/>
        <v>220.69595037046815</v>
      </c>
      <c r="J507" s="3">
        <f t="shared" si="97"/>
        <v>0</v>
      </c>
      <c r="K507" s="32">
        <f t="shared" si="98"/>
        <v>1864.0079999999994</v>
      </c>
      <c r="L507" s="33">
        <f t="shared" si="99"/>
        <v>28299.841716005129</v>
      </c>
      <c r="M507" s="32">
        <f t="shared" si="100"/>
        <v>2489.0400000000004</v>
      </c>
    </row>
    <row r="508" spans="1:13" x14ac:dyDescent="0.25">
      <c r="A508" s="30">
        <v>43097</v>
      </c>
      <c r="B508" s="15">
        <v>128.47</v>
      </c>
      <c r="C508" s="3">
        <f t="shared" si="93"/>
        <v>128.47</v>
      </c>
      <c r="D508" s="31">
        <f t="shared" si="83"/>
        <v>43100</v>
      </c>
      <c r="E508" s="3" t="str">
        <f t="shared" si="84"/>
        <v/>
      </c>
      <c r="F508" s="13">
        <f t="shared" si="94"/>
        <v>0</v>
      </c>
      <c r="G508" s="15"/>
      <c r="H508" s="34">
        <f t="shared" si="95"/>
        <v>0</v>
      </c>
      <c r="I508" s="35">
        <f t="shared" si="96"/>
        <v>220.69595037046815</v>
      </c>
      <c r="J508" s="3">
        <f t="shared" si="97"/>
        <v>0</v>
      </c>
      <c r="K508" s="32">
        <f t="shared" si="98"/>
        <v>1864.0079999999994</v>
      </c>
      <c r="L508" s="33">
        <f t="shared" si="99"/>
        <v>28352.808744094044</v>
      </c>
      <c r="M508" s="32">
        <f t="shared" si="100"/>
        <v>2489.0400000000004</v>
      </c>
    </row>
    <row r="509" spans="1:13" x14ac:dyDescent="0.25">
      <c r="A509" s="30">
        <v>43098</v>
      </c>
      <c r="B509" s="15">
        <v>127.94</v>
      </c>
      <c r="C509" s="3">
        <f t="shared" si="93"/>
        <v>127.94</v>
      </c>
      <c r="D509" s="31">
        <f t="shared" si="83"/>
        <v>43100</v>
      </c>
      <c r="E509" s="3" t="str">
        <f t="shared" si="84"/>
        <v/>
      </c>
      <c r="F509" s="13">
        <f t="shared" si="94"/>
        <v>0</v>
      </c>
      <c r="G509" s="15"/>
      <c r="H509" s="34">
        <f t="shared" si="95"/>
        <v>0</v>
      </c>
      <c r="I509" s="35">
        <f t="shared" si="96"/>
        <v>220.69595037046815</v>
      </c>
      <c r="J509" s="3">
        <f t="shared" si="97"/>
        <v>0</v>
      </c>
      <c r="K509" s="32">
        <f t="shared" si="98"/>
        <v>1864.0079999999994</v>
      </c>
      <c r="L509" s="33">
        <f t="shared" si="99"/>
        <v>28235.839890397696</v>
      </c>
      <c r="M509" s="32">
        <f t="shared" si="100"/>
        <v>2489.0400000000004</v>
      </c>
    </row>
    <row r="510" spans="1:13" x14ac:dyDescent="0.25">
      <c r="A510" s="30">
        <v>43101</v>
      </c>
      <c r="B510" s="15"/>
      <c r="C510" s="3">
        <f t="shared" si="93"/>
        <v>127.94</v>
      </c>
      <c r="D510" s="31">
        <f t="shared" si="83"/>
        <v>43131</v>
      </c>
      <c r="E510" s="3">
        <f t="shared" si="84"/>
        <v>127.94</v>
      </c>
      <c r="F510" s="13">
        <f t="shared" si="94"/>
        <v>0.60705799593559484</v>
      </c>
      <c r="G510" s="15"/>
      <c r="H510" s="34">
        <f t="shared" si="95"/>
        <v>0</v>
      </c>
      <c r="I510" s="35">
        <f t="shared" si="96"/>
        <v>221.30300836640376</v>
      </c>
      <c r="J510" s="3">
        <f t="shared" si="97"/>
        <v>77.667000000000002</v>
      </c>
      <c r="K510" s="32">
        <f t="shared" si="98"/>
        <v>1941.6749999999993</v>
      </c>
      <c r="L510" s="33">
        <f t="shared" si="99"/>
        <v>28313.506890397697</v>
      </c>
      <c r="M510" s="32">
        <f t="shared" si="100"/>
        <v>2592.7500000000005</v>
      </c>
    </row>
    <row r="511" spans="1:13" x14ac:dyDescent="0.25">
      <c r="A511" s="30">
        <v>43102</v>
      </c>
      <c r="B511" s="15">
        <v>126.34</v>
      </c>
      <c r="C511" s="3">
        <f t="shared" si="93"/>
        <v>126.34</v>
      </c>
      <c r="D511" s="31">
        <f t="shared" si="83"/>
        <v>43131</v>
      </c>
      <c r="E511" s="3" t="str">
        <f t="shared" si="84"/>
        <v/>
      </c>
      <c r="F511" s="13">
        <f t="shared" si="94"/>
        <v>0</v>
      </c>
      <c r="G511" s="15">
        <v>0.05</v>
      </c>
      <c r="H511" s="34">
        <f t="shared" si="95"/>
        <v>8.7582320866868665E-2</v>
      </c>
      <c r="I511" s="35">
        <f t="shared" si="96"/>
        <v>221.39059068727062</v>
      </c>
      <c r="J511" s="3">
        <f t="shared" si="97"/>
        <v>0</v>
      </c>
      <c r="K511" s="32">
        <f t="shared" si="98"/>
        <v>1941.6749999999993</v>
      </c>
      <c r="L511" s="33">
        <f t="shared" si="99"/>
        <v>27970.48722742977</v>
      </c>
      <c r="M511" s="32">
        <f t="shared" si="100"/>
        <v>2592.7500000000005</v>
      </c>
    </row>
    <row r="512" spans="1:13" x14ac:dyDescent="0.25">
      <c r="A512" s="30">
        <v>43103</v>
      </c>
      <c r="B512" s="15">
        <v>128.16999999999999</v>
      </c>
      <c r="C512" s="3">
        <f t="shared" si="93"/>
        <v>128.16999999999999</v>
      </c>
      <c r="D512" s="31">
        <f t="shared" si="83"/>
        <v>43131</v>
      </c>
      <c r="E512" s="3" t="str">
        <f t="shared" si="84"/>
        <v/>
      </c>
      <c r="F512" s="13">
        <f t="shared" si="94"/>
        <v>0</v>
      </c>
      <c r="G512" s="15"/>
      <c r="H512" s="34">
        <f t="shared" si="95"/>
        <v>0</v>
      </c>
      <c r="I512" s="35">
        <f t="shared" si="96"/>
        <v>221.39059068727062</v>
      </c>
      <c r="J512" s="3">
        <f t="shared" si="97"/>
        <v>0</v>
      </c>
      <c r="K512" s="32">
        <f t="shared" si="98"/>
        <v>1941.6749999999993</v>
      </c>
      <c r="L512" s="33">
        <f t="shared" si="99"/>
        <v>28375.632008387471</v>
      </c>
      <c r="M512" s="32">
        <f t="shared" si="100"/>
        <v>2592.7500000000005</v>
      </c>
    </row>
    <row r="513" spans="1:13" x14ac:dyDescent="0.25">
      <c r="A513" s="30">
        <v>43104</v>
      </c>
      <c r="B513" s="15">
        <v>129.28</v>
      </c>
      <c r="C513" s="3">
        <f t="shared" si="93"/>
        <v>129.28</v>
      </c>
      <c r="D513" s="31">
        <f t="shared" si="83"/>
        <v>43131</v>
      </c>
      <c r="E513" s="3" t="str">
        <f t="shared" si="84"/>
        <v/>
      </c>
      <c r="F513" s="13">
        <f t="shared" si="94"/>
        <v>0</v>
      </c>
      <c r="G513" s="15"/>
      <c r="H513" s="34">
        <f t="shared" si="95"/>
        <v>0</v>
      </c>
      <c r="I513" s="35">
        <f t="shared" si="96"/>
        <v>221.39059068727062</v>
      </c>
      <c r="J513" s="3">
        <f t="shared" si="97"/>
        <v>0</v>
      </c>
      <c r="K513" s="32">
        <f t="shared" si="98"/>
        <v>1941.6749999999993</v>
      </c>
      <c r="L513" s="33">
        <f t="shared" si="99"/>
        <v>28621.375564050344</v>
      </c>
      <c r="M513" s="32">
        <f t="shared" si="100"/>
        <v>2592.7500000000005</v>
      </c>
    </row>
    <row r="514" spans="1:13" x14ac:dyDescent="0.25">
      <c r="A514" s="30">
        <v>43105</v>
      </c>
      <c r="B514" s="15">
        <v>131.26</v>
      </c>
      <c r="C514" s="3">
        <f t="shared" si="93"/>
        <v>131.26</v>
      </c>
      <c r="D514" s="31">
        <f t="shared" si="83"/>
        <v>43131</v>
      </c>
      <c r="E514" s="3" t="str">
        <f t="shared" si="84"/>
        <v/>
      </c>
      <c r="F514" s="13">
        <f t="shared" si="94"/>
        <v>0</v>
      </c>
      <c r="G514" s="15"/>
      <c r="H514" s="34">
        <f t="shared" si="95"/>
        <v>0</v>
      </c>
      <c r="I514" s="35">
        <f t="shared" si="96"/>
        <v>221.39059068727062</v>
      </c>
      <c r="J514" s="3">
        <f t="shared" si="97"/>
        <v>0</v>
      </c>
      <c r="K514" s="32">
        <f t="shared" si="98"/>
        <v>1941.6749999999993</v>
      </c>
      <c r="L514" s="33">
        <f t="shared" si="99"/>
        <v>29059.728933611139</v>
      </c>
      <c r="M514" s="32">
        <f t="shared" si="100"/>
        <v>2592.7500000000005</v>
      </c>
    </row>
    <row r="515" spans="1:13" x14ac:dyDescent="0.25">
      <c r="A515" s="30">
        <v>43108</v>
      </c>
      <c r="B515" s="15">
        <v>132.35</v>
      </c>
      <c r="C515" s="3">
        <f t="shared" si="93"/>
        <v>132.35</v>
      </c>
      <c r="D515" s="31">
        <f t="shared" si="83"/>
        <v>43131</v>
      </c>
      <c r="E515" s="3" t="str">
        <f t="shared" si="84"/>
        <v/>
      </c>
      <c r="F515" s="13">
        <f t="shared" si="94"/>
        <v>0</v>
      </c>
      <c r="G515" s="15"/>
      <c r="H515" s="34">
        <f t="shared" si="95"/>
        <v>0</v>
      </c>
      <c r="I515" s="35">
        <f t="shared" si="96"/>
        <v>221.39059068727062</v>
      </c>
      <c r="J515" s="3">
        <f t="shared" si="97"/>
        <v>0</v>
      </c>
      <c r="K515" s="32">
        <f t="shared" si="98"/>
        <v>1941.6749999999993</v>
      </c>
      <c r="L515" s="33">
        <f t="shared" si="99"/>
        <v>29301.044677460264</v>
      </c>
      <c r="M515" s="32">
        <f t="shared" si="100"/>
        <v>2592.7500000000005</v>
      </c>
    </row>
    <row r="516" spans="1:13" x14ac:dyDescent="0.25">
      <c r="A516" s="30">
        <v>43109</v>
      </c>
      <c r="B516" s="15">
        <v>132.66</v>
      </c>
      <c r="C516" s="3">
        <f t="shared" si="93"/>
        <v>132.66</v>
      </c>
      <c r="D516" s="31">
        <f t="shared" si="83"/>
        <v>43131</v>
      </c>
      <c r="E516" s="3" t="str">
        <f t="shared" si="84"/>
        <v/>
      </c>
      <c r="F516" s="13">
        <f t="shared" si="94"/>
        <v>0</v>
      </c>
      <c r="G516" s="15"/>
      <c r="H516" s="34">
        <f t="shared" si="95"/>
        <v>0</v>
      </c>
      <c r="I516" s="35">
        <f t="shared" si="96"/>
        <v>221.39059068727062</v>
      </c>
      <c r="J516" s="3">
        <f t="shared" si="97"/>
        <v>0</v>
      </c>
      <c r="K516" s="32">
        <f t="shared" si="98"/>
        <v>1941.6749999999993</v>
      </c>
      <c r="L516" s="33">
        <f t="shared" si="99"/>
        <v>29369.675760573318</v>
      </c>
      <c r="M516" s="32">
        <f t="shared" si="100"/>
        <v>2592.7500000000005</v>
      </c>
    </row>
    <row r="517" spans="1:13" x14ac:dyDescent="0.25">
      <c r="A517" s="30">
        <v>43110</v>
      </c>
      <c r="B517" s="15">
        <v>131.86000000000001</v>
      </c>
      <c r="C517" s="3">
        <f t="shared" si="93"/>
        <v>131.86000000000001</v>
      </c>
      <c r="D517" s="31">
        <f t="shared" si="83"/>
        <v>43131</v>
      </c>
      <c r="E517" s="3" t="str">
        <f t="shared" si="84"/>
        <v/>
      </c>
      <c r="F517" s="13">
        <f t="shared" si="94"/>
        <v>0</v>
      </c>
      <c r="G517" s="15"/>
      <c r="H517" s="34">
        <f t="shared" si="95"/>
        <v>0</v>
      </c>
      <c r="I517" s="35">
        <f t="shared" si="96"/>
        <v>221.39059068727062</v>
      </c>
      <c r="J517" s="3">
        <f t="shared" si="97"/>
        <v>0</v>
      </c>
      <c r="K517" s="32">
        <f t="shared" si="98"/>
        <v>1941.6749999999993</v>
      </c>
      <c r="L517" s="33">
        <f t="shared" si="99"/>
        <v>29192.563288023506</v>
      </c>
      <c r="M517" s="32">
        <f t="shared" si="100"/>
        <v>2592.7500000000005</v>
      </c>
    </row>
    <row r="518" spans="1:13" x14ac:dyDescent="0.25">
      <c r="A518" s="30">
        <v>43111</v>
      </c>
      <c r="B518" s="15">
        <v>130.88999999999999</v>
      </c>
      <c r="C518" s="3">
        <f t="shared" si="93"/>
        <v>130.88999999999999</v>
      </c>
      <c r="D518" s="31">
        <f t="shared" si="83"/>
        <v>43131</v>
      </c>
      <c r="E518" s="3" t="str">
        <f t="shared" si="84"/>
        <v/>
      </c>
      <c r="F518" s="13">
        <f t="shared" si="94"/>
        <v>0</v>
      </c>
      <c r="G518" s="15"/>
      <c r="H518" s="34">
        <f t="shared" si="95"/>
        <v>0</v>
      </c>
      <c r="I518" s="35">
        <f t="shared" si="96"/>
        <v>221.39059068727062</v>
      </c>
      <c r="J518" s="3">
        <f t="shared" si="97"/>
        <v>0</v>
      </c>
      <c r="K518" s="32">
        <f t="shared" si="98"/>
        <v>1941.6749999999993</v>
      </c>
      <c r="L518" s="33">
        <f t="shared" si="99"/>
        <v>28977.814415056848</v>
      </c>
      <c r="M518" s="32">
        <f t="shared" si="100"/>
        <v>2592.7500000000005</v>
      </c>
    </row>
    <row r="519" spans="1:13" x14ac:dyDescent="0.25">
      <c r="A519" s="30">
        <v>43112</v>
      </c>
      <c r="B519" s="15">
        <v>130.91999999999999</v>
      </c>
      <c r="C519" s="3">
        <f t="shared" si="93"/>
        <v>130.91999999999999</v>
      </c>
      <c r="D519" s="31">
        <f t="shared" si="83"/>
        <v>43131</v>
      </c>
      <c r="E519" s="3" t="str">
        <f t="shared" si="84"/>
        <v/>
      </c>
      <c r="F519" s="13">
        <f t="shared" si="94"/>
        <v>0</v>
      </c>
      <c r="G519" s="15"/>
      <c r="H519" s="34">
        <f t="shared" si="95"/>
        <v>0</v>
      </c>
      <c r="I519" s="35">
        <f t="shared" si="96"/>
        <v>221.39059068727062</v>
      </c>
      <c r="J519" s="3">
        <f t="shared" si="97"/>
        <v>0</v>
      </c>
      <c r="K519" s="32">
        <f t="shared" si="98"/>
        <v>1941.6749999999993</v>
      </c>
      <c r="L519" s="33">
        <f t="shared" si="99"/>
        <v>28984.456132777468</v>
      </c>
      <c r="M519" s="32">
        <f t="shared" si="100"/>
        <v>2592.7500000000005</v>
      </c>
    </row>
    <row r="520" spans="1:13" x14ac:dyDescent="0.25">
      <c r="A520" s="30">
        <v>43115</v>
      </c>
      <c r="B520" s="15">
        <v>130.75</v>
      </c>
      <c r="C520" s="3">
        <f t="shared" si="93"/>
        <v>130.75</v>
      </c>
      <c r="D520" s="31">
        <f t="shared" si="83"/>
        <v>43131</v>
      </c>
      <c r="E520" s="3" t="str">
        <f t="shared" si="84"/>
        <v/>
      </c>
      <c r="F520" s="13">
        <f t="shared" si="94"/>
        <v>0</v>
      </c>
      <c r="G520" s="15"/>
      <c r="H520" s="34">
        <f t="shared" si="95"/>
        <v>0</v>
      </c>
      <c r="I520" s="35">
        <f t="shared" si="96"/>
        <v>221.39059068727062</v>
      </c>
      <c r="J520" s="3">
        <f t="shared" si="97"/>
        <v>0</v>
      </c>
      <c r="K520" s="32">
        <f t="shared" si="98"/>
        <v>1941.6749999999993</v>
      </c>
      <c r="L520" s="33">
        <f t="shared" si="99"/>
        <v>28946.819732360633</v>
      </c>
      <c r="M520" s="32">
        <f t="shared" si="100"/>
        <v>2592.7500000000005</v>
      </c>
    </row>
    <row r="521" spans="1:13" x14ac:dyDescent="0.25">
      <c r="A521" s="30">
        <v>43116</v>
      </c>
      <c r="B521" s="15">
        <v>131.46</v>
      </c>
      <c r="C521" s="3">
        <f t="shared" si="93"/>
        <v>131.46</v>
      </c>
      <c r="D521" s="31">
        <f t="shared" si="83"/>
        <v>43131</v>
      </c>
      <c r="E521" s="3" t="str">
        <f t="shared" si="84"/>
        <v/>
      </c>
      <c r="F521" s="13">
        <f t="shared" si="94"/>
        <v>0</v>
      </c>
      <c r="G521" s="15"/>
      <c r="H521" s="34">
        <f t="shared" si="95"/>
        <v>0</v>
      </c>
      <c r="I521" s="35">
        <f t="shared" si="96"/>
        <v>221.39059068727062</v>
      </c>
      <c r="J521" s="3">
        <f t="shared" si="97"/>
        <v>0</v>
      </c>
      <c r="K521" s="32">
        <f t="shared" si="98"/>
        <v>1941.6749999999993</v>
      </c>
      <c r="L521" s="33">
        <f t="shared" si="99"/>
        <v>29104.007051748598</v>
      </c>
      <c r="M521" s="32">
        <f t="shared" si="100"/>
        <v>2592.7500000000005</v>
      </c>
    </row>
    <row r="522" spans="1:13" x14ac:dyDescent="0.25">
      <c r="A522" s="30">
        <v>43117</v>
      </c>
      <c r="B522" s="15">
        <v>131.34</v>
      </c>
      <c r="C522" s="3">
        <f t="shared" si="93"/>
        <v>131.34</v>
      </c>
      <c r="D522" s="31">
        <f t="shared" ref="D522:D585" si="101">DATE(YEAR(A522),MONTH(A522)+1,0)</f>
        <v>43131</v>
      </c>
      <c r="E522" s="3" t="str">
        <f t="shared" si="84"/>
        <v/>
      </c>
      <c r="F522" s="13">
        <f t="shared" si="94"/>
        <v>0</v>
      </c>
      <c r="G522" s="15"/>
      <c r="H522" s="34">
        <f t="shared" si="95"/>
        <v>0</v>
      </c>
      <c r="I522" s="35">
        <f t="shared" si="96"/>
        <v>221.39059068727062</v>
      </c>
      <c r="J522" s="3">
        <f t="shared" si="97"/>
        <v>0</v>
      </c>
      <c r="K522" s="32">
        <f t="shared" si="98"/>
        <v>1941.6749999999993</v>
      </c>
      <c r="L522" s="33">
        <f t="shared" si="99"/>
        <v>29077.440180866124</v>
      </c>
      <c r="M522" s="32">
        <f t="shared" si="100"/>
        <v>2592.7500000000005</v>
      </c>
    </row>
    <row r="523" spans="1:13" x14ac:dyDescent="0.25">
      <c r="A523" s="30">
        <v>43118</v>
      </c>
      <c r="B523" s="15">
        <v>131.66999999999999</v>
      </c>
      <c r="C523" s="3">
        <f t="shared" si="93"/>
        <v>131.66999999999999</v>
      </c>
      <c r="D523" s="31">
        <f t="shared" si="101"/>
        <v>43131</v>
      </c>
      <c r="E523" s="3" t="str">
        <f t="shared" ref="E523:E586" si="102">IF(D523&lt;&gt;D522,C523,"")</f>
        <v/>
      </c>
      <c r="F523" s="13">
        <f t="shared" si="94"/>
        <v>0</v>
      </c>
      <c r="G523" s="15"/>
      <c r="H523" s="34">
        <f t="shared" si="95"/>
        <v>0</v>
      </c>
      <c r="I523" s="35">
        <f t="shared" si="96"/>
        <v>221.39059068727062</v>
      </c>
      <c r="J523" s="3">
        <f t="shared" si="97"/>
        <v>0</v>
      </c>
      <c r="K523" s="32">
        <f t="shared" si="98"/>
        <v>1941.6749999999993</v>
      </c>
      <c r="L523" s="33">
        <f t="shared" si="99"/>
        <v>29150.499075792919</v>
      </c>
      <c r="M523" s="32">
        <f t="shared" si="100"/>
        <v>2592.7500000000005</v>
      </c>
    </row>
    <row r="524" spans="1:13" x14ac:dyDescent="0.25">
      <c r="A524" s="30">
        <v>43119</v>
      </c>
      <c r="B524" s="15">
        <v>133.16999999999999</v>
      </c>
      <c r="C524" s="3">
        <f t="shared" si="93"/>
        <v>133.16999999999999</v>
      </c>
      <c r="D524" s="31">
        <f t="shared" si="101"/>
        <v>43131</v>
      </c>
      <c r="E524" s="3" t="str">
        <f t="shared" si="102"/>
        <v/>
      </c>
      <c r="F524" s="13">
        <f t="shared" si="94"/>
        <v>0</v>
      </c>
      <c r="G524" s="15"/>
      <c r="H524" s="34">
        <f t="shared" si="95"/>
        <v>0</v>
      </c>
      <c r="I524" s="35">
        <f t="shared" si="96"/>
        <v>221.39059068727062</v>
      </c>
      <c r="J524" s="3">
        <f t="shared" si="97"/>
        <v>0</v>
      </c>
      <c r="K524" s="32">
        <f t="shared" si="98"/>
        <v>1941.6749999999993</v>
      </c>
      <c r="L524" s="33">
        <f t="shared" si="99"/>
        <v>29482.584961823824</v>
      </c>
      <c r="M524" s="32">
        <f t="shared" si="100"/>
        <v>2592.7500000000005</v>
      </c>
    </row>
    <row r="525" spans="1:13" x14ac:dyDescent="0.25">
      <c r="A525" s="30">
        <v>43122</v>
      </c>
      <c r="B525" s="15">
        <v>133.26</v>
      </c>
      <c r="C525" s="3">
        <f t="shared" si="93"/>
        <v>133.26</v>
      </c>
      <c r="D525" s="31">
        <f t="shared" si="101"/>
        <v>43131</v>
      </c>
      <c r="E525" s="3" t="str">
        <f t="shared" si="102"/>
        <v/>
      </c>
      <c r="F525" s="13">
        <f t="shared" si="94"/>
        <v>0</v>
      </c>
      <c r="G525" s="15"/>
      <c r="H525" s="34">
        <f t="shared" si="95"/>
        <v>0</v>
      </c>
      <c r="I525" s="35">
        <f t="shared" si="96"/>
        <v>221.39059068727062</v>
      </c>
      <c r="J525" s="3">
        <f t="shared" si="97"/>
        <v>0</v>
      </c>
      <c r="K525" s="32">
        <f t="shared" si="98"/>
        <v>1941.6749999999993</v>
      </c>
      <c r="L525" s="33">
        <f t="shared" si="99"/>
        <v>29502.510114985682</v>
      </c>
      <c r="M525" s="32">
        <f t="shared" si="100"/>
        <v>2592.7500000000005</v>
      </c>
    </row>
    <row r="526" spans="1:13" x14ac:dyDescent="0.25">
      <c r="A526" s="30">
        <v>43123</v>
      </c>
      <c r="B526" s="15">
        <v>134.13</v>
      </c>
      <c r="C526" s="3">
        <f t="shared" si="93"/>
        <v>134.13</v>
      </c>
      <c r="D526" s="31">
        <f t="shared" si="101"/>
        <v>43131</v>
      </c>
      <c r="E526" s="3" t="str">
        <f t="shared" si="102"/>
        <v/>
      </c>
      <c r="F526" s="13">
        <f t="shared" si="94"/>
        <v>0</v>
      </c>
      <c r="G526" s="15"/>
      <c r="H526" s="34">
        <f t="shared" si="95"/>
        <v>0</v>
      </c>
      <c r="I526" s="35">
        <f t="shared" si="96"/>
        <v>221.39059068727062</v>
      </c>
      <c r="J526" s="3">
        <f t="shared" si="97"/>
        <v>0</v>
      </c>
      <c r="K526" s="32">
        <f t="shared" si="98"/>
        <v>1941.6749999999993</v>
      </c>
      <c r="L526" s="33">
        <f t="shared" si="99"/>
        <v>29695.119928883607</v>
      </c>
      <c r="M526" s="32">
        <f t="shared" si="100"/>
        <v>2592.7500000000005</v>
      </c>
    </row>
    <row r="527" spans="1:13" x14ac:dyDescent="0.25">
      <c r="A527" s="30">
        <v>43124</v>
      </c>
      <c r="B527" s="15">
        <v>133.75</v>
      </c>
      <c r="C527" s="3">
        <f t="shared" si="93"/>
        <v>133.75</v>
      </c>
      <c r="D527" s="31">
        <f t="shared" si="101"/>
        <v>43131</v>
      </c>
      <c r="E527" s="3" t="str">
        <f t="shared" si="102"/>
        <v/>
      </c>
      <c r="F527" s="13">
        <f t="shared" si="94"/>
        <v>0</v>
      </c>
      <c r="G527" s="15"/>
      <c r="H527" s="34">
        <f t="shared" si="95"/>
        <v>0</v>
      </c>
      <c r="I527" s="35">
        <f t="shared" si="96"/>
        <v>221.39059068727062</v>
      </c>
      <c r="J527" s="3">
        <f t="shared" si="97"/>
        <v>0</v>
      </c>
      <c r="K527" s="32">
        <f t="shared" si="98"/>
        <v>1941.6749999999993</v>
      </c>
      <c r="L527" s="33">
        <f t="shared" si="99"/>
        <v>29610.991504422444</v>
      </c>
      <c r="M527" s="32">
        <f t="shared" si="100"/>
        <v>2592.7500000000005</v>
      </c>
    </row>
    <row r="528" spans="1:13" x14ac:dyDescent="0.25">
      <c r="A528" s="30">
        <v>43125</v>
      </c>
      <c r="B528" s="15">
        <v>132.65</v>
      </c>
      <c r="C528" s="3">
        <f t="shared" si="93"/>
        <v>132.65</v>
      </c>
      <c r="D528" s="31">
        <f t="shared" si="101"/>
        <v>43131</v>
      </c>
      <c r="E528" s="3" t="str">
        <f t="shared" si="102"/>
        <v/>
      </c>
      <c r="F528" s="13">
        <f t="shared" si="94"/>
        <v>0</v>
      </c>
      <c r="G528" s="15"/>
      <c r="H528" s="34">
        <f t="shared" si="95"/>
        <v>0</v>
      </c>
      <c r="I528" s="35">
        <f t="shared" si="96"/>
        <v>221.39059068727062</v>
      </c>
      <c r="J528" s="3">
        <f t="shared" si="97"/>
        <v>0</v>
      </c>
      <c r="K528" s="32">
        <f t="shared" si="98"/>
        <v>1941.6749999999993</v>
      </c>
      <c r="L528" s="33">
        <f t="shared" si="99"/>
        <v>29367.46185466645</v>
      </c>
      <c r="M528" s="32">
        <f t="shared" si="100"/>
        <v>2592.7500000000005</v>
      </c>
    </row>
    <row r="529" spans="1:13" x14ac:dyDescent="0.25">
      <c r="A529" s="30">
        <v>43126</v>
      </c>
      <c r="B529" s="15">
        <v>132.4</v>
      </c>
      <c r="C529" s="3">
        <f t="shared" si="93"/>
        <v>132.4</v>
      </c>
      <c r="D529" s="31">
        <f t="shared" si="101"/>
        <v>43131</v>
      </c>
      <c r="E529" s="3" t="str">
        <f t="shared" si="102"/>
        <v/>
      </c>
      <c r="F529" s="13">
        <f t="shared" si="94"/>
        <v>0</v>
      </c>
      <c r="G529" s="15"/>
      <c r="H529" s="34">
        <f t="shared" si="95"/>
        <v>0</v>
      </c>
      <c r="I529" s="35">
        <f t="shared" si="96"/>
        <v>221.39059068727062</v>
      </c>
      <c r="J529" s="3">
        <f t="shared" si="97"/>
        <v>0</v>
      </c>
      <c r="K529" s="32">
        <f t="shared" si="98"/>
        <v>1941.6749999999993</v>
      </c>
      <c r="L529" s="33">
        <f t="shared" si="99"/>
        <v>29312.114206994633</v>
      </c>
      <c r="M529" s="32">
        <f t="shared" si="100"/>
        <v>2592.7500000000005</v>
      </c>
    </row>
    <row r="530" spans="1:13" x14ac:dyDescent="0.25">
      <c r="A530" s="30">
        <v>43129</v>
      </c>
      <c r="B530" s="15">
        <v>132.68</v>
      </c>
      <c r="C530" s="3">
        <f t="shared" si="93"/>
        <v>132.68</v>
      </c>
      <c r="D530" s="31">
        <f t="shared" si="101"/>
        <v>43131</v>
      </c>
      <c r="E530" s="3" t="str">
        <f t="shared" si="102"/>
        <v/>
      </c>
      <c r="F530" s="13">
        <f t="shared" si="94"/>
        <v>0</v>
      </c>
      <c r="G530" s="15"/>
      <c r="H530" s="34">
        <f t="shared" si="95"/>
        <v>0</v>
      </c>
      <c r="I530" s="35">
        <f t="shared" si="96"/>
        <v>221.39059068727062</v>
      </c>
      <c r="J530" s="3">
        <f t="shared" si="97"/>
        <v>0</v>
      </c>
      <c r="K530" s="32">
        <f t="shared" si="98"/>
        <v>1941.6749999999993</v>
      </c>
      <c r="L530" s="33">
        <f t="shared" si="99"/>
        <v>29374.103572387066</v>
      </c>
      <c r="M530" s="32">
        <f t="shared" si="100"/>
        <v>2592.7500000000005</v>
      </c>
    </row>
    <row r="531" spans="1:13" x14ac:dyDescent="0.25">
      <c r="A531" s="30">
        <v>43130</v>
      </c>
      <c r="B531" s="15">
        <v>132.74</v>
      </c>
      <c r="C531" s="3">
        <f t="shared" si="93"/>
        <v>132.74</v>
      </c>
      <c r="D531" s="31">
        <f t="shared" si="101"/>
        <v>43131</v>
      </c>
      <c r="E531" s="3" t="str">
        <f t="shared" si="102"/>
        <v/>
      </c>
      <c r="F531" s="13">
        <f t="shared" si="94"/>
        <v>0</v>
      </c>
      <c r="G531" s="15"/>
      <c r="H531" s="34">
        <f t="shared" si="95"/>
        <v>0</v>
      </c>
      <c r="I531" s="35">
        <f t="shared" si="96"/>
        <v>221.39059068727062</v>
      </c>
      <c r="J531" s="3">
        <f t="shared" si="97"/>
        <v>0</v>
      </c>
      <c r="K531" s="32">
        <f t="shared" si="98"/>
        <v>1941.6749999999993</v>
      </c>
      <c r="L531" s="33">
        <f t="shared" si="99"/>
        <v>29387.387007828303</v>
      </c>
      <c r="M531" s="32">
        <f t="shared" si="100"/>
        <v>2592.7500000000005</v>
      </c>
    </row>
    <row r="532" spans="1:13" x14ac:dyDescent="0.25">
      <c r="A532" s="30">
        <v>43131</v>
      </c>
      <c r="B532" s="15">
        <v>131.77000000000001</v>
      </c>
      <c r="C532" s="3">
        <f t="shared" si="93"/>
        <v>131.77000000000001</v>
      </c>
      <c r="D532" s="31">
        <f t="shared" si="101"/>
        <v>43131</v>
      </c>
      <c r="E532" s="3" t="str">
        <f t="shared" si="102"/>
        <v/>
      </c>
      <c r="F532" s="13">
        <f t="shared" si="94"/>
        <v>0</v>
      </c>
      <c r="G532" s="15"/>
      <c r="H532" s="34">
        <f t="shared" si="95"/>
        <v>0</v>
      </c>
      <c r="I532" s="35">
        <f t="shared" si="96"/>
        <v>221.39059068727062</v>
      </c>
      <c r="J532" s="3">
        <f t="shared" si="97"/>
        <v>0</v>
      </c>
      <c r="K532" s="32">
        <f t="shared" si="98"/>
        <v>1941.6749999999993</v>
      </c>
      <c r="L532" s="33">
        <f t="shared" si="99"/>
        <v>29172.638134861652</v>
      </c>
      <c r="M532" s="32">
        <f t="shared" si="100"/>
        <v>2592.7500000000005</v>
      </c>
    </row>
    <row r="533" spans="1:13" x14ac:dyDescent="0.25">
      <c r="A533" s="30">
        <v>43132</v>
      </c>
      <c r="B533" s="15">
        <v>131.43</v>
      </c>
      <c r="C533" s="3">
        <f t="shared" si="93"/>
        <v>131.43</v>
      </c>
      <c r="D533" s="31">
        <f t="shared" si="101"/>
        <v>43159</v>
      </c>
      <c r="E533" s="3">
        <f t="shared" si="102"/>
        <v>131.43</v>
      </c>
      <c r="F533" s="13">
        <f t="shared" si="94"/>
        <v>0.59093814197671768</v>
      </c>
      <c r="G533" s="15"/>
      <c r="H533" s="34">
        <f t="shared" si="95"/>
        <v>0</v>
      </c>
      <c r="I533" s="35">
        <f t="shared" si="96"/>
        <v>221.98152882924734</v>
      </c>
      <c r="J533" s="3">
        <f t="shared" si="97"/>
        <v>77.667000000000002</v>
      </c>
      <c r="K533" s="32">
        <f t="shared" si="98"/>
        <v>2019.3419999999992</v>
      </c>
      <c r="L533" s="33">
        <f t="shared" si="99"/>
        <v>29175.032334027979</v>
      </c>
      <c r="M533" s="32">
        <f t="shared" si="100"/>
        <v>2696.4600000000005</v>
      </c>
    </row>
    <row r="534" spans="1:13" x14ac:dyDescent="0.25">
      <c r="A534" s="30">
        <v>43133</v>
      </c>
      <c r="B534" s="15">
        <v>128.38999999999999</v>
      </c>
      <c r="C534" s="3">
        <f t="shared" si="93"/>
        <v>128.38999999999999</v>
      </c>
      <c r="D534" s="31">
        <f t="shared" si="101"/>
        <v>43159</v>
      </c>
      <c r="E534" s="3" t="str">
        <f t="shared" si="102"/>
        <v/>
      </c>
      <c r="F534" s="13">
        <f t="shared" si="94"/>
        <v>0</v>
      </c>
      <c r="G534" s="15"/>
      <c r="H534" s="34">
        <f t="shared" si="95"/>
        <v>0</v>
      </c>
      <c r="I534" s="35">
        <f t="shared" si="96"/>
        <v>221.98152882924734</v>
      </c>
      <c r="J534" s="3">
        <f t="shared" si="97"/>
        <v>0</v>
      </c>
      <c r="K534" s="32">
        <f t="shared" si="98"/>
        <v>2019.3419999999992</v>
      </c>
      <c r="L534" s="33">
        <f t="shared" si="99"/>
        <v>28500.208486387062</v>
      </c>
      <c r="M534" s="32">
        <f t="shared" si="100"/>
        <v>2696.4600000000005</v>
      </c>
    </row>
    <row r="535" spans="1:13" x14ac:dyDescent="0.25">
      <c r="A535" s="30">
        <v>43136</v>
      </c>
      <c r="B535" s="15">
        <v>126.25</v>
      </c>
      <c r="C535" s="3">
        <f t="shared" si="93"/>
        <v>126.25</v>
      </c>
      <c r="D535" s="31">
        <f t="shared" si="101"/>
        <v>43159</v>
      </c>
      <c r="E535" s="3" t="str">
        <f t="shared" si="102"/>
        <v/>
      </c>
      <c r="F535" s="13">
        <f t="shared" si="94"/>
        <v>0</v>
      </c>
      <c r="G535" s="15"/>
      <c r="H535" s="34">
        <f t="shared" si="95"/>
        <v>0</v>
      </c>
      <c r="I535" s="35">
        <f t="shared" si="96"/>
        <v>221.98152882924734</v>
      </c>
      <c r="J535" s="3">
        <f t="shared" si="97"/>
        <v>0</v>
      </c>
      <c r="K535" s="32">
        <f t="shared" si="98"/>
        <v>2019.3419999999992</v>
      </c>
      <c r="L535" s="33">
        <f t="shared" si="99"/>
        <v>28025.168014692477</v>
      </c>
      <c r="M535" s="32">
        <f t="shared" si="100"/>
        <v>2696.4600000000005</v>
      </c>
    </row>
    <row r="536" spans="1:13" x14ac:dyDescent="0.25">
      <c r="A536" s="30">
        <v>43137</v>
      </c>
      <c r="B536" s="15">
        <v>123.86</v>
      </c>
      <c r="C536" s="3">
        <f t="shared" si="93"/>
        <v>123.86</v>
      </c>
      <c r="D536" s="31">
        <f t="shared" si="101"/>
        <v>43159</v>
      </c>
      <c r="E536" s="3" t="str">
        <f t="shared" si="102"/>
        <v/>
      </c>
      <c r="F536" s="13">
        <f t="shared" si="94"/>
        <v>0</v>
      </c>
      <c r="G536" s="15"/>
      <c r="H536" s="34">
        <f t="shared" si="95"/>
        <v>0</v>
      </c>
      <c r="I536" s="35">
        <f t="shared" si="96"/>
        <v>221.98152882924734</v>
      </c>
      <c r="J536" s="3">
        <f t="shared" si="97"/>
        <v>0</v>
      </c>
      <c r="K536" s="32">
        <f t="shared" si="98"/>
        <v>2019.3419999999992</v>
      </c>
      <c r="L536" s="33">
        <f t="shared" si="99"/>
        <v>27494.632160790574</v>
      </c>
      <c r="M536" s="32">
        <f t="shared" si="100"/>
        <v>2696.4600000000005</v>
      </c>
    </row>
    <row r="537" spans="1:13" x14ac:dyDescent="0.25">
      <c r="A537" s="30">
        <v>43138</v>
      </c>
      <c r="B537" s="15">
        <v>124.51</v>
      </c>
      <c r="C537" s="3">
        <f t="shared" si="93"/>
        <v>124.51</v>
      </c>
      <c r="D537" s="31">
        <f t="shared" si="101"/>
        <v>43159</v>
      </c>
      <c r="E537" s="3" t="str">
        <f t="shared" si="102"/>
        <v/>
      </c>
      <c r="F537" s="13">
        <f t="shared" si="94"/>
        <v>0</v>
      </c>
      <c r="G537" s="15"/>
      <c r="H537" s="34">
        <f t="shared" si="95"/>
        <v>0</v>
      </c>
      <c r="I537" s="35">
        <f t="shared" si="96"/>
        <v>221.98152882924734</v>
      </c>
      <c r="J537" s="3">
        <f t="shared" si="97"/>
        <v>0</v>
      </c>
      <c r="K537" s="32">
        <f t="shared" si="98"/>
        <v>2019.3419999999992</v>
      </c>
      <c r="L537" s="33">
        <f t="shared" si="99"/>
        <v>27638.920154529587</v>
      </c>
      <c r="M537" s="32">
        <f t="shared" si="100"/>
        <v>2696.4600000000005</v>
      </c>
    </row>
    <row r="538" spans="1:13" x14ac:dyDescent="0.25">
      <c r="A538" s="30">
        <v>43139</v>
      </c>
      <c r="B538" s="15">
        <v>124.72</v>
      </c>
      <c r="C538" s="3">
        <f t="shared" si="93"/>
        <v>124.72</v>
      </c>
      <c r="D538" s="31">
        <f t="shared" si="101"/>
        <v>43159</v>
      </c>
      <c r="E538" s="3" t="str">
        <f t="shared" si="102"/>
        <v/>
      </c>
      <c r="F538" s="13">
        <f t="shared" si="94"/>
        <v>0</v>
      </c>
      <c r="G538" s="15"/>
      <c r="H538" s="34">
        <f t="shared" si="95"/>
        <v>0</v>
      </c>
      <c r="I538" s="35">
        <f t="shared" si="96"/>
        <v>221.98152882924734</v>
      </c>
      <c r="J538" s="3">
        <f t="shared" si="97"/>
        <v>0</v>
      </c>
      <c r="K538" s="32">
        <f t="shared" si="98"/>
        <v>2019.3419999999992</v>
      </c>
      <c r="L538" s="33">
        <f t="shared" si="99"/>
        <v>27685.536275583727</v>
      </c>
      <c r="M538" s="32">
        <f t="shared" si="100"/>
        <v>2696.4600000000005</v>
      </c>
    </row>
    <row r="539" spans="1:13" x14ac:dyDescent="0.25">
      <c r="A539" s="30">
        <v>43140</v>
      </c>
      <c r="B539" s="15">
        <v>122.15</v>
      </c>
      <c r="C539" s="3">
        <f t="shared" si="93"/>
        <v>122.15</v>
      </c>
      <c r="D539" s="31">
        <f t="shared" si="101"/>
        <v>43159</v>
      </c>
      <c r="E539" s="3" t="str">
        <f t="shared" si="102"/>
        <v/>
      </c>
      <c r="F539" s="13">
        <f t="shared" si="94"/>
        <v>0</v>
      </c>
      <c r="G539" s="15"/>
      <c r="H539" s="34">
        <f t="shared" si="95"/>
        <v>0</v>
      </c>
      <c r="I539" s="35">
        <f t="shared" si="96"/>
        <v>221.98152882924734</v>
      </c>
      <c r="J539" s="3">
        <f t="shared" si="97"/>
        <v>0</v>
      </c>
      <c r="K539" s="32">
        <f t="shared" si="98"/>
        <v>2019.3419999999992</v>
      </c>
      <c r="L539" s="33">
        <f t="shared" si="99"/>
        <v>27115.043746492564</v>
      </c>
      <c r="M539" s="32">
        <f t="shared" si="100"/>
        <v>2696.4600000000005</v>
      </c>
    </row>
    <row r="540" spans="1:13" x14ac:dyDescent="0.25">
      <c r="A540" s="30">
        <v>43143</v>
      </c>
      <c r="B540" s="15">
        <v>123.11</v>
      </c>
      <c r="C540" s="3">
        <f t="shared" si="93"/>
        <v>123.11</v>
      </c>
      <c r="D540" s="31">
        <f t="shared" si="101"/>
        <v>43159</v>
      </c>
      <c r="E540" s="3" t="str">
        <f t="shared" si="102"/>
        <v/>
      </c>
      <c r="F540" s="13">
        <f t="shared" si="94"/>
        <v>0</v>
      </c>
      <c r="G540" s="15"/>
      <c r="H540" s="34">
        <f t="shared" si="95"/>
        <v>0</v>
      </c>
      <c r="I540" s="35">
        <f t="shared" si="96"/>
        <v>221.98152882924734</v>
      </c>
      <c r="J540" s="3">
        <f t="shared" si="97"/>
        <v>0</v>
      </c>
      <c r="K540" s="32">
        <f t="shared" si="98"/>
        <v>2019.3419999999992</v>
      </c>
      <c r="L540" s="33">
        <f t="shared" si="99"/>
        <v>27328.14601416864</v>
      </c>
      <c r="M540" s="32">
        <f t="shared" si="100"/>
        <v>2696.4600000000005</v>
      </c>
    </row>
    <row r="541" spans="1:13" x14ac:dyDescent="0.25">
      <c r="A541" s="30">
        <v>43144</v>
      </c>
      <c r="B541" s="15">
        <v>122.67</v>
      </c>
      <c r="C541" s="3">
        <f t="shared" si="93"/>
        <v>122.67</v>
      </c>
      <c r="D541" s="31">
        <f t="shared" si="101"/>
        <v>43159</v>
      </c>
      <c r="E541" s="3" t="str">
        <f t="shared" si="102"/>
        <v/>
      </c>
      <c r="F541" s="13">
        <f t="shared" si="94"/>
        <v>0</v>
      </c>
      <c r="G541" s="15"/>
      <c r="H541" s="34">
        <f t="shared" si="95"/>
        <v>0</v>
      </c>
      <c r="I541" s="35">
        <f t="shared" si="96"/>
        <v>221.98152882924734</v>
      </c>
      <c r="J541" s="3">
        <f t="shared" si="97"/>
        <v>0</v>
      </c>
      <c r="K541" s="32">
        <f t="shared" si="98"/>
        <v>2019.3419999999992</v>
      </c>
      <c r="L541" s="33">
        <f t="shared" si="99"/>
        <v>27230.47414148377</v>
      </c>
      <c r="M541" s="32">
        <f t="shared" si="100"/>
        <v>2696.4600000000005</v>
      </c>
    </row>
    <row r="542" spans="1:13" x14ac:dyDescent="0.25">
      <c r="A542" s="30">
        <v>43145</v>
      </c>
      <c r="B542" s="15">
        <v>122.91</v>
      </c>
      <c r="C542" s="3">
        <f t="shared" si="93"/>
        <v>122.91</v>
      </c>
      <c r="D542" s="31">
        <f t="shared" si="101"/>
        <v>43159</v>
      </c>
      <c r="E542" s="3" t="str">
        <f t="shared" si="102"/>
        <v/>
      </c>
      <c r="F542" s="13">
        <f t="shared" si="94"/>
        <v>0</v>
      </c>
      <c r="G542" s="15"/>
      <c r="H542" s="34">
        <f t="shared" si="95"/>
        <v>0</v>
      </c>
      <c r="I542" s="35">
        <f t="shared" si="96"/>
        <v>221.98152882924734</v>
      </c>
      <c r="J542" s="3">
        <f t="shared" si="97"/>
        <v>0</v>
      </c>
      <c r="K542" s="32">
        <f t="shared" si="98"/>
        <v>2019.3419999999992</v>
      </c>
      <c r="L542" s="33">
        <f t="shared" si="99"/>
        <v>27283.749708402789</v>
      </c>
      <c r="M542" s="32">
        <f t="shared" si="100"/>
        <v>2696.4600000000005</v>
      </c>
    </row>
    <row r="543" spans="1:13" x14ac:dyDescent="0.25">
      <c r="A543" s="30">
        <v>43146</v>
      </c>
      <c r="B543" s="15">
        <v>125.1</v>
      </c>
      <c r="C543" s="3">
        <f t="shared" si="93"/>
        <v>125.1</v>
      </c>
      <c r="D543" s="31">
        <f t="shared" si="101"/>
        <v>43159</v>
      </c>
      <c r="E543" s="3" t="str">
        <f t="shared" si="102"/>
        <v/>
      </c>
      <c r="F543" s="13">
        <f t="shared" si="94"/>
        <v>0</v>
      </c>
      <c r="G543" s="15"/>
      <c r="H543" s="34">
        <f t="shared" si="95"/>
        <v>0</v>
      </c>
      <c r="I543" s="35">
        <f t="shared" si="96"/>
        <v>221.98152882924734</v>
      </c>
      <c r="J543" s="3">
        <f t="shared" si="97"/>
        <v>0</v>
      </c>
      <c r="K543" s="32">
        <f t="shared" si="98"/>
        <v>2019.3419999999992</v>
      </c>
      <c r="L543" s="33">
        <f t="shared" si="99"/>
        <v>27769.889256538841</v>
      </c>
      <c r="M543" s="32">
        <f t="shared" si="100"/>
        <v>2696.4600000000005</v>
      </c>
    </row>
    <row r="544" spans="1:13" x14ac:dyDescent="0.25">
      <c r="A544" s="30">
        <v>43147</v>
      </c>
      <c r="B544" s="15">
        <v>125.47</v>
      </c>
      <c r="C544" s="3">
        <f t="shared" si="93"/>
        <v>125.47</v>
      </c>
      <c r="D544" s="31">
        <f t="shared" si="101"/>
        <v>43159</v>
      </c>
      <c r="E544" s="3" t="str">
        <f t="shared" si="102"/>
        <v/>
      </c>
      <c r="F544" s="13">
        <f t="shared" si="94"/>
        <v>0</v>
      </c>
      <c r="G544" s="15"/>
      <c r="H544" s="34">
        <f t="shared" si="95"/>
        <v>0</v>
      </c>
      <c r="I544" s="35">
        <f t="shared" si="96"/>
        <v>221.98152882924734</v>
      </c>
      <c r="J544" s="3">
        <f t="shared" si="97"/>
        <v>0</v>
      </c>
      <c r="K544" s="32">
        <f t="shared" si="98"/>
        <v>2019.3419999999992</v>
      </c>
      <c r="L544" s="33">
        <f t="shared" si="99"/>
        <v>27852.022422205664</v>
      </c>
      <c r="M544" s="32">
        <f t="shared" si="100"/>
        <v>2696.4600000000005</v>
      </c>
    </row>
    <row r="545" spans="1:13" x14ac:dyDescent="0.25">
      <c r="A545" s="30">
        <v>43150</v>
      </c>
      <c r="B545" s="15">
        <v>125.16</v>
      </c>
      <c r="C545" s="3">
        <f t="shared" si="93"/>
        <v>125.16</v>
      </c>
      <c r="D545" s="31">
        <f t="shared" si="101"/>
        <v>43159</v>
      </c>
      <c r="E545" s="3" t="str">
        <f t="shared" si="102"/>
        <v/>
      </c>
      <c r="F545" s="13">
        <f t="shared" si="94"/>
        <v>0</v>
      </c>
      <c r="G545" s="15"/>
      <c r="H545" s="34">
        <f t="shared" si="95"/>
        <v>0</v>
      </c>
      <c r="I545" s="35">
        <f t="shared" si="96"/>
        <v>221.98152882924734</v>
      </c>
      <c r="J545" s="3">
        <f t="shared" si="97"/>
        <v>0</v>
      </c>
      <c r="K545" s="32">
        <f t="shared" si="98"/>
        <v>2019.3419999999992</v>
      </c>
      <c r="L545" s="33">
        <f t="shared" si="99"/>
        <v>27783.208148268597</v>
      </c>
      <c r="M545" s="32">
        <f t="shared" si="100"/>
        <v>2696.4600000000005</v>
      </c>
    </row>
    <row r="546" spans="1:13" x14ac:dyDescent="0.25">
      <c r="A546" s="30">
        <v>43151</v>
      </c>
      <c r="B546" s="15">
        <v>124.77</v>
      </c>
      <c r="C546" s="3">
        <f t="shared" si="93"/>
        <v>124.77</v>
      </c>
      <c r="D546" s="31">
        <f t="shared" si="101"/>
        <v>43159</v>
      </c>
      <c r="E546" s="3" t="str">
        <f t="shared" si="102"/>
        <v/>
      </c>
      <c r="F546" s="13">
        <f t="shared" si="94"/>
        <v>0</v>
      </c>
      <c r="G546" s="15"/>
      <c r="H546" s="34">
        <f t="shared" si="95"/>
        <v>0</v>
      </c>
      <c r="I546" s="35">
        <f t="shared" si="96"/>
        <v>221.98152882924734</v>
      </c>
      <c r="J546" s="3">
        <f t="shared" si="97"/>
        <v>0</v>
      </c>
      <c r="K546" s="32">
        <f t="shared" si="98"/>
        <v>2019.3419999999992</v>
      </c>
      <c r="L546" s="33">
        <f t="shared" si="99"/>
        <v>27696.635352025191</v>
      </c>
      <c r="M546" s="32">
        <f t="shared" si="100"/>
        <v>2696.4600000000005</v>
      </c>
    </row>
    <row r="547" spans="1:13" x14ac:dyDescent="0.25">
      <c r="A547" s="30">
        <v>43152</v>
      </c>
      <c r="B547" s="15">
        <v>125.18</v>
      </c>
      <c r="C547" s="3">
        <f t="shared" si="93"/>
        <v>125.18</v>
      </c>
      <c r="D547" s="31">
        <f t="shared" si="101"/>
        <v>43159</v>
      </c>
      <c r="E547" s="3" t="str">
        <f t="shared" si="102"/>
        <v/>
      </c>
      <c r="F547" s="13">
        <f t="shared" si="94"/>
        <v>0</v>
      </c>
      <c r="G547" s="15"/>
      <c r="H547" s="34">
        <f t="shared" si="95"/>
        <v>0</v>
      </c>
      <c r="I547" s="35">
        <f t="shared" si="96"/>
        <v>221.98152882924734</v>
      </c>
      <c r="J547" s="3">
        <f t="shared" si="97"/>
        <v>0</v>
      </c>
      <c r="K547" s="32">
        <f t="shared" si="98"/>
        <v>2019.3419999999992</v>
      </c>
      <c r="L547" s="33">
        <f t="shared" si="99"/>
        <v>27787.647778845185</v>
      </c>
      <c r="M547" s="32">
        <f t="shared" si="100"/>
        <v>2696.4600000000005</v>
      </c>
    </row>
    <row r="548" spans="1:13" x14ac:dyDescent="0.25">
      <c r="A548" s="30">
        <v>43153</v>
      </c>
      <c r="B548" s="15">
        <v>124.92</v>
      </c>
      <c r="C548" s="3">
        <f t="shared" si="93"/>
        <v>124.92</v>
      </c>
      <c r="D548" s="31">
        <f t="shared" si="101"/>
        <v>43159</v>
      </c>
      <c r="E548" s="3" t="str">
        <f t="shared" si="102"/>
        <v/>
      </c>
      <c r="F548" s="13">
        <f t="shared" si="94"/>
        <v>0</v>
      </c>
      <c r="G548" s="15"/>
      <c r="H548" s="34">
        <f t="shared" si="95"/>
        <v>0</v>
      </c>
      <c r="I548" s="35">
        <f t="shared" si="96"/>
        <v>221.98152882924734</v>
      </c>
      <c r="J548" s="3">
        <f t="shared" si="97"/>
        <v>0</v>
      </c>
      <c r="K548" s="32">
        <f t="shared" si="98"/>
        <v>2019.3419999999992</v>
      </c>
      <c r="L548" s="33">
        <f t="shared" si="99"/>
        <v>27729.932581349578</v>
      </c>
      <c r="M548" s="32">
        <f t="shared" si="100"/>
        <v>2696.4600000000005</v>
      </c>
    </row>
    <row r="549" spans="1:13" x14ac:dyDescent="0.25">
      <c r="A549" s="30">
        <v>43154</v>
      </c>
      <c r="B549" s="15">
        <v>125.37</v>
      </c>
      <c r="C549" s="3">
        <f t="shared" si="93"/>
        <v>125.37</v>
      </c>
      <c r="D549" s="31">
        <f t="shared" si="101"/>
        <v>43159</v>
      </c>
      <c r="E549" s="3" t="str">
        <f t="shared" si="102"/>
        <v/>
      </c>
      <c r="F549" s="13">
        <f t="shared" si="94"/>
        <v>0</v>
      </c>
      <c r="G549" s="15"/>
      <c r="H549" s="34">
        <f t="shared" si="95"/>
        <v>0</v>
      </c>
      <c r="I549" s="35">
        <f t="shared" si="96"/>
        <v>221.98152882924734</v>
      </c>
      <c r="J549" s="3">
        <f t="shared" si="97"/>
        <v>0</v>
      </c>
      <c r="K549" s="32">
        <f t="shared" si="98"/>
        <v>2019.3419999999992</v>
      </c>
      <c r="L549" s="33">
        <f t="shared" si="99"/>
        <v>27829.82426932274</v>
      </c>
      <c r="M549" s="32">
        <f t="shared" si="100"/>
        <v>2696.4600000000005</v>
      </c>
    </row>
    <row r="550" spans="1:13" x14ac:dyDescent="0.25">
      <c r="A550" s="30">
        <v>43157</v>
      </c>
      <c r="B550" s="15">
        <v>125.95</v>
      </c>
      <c r="C550" s="3">
        <f t="shared" si="93"/>
        <v>125.95</v>
      </c>
      <c r="D550" s="31">
        <f t="shared" si="101"/>
        <v>43159</v>
      </c>
      <c r="E550" s="3" t="str">
        <f t="shared" si="102"/>
        <v/>
      </c>
      <c r="F550" s="13">
        <f t="shared" si="94"/>
        <v>0</v>
      </c>
      <c r="G550" s="15"/>
      <c r="H550" s="34">
        <f t="shared" si="95"/>
        <v>0</v>
      </c>
      <c r="I550" s="35">
        <f t="shared" si="96"/>
        <v>221.98152882924734</v>
      </c>
      <c r="J550" s="3">
        <f t="shared" si="97"/>
        <v>0</v>
      </c>
      <c r="K550" s="32">
        <f t="shared" si="98"/>
        <v>2019.3419999999992</v>
      </c>
      <c r="L550" s="33">
        <f t="shared" si="99"/>
        <v>27958.573556043702</v>
      </c>
      <c r="M550" s="32">
        <f t="shared" si="100"/>
        <v>2696.4600000000005</v>
      </c>
    </row>
    <row r="551" spans="1:13" x14ac:dyDescent="0.25">
      <c r="A551" s="30">
        <v>43158</v>
      </c>
      <c r="B551" s="15">
        <v>126.01</v>
      </c>
      <c r="C551" s="3">
        <f t="shared" si="93"/>
        <v>126.01</v>
      </c>
      <c r="D551" s="31">
        <f t="shared" si="101"/>
        <v>43159</v>
      </c>
      <c r="E551" s="3" t="str">
        <f t="shared" si="102"/>
        <v/>
      </c>
      <c r="F551" s="13">
        <f t="shared" si="94"/>
        <v>0</v>
      </c>
      <c r="G551" s="15"/>
      <c r="H551" s="34">
        <f t="shared" si="95"/>
        <v>0</v>
      </c>
      <c r="I551" s="35">
        <f t="shared" si="96"/>
        <v>221.98152882924734</v>
      </c>
      <c r="J551" s="3">
        <f t="shared" si="97"/>
        <v>0</v>
      </c>
      <c r="K551" s="32">
        <f t="shared" si="98"/>
        <v>2019.3419999999992</v>
      </c>
      <c r="L551" s="33">
        <f t="shared" si="99"/>
        <v>27971.892447773458</v>
      </c>
      <c r="M551" s="32">
        <f t="shared" si="100"/>
        <v>2696.4600000000005</v>
      </c>
    </row>
    <row r="552" spans="1:13" x14ac:dyDescent="0.25">
      <c r="A552" s="30">
        <v>43159</v>
      </c>
      <c r="B552" s="15">
        <v>125.72</v>
      </c>
      <c r="C552" s="3">
        <f t="shared" si="93"/>
        <v>125.72</v>
      </c>
      <c r="D552" s="31">
        <f t="shared" si="101"/>
        <v>43159</v>
      </c>
      <c r="E552" s="3" t="str">
        <f t="shared" si="102"/>
        <v/>
      </c>
      <c r="F552" s="13">
        <f t="shared" si="94"/>
        <v>0</v>
      </c>
      <c r="G552" s="15"/>
      <c r="H552" s="34">
        <f t="shared" si="95"/>
        <v>0</v>
      </c>
      <c r="I552" s="35">
        <f t="shared" si="96"/>
        <v>221.98152882924734</v>
      </c>
      <c r="J552" s="3">
        <f t="shared" si="97"/>
        <v>0</v>
      </c>
      <c r="K552" s="32">
        <f t="shared" si="98"/>
        <v>2019.3419999999992</v>
      </c>
      <c r="L552" s="33">
        <f t="shared" si="99"/>
        <v>27907.517804412975</v>
      </c>
      <c r="M552" s="32">
        <f t="shared" si="100"/>
        <v>2696.4600000000005</v>
      </c>
    </row>
    <row r="553" spans="1:13" x14ac:dyDescent="0.25">
      <c r="A553" s="30">
        <v>43160</v>
      </c>
      <c r="B553" s="15">
        <v>123.83</v>
      </c>
      <c r="C553" s="3">
        <f t="shared" si="93"/>
        <v>123.83</v>
      </c>
      <c r="D553" s="31">
        <f t="shared" si="101"/>
        <v>43190</v>
      </c>
      <c r="E553" s="3">
        <f t="shared" si="102"/>
        <v>123.83</v>
      </c>
      <c r="F553" s="13">
        <f t="shared" si="94"/>
        <v>0.62720665428409916</v>
      </c>
      <c r="G553" s="15"/>
      <c r="H553" s="34">
        <f t="shared" si="95"/>
        <v>0</v>
      </c>
      <c r="I553" s="35">
        <f t="shared" si="96"/>
        <v>222.60873548353143</v>
      </c>
      <c r="J553" s="3">
        <f t="shared" si="97"/>
        <v>77.667000000000002</v>
      </c>
      <c r="K553" s="32">
        <f t="shared" si="98"/>
        <v>2097.0089999999991</v>
      </c>
      <c r="L553" s="33">
        <f t="shared" si="99"/>
        <v>27565.639714925695</v>
      </c>
      <c r="M553" s="32">
        <f t="shared" si="100"/>
        <v>2800.1700000000005</v>
      </c>
    </row>
    <row r="554" spans="1:13" x14ac:dyDescent="0.25">
      <c r="A554" s="30">
        <v>43161</v>
      </c>
      <c r="B554" s="15">
        <v>120.39</v>
      </c>
      <c r="C554" s="3">
        <f t="shared" si="93"/>
        <v>120.39</v>
      </c>
      <c r="D554" s="31">
        <f t="shared" si="101"/>
        <v>43190</v>
      </c>
      <c r="E554" s="3" t="str">
        <f t="shared" si="102"/>
        <v/>
      </c>
      <c r="F554" s="13">
        <f t="shared" si="94"/>
        <v>0</v>
      </c>
      <c r="G554" s="15"/>
      <c r="H554" s="34">
        <f t="shared" si="95"/>
        <v>0</v>
      </c>
      <c r="I554" s="35">
        <f t="shared" si="96"/>
        <v>222.60873548353143</v>
      </c>
      <c r="J554" s="3">
        <f t="shared" si="97"/>
        <v>0</v>
      </c>
      <c r="K554" s="32">
        <f t="shared" si="98"/>
        <v>2097.0089999999991</v>
      </c>
      <c r="L554" s="33">
        <f t="shared" si="99"/>
        <v>26799.865664862351</v>
      </c>
      <c r="M554" s="32">
        <f t="shared" si="100"/>
        <v>2800.1700000000005</v>
      </c>
    </row>
    <row r="555" spans="1:13" x14ac:dyDescent="0.25">
      <c r="A555" s="30">
        <v>43164</v>
      </c>
      <c r="B555" s="15">
        <v>120.3</v>
      </c>
      <c r="C555" s="3">
        <f t="shared" ref="C555:C618" si="103">IF(B555="",C554,B555)</f>
        <v>120.3</v>
      </c>
      <c r="D555" s="31">
        <f t="shared" si="101"/>
        <v>43190</v>
      </c>
      <c r="E555" s="3" t="str">
        <f t="shared" si="102"/>
        <v/>
      </c>
      <c r="F555" s="13">
        <f t="shared" ref="F555:F618" si="104">IF(E555="",0,$D$5/C555)</f>
        <v>0</v>
      </c>
      <c r="G555" s="15">
        <v>0.76939999999999997</v>
      </c>
      <c r="H555" s="34">
        <f t="shared" ref="H555:H618" si="105">IF(G555&gt;0,(I554*G555)/C555,0)</f>
        <v>1.4237336748215219</v>
      </c>
      <c r="I555" s="35">
        <f t="shared" ref="I555:I618" si="106">F555+H555+I554</f>
        <v>224.03246915835297</v>
      </c>
      <c r="J555" s="3">
        <f t="shared" ref="J555:J618" si="107">IF(F555&gt;0,$D$5,0)</f>
        <v>0</v>
      </c>
      <c r="K555" s="32">
        <f t="shared" ref="K555:K618" si="108">J555+K554</f>
        <v>2097.0089999999991</v>
      </c>
      <c r="L555" s="33">
        <f t="shared" ref="L555:L618" si="109">I555*C555</f>
        <v>26951.106039749862</v>
      </c>
      <c r="M555" s="32">
        <f t="shared" ref="M555:M618" si="110">IF(J555&gt;0.01,M554+$D$3,M554)</f>
        <v>2800.1700000000005</v>
      </c>
    </row>
    <row r="556" spans="1:13" x14ac:dyDescent="0.25">
      <c r="A556" s="30">
        <v>43165</v>
      </c>
      <c r="B556" s="15">
        <v>122.59</v>
      </c>
      <c r="C556" s="3">
        <f t="shared" si="103"/>
        <v>122.59</v>
      </c>
      <c r="D556" s="31">
        <f t="shared" si="101"/>
        <v>43190</v>
      </c>
      <c r="E556" s="3" t="str">
        <f t="shared" si="102"/>
        <v/>
      </c>
      <c r="F556" s="13">
        <f t="shared" si="104"/>
        <v>0</v>
      </c>
      <c r="G556" s="15"/>
      <c r="H556" s="34">
        <f t="shared" si="105"/>
        <v>0</v>
      </c>
      <c r="I556" s="35">
        <f t="shared" si="106"/>
        <v>224.03246915835297</v>
      </c>
      <c r="J556" s="3">
        <f t="shared" si="107"/>
        <v>0</v>
      </c>
      <c r="K556" s="32">
        <f t="shared" si="108"/>
        <v>2097.0089999999991</v>
      </c>
      <c r="L556" s="33">
        <f t="shared" si="109"/>
        <v>27464.140394122493</v>
      </c>
      <c r="M556" s="32">
        <f t="shared" si="110"/>
        <v>2800.1700000000005</v>
      </c>
    </row>
    <row r="557" spans="1:13" x14ac:dyDescent="0.25">
      <c r="A557" s="30">
        <v>43166</v>
      </c>
      <c r="B557" s="15">
        <v>121.64</v>
      </c>
      <c r="C557" s="3">
        <f t="shared" si="103"/>
        <v>121.64</v>
      </c>
      <c r="D557" s="31">
        <f t="shared" si="101"/>
        <v>43190</v>
      </c>
      <c r="E557" s="3" t="str">
        <f t="shared" si="102"/>
        <v/>
      </c>
      <c r="F557" s="13">
        <f t="shared" si="104"/>
        <v>0</v>
      </c>
      <c r="G557" s="15"/>
      <c r="H557" s="34">
        <f t="shared" si="105"/>
        <v>0</v>
      </c>
      <c r="I557" s="35">
        <f t="shared" si="106"/>
        <v>224.03246915835297</v>
      </c>
      <c r="J557" s="3">
        <f t="shared" si="107"/>
        <v>0</v>
      </c>
      <c r="K557" s="32">
        <f t="shared" si="108"/>
        <v>2097.0089999999991</v>
      </c>
      <c r="L557" s="33">
        <f t="shared" si="109"/>
        <v>27251.309548422054</v>
      </c>
      <c r="M557" s="32">
        <f t="shared" si="110"/>
        <v>2800.1700000000005</v>
      </c>
    </row>
    <row r="558" spans="1:13" x14ac:dyDescent="0.25">
      <c r="A558" s="30">
        <v>43167</v>
      </c>
      <c r="B558" s="15">
        <v>123.18</v>
      </c>
      <c r="C558" s="3">
        <f t="shared" si="103"/>
        <v>123.18</v>
      </c>
      <c r="D558" s="31">
        <f t="shared" si="101"/>
        <v>43190</v>
      </c>
      <c r="E558" s="3" t="str">
        <f t="shared" si="102"/>
        <v/>
      </c>
      <c r="F558" s="13">
        <f t="shared" si="104"/>
        <v>0</v>
      </c>
      <c r="G558" s="15"/>
      <c r="H558" s="34">
        <f t="shared" si="105"/>
        <v>0</v>
      </c>
      <c r="I558" s="35">
        <f t="shared" si="106"/>
        <v>224.03246915835297</v>
      </c>
      <c r="J558" s="3">
        <f t="shared" si="107"/>
        <v>0</v>
      </c>
      <c r="K558" s="32">
        <f t="shared" si="108"/>
        <v>2097.0089999999991</v>
      </c>
      <c r="L558" s="33">
        <f t="shared" si="109"/>
        <v>27596.31955092592</v>
      </c>
      <c r="M558" s="32">
        <f t="shared" si="110"/>
        <v>2800.1700000000005</v>
      </c>
    </row>
    <row r="559" spans="1:13" x14ac:dyDescent="0.25">
      <c r="A559" s="30">
        <v>43168</v>
      </c>
      <c r="B559" s="15">
        <v>124.26</v>
      </c>
      <c r="C559" s="3">
        <f t="shared" si="103"/>
        <v>124.26</v>
      </c>
      <c r="D559" s="31">
        <f t="shared" si="101"/>
        <v>43190</v>
      </c>
      <c r="E559" s="3" t="str">
        <f t="shared" si="102"/>
        <v/>
      </c>
      <c r="F559" s="13">
        <f t="shared" si="104"/>
        <v>0</v>
      </c>
      <c r="G559" s="15"/>
      <c r="H559" s="34">
        <f t="shared" si="105"/>
        <v>0</v>
      </c>
      <c r="I559" s="35">
        <f t="shared" si="106"/>
        <v>224.03246915835297</v>
      </c>
      <c r="J559" s="3">
        <f t="shared" si="107"/>
        <v>0</v>
      </c>
      <c r="K559" s="32">
        <f t="shared" si="108"/>
        <v>2097.0089999999991</v>
      </c>
      <c r="L559" s="33">
        <f t="shared" si="109"/>
        <v>27838.274617616942</v>
      </c>
      <c r="M559" s="32">
        <f t="shared" si="110"/>
        <v>2800.1700000000005</v>
      </c>
    </row>
    <row r="560" spans="1:13" x14ac:dyDescent="0.25">
      <c r="A560" s="30">
        <v>43171</v>
      </c>
      <c r="B560" s="15">
        <v>125.44</v>
      </c>
      <c r="C560" s="3">
        <f t="shared" si="103"/>
        <v>125.44</v>
      </c>
      <c r="D560" s="31">
        <f t="shared" si="101"/>
        <v>43190</v>
      </c>
      <c r="E560" s="3" t="str">
        <f t="shared" si="102"/>
        <v/>
      </c>
      <c r="F560" s="13">
        <f t="shared" si="104"/>
        <v>0</v>
      </c>
      <c r="G560" s="15"/>
      <c r="H560" s="34">
        <f t="shared" si="105"/>
        <v>0</v>
      </c>
      <c r="I560" s="35">
        <f t="shared" si="106"/>
        <v>224.03246915835297</v>
      </c>
      <c r="J560" s="3">
        <f t="shared" si="107"/>
        <v>0</v>
      </c>
      <c r="K560" s="32">
        <f t="shared" si="108"/>
        <v>2097.0089999999991</v>
      </c>
      <c r="L560" s="33">
        <f t="shared" si="109"/>
        <v>28102.632931223794</v>
      </c>
      <c r="M560" s="32">
        <f t="shared" si="110"/>
        <v>2800.1700000000005</v>
      </c>
    </row>
    <row r="561" spans="1:13" x14ac:dyDescent="0.25">
      <c r="A561" s="30">
        <v>43172</v>
      </c>
      <c r="B561" s="15">
        <v>124.97</v>
      </c>
      <c r="C561" s="3">
        <f t="shared" si="103"/>
        <v>124.97</v>
      </c>
      <c r="D561" s="31">
        <f t="shared" si="101"/>
        <v>43190</v>
      </c>
      <c r="E561" s="3" t="str">
        <f t="shared" si="102"/>
        <v/>
      </c>
      <c r="F561" s="13">
        <f t="shared" si="104"/>
        <v>0</v>
      </c>
      <c r="G561" s="15"/>
      <c r="H561" s="34">
        <f t="shared" si="105"/>
        <v>0</v>
      </c>
      <c r="I561" s="35">
        <f t="shared" si="106"/>
        <v>224.03246915835297</v>
      </c>
      <c r="J561" s="3">
        <f t="shared" si="107"/>
        <v>0</v>
      </c>
      <c r="K561" s="32">
        <f t="shared" si="108"/>
        <v>2097.0089999999991</v>
      </c>
      <c r="L561" s="33">
        <f t="shared" si="109"/>
        <v>27997.337670719371</v>
      </c>
      <c r="M561" s="32">
        <f t="shared" si="110"/>
        <v>2800.1700000000005</v>
      </c>
    </row>
    <row r="562" spans="1:13" x14ac:dyDescent="0.25">
      <c r="A562" s="30">
        <v>43173</v>
      </c>
      <c r="B562" s="15">
        <v>123.45</v>
      </c>
      <c r="C562" s="3">
        <f t="shared" si="103"/>
        <v>123.45</v>
      </c>
      <c r="D562" s="31">
        <f t="shared" si="101"/>
        <v>43190</v>
      </c>
      <c r="E562" s="3" t="str">
        <f t="shared" si="102"/>
        <v/>
      </c>
      <c r="F562" s="13">
        <f t="shared" si="104"/>
        <v>0</v>
      </c>
      <c r="G562" s="15"/>
      <c r="H562" s="34">
        <f t="shared" si="105"/>
        <v>0</v>
      </c>
      <c r="I562" s="35">
        <f t="shared" si="106"/>
        <v>224.03246915835297</v>
      </c>
      <c r="J562" s="3">
        <f t="shared" si="107"/>
        <v>0</v>
      </c>
      <c r="K562" s="32">
        <f t="shared" si="108"/>
        <v>2097.0089999999991</v>
      </c>
      <c r="L562" s="33">
        <f t="shared" si="109"/>
        <v>27656.808317598676</v>
      </c>
      <c r="M562" s="32">
        <f t="shared" si="110"/>
        <v>2800.1700000000005</v>
      </c>
    </row>
    <row r="563" spans="1:13" x14ac:dyDescent="0.25">
      <c r="A563" s="30">
        <v>43174</v>
      </c>
      <c r="B563" s="15">
        <v>123.07</v>
      </c>
      <c r="C563" s="3">
        <f t="shared" si="103"/>
        <v>123.07</v>
      </c>
      <c r="D563" s="31">
        <f t="shared" si="101"/>
        <v>43190</v>
      </c>
      <c r="E563" s="3" t="str">
        <f t="shared" si="102"/>
        <v/>
      </c>
      <c r="F563" s="13">
        <f t="shared" si="104"/>
        <v>0</v>
      </c>
      <c r="G563" s="15"/>
      <c r="H563" s="34">
        <f t="shared" si="105"/>
        <v>0</v>
      </c>
      <c r="I563" s="35">
        <f t="shared" si="106"/>
        <v>224.03246915835297</v>
      </c>
      <c r="J563" s="3">
        <f t="shared" si="107"/>
        <v>0</v>
      </c>
      <c r="K563" s="32">
        <f t="shared" si="108"/>
        <v>2097.0089999999991</v>
      </c>
      <c r="L563" s="33">
        <f t="shared" si="109"/>
        <v>27571.675979318497</v>
      </c>
      <c r="M563" s="32">
        <f t="shared" si="110"/>
        <v>2800.1700000000005</v>
      </c>
    </row>
    <row r="564" spans="1:13" x14ac:dyDescent="0.25">
      <c r="A564" s="30">
        <v>43175</v>
      </c>
      <c r="B564" s="15">
        <v>123.44</v>
      </c>
      <c r="C564" s="3">
        <f t="shared" si="103"/>
        <v>123.44</v>
      </c>
      <c r="D564" s="31">
        <f t="shared" si="101"/>
        <v>43190</v>
      </c>
      <c r="E564" s="3" t="str">
        <f t="shared" si="102"/>
        <v/>
      </c>
      <c r="F564" s="13">
        <f t="shared" si="104"/>
        <v>0</v>
      </c>
      <c r="G564" s="15"/>
      <c r="H564" s="34">
        <f t="shared" si="105"/>
        <v>0</v>
      </c>
      <c r="I564" s="35">
        <f t="shared" si="106"/>
        <v>224.03246915835297</v>
      </c>
      <c r="J564" s="3">
        <f t="shared" si="107"/>
        <v>0</v>
      </c>
      <c r="K564" s="32">
        <f t="shared" si="108"/>
        <v>2097.0089999999991</v>
      </c>
      <c r="L564" s="33">
        <f t="shared" si="109"/>
        <v>27654.56799290709</v>
      </c>
      <c r="M564" s="32">
        <f t="shared" si="110"/>
        <v>2800.1700000000005</v>
      </c>
    </row>
    <row r="565" spans="1:13" x14ac:dyDescent="0.25">
      <c r="A565" s="30">
        <v>43178</v>
      </c>
      <c r="B565" s="15">
        <v>122.69</v>
      </c>
      <c r="C565" s="3">
        <f t="shared" si="103"/>
        <v>122.69</v>
      </c>
      <c r="D565" s="31">
        <f t="shared" si="101"/>
        <v>43190</v>
      </c>
      <c r="E565" s="3" t="str">
        <f t="shared" si="102"/>
        <v/>
      </c>
      <c r="F565" s="13">
        <f t="shared" si="104"/>
        <v>0</v>
      </c>
      <c r="G565" s="15"/>
      <c r="H565" s="34">
        <f t="shared" si="105"/>
        <v>0</v>
      </c>
      <c r="I565" s="35">
        <f t="shared" si="106"/>
        <v>224.03246915835297</v>
      </c>
      <c r="J565" s="3">
        <f t="shared" si="107"/>
        <v>0</v>
      </c>
      <c r="K565" s="32">
        <f t="shared" si="108"/>
        <v>2097.0089999999991</v>
      </c>
      <c r="L565" s="33">
        <f t="shared" si="109"/>
        <v>27486.543641038326</v>
      </c>
      <c r="M565" s="32">
        <f t="shared" si="110"/>
        <v>2800.1700000000005</v>
      </c>
    </row>
    <row r="566" spans="1:13" x14ac:dyDescent="0.25">
      <c r="A566" s="30">
        <v>43179</v>
      </c>
      <c r="B566" s="15">
        <v>122.34</v>
      </c>
      <c r="C566" s="3">
        <f t="shared" si="103"/>
        <v>122.34</v>
      </c>
      <c r="D566" s="31">
        <f t="shared" si="101"/>
        <v>43190</v>
      </c>
      <c r="E566" s="3" t="str">
        <f t="shared" si="102"/>
        <v/>
      </c>
      <c r="F566" s="13">
        <f t="shared" si="104"/>
        <v>0</v>
      </c>
      <c r="G566" s="15"/>
      <c r="H566" s="34">
        <f t="shared" si="105"/>
        <v>0</v>
      </c>
      <c r="I566" s="35">
        <f t="shared" si="106"/>
        <v>224.03246915835297</v>
      </c>
      <c r="J566" s="3">
        <f t="shared" si="107"/>
        <v>0</v>
      </c>
      <c r="K566" s="32">
        <f t="shared" si="108"/>
        <v>2097.0089999999991</v>
      </c>
      <c r="L566" s="33">
        <f t="shared" si="109"/>
        <v>27408.132276832901</v>
      </c>
      <c r="M566" s="32">
        <f t="shared" si="110"/>
        <v>2800.1700000000005</v>
      </c>
    </row>
    <row r="567" spans="1:13" x14ac:dyDescent="0.25">
      <c r="A567" s="30">
        <v>43180</v>
      </c>
      <c r="B567" s="15">
        <v>123.25</v>
      </c>
      <c r="C567" s="3">
        <f t="shared" si="103"/>
        <v>123.25</v>
      </c>
      <c r="D567" s="31">
        <f t="shared" si="101"/>
        <v>43190</v>
      </c>
      <c r="E567" s="3" t="str">
        <f t="shared" si="102"/>
        <v/>
      </c>
      <c r="F567" s="13">
        <f t="shared" si="104"/>
        <v>0</v>
      </c>
      <c r="G567" s="15"/>
      <c r="H567" s="34">
        <f t="shared" si="105"/>
        <v>0</v>
      </c>
      <c r="I567" s="35">
        <f t="shared" si="106"/>
        <v>224.03246915835297</v>
      </c>
      <c r="J567" s="3">
        <f t="shared" si="107"/>
        <v>0</v>
      </c>
      <c r="K567" s="32">
        <f t="shared" si="108"/>
        <v>2097.0089999999991</v>
      </c>
      <c r="L567" s="33">
        <f t="shared" si="109"/>
        <v>27612.001823767005</v>
      </c>
      <c r="M567" s="32">
        <f t="shared" si="110"/>
        <v>2800.1700000000005</v>
      </c>
    </row>
    <row r="568" spans="1:13" x14ac:dyDescent="0.25">
      <c r="A568" s="30">
        <v>43181</v>
      </c>
      <c r="B568" s="15">
        <v>121.83</v>
      </c>
      <c r="C568" s="3">
        <f t="shared" si="103"/>
        <v>121.83</v>
      </c>
      <c r="D568" s="31">
        <f t="shared" si="101"/>
        <v>43190</v>
      </c>
      <c r="E568" s="3" t="str">
        <f t="shared" si="102"/>
        <v/>
      </c>
      <c r="F568" s="13">
        <f t="shared" si="104"/>
        <v>0</v>
      </c>
      <c r="G568" s="15"/>
      <c r="H568" s="34">
        <f t="shared" si="105"/>
        <v>0</v>
      </c>
      <c r="I568" s="35">
        <f t="shared" si="106"/>
        <v>224.03246915835297</v>
      </c>
      <c r="J568" s="3">
        <f t="shared" si="107"/>
        <v>0</v>
      </c>
      <c r="K568" s="32">
        <f t="shared" si="108"/>
        <v>2097.0089999999991</v>
      </c>
      <c r="L568" s="33">
        <f t="shared" si="109"/>
        <v>27293.875717562143</v>
      </c>
      <c r="M568" s="32">
        <f t="shared" si="110"/>
        <v>2800.1700000000005</v>
      </c>
    </row>
    <row r="569" spans="1:13" x14ac:dyDescent="0.25">
      <c r="A569" s="30">
        <v>43182</v>
      </c>
      <c r="B569" s="15">
        <v>118.39</v>
      </c>
      <c r="C569" s="3">
        <f t="shared" si="103"/>
        <v>118.39</v>
      </c>
      <c r="D569" s="31">
        <f t="shared" si="101"/>
        <v>43190</v>
      </c>
      <c r="E569" s="3" t="str">
        <f t="shared" si="102"/>
        <v/>
      </c>
      <c r="F569" s="13">
        <f t="shared" si="104"/>
        <v>0</v>
      </c>
      <c r="G569" s="15"/>
      <c r="H569" s="34">
        <f t="shared" si="105"/>
        <v>0</v>
      </c>
      <c r="I569" s="35">
        <f t="shared" si="106"/>
        <v>224.03246915835297</v>
      </c>
      <c r="J569" s="3">
        <f t="shared" si="107"/>
        <v>0</v>
      </c>
      <c r="K569" s="32">
        <f t="shared" si="108"/>
        <v>2097.0089999999991</v>
      </c>
      <c r="L569" s="33">
        <f t="shared" si="109"/>
        <v>26523.204023657407</v>
      </c>
      <c r="M569" s="32">
        <f t="shared" si="110"/>
        <v>2800.1700000000005</v>
      </c>
    </row>
    <row r="570" spans="1:13" x14ac:dyDescent="0.25">
      <c r="A570" s="30">
        <v>43185</v>
      </c>
      <c r="B570" s="15">
        <v>119.86</v>
      </c>
      <c r="C570" s="3">
        <f t="shared" si="103"/>
        <v>119.86</v>
      </c>
      <c r="D570" s="31">
        <f t="shared" si="101"/>
        <v>43190</v>
      </c>
      <c r="E570" s="3" t="str">
        <f t="shared" si="102"/>
        <v/>
      </c>
      <c r="F570" s="13">
        <f t="shared" si="104"/>
        <v>0</v>
      </c>
      <c r="G570" s="15"/>
      <c r="H570" s="34">
        <f t="shared" si="105"/>
        <v>0</v>
      </c>
      <c r="I570" s="35">
        <f t="shared" si="106"/>
        <v>224.03246915835297</v>
      </c>
      <c r="J570" s="3">
        <f t="shared" si="107"/>
        <v>0</v>
      </c>
      <c r="K570" s="32">
        <f t="shared" si="108"/>
        <v>2097.0089999999991</v>
      </c>
      <c r="L570" s="33">
        <f t="shared" si="109"/>
        <v>26852.531753320185</v>
      </c>
      <c r="M570" s="32">
        <f t="shared" si="110"/>
        <v>2800.1700000000005</v>
      </c>
    </row>
    <row r="571" spans="1:13" x14ac:dyDescent="0.25">
      <c r="A571" s="30">
        <v>43186</v>
      </c>
      <c r="B571" s="15">
        <v>119.92</v>
      </c>
      <c r="C571" s="3">
        <f t="shared" si="103"/>
        <v>119.92</v>
      </c>
      <c r="D571" s="31">
        <f t="shared" si="101"/>
        <v>43190</v>
      </c>
      <c r="E571" s="3" t="str">
        <f t="shared" si="102"/>
        <v/>
      </c>
      <c r="F571" s="13">
        <f t="shared" si="104"/>
        <v>0</v>
      </c>
      <c r="G571" s="15"/>
      <c r="H571" s="34">
        <f t="shared" si="105"/>
        <v>0</v>
      </c>
      <c r="I571" s="35">
        <f t="shared" si="106"/>
        <v>224.03246915835297</v>
      </c>
      <c r="J571" s="3">
        <f t="shared" si="107"/>
        <v>0</v>
      </c>
      <c r="K571" s="32">
        <f t="shared" si="108"/>
        <v>2097.0089999999991</v>
      </c>
      <c r="L571" s="33">
        <f t="shared" si="109"/>
        <v>26865.973701469688</v>
      </c>
      <c r="M571" s="32">
        <f t="shared" si="110"/>
        <v>2800.1700000000005</v>
      </c>
    </row>
    <row r="572" spans="1:13" x14ac:dyDescent="0.25">
      <c r="A572" s="30">
        <v>43187</v>
      </c>
      <c r="B572" s="15">
        <v>117.9</v>
      </c>
      <c r="C572" s="3">
        <f t="shared" si="103"/>
        <v>117.9</v>
      </c>
      <c r="D572" s="31">
        <f t="shared" si="101"/>
        <v>43190</v>
      </c>
      <c r="E572" s="3" t="str">
        <f t="shared" si="102"/>
        <v/>
      </c>
      <c r="F572" s="13">
        <f t="shared" si="104"/>
        <v>0</v>
      </c>
      <c r="G572" s="15"/>
      <c r="H572" s="34">
        <f t="shared" si="105"/>
        <v>0</v>
      </c>
      <c r="I572" s="35">
        <f t="shared" si="106"/>
        <v>224.03246915835297</v>
      </c>
      <c r="J572" s="3">
        <f t="shared" si="107"/>
        <v>0</v>
      </c>
      <c r="K572" s="32">
        <f t="shared" si="108"/>
        <v>2097.0089999999991</v>
      </c>
      <c r="L572" s="33">
        <f t="shared" si="109"/>
        <v>26413.428113769816</v>
      </c>
      <c r="M572" s="32">
        <f t="shared" si="110"/>
        <v>2800.1700000000005</v>
      </c>
    </row>
    <row r="573" spans="1:13" x14ac:dyDescent="0.25">
      <c r="A573" s="30">
        <v>43188</v>
      </c>
      <c r="B573" s="15">
        <v>119.51</v>
      </c>
      <c r="C573" s="3">
        <f t="shared" si="103"/>
        <v>119.51</v>
      </c>
      <c r="D573" s="31">
        <f t="shared" si="101"/>
        <v>43190</v>
      </c>
      <c r="E573" s="3" t="str">
        <f t="shared" si="102"/>
        <v/>
      </c>
      <c r="F573" s="13">
        <f t="shared" si="104"/>
        <v>0</v>
      </c>
      <c r="G573" s="15"/>
      <c r="H573" s="34">
        <f t="shared" si="105"/>
        <v>0</v>
      </c>
      <c r="I573" s="35">
        <f t="shared" si="106"/>
        <v>224.03246915835297</v>
      </c>
      <c r="J573" s="3">
        <f t="shared" si="107"/>
        <v>0</v>
      </c>
      <c r="K573" s="32">
        <f t="shared" si="108"/>
        <v>2097.0089999999991</v>
      </c>
      <c r="L573" s="33">
        <f t="shared" si="109"/>
        <v>26774.120389114763</v>
      </c>
      <c r="M573" s="32">
        <f t="shared" si="110"/>
        <v>2800.1700000000005</v>
      </c>
    </row>
    <row r="574" spans="1:13" x14ac:dyDescent="0.25">
      <c r="A574" s="30">
        <v>43189</v>
      </c>
      <c r="B574" s="15"/>
      <c r="C574" s="3">
        <f t="shared" si="103"/>
        <v>119.51</v>
      </c>
      <c r="D574" s="31">
        <f t="shared" si="101"/>
        <v>43190</v>
      </c>
      <c r="E574" s="3" t="str">
        <f t="shared" si="102"/>
        <v/>
      </c>
      <c r="F574" s="13">
        <f t="shared" si="104"/>
        <v>0</v>
      </c>
      <c r="G574" s="15"/>
      <c r="H574" s="34">
        <f t="shared" si="105"/>
        <v>0</v>
      </c>
      <c r="I574" s="35">
        <f t="shared" si="106"/>
        <v>224.03246915835297</v>
      </c>
      <c r="J574" s="3">
        <f t="shared" si="107"/>
        <v>0</v>
      </c>
      <c r="K574" s="32">
        <f t="shared" si="108"/>
        <v>2097.0089999999991</v>
      </c>
      <c r="L574" s="33">
        <f t="shared" si="109"/>
        <v>26774.120389114763</v>
      </c>
      <c r="M574" s="32">
        <f t="shared" si="110"/>
        <v>2800.1700000000005</v>
      </c>
    </row>
    <row r="575" spans="1:13" x14ac:dyDescent="0.25">
      <c r="A575" s="30">
        <v>43192</v>
      </c>
      <c r="B575" s="15"/>
      <c r="C575" s="3">
        <f t="shared" si="103"/>
        <v>119.51</v>
      </c>
      <c r="D575" s="31">
        <f t="shared" si="101"/>
        <v>43220</v>
      </c>
      <c r="E575" s="3">
        <f t="shared" si="102"/>
        <v>119.51</v>
      </c>
      <c r="F575" s="13">
        <f t="shared" si="104"/>
        <v>0.64987867124090037</v>
      </c>
      <c r="G575" s="15"/>
      <c r="H575" s="34">
        <f t="shared" si="105"/>
        <v>0</v>
      </c>
      <c r="I575" s="35">
        <f t="shared" si="106"/>
        <v>224.68234782959388</v>
      </c>
      <c r="J575" s="3">
        <f t="shared" si="107"/>
        <v>77.667000000000002</v>
      </c>
      <c r="K575" s="32">
        <f t="shared" si="108"/>
        <v>2174.675999999999</v>
      </c>
      <c r="L575" s="33">
        <f t="shared" si="109"/>
        <v>26851.787389114765</v>
      </c>
      <c r="M575" s="32">
        <f t="shared" si="110"/>
        <v>2903.8800000000006</v>
      </c>
    </row>
    <row r="576" spans="1:13" x14ac:dyDescent="0.25">
      <c r="A576" s="30">
        <v>43193</v>
      </c>
      <c r="B576" s="15">
        <v>118.62</v>
      </c>
      <c r="C576" s="3">
        <f t="shared" si="103"/>
        <v>118.62</v>
      </c>
      <c r="D576" s="31">
        <f t="shared" si="101"/>
        <v>43220</v>
      </c>
      <c r="E576" s="3" t="str">
        <f t="shared" si="102"/>
        <v/>
      </c>
      <c r="F576" s="13">
        <f t="shared" si="104"/>
        <v>0</v>
      </c>
      <c r="G576" s="15"/>
      <c r="H576" s="34">
        <f t="shared" si="105"/>
        <v>0</v>
      </c>
      <c r="I576" s="35">
        <f t="shared" si="106"/>
        <v>224.68234782959388</v>
      </c>
      <c r="J576" s="3">
        <f t="shared" si="107"/>
        <v>0</v>
      </c>
      <c r="K576" s="32">
        <f t="shared" si="108"/>
        <v>2174.675999999999</v>
      </c>
      <c r="L576" s="33">
        <f t="shared" si="109"/>
        <v>26651.820099546429</v>
      </c>
      <c r="M576" s="32">
        <f t="shared" si="110"/>
        <v>2903.8800000000006</v>
      </c>
    </row>
    <row r="577" spans="1:13" x14ac:dyDescent="0.25">
      <c r="A577" s="30">
        <v>43194</v>
      </c>
      <c r="B577" s="15"/>
      <c r="C577" s="3">
        <f t="shared" si="103"/>
        <v>118.62</v>
      </c>
      <c r="D577" s="31">
        <f t="shared" si="101"/>
        <v>43220</v>
      </c>
      <c r="E577" s="3" t="str">
        <f t="shared" si="102"/>
        <v/>
      </c>
      <c r="F577" s="13">
        <f t="shared" si="104"/>
        <v>0</v>
      </c>
      <c r="G577" s="15"/>
      <c r="H577" s="34">
        <f t="shared" si="105"/>
        <v>0</v>
      </c>
      <c r="I577" s="35">
        <f t="shared" si="106"/>
        <v>224.68234782959388</v>
      </c>
      <c r="J577" s="3">
        <f t="shared" si="107"/>
        <v>0</v>
      </c>
      <c r="K577" s="32">
        <f t="shared" si="108"/>
        <v>2174.675999999999</v>
      </c>
      <c r="L577" s="33">
        <f t="shared" si="109"/>
        <v>26651.820099546429</v>
      </c>
      <c r="M577" s="32">
        <f t="shared" si="110"/>
        <v>2903.8800000000006</v>
      </c>
    </row>
    <row r="578" spans="1:13" x14ac:dyDescent="0.25">
      <c r="A578" s="30">
        <v>43195</v>
      </c>
      <c r="B578" s="15">
        <v>120.22</v>
      </c>
      <c r="C578" s="3">
        <f t="shared" si="103"/>
        <v>120.22</v>
      </c>
      <c r="D578" s="31">
        <f t="shared" si="101"/>
        <v>43220</v>
      </c>
      <c r="E578" s="3" t="str">
        <f t="shared" si="102"/>
        <v/>
      </c>
      <c r="F578" s="13">
        <f t="shared" si="104"/>
        <v>0</v>
      </c>
      <c r="G578" s="15"/>
      <c r="H578" s="34">
        <f t="shared" si="105"/>
        <v>0</v>
      </c>
      <c r="I578" s="35">
        <f t="shared" si="106"/>
        <v>224.68234782959388</v>
      </c>
      <c r="J578" s="3">
        <f t="shared" si="107"/>
        <v>0</v>
      </c>
      <c r="K578" s="32">
        <f t="shared" si="108"/>
        <v>2174.675999999999</v>
      </c>
      <c r="L578" s="33">
        <f t="shared" si="109"/>
        <v>27011.311856073775</v>
      </c>
      <c r="M578" s="32">
        <f t="shared" si="110"/>
        <v>2903.8800000000006</v>
      </c>
    </row>
    <row r="579" spans="1:13" x14ac:dyDescent="0.25">
      <c r="A579" s="30">
        <v>43196</v>
      </c>
      <c r="B579" s="15">
        <v>120.87</v>
      </c>
      <c r="C579" s="3">
        <f t="shared" si="103"/>
        <v>120.87</v>
      </c>
      <c r="D579" s="31">
        <f t="shared" si="101"/>
        <v>43220</v>
      </c>
      <c r="E579" s="3" t="str">
        <f t="shared" si="102"/>
        <v/>
      </c>
      <c r="F579" s="13">
        <f t="shared" si="104"/>
        <v>0</v>
      </c>
      <c r="G579" s="15"/>
      <c r="H579" s="34">
        <f t="shared" si="105"/>
        <v>0</v>
      </c>
      <c r="I579" s="35">
        <f t="shared" si="106"/>
        <v>224.68234782959388</v>
      </c>
      <c r="J579" s="3">
        <f t="shared" si="107"/>
        <v>0</v>
      </c>
      <c r="K579" s="32">
        <f t="shared" si="108"/>
        <v>2174.675999999999</v>
      </c>
      <c r="L579" s="33">
        <f t="shared" si="109"/>
        <v>27157.355382163012</v>
      </c>
      <c r="M579" s="32">
        <f t="shared" si="110"/>
        <v>2903.8800000000006</v>
      </c>
    </row>
    <row r="580" spans="1:13" x14ac:dyDescent="0.25">
      <c r="A580" s="30">
        <v>43199</v>
      </c>
      <c r="B580" s="15">
        <v>122.03</v>
      </c>
      <c r="C580" s="3">
        <f t="shared" si="103"/>
        <v>122.03</v>
      </c>
      <c r="D580" s="31">
        <f t="shared" si="101"/>
        <v>43220</v>
      </c>
      <c r="E580" s="3" t="str">
        <f t="shared" si="102"/>
        <v/>
      </c>
      <c r="F580" s="13">
        <f t="shared" si="104"/>
        <v>0</v>
      </c>
      <c r="G580" s="15"/>
      <c r="H580" s="34">
        <f t="shared" si="105"/>
        <v>0</v>
      </c>
      <c r="I580" s="35">
        <f t="shared" si="106"/>
        <v>224.68234782959388</v>
      </c>
      <c r="J580" s="3">
        <f t="shared" si="107"/>
        <v>0</v>
      </c>
      <c r="K580" s="32">
        <f t="shared" si="108"/>
        <v>2174.675999999999</v>
      </c>
      <c r="L580" s="33">
        <f t="shared" si="109"/>
        <v>27417.986905645343</v>
      </c>
      <c r="M580" s="32">
        <f t="shared" si="110"/>
        <v>2903.8800000000006</v>
      </c>
    </row>
    <row r="581" spans="1:13" x14ac:dyDescent="0.25">
      <c r="A581" s="30">
        <v>43200</v>
      </c>
      <c r="B581" s="15">
        <v>122.47</v>
      </c>
      <c r="C581" s="3">
        <f t="shared" si="103"/>
        <v>122.47</v>
      </c>
      <c r="D581" s="31">
        <f t="shared" si="101"/>
        <v>43220</v>
      </c>
      <c r="E581" s="3" t="str">
        <f t="shared" si="102"/>
        <v/>
      </c>
      <c r="F581" s="13">
        <f t="shared" si="104"/>
        <v>0</v>
      </c>
      <c r="G581" s="15"/>
      <c r="H581" s="34">
        <f t="shared" si="105"/>
        <v>0</v>
      </c>
      <c r="I581" s="35">
        <f t="shared" si="106"/>
        <v>224.68234782959388</v>
      </c>
      <c r="J581" s="3">
        <f t="shared" si="107"/>
        <v>0</v>
      </c>
      <c r="K581" s="32">
        <f t="shared" si="108"/>
        <v>2174.675999999999</v>
      </c>
      <c r="L581" s="33">
        <f t="shared" si="109"/>
        <v>27516.847138690362</v>
      </c>
      <c r="M581" s="32">
        <f t="shared" si="110"/>
        <v>2903.8800000000006</v>
      </c>
    </row>
    <row r="582" spans="1:13" x14ac:dyDescent="0.25">
      <c r="A582" s="30">
        <v>43201</v>
      </c>
      <c r="B582" s="15">
        <v>122.51</v>
      </c>
      <c r="C582" s="3">
        <f t="shared" si="103"/>
        <v>122.51</v>
      </c>
      <c r="D582" s="31">
        <f t="shared" si="101"/>
        <v>43220</v>
      </c>
      <c r="E582" s="3" t="str">
        <f t="shared" si="102"/>
        <v/>
      </c>
      <c r="F582" s="13">
        <f t="shared" si="104"/>
        <v>0</v>
      </c>
      <c r="G582" s="15"/>
      <c r="H582" s="34">
        <f t="shared" si="105"/>
        <v>0</v>
      </c>
      <c r="I582" s="35">
        <f t="shared" si="106"/>
        <v>224.68234782959388</v>
      </c>
      <c r="J582" s="3">
        <f t="shared" si="107"/>
        <v>0</v>
      </c>
      <c r="K582" s="32">
        <f t="shared" si="108"/>
        <v>2174.675999999999</v>
      </c>
      <c r="L582" s="33">
        <f t="shared" si="109"/>
        <v>27525.834432603548</v>
      </c>
      <c r="M582" s="32">
        <f t="shared" si="110"/>
        <v>2903.8800000000006</v>
      </c>
    </row>
    <row r="583" spans="1:13" x14ac:dyDescent="0.25">
      <c r="A583" s="30">
        <v>43202</v>
      </c>
      <c r="B583" s="15">
        <v>121.37</v>
      </c>
      <c r="C583" s="3">
        <f t="shared" si="103"/>
        <v>121.37</v>
      </c>
      <c r="D583" s="31">
        <f t="shared" si="101"/>
        <v>43220</v>
      </c>
      <c r="E583" s="3" t="str">
        <f t="shared" si="102"/>
        <v/>
      </c>
      <c r="F583" s="13">
        <f t="shared" si="104"/>
        <v>0</v>
      </c>
      <c r="G583" s="15"/>
      <c r="H583" s="34">
        <f t="shared" si="105"/>
        <v>0</v>
      </c>
      <c r="I583" s="35">
        <f t="shared" si="106"/>
        <v>224.68234782959388</v>
      </c>
      <c r="J583" s="3">
        <f t="shared" si="107"/>
        <v>0</v>
      </c>
      <c r="K583" s="32">
        <f t="shared" si="108"/>
        <v>2174.675999999999</v>
      </c>
      <c r="L583" s="33">
        <f t="shared" si="109"/>
        <v>27269.696556077812</v>
      </c>
      <c r="M583" s="32">
        <f t="shared" si="110"/>
        <v>2903.8800000000006</v>
      </c>
    </row>
    <row r="584" spans="1:13" x14ac:dyDescent="0.25">
      <c r="A584" s="30">
        <v>43203</v>
      </c>
      <c r="B584" s="15">
        <v>123.3</v>
      </c>
      <c r="C584" s="3">
        <f t="shared" si="103"/>
        <v>123.3</v>
      </c>
      <c r="D584" s="31">
        <f t="shared" si="101"/>
        <v>43220</v>
      </c>
      <c r="E584" s="3" t="str">
        <f t="shared" si="102"/>
        <v/>
      </c>
      <c r="F584" s="13">
        <f t="shared" si="104"/>
        <v>0</v>
      </c>
      <c r="G584" s="15"/>
      <c r="H584" s="34">
        <f t="shared" si="105"/>
        <v>0</v>
      </c>
      <c r="I584" s="35">
        <f t="shared" si="106"/>
        <v>224.68234782959388</v>
      </c>
      <c r="J584" s="3">
        <f t="shared" si="107"/>
        <v>0</v>
      </c>
      <c r="K584" s="32">
        <f t="shared" si="108"/>
        <v>2174.675999999999</v>
      </c>
      <c r="L584" s="33">
        <f t="shared" si="109"/>
        <v>27703.333487388925</v>
      </c>
      <c r="M584" s="32">
        <f t="shared" si="110"/>
        <v>2903.8800000000006</v>
      </c>
    </row>
    <row r="585" spans="1:13" x14ac:dyDescent="0.25">
      <c r="A585" s="30">
        <v>43206</v>
      </c>
      <c r="B585" s="15">
        <v>123.24</v>
      </c>
      <c r="C585" s="3">
        <f t="shared" si="103"/>
        <v>123.24</v>
      </c>
      <c r="D585" s="31">
        <f t="shared" si="101"/>
        <v>43220</v>
      </c>
      <c r="E585" s="3" t="str">
        <f t="shared" si="102"/>
        <v/>
      </c>
      <c r="F585" s="13">
        <f t="shared" si="104"/>
        <v>0</v>
      </c>
      <c r="G585" s="15"/>
      <c r="H585" s="34">
        <f t="shared" si="105"/>
        <v>0</v>
      </c>
      <c r="I585" s="35">
        <f t="shared" si="106"/>
        <v>224.68234782959388</v>
      </c>
      <c r="J585" s="3">
        <f t="shared" si="107"/>
        <v>0</v>
      </c>
      <c r="K585" s="32">
        <f t="shared" si="108"/>
        <v>2174.675999999999</v>
      </c>
      <c r="L585" s="33">
        <f t="shared" si="109"/>
        <v>27689.852546519149</v>
      </c>
      <c r="M585" s="32">
        <f t="shared" si="110"/>
        <v>2903.8800000000006</v>
      </c>
    </row>
    <row r="586" spans="1:13" x14ac:dyDescent="0.25">
      <c r="A586" s="30">
        <v>43207</v>
      </c>
      <c r="B586" s="15">
        <v>123.31</v>
      </c>
      <c r="C586" s="3">
        <f t="shared" si="103"/>
        <v>123.31</v>
      </c>
      <c r="D586" s="31">
        <f t="shared" ref="D586:D649" si="111">DATE(YEAR(A586),MONTH(A586)+1,0)</f>
        <v>43220</v>
      </c>
      <c r="E586" s="3" t="str">
        <f t="shared" si="102"/>
        <v/>
      </c>
      <c r="F586" s="13">
        <f t="shared" si="104"/>
        <v>0</v>
      </c>
      <c r="G586" s="15"/>
      <c r="H586" s="34">
        <f t="shared" si="105"/>
        <v>0</v>
      </c>
      <c r="I586" s="35">
        <f t="shared" si="106"/>
        <v>224.68234782959388</v>
      </c>
      <c r="J586" s="3">
        <f t="shared" si="107"/>
        <v>0</v>
      </c>
      <c r="K586" s="32">
        <f t="shared" si="108"/>
        <v>2174.675999999999</v>
      </c>
      <c r="L586" s="33">
        <f t="shared" si="109"/>
        <v>27705.580310867223</v>
      </c>
      <c r="M586" s="32">
        <f t="shared" si="110"/>
        <v>2903.8800000000006</v>
      </c>
    </row>
    <row r="587" spans="1:13" x14ac:dyDescent="0.25">
      <c r="A587" s="30">
        <v>43208</v>
      </c>
      <c r="B587" s="15">
        <v>124.49</v>
      </c>
      <c r="C587" s="3">
        <f t="shared" si="103"/>
        <v>124.49</v>
      </c>
      <c r="D587" s="31">
        <f t="shared" si="111"/>
        <v>43220</v>
      </c>
      <c r="E587" s="3" t="str">
        <f t="shared" ref="E587:E650" si="112">IF(D587&lt;&gt;D586,C587,"")</f>
        <v/>
      </c>
      <c r="F587" s="13">
        <f t="shared" si="104"/>
        <v>0</v>
      </c>
      <c r="G587" s="15"/>
      <c r="H587" s="34">
        <f t="shared" si="105"/>
        <v>0</v>
      </c>
      <c r="I587" s="35">
        <f t="shared" si="106"/>
        <v>224.68234782959388</v>
      </c>
      <c r="J587" s="3">
        <f t="shared" si="107"/>
        <v>0</v>
      </c>
      <c r="K587" s="32">
        <f t="shared" si="108"/>
        <v>2174.675999999999</v>
      </c>
      <c r="L587" s="33">
        <f t="shared" si="109"/>
        <v>27970.70548130614</v>
      </c>
      <c r="M587" s="32">
        <f t="shared" si="110"/>
        <v>2903.8800000000006</v>
      </c>
    </row>
    <row r="588" spans="1:13" x14ac:dyDescent="0.25">
      <c r="A588" s="30">
        <v>43209</v>
      </c>
      <c r="B588" s="15">
        <v>124.08</v>
      </c>
      <c r="C588" s="3">
        <f t="shared" si="103"/>
        <v>124.08</v>
      </c>
      <c r="D588" s="31">
        <f t="shared" si="111"/>
        <v>43220</v>
      </c>
      <c r="E588" s="3" t="str">
        <f t="shared" si="112"/>
        <v/>
      </c>
      <c r="F588" s="13">
        <f t="shared" si="104"/>
        <v>0</v>
      </c>
      <c r="G588" s="15"/>
      <c r="H588" s="34">
        <f t="shared" si="105"/>
        <v>0</v>
      </c>
      <c r="I588" s="35">
        <f t="shared" si="106"/>
        <v>224.68234782959388</v>
      </c>
      <c r="J588" s="3">
        <f t="shared" si="107"/>
        <v>0</v>
      </c>
      <c r="K588" s="32">
        <f t="shared" si="108"/>
        <v>2174.675999999999</v>
      </c>
      <c r="L588" s="33">
        <f t="shared" si="109"/>
        <v>27878.585718696009</v>
      </c>
      <c r="M588" s="32">
        <f t="shared" si="110"/>
        <v>2903.8800000000006</v>
      </c>
    </row>
    <row r="589" spans="1:13" x14ac:dyDescent="0.25">
      <c r="A589" s="30">
        <v>43210</v>
      </c>
      <c r="B589" s="15">
        <v>124</v>
      </c>
      <c r="C589" s="3">
        <f t="shared" si="103"/>
        <v>124</v>
      </c>
      <c r="D589" s="31">
        <f t="shared" si="111"/>
        <v>43220</v>
      </c>
      <c r="E589" s="3" t="str">
        <f t="shared" si="112"/>
        <v/>
      </c>
      <c r="F589" s="13">
        <f t="shared" si="104"/>
        <v>0</v>
      </c>
      <c r="G589" s="15"/>
      <c r="H589" s="34">
        <f t="shared" si="105"/>
        <v>0</v>
      </c>
      <c r="I589" s="35">
        <f t="shared" si="106"/>
        <v>224.68234782959388</v>
      </c>
      <c r="J589" s="3">
        <f t="shared" si="107"/>
        <v>0</v>
      </c>
      <c r="K589" s="32">
        <f t="shared" si="108"/>
        <v>2174.675999999999</v>
      </c>
      <c r="L589" s="33">
        <f t="shared" si="109"/>
        <v>27860.611130869642</v>
      </c>
      <c r="M589" s="32">
        <f t="shared" si="110"/>
        <v>2903.8800000000006</v>
      </c>
    </row>
    <row r="590" spans="1:13" x14ac:dyDescent="0.25">
      <c r="A590" s="30">
        <v>43213</v>
      </c>
      <c r="B590" s="15">
        <v>123.66</v>
      </c>
      <c r="C590" s="3">
        <f t="shared" si="103"/>
        <v>123.66</v>
      </c>
      <c r="D590" s="31">
        <f t="shared" si="111"/>
        <v>43220</v>
      </c>
      <c r="E590" s="3" t="str">
        <f t="shared" si="112"/>
        <v/>
      </c>
      <c r="F590" s="13">
        <f t="shared" si="104"/>
        <v>0</v>
      </c>
      <c r="G590" s="15"/>
      <c r="H590" s="34">
        <f t="shared" si="105"/>
        <v>0</v>
      </c>
      <c r="I590" s="35">
        <f t="shared" si="106"/>
        <v>224.68234782959388</v>
      </c>
      <c r="J590" s="3">
        <f t="shared" si="107"/>
        <v>0</v>
      </c>
      <c r="K590" s="32">
        <f t="shared" si="108"/>
        <v>2174.675999999999</v>
      </c>
      <c r="L590" s="33">
        <f t="shared" si="109"/>
        <v>27784.219132607577</v>
      </c>
      <c r="M590" s="32">
        <f t="shared" si="110"/>
        <v>2903.8800000000006</v>
      </c>
    </row>
    <row r="591" spans="1:13" x14ac:dyDescent="0.25">
      <c r="A591" s="30">
        <v>43214</v>
      </c>
      <c r="B591" s="15">
        <v>124.51</v>
      </c>
      <c r="C591" s="3">
        <f t="shared" si="103"/>
        <v>124.51</v>
      </c>
      <c r="D591" s="31">
        <f t="shared" si="111"/>
        <v>43220</v>
      </c>
      <c r="E591" s="3" t="str">
        <f t="shared" si="112"/>
        <v/>
      </c>
      <c r="F591" s="13">
        <f t="shared" si="104"/>
        <v>0</v>
      </c>
      <c r="G591" s="15"/>
      <c r="H591" s="34">
        <f t="shared" si="105"/>
        <v>0</v>
      </c>
      <c r="I591" s="35">
        <f t="shared" si="106"/>
        <v>224.68234782959388</v>
      </c>
      <c r="J591" s="3">
        <f t="shared" si="107"/>
        <v>0</v>
      </c>
      <c r="K591" s="32">
        <f t="shared" si="108"/>
        <v>2174.675999999999</v>
      </c>
      <c r="L591" s="33">
        <f t="shared" si="109"/>
        <v>27975.199128262735</v>
      </c>
      <c r="M591" s="32">
        <f t="shared" si="110"/>
        <v>2903.8800000000006</v>
      </c>
    </row>
    <row r="592" spans="1:13" x14ac:dyDescent="0.25">
      <c r="A592" s="30">
        <v>43215</v>
      </c>
      <c r="B592" s="15">
        <v>122.06</v>
      </c>
      <c r="C592" s="3">
        <f t="shared" si="103"/>
        <v>122.06</v>
      </c>
      <c r="D592" s="31">
        <f t="shared" si="111"/>
        <v>43220</v>
      </c>
      <c r="E592" s="3" t="str">
        <f t="shared" si="112"/>
        <v/>
      </c>
      <c r="F592" s="13">
        <f t="shared" si="104"/>
        <v>0</v>
      </c>
      <c r="G592" s="15"/>
      <c r="H592" s="34">
        <f t="shared" si="105"/>
        <v>0</v>
      </c>
      <c r="I592" s="35">
        <f t="shared" si="106"/>
        <v>224.68234782959388</v>
      </c>
      <c r="J592" s="3">
        <f t="shared" si="107"/>
        <v>0</v>
      </c>
      <c r="K592" s="32">
        <f t="shared" si="108"/>
        <v>2174.675999999999</v>
      </c>
      <c r="L592" s="33">
        <f t="shared" si="109"/>
        <v>27424.727376080231</v>
      </c>
      <c r="M592" s="32">
        <f t="shared" si="110"/>
        <v>2903.8800000000006</v>
      </c>
    </row>
    <row r="593" spans="1:13" x14ac:dyDescent="0.25">
      <c r="A593" s="30">
        <v>43216</v>
      </c>
      <c r="B593" s="15">
        <v>121.81</v>
      </c>
      <c r="C593" s="3">
        <f t="shared" si="103"/>
        <v>121.81</v>
      </c>
      <c r="D593" s="31">
        <f t="shared" si="111"/>
        <v>43220</v>
      </c>
      <c r="E593" s="3" t="str">
        <f t="shared" si="112"/>
        <v/>
      </c>
      <c r="F593" s="13">
        <f t="shared" si="104"/>
        <v>0</v>
      </c>
      <c r="G593" s="15"/>
      <c r="H593" s="34">
        <f t="shared" si="105"/>
        <v>0</v>
      </c>
      <c r="I593" s="35">
        <f t="shared" si="106"/>
        <v>224.68234782959388</v>
      </c>
      <c r="J593" s="3">
        <f t="shared" si="107"/>
        <v>0</v>
      </c>
      <c r="K593" s="32">
        <f t="shared" si="108"/>
        <v>2174.675999999999</v>
      </c>
      <c r="L593" s="33">
        <f t="shared" si="109"/>
        <v>27368.556789122831</v>
      </c>
      <c r="M593" s="32">
        <f t="shared" si="110"/>
        <v>2903.8800000000006</v>
      </c>
    </row>
    <row r="594" spans="1:13" x14ac:dyDescent="0.25">
      <c r="A594" s="30">
        <v>43217</v>
      </c>
      <c r="B594" s="15">
        <v>124</v>
      </c>
      <c r="C594" s="3">
        <f t="shared" si="103"/>
        <v>124</v>
      </c>
      <c r="D594" s="31">
        <f t="shared" si="111"/>
        <v>43220</v>
      </c>
      <c r="E594" s="3" t="str">
        <f t="shared" si="112"/>
        <v/>
      </c>
      <c r="F594" s="13">
        <f t="shared" si="104"/>
        <v>0</v>
      </c>
      <c r="G594" s="15"/>
      <c r="H594" s="34">
        <f t="shared" si="105"/>
        <v>0</v>
      </c>
      <c r="I594" s="35">
        <f t="shared" si="106"/>
        <v>224.68234782959388</v>
      </c>
      <c r="J594" s="3">
        <f t="shared" si="107"/>
        <v>0</v>
      </c>
      <c r="K594" s="32">
        <f t="shared" si="108"/>
        <v>2174.675999999999</v>
      </c>
      <c r="L594" s="33">
        <f t="shared" si="109"/>
        <v>27860.611130869642</v>
      </c>
      <c r="M594" s="32">
        <f t="shared" si="110"/>
        <v>2903.8800000000006</v>
      </c>
    </row>
    <row r="595" spans="1:13" x14ac:dyDescent="0.25">
      <c r="A595" s="30">
        <v>43220</v>
      </c>
      <c r="B595" s="15">
        <v>123.58</v>
      </c>
      <c r="C595" s="3">
        <f t="shared" si="103"/>
        <v>123.58</v>
      </c>
      <c r="D595" s="31">
        <f t="shared" si="111"/>
        <v>43220</v>
      </c>
      <c r="E595" s="3" t="str">
        <f t="shared" si="112"/>
        <v/>
      </c>
      <c r="F595" s="13">
        <f t="shared" si="104"/>
        <v>0</v>
      </c>
      <c r="G595" s="15"/>
      <c r="H595" s="34">
        <f t="shared" si="105"/>
        <v>0</v>
      </c>
      <c r="I595" s="35">
        <f t="shared" si="106"/>
        <v>224.68234782959388</v>
      </c>
      <c r="J595" s="3">
        <f t="shared" si="107"/>
        <v>0</v>
      </c>
      <c r="K595" s="32">
        <f t="shared" si="108"/>
        <v>2174.675999999999</v>
      </c>
      <c r="L595" s="33">
        <f t="shared" si="109"/>
        <v>27766.24454478121</v>
      </c>
      <c r="M595" s="32">
        <f t="shared" si="110"/>
        <v>2903.8800000000006</v>
      </c>
    </row>
    <row r="596" spans="1:13" x14ac:dyDescent="0.25">
      <c r="A596" s="30">
        <v>43221</v>
      </c>
      <c r="B596" s="15"/>
      <c r="C596" s="3">
        <f t="shared" si="103"/>
        <v>123.58</v>
      </c>
      <c r="D596" s="31">
        <f t="shared" si="111"/>
        <v>43251</v>
      </c>
      <c r="E596" s="3">
        <f t="shared" si="112"/>
        <v>123.58</v>
      </c>
      <c r="F596" s="13">
        <f t="shared" si="104"/>
        <v>0.6284754814694935</v>
      </c>
      <c r="G596" s="15"/>
      <c r="H596" s="34">
        <f t="shared" si="105"/>
        <v>0</v>
      </c>
      <c r="I596" s="35">
        <f t="shared" si="106"/>
        <v>225.31082331106336</v>
      </c>
      <c r="J596" s="3">
        <f t="shared" si="107"/>
        <v>77.667000000000002</v>
      </c>
      <c r="K596" s="32">
        <f t="shared" si="108"/>
        <v>2252.3429999999989</v>
      </c>
      <c r="L596" s="33">
        <f t="shared" si="109"/>
        <v>27843.911544781211</v>
      </c>
      <c r="M596" s="32">
        <f t="shared" si="110"/>
        <v>3007.5900000000006</v>
      </c>
    </row>
    <row r="597" spans="1:13" x14ac:dyDescent="0.25">
      <c r="A597" s="30">
        <v>43222</v>
      </c>
      <c r="B597" s="15">
        <v>125.34</v>
      </c>
      <c r="C597" s="3">
        <f t="shared" si="103"/>
        <v>125.34</v>
      </c>
      <c r="D597" s="31">
        <f t="shared" si="111"/>
        <v>43251</v>
      </c>
      <c r="E597" s="3" t="str">
        <f t="shared" si="112"/>
        <v/>
      </c>
      <c r="F597" s="13">
        <f t="shared" si="104"/>
        <v>0</v>
      </c>
      <c r="G597" s="15"/>
      <c r="H597" s="34">
        <f t="shared" si="105"/>
        <v>0</v>
      </c>
      <c r="I597" s="35">
        <f t="shared" si="106"/>
        <v>225.31082331106336</v>
      </c>
      <c r="J597" s="3">
        <f t="shared" si="107"/>
        <v>0</v>
      </c>
      <c r="K597" s="32">
        <f t="shared" si="108"/>
        <v>2252.3429999999989</v>
      </c>
      <c r="L597" s="33">
        <f t="shared" si="109"/>
        <v>28240.458593808682</v>
      </c>
      <c r="M597" s="32">
        <f t="shared" si="110"/>
        <v>3007.5900000000006</v>
      </c>
    </row>
    <row r="598" spans="1:13" x14ac:dyDescent="0.25">
      <c r="A598" s="30">
        <v>43223</v>
      </c>
      <c r="B598" s="15">
        <v>126.04</v>
      </c>
      <c r="C598" s="3">
        <f t="shared" si="103"/>
        <v>126.04</v>
      </c>
      <c r="D598" s="31">
        <f t="shared" si="111"/>
        <v>43251</v>
      </c>
      <c r="E598" s="3" t="str">
        <f t="shared" si="112"/>
        <v/>
      </c>
      <c r="F598" s="13">
        <f t="shared" si="104"/>
        <v>0</v>
      </c>
      <c r="G598" s="15"/>
      <c r="H598" s="34">
        <f t="shared" si="105"/>
        <v>0</v>
      </c>
      <c r="I598" s="35">
        <f t="shared" si="106"/>
        <v>225.31082331106336</v>
      </c>
      <c r="J598" s="3">
        <f t="shared" si="107"/>
        <v>0</v>
      </c>
      <c r="K598" s="32">
        <f t="shared" si="108"/>
        <v>2252.3429999999989</v>
      </c>
      <c r="L598" s="33">
        <f t="shared" si="109"/>
        <v>28398.176170126426</v>
      </c>
      <c r="M598" s="32">
        <f t="shared" si="110"/>
        <v>3007.5900000000006</v>
      </c>
    </row>
    <row r="599" spans="1:13" x14ac:dyDescent="0.25">
      <c r="A599" s="30">
        <v>43224</v>
      </c>
      <c r="B599" s="15">
        <v>126.35</v>
      </c>
      <c r="C599" s="3">
        <f t="shared" si="103"/>
        <v>126.35</v>
      </c>
      <c r="D599" s="31">
        <f t="shared" si="111"/>
        <v>43251</v>
      </c>
      <c r="E599" s="3" t="str">
        <f t="shared" si="112"/>
        <v/>
      </c>
      <c r="F599" s="13">
        <f t="shared" si="104"/>
        <v>0</v>
      </c>
      <c r="G599" s="15"/>
      <c r="H599" s="34">
        <f t="shared" si="105"/>
        <v>0</v>
      </c>
      <c r="I599" s="35">
        <f t="shared" si="106"/>
        <v>225.31082331106336</v>
      </c>
      <c r="J599" s="3">
        <f t="shared" si="107"/>
        <v>0</v>
      </c>
      <c r="K599" s="32">
        <f t="shared" si="108"/>
        <v>2252.3429999999989</v>
      </c>
      <c r="L599" s="33">
        <f t="shared" si="109"/>
        <v>28468.022525352855</v>
      </c>
      <c r="M599" s="32">
        <f t="shared" si="110"/>
        <v>3007.5900000000006</v>
      </c>
    </row>
    <row r="600" spans="1:13" x14ac:dyDescent="0.25">
      <c r="A600" s="30">
        <v>43227</v>
      </c>
      <c r="B600" s="15">
        <v>127.57</v>
      </c>
      <c r="C600" s="3">
        <f t="shared" si="103"/>
        <v>127.57</v>
      </c>
      <c r="D600" s="31">
        <f t="shared" si="111"/>
        <v>43251</v>
      </c>
      <c r="E600" s="3" t="str">
        <f t="shared" si="112"/>
        <v/>
      </c>
      <c r="F600" s="13">
        <f t="shared" si="104"/>
        <v>0</v>
      </c>
      <c r="G600" s="15"/>
      <c r="H600" s="34">
        <f t="shared" si="105"/>
        <v>0</v>
      </c>
      <c r="I600" s="35">
        <f t="shared" si="106"/>
        <v>225.31082331106336</v>
      </c>
      <c r="J600" s="3">
        <f t="shared" si="107"/>
        <v>0</v>
      </c>
      <c r="K600" s="32">
        <f t="shared" si="108"/>
        <v>2252.3429999999989</v>
      </c>
      <c r="L600" s="33">
        <f t="shared" si="109"/>
        <v>28742.901729792353</v>
      </c>
      <c r="M600" s="32">
        <f t="shared" si="110"/>
        <v>3007.5900000000006</v>
      </c>
    </row>
    <row r="601" spans="1:13" x14ac:dyDescent="0.25">
      <c r="A601" s="30">
        <v>43228</v>
      </c>
      <c r="B601" s="15">
        <v>127.82</v>
      </c>
      <c r="C601" s="3">
        <f t="shared" si="103"/>
        <v>127.82</v>
      </c>
      <c r="D601" s="31">
        <f t="shared" si="111"/>
        <v>43251</v>
      </c>
      <c r="E601" s="3" t="str">
        <f t="shared" si="112"/>
        <v/>
      </c>
      <c r="F601" s="13">
        <f t="shared" si="104"/>
        <v>0</v>
      </c>
      <c r="G601" s="15"/>
      <c r="H601" s="34">
        <f t="shared" si="105"/>
        <v>0</v>
      </c>
      <c r="I601" s="35">
        <f t="shared" si="106"/>
        <v>225.31082331106336</v>
      </c>
      <c r="J601" s="3">
        <f t="shared" si="107"/>
        <v>0</v>
      </c>
      <c r="K601" s="32">
        <f t="shared" si="108"/>
        <v>2252.3429999999989</v>
      </c>
      <c r="L601" s="33">
        <f t="shared" si="109"/>
        <v>28799.229435620116</v>
      </c>
      <c r="M601" s="32">
        <f t="shared" si="110"/>
        <v>3007.5900000000006</v>
      </c>
    </row>
    <row r="602" spans="1:13" x14ac:dyDescent="0.25">
      <c r="A602" s="30">
        <v>43229</v>
      </c>
      <c r="B602" s="15">
        <v>128.22</v>
      </c>
      <c r="C602" s="3">
        <f t="shared" si="103"/>
        <v>128.22</v>
      </c>
      <c r="D602" s="31">
        <f t="shared" si="111"/>
        <v>43251</v>
      </c>
      <c r="E602" s="3" t="str">
        <f t="shared" si="112"/>
        <v/>
      </c>
      <c r="F602" s="13">
        <f t="shared" si="104"/>
        <v>0</v>
      </c>
      <c r="G602" s="15"/>
      <c r="H602" s="34">
        <f t="shared" si="105"/>
        <v>0</v>
      </c>
      <c r="I602" s="35">
        <f t="shared" si="106"/>
        <v>225.31082331106336</v>
      </c>
      <c r="J602" s="3">
        <f t="shared" si="107"/>
        <v>0</v>
      </c>
      <c r="K602" s="32">
        <f t="shared" si="108"/>
        <v>2252.3429999999989</v>
      </c>
      <c r="L602" s="33">
        <f t="shared" si="109"/>
        <v>28889.353764944542</v>
      </c>
      <c r="M602" s="32">
        <f t="shared" si="110"/>
        <v>3007.5900000000006</v>
      </c>
    </row>
    <row r="603" spans="1:13" x14ac:dyDescent="0.25">
      <c r="A603" s="30">
        <v>43230</v>
      </c>
      <c r="B603" s="15"/>
      <c r="C603" s="3">
        <f t="shared" si="103"/>
        <v>128.22</v>
      </c>
      <c r="D603" s="31">
        <f t="shared" si="111"/>
        <v>43251</v>
      </c>
      <c r="E603" s="3" t="str">
        <f t="shared" si="112"/>
        <v/>
      </c>
      <c r="F603" s="13">
        <f t="shared" si="104"/>
        <v>0</v>
      </c>
      <c r="G603" s="15"/>
      <c r="H603" s="34">
        <f t="shared" si="105"/>
        <v>0</v>
      </c>
      <c r="I603" s="35">
        <f t="shared" si="106"/>
        <v>225.31082331106336</v>
      </c>
      <c r="J603" s="3">
        <f t="shared" si="107"/>
        <v>0</v>
      </c>
      <c r="K603" s="32">
        <f t="shared" si="108"/>
        <v>2252.3429999999989</v>
      </c>
      <c r="L603" s="33">
        <f t="shared" si="109"/>
        <v>28889.353764944542</v>
      </c>
      <c r="M603" s="32">
        <f t="shared" si="110"/>
        <v>3007.5900000000006</v>
      </c>
    </row>
    <row r="604" spans="1:13" x14ac:dyDescent="0.25">
      <c r="A604" s="30">
        <v>43231</v>
      </c>
      <c r="B604" s="15">
        <v>128.47999999999999</v>
      </c>
      <c r="C604" s="3">
        <f t="shared" si="103"/>
        <v>128.47999999999999</v>
      </c>
      <c r="D604" s="31">
        <f t="shared" si="111"/>
        <v>43251</v>
      </c>
      <c r="E604" s="3" t="str">
        <f t="shared" si="112"/>
        <v/>
      </c>
      <c r="F604" s="13">
        <f t="shared" si="104"/>
        <v>0</v>
      </c>
      <c r="G604" s="15"/>
      <c r="H604" s="34">
        <f t="shared" si="105"/>
        <v>0</v>
      </c>
      <c r="I604" s="35">
        <f t="shared" si="106"/>
        <v>225.31082331106336</v>
      </c>
      <c r="J604" s="3">
        <f t="shared" si="107"/>
        <v>0</v>
      </c>
      <c r="K604" s="32">
        <f t="shared" si="108"/>
        <v>2252.3429999999989</v>
      </c>
      <c r="L604" s="33">
        <f t="shared" si="109"/>
        <v>28947.934579005418</v>
      </c>
      <c r="M604" s="32">
        <f t="shared" si="110"/>
        <v>3007.5900000000006</v>
      </c>
    </row>
    <row r="605" spans="1:13" x14ac:dyDescent="0.25">
      <c r="A605" s="30">
        <v>43234</v>
      </c>
      <c r="B605" s="15">
        <v>128.06</v>
      </c>
      <c r="C605" s="3">
        <f t="shared" si="103"/>
        <v>128.06</v>
      </c>
      <c r="D605" s="31">
        <f t="shared" si="111"/>
        <v>43251</v>
      </c>
      <c r="E605" s="3" t="str">
        <f t="shared" si="112"/>
        <v/>
      </c>
      <c r="F605" s="13">
        <f t="shared" si="104"/>
        <v>0</v>
      </c>
      <c r="G605" s="15"/>
      <c r="H605" s="34">
        <f t="shared" si="105"/>
        <v>0</v>
      </c>
      <c r="I605" s="35">
        <f t="shared" si="106"/>
        <v>225.31082331106336</v>
      </c>
      <c r="J605" s="3">
        <f t="shared" si="107"/>
        <v>0</v>
      </c>
      <c r="K605" s="32">
        <f t="shared" si="108"/>
        <v>2252.3429999999989</v>
      </c>
      <c r="L605" s="33">
        <f t="shared" si="109"/>
        <v>28853.304033214776</v>
      </c>
      <c r="M605" s="32">
        <f t="shared" si="110"/>
        <v>3007.5900000000006</v>
      </c>
    </row>
    <row r="606" spans="1:13" x14ac:dyDescent="0.25">
      <c r="A606" s="30">
        <v>43235</v>
      </c>
      <c r="B606" s="15">
        <v>128.47999999999999</v>
      </c>
      <c r="C606" s="3">
        <f t="shared" si="103"/>
        <v>128.47999999999999</v>
      </c>
      <c r="D606" s="31">
        <f t="shared" si="111"/>
        <v>43251</v>
      </c>
      <c r="E606" s="3" t="str">
        <f t="shared" si="112"/>
        <v/>
      </c>
      <c r="F606" s="13">
        <f t="shared" si="104"/>
        <v>0</v>
      </c>
      <c r="G606" s="15"/>
      <c r="H606" s="34">
        <f t="shared" si="105"/>
        <v>0</v>
      </c>
      <c r="I606" s="35">
        <f t="shared" si="106"/>
        <v>225.31082331106336</v>
      </c>
      <c r="J606" s="3">
        <f t="shared" si="107"/>
        <v>0</v>
      </c>
      <c r="K606" s="32">
        <f t="shared" si="108"/>
        <v>2252.3429999999989</v>
      </c>
      <c r="L606" s="33">
        <f t="shared" si="109"/>
        <v>28947.934579005418</v>
      </c>
      <c r="M606" s="32">
        <f t="shared" si="110"/>
        <v>3007.5900000000006</v>
      </c>
    </row>
    <row r="607" spans="1:13" x14ac:dyDescent="0.25">
      <c r="A607" s="30">
        <v>43236</v>
      </c>
      <c r="B607" s="15">
        <v>128.05000000000001</v>
      </c>
      <c r="C607" s="3">
        <f t="shared" si="103"/>
        <v>128.05000000000001</v>
      </c>
      <c r="D607" s="31">
        <f t="shared" si="111"/>
        <v>43251</v>
      </c>
      <c r="E607" s="3" t="str">
        <f t="shared" si="112"/>
        <v/>
      </c>
      <c r="F607" s="13">
        <f t="shared" si="104"/>
        <v>0</v>
      </c>
      <c r="G607" s="15"/>
      <c r="H607" s="34">
        <f t="shared" si="105"/>
        <v>0</v>
      </c>
      <c r="I607" s="35">
        <f t="shared" si="106"/>
        <v>225.31082331106336</v>
      </c>
      <c r="J607" s="3">
        <f t="shared" si="107"/>
        <v>0</v>
      </c>
      <c r="K607" s="32">
        <f t="shared" si="108"/>
        <v>2252.3429999999989</v>
      </c>
      <c r="L607" s="33">
        <f t="shared" si="109"/>
        <v>28851.050924981664</v>
      </c>
      <c r="M607" s="32">
        <f t="shared" si="110"/>
        <v>3007.5900000000006</v>
      </c>
    </row>
    <row r="608" spans="1:13" x14ac:dyDescent="0.25">
      <c r="A608" s="30">
        <v>43237</v>
      </c>
      <c r="B608" s="15">
        <v>128.66999999999999</v>
      </c>
      <c r="C608" s="3">
        <f t="shared" si="103"/>
        <v>128.66999999999999</v>
      </c>
      <c r="D608" s="31">
        <f t="shared" si="111"/>
        <v>43251</v>
      </c>
      <c r="E608" s="3" t="str">
        <f t="shared" si="112"/>
        <v/>
      </c>
      <c r="F608" s="13">
        <f t="shared" si="104"/>
        <v>0</v>
      </c>
      <c r="G608" s="15"/>
      <c r="H608" s="34">
        <f t="shared" si="105"/>
        <v>0</v>
      </c>
      <c r="I608" s="35">
        <f t="shared" si="106"/>
        <v>225.31082331106336</v>
      </c>
      <c r="J608" s="3">
        <f t="shared" si="107"/>
        <v>0</v>
      </c>
      <c r="K608" s="32">
        <f t="shared" si="108"/>
        <v>2252.3429999999989</v>
      </c>
      <c r="L608" s="33">
        <f t="shared" si="109"/>
        <v>28990.743635434519</v>
      </c>
      <c r="M608" s="32">
        <f t="shared" si="110"/>
        <v>3007.5900000000006</v>
      </c>
    </row>
    <row r="609" spans="1:13" x14ac:dyDescent="0.25">
      <c r="A609" s="30">
        <v>43238</v>
      </c>
      <c r="B609" s="15">
        <v>129.72999999999999</v>
      </c>
      <c r="C609" s="3">
        <f t="shared" si="103"/>
        <v>129.72999999999999</v>
      </c>
      <c r="D609" s="31">
        <f t="shared" si="111"/>
        <v>43251</v>
      </c>
      <c r="E609" s="3" t="str">
        <f t="shared" si="112"/>
        <v/>
      </c>
      <c r="F609" s="13">
        <f t="shared" si="104"/>
        <v>0</v>
      </c>
      <c r="G609" s="15"/>
      <c r="H609" s="34">
        <f t="shared" si="105"/>
        <v>0</v>
      </c>
      <c r="I609" s="35">
        <f t="shared" si="106"/>
        <v>225.31082331106336</v>
      </c>
      <c r="J609" s="3">
        <f t="shared" si="107"/>
        <v>0</v>
      </c>
      <c r="K609" s="32">
        <f t="shared" si="108"/>
        <v>2252.3429999999989</v>
      </c>
      <c r="L609" s="33">
        <f t="shared" si="109"/>
        <v>29229.573108144246</v>
      </c>
      <c r="M609" s="32">
        <f t="shared" si="110"/>
        <v>3007.5900000000006</v>
      </c>
    </row>
    <row r="610" spans="1:13" x14ac:dyDescent="0.25">
      <c r="A610" s="30">
        <v>43241</v>
      </c>
      <c r="B610" s="15"/>
      <c r="C610" s="3">
        <f t="shared" si="103"/>
        <v>129.72999999999999</v>
      </c>
      <c r="D610" s="31">
        <f t="shared" si="111"/>
        <v>43251</v>
      </c>
      <c r="E610" s="3" t="str">
        <f t="shared" si="112"/>
        <v/>
      </c>
      <c r="F610" s="13">
        <f t="shared" si="104"/>
        <v>0</v>
      </c>
      <c r="G610" s="15"/>
      <c r="H610" s="34">
        <f t="shared" si="105"/>
        <v>0</v>
      </c>
      <c r="I610" s="35">
        <f t="shared" si="106"/>
        <v>225.31082331106336</v>
      </c>
      <c r="J610" s="3">
        <f t="shared" si="107"/>
        <v>0</v>
      </c>
      <c r="K610" s="32">
        <f t="shared" si="108"/>
        <v>2252.3429999999989</v>
      </c>
      <c r="L610" s="33">
        <f t="shared" si="109"/>
        <v>29229.573108144246</v>
      </c>
      <c r="M610" s="32">
        <f t="shared" si="110"/>
        <v>3007.5900000000006</v>
      </c>
    </row>
    <row r="611" spans="1:13" x14ac:dyDescent="0.25">
      <c r="A611" s="30">
        <v>43242</v>
      </c>
      <c r="B611" s="15">
        <v>129.82</v>
      </c>
      <c r="C611" s="3">
        <f t="shared" si="103"/>
        <v>129.82</v>
      </c>
      <c r="D611" s="31">
        <f t="shared" si="111"/>
        <v>43251</v>
      </c>
      <c r="E611" s="3" t="str">
        <f t="shared" si="112"/>
        <v/>
      </c>
      <c r="F611" s="13">
        <f t="shared" si="104"/>
        <v>0</v>
      </c>
      <c r="G611" s="15"/>
      <c r="H611" s="34">
        <f t="shared" si="105"/>
        <v>0</v>
      </c>
      <c r="I611" s="35">
        <f t="shared" si="106"/>
        <v>225.31082331106336</v>
      </c>
      <c r="J611" s="3">
        <f t="shared" si="107"/>
        <v>0</v>
      </c>
      <c r="K611" s="32">
        <f t="shared" si="108"/>
        <v>2252.3429999999989</v>
      </c>
      <c r="L611" s="33">
        <f t="shared" si="109"/>
        <v>29249.851082242243</v>
      </c>
      <c r="M611" s="32">
        <f t="shared" si="110"/>
        <v>3007.5900000000006</v>
      </c>
    </row>
    <row r="612" spans="1:13" x14ac:dyDescent="0.25">
      <c r="A612" s="30">
        <v>43243</v>
      </c>
      <c r="B612" s="15">
        <v>128.27000000000001</v>
      </c>
      <c r="C612" s="3">
        <f t="shared" si="103"/>
        <v>128.27000000000001</v>
      </c>
      <c r="D612" s="31">
        <f t="shared" si="111"/>
        <v>43251</v>
      </c>
      <c r="E612" s="3" t="str">
        <f t="shared" si="112"/>
        <v/>
      </c>
      <c r="F612" s="13">
        <f t="shared" si="104"/>
        <v>0</v>
      </c>
      <c r="G612" s="15"/>
      <c r="H612" s="34">
        <f t="shared" si="105"/>
        <v>0</v>
      </c>
      <c r="I612" s="35">
        <f t="shared" si="106"/>
        <v>225.31082331106336</v>
      </c>
      <c r="J612" s="3">
        <f t="shared" si="107"/>
        <v>0</v>
      </c>
      <c r="K612" s="32">
        <f t="shared" si="108"/>
        <v>2252.3429999999989</v>
      </c>
      <c r="L612" s="33">
        <f t="shared" si="109"/>
        <v>28900.6193061101</v>
      </c>
      <c r="M612" s="32">
        <f t="shared" si="110"/>
        <v>3007.5900000000006</v>
      </c>
    </row>
    <row r="613" spans="1:13" x14ac:dyDescent="0.25">
      <c r="A613" s="30">
        <v>43244</v>
      </c>
      <c r="B613" s="15">
        <v>128.94999999999999</v>
      </c>
      <c r="C613" s="3">
        <f t="shared" si="103"/>
        <v>128.94999999999999</v>
      </c>
      <c r="D613" s="31">
        <f t="shared" si="111"/>
        <v>43251</v>
      </c>
      <c r="E613" s="3" t="str">
        <f t="shared" si="112"/>
        <v/>
      </c>
      <c r="F613" s="13">
        <f t="shared" si="104"/>
        <v>0</v>
      </c>
      <c r="G613" s="15"/>
      <c r="H613" s="34">
        <f t="shared" si="105"/>
        <v>0</v>
      </c>
      <c r="I613" s="35">
        <f t="shared" si="106"/>
        <v>225.31082331106336</v>
      </c>
      <c r="J613" s="3">
        <f t="shared" si="107"/>
        <v>0</v>
      </c>
      <c r="K613" s="32">
        <f t="shared" si="108"/>
        <v>2252.3429999999989</v>
      </c>
      <c r="L613" s="33">
        <f t="shared" si="109"/>
        <v>29053.830665961617</v>
      </c>
      <c r="M613" s="32">
        <f t="shared" si="110"/>
        <v>3007.5900000000006</v>
      </c>
    </row>
    <row r="614" spans="1:13" x14ac:dyDescent="0.25">
      <c r="A614" s="30">
        <v>43245</v>
      </c>
      <c r="B614" s="15">
        <v>128.86000000000001</v>
      </c>
      <c r="C614" s="3">
        <f t="shared" si="103"/>
        <v>128.86000000000001</v>
      </c>
      <c r="D614" s="31">
        <f t="shared" si="111"/>
        <v>43251</v>
      </c>
      <c r="E614" s="3" t="str">
        <f t="shared" si="112"/>
        <v/>
      </c>
      <c r="F614" s="13">
        <f t="shared" si="104"/>
        <v>0</v>
      </c>
      <c r="G614" s="15"/>
      <c r="H614" s="34">
        <f t="shared" si="105"/>
        <v>0</v>
      </c>
      <c r="I614" s="35">
        <f t="shared" si="106"/>
        <v>225.31082331106336</v>
      </c>
      <c r="J614" s="3">
        <f t="shared" si="107"/>
        <v>0</v>
      </c>
      <c r="K614" s="32">
        <f t="shared" si="108"/>
        <v>2252.3429999999989</v>
      </c>
      <c r="L614" s="33">
        <f t="shared" si="109"/>
        <v>29033.552691863628</v>
      </c>
      <c r="M614" s="32">
        <f t="shared" si="110"/>
        <v>3007.5900000000006</v>
      </c>
    </row>
    <row r="615" spans="1:13" x14ac:dyDescent="0.25">
      <c r="A615" s="30">
        <v>43248</v>
      </c>
      <c r="B615" s="15">
        <v>129.13</v>
      </c>
      <c r="C615" s="3">
        <f t="shared" si="103"/>
        <v>129.13</v>
      </c>
      <c r="D615" s="31">
        <f t="shared" si="111"/>
        <v>43251</v>
      </c>
      <c r="E615" s="3" t="str">
        <f t="shared" si="112"/>
        <v/>
      </c>
      <c r="F615" s="13">
        <f t="shared" si="104"/>
        <v>0</v>
      </c>
      <c r="G615" s="15"/>
      <c r="H615" s="34">
        <f t="shared" si="105"/>
        <v>0</v>
      </c>
      <c r="I615" s="35">
        <f t="shared" si="106"/>
        <v>225.31082331106336</v>
      </c>
      <c r="J615" s="3">
        <f t="shared" si="107"/>
        <v>0</v>
      </c>
      <c r="K615" s="32">
        <f t="shared" si="108"/>
        <v>2252.3429999999989</v>
      </c>
      <c r="L615" s="33">
        <f t="shared" si="109"/>
        <v>29094.386614157611</v>
      </c>
      <c r="M615" s="32">
        <f t="shared" si="110"/>
        <v>3007.5900000000006</v>
      </c>
    </row>
    <row r="616" spans="1:13" x14ac:dyDescent="0.25">
      <c r="A616" s="30">
        <v>43249</v>
      </c>
      <c r="B616" s="15">
        <v>126.4</v>
      </c>
      <c r="C616" s="3">
        <f t="shared" si="103"/>
        <v>126.4</v>
      </c>
      <c r="D616" s="31">
        <f t="shared" si="111"/>
        <v>43251</v>
      </c>
      <c r="E616" s="3" t="str">
        <f t="shared" si="112"/>
        <v/>
      </c>
      <c r="F616" s="13">
        <f t="shared" si="104"/>
        <v>0</v>
      </c>
      <c r="G616" s="15"/>
      <c r="H616" s="34">
        <f t="shared" si="105"/>
        <v>0</v>
      </c>
      <c r="I616" s="35">
        <f t="shared" si="106"/>
        <v>225.31082331106336</v>
      </c>
      <c r="J616" s="3">
        <f t="shared" si="107"/>
        <v>0</v>
      </c>
      <c r="K616" s="32">
        <f t="shared" si="108"/>
        <v>2252.3429999999989</v>
      </c>
      <c r="L616" s="33">
        <f t="shared" si="109"/>
        <v>28479.288066518409</v>
      </c>
      <c r="M616" s="32">
        <f t="shared" si="110"/>
        <v>3007.5900000000006</v>
      </c>
    </row>
    <row r="617" spans="1:13" x14ac:dyDescent="0.25">
      <c r="A617" s="30">
        <v>43250</v>
      </c>
      <c r="B617" s="15">
        <v>126.81</v>
      </c>
      <c r="C617" s="3">
        <f t="shared" si="103"/>
        <v>126.81</v>
      </c>
      <c r="D617" s="31">
        <f t="shared" si="111"/>
        <v>43251</v>
      </c>
      <c r="E617" s="3" t="str">
        <f t="shared" si="112"/>
        <v/>
      </c>
      <c r="F617" s="13">
        <f t="shared" si="104"/>
        <v>0</v>
      </c>
      <c r="G617" s="15"/>
      <c r="H617" s="34">
        <f t="shared" si="105"/>
        <v>0</v>
      </c>
      <c r="I617" s="35">
        <f t="shared" si="106"/>
        <v>225.31082331106336</v>
      </c>
      <c r="J617" s="3">
        <f t="shared" si="107"/>
        <v>0</v>
      </c>
      <c r="K617" s="32">
        <f t="shared" si="108"/>
        <v>2252.3429999999989</v>
      </c>
      <c r="L617" s="33">
        <f t="shared" si="109"/>
        <v>28571.665504075943</v>
      </c>
      <c r="M617" s="32">
        <f t="shared" si="110"/>
        <v>3007.5900000000006</v>
      </c>
    </row>
    <row r="618" spans="1:13" x14ac:dyDescent="0.25">
      <c r="A618" s="30">
        <v>43251</v>
      </c>
      <c r="B618" s="15"/>
      <c r="C618" s="3">
        <f t="shared" si="103"/>
        <v>126.81</v>
      </c>
      <c r="D618" s="31">
        <f t="shared" si="111"/>
        <v>43251</v>
      </c>
      <c r="E618" s="3" t="str">
        <f t="shared" si="112"/>
        <v/>
      </c>
      <c r="F618" s="13">
        <f t="shared" si="104"/>
        <v>0</v>
      </c>
      <c r="G618" s="15"/>
      <c r="H618" s="34">
        <f t="shared" si="105"/>
        <v>0</v>
      </c>
      <c r="I618" s="35">
        <f t="shared" si="106"/>
        <v>225.31082331106336</v>
      </c>
      <c r="J618" s="3">
        <f t="shared" si="107"/>
        <v>0</v>
      </c>
      <c r="K618" s="32">
        <f t="shared" si="108"/>
        <v>2252.3429999999989</v>
      </c>
      <c r="L618" s="33">
        <f t="shared" si="109"/>
        <v>28571.665504075943</v>
      </c>
      <c r="M618" s="32">
        <f t="shared" si="110"/>
        <v>3007.5900000000006</v>
      </c>
    </row>
    <row r="619" spans="1:13" x14ac:dyDescent="0.25">
      <c r="A619" s="30">
        <v>43252</v>
      </c>
      <c r="B619" s="15">
        <v>127</v>
      </c>
      <c r="C619" s="3">
        <f t="shared" ref="C619:C682" si="113">IF(B619="",C618,B619)</f>
        <v>127</v>
      </c>
      <c r="D619" s="31">
        <f t="shared" si="111"/>
        <v>43281</v>
      </c>
      <c r="E619" s="3">
        <f t="shared" si="112"/>
        <v>127</v>
      </c>
      <c r="F619" s="13">
        <f t="shared" ref="F619:F682" si="114">IF(E619="",0,$D$5/C619)</f>
        <v>0.61155118110236217</v>
      </c>
      <c r="G619" s="15"/>
      <c r="H619" s="34">
        <f t="shared" ref="H619:H682" si="115">IF(G619&gt;0,(I618*G619)/C619,0)</f>
        <v>0</v>
      </c>
      <c r="I619" s="35">
        <f t="shared" ref="I619:I682" si="116">F619+H619+I618</f>
        <v>225.92237449216572</v>
      </c>
      <c r="J619" s="3">
        <f t="shared" ref="J619:J682" si="117">IF(F619&gt;0,$D$5,0)</f>
        <v>77.667000000000002</v>
      </c>
      <c r="K619" s="32">
        <f t="shared" ref="K619:K682" si="118">J619+K618</f>
        <v>2330.0099999999989</v>
      </c>
      <c r="L619" s="33">
        <f t="shared" ref="L619:L682" si="119">I619*C619</f>
        <v>28692.141560505046</v>
      </c>
      <c r="M619" s="32">
        <f t="shared" ref="M619:M682" si="120">IF(J619&gt;0.01,M618+$D$3,M618)</f>
        <v>3111.3000000000006</v>
      </c>
    </row>
    <row r="620" spans="1:13" x14ac:dyDescent="0.25">
      <c r="A620" s="30">
        <v>43255</v>
      </c>
      <c r="B620" s="15">
        <v>126.97</v>
      </c>
      <c r="C620" s="3">
        <f t="shared" si="113"/>
        <v>126.97</v>
      </c>
      <c r="D620" s="31">
        <f t="shared" si="111"/>
        <v>43281</v>
      </c>
      <c r="E620" s="3" t="str">
        <f t="shared" si="112"/>
        <v/>
      </c>
      <c r="F620" s="13">
        <f t="shared" si="114"/>
        <v>0</v>
      </c>
      <c r="G620" s="15"/>
      <c r="H620" s="34">
        <f t="shared" si="115"/>
        <v>0</v>
      </c>
      <c r="I620" s="35">
        <f t="shared" si="116"/>
        <v>225.92237449216572</v>
      </c>
      <c r="J620" s="3">
        <f t="shared" si="117"/>
        <v>0</v>
      </c>
      <c r="K620" s="32">
        <f t="shared" si="118"/>
        <v>2330.0099999999989</v>
      </c>
      <c r="L620" s="33">
        <f t="shared" si="119"/>
        <v>28685.36388927028</v>
      </c>
      <c r="M620" s="32">
        <f t="shared" si="120"/>
        <v>3111.3000000000006</v>
      </c>
    </row>
    <row r="621" spans="1:13" x14ac:dyDescent="0.25">
      <c r="A621" s="30">
        <v>43256</v>
      </c>
      <c r="B621" s="15">
        <v>128.29</v>
      </c>
      <c r="C621" s="3">
        <f t="shared" si="113"/>
        <v>128.29</v>
      </c>
      <c r="D621" s="31">
        <f t="shared" si="111"/>
        <v>43281</v>
      </c>
      <c r="E621" s="3" t="str">
        <f t="shared" si="112"/>
        <v/>
      </c>
      <c r="F621" s="13">
        <f t="shared" si="114"/>
        <v>0</v>
      </c>
      <c r="G621" s="15"/>
      <c r="H621" s="34">
        <f t="shared" si="115"/>
        <v>0</v>
      </c>
      <c r="I621" s="35">
        <f t="shared" si="116"/>
        <v>225.92237449216572</v>
      </c>
      <c r="J621" s="3">
        <f t="shared" si="117"/>
        <v>0</v>
      </c>
      <c r="K621" s="32">
        <f t="shared" si="118"/>
        <v>2330.0099999999989</v>
      </c>
      <c r="L621" s="33">
        <f t="shared" si="119"/>
        <v>28983.581423599939</v>
      </c>
      <c r="M621" s="32">
        <f t="shared" si="120"/>
        <v>3111.3000000000006</v>
      </c>
    </row>
    <row r="622" spans="1:13" x14ac:dyDescent="0.25">
      <c r="A622" s="30">
        <v>43257</v>
      </c>
      <c r="B622" s="15">
        <v>128.93</v>
      </c>
      <c r="C622" s="3">
        <f t="shared" si="113"/>
        <v>128.93</v>
      </c>
      <c r="D622" s="31">
        <f t="shared" si="111"/>
        <v>43281</v>
      </c>
      <c r="E622" s="3" t="str">
        <f t="shared" si="112"/>
        <v/>
      </c>
      <c r="F622" s="13">
        <f t="shared" si="114"/>
        <v>0</v>
      </c>
      <c r="G622" s="15"/>
      <c r="H622" s="34">
        <f t="shared" si="115"/>
        <v>0</v>
      </c>
      <c r="I622" s="35">
        <f t="shared" si="116"/>
        <v>225.92237449216572</v>
      </c>
      <c r="J622" s="3">
        <f t="shared" si="117"/>
        <v>0</v>
      </c>
      <c r="K622" s="32">
        <f t="shared" si="118"/>
        <v>2330.0099999999989</v>
      </c>
      <c r="L622" s="33">
        <f t="shared" si="119"/>
        <v>29128.171743274928</v>
      </c>
      <c r="M622" s="32">
        <f t="shared" si="120"/>
        <v>3111.3000000000006</v>
      </c>
    </row>
    <row r="623" spans="1:13" x14ac:dyDescent="0.25">
      <c r="A623" s="30">
        <v>43258</v>
      </c>
      <c r="B623" s="15">
        <v>128.53</v>
      </c>
      <c r="C623" s="3">
        <f t="shared" si="113"/>
        <v>128.53</v>
      </c>
      <c r="D623" s="31">
        <f t="shared" si="111"/>
        <v>43281</v>
      </c>
      <c r="E623" s="3" t="str">
        <f t="shared" si="112"/>
        <v/>
      </c>
      <c r="F623" s="13">
        <f t="shared" si="114"/>
        <v>0</v>
      </c>
      <c r="G623" s="15"/>
      <c r="H623" s="34">
        <f t="shared" si="115"/>
        <v>0</v>
      </c>
      <c r="I623" s="35">
        <f t="shared" si="116"/>
        <v>225.92237449216572</v>
      </c>
      <c r="J623" s="3">
        <f t="shared" si="117"/>
        <v>0</v>
      </c>
      <c r="K623" s="32">
        <f t="shared" si="118"/>
        <v>2330.0099999999989</v>
      </c>
      <c r="L623" s="33">
        <f t="shared" si="119"/>
        <v>29037.802793478058</v>
      </c>
      <c r="M623" s="32">
        <f t="shared" si="120"/>
        <v>3111.3000000000006</v>
      </c>
    </row>
    <row r="624" spans="1:13" x14ac:dyDescent="0.25">
      <c r="A624" s="30">
        <v>43259</v>
      </c>
      <c r="B624" s="15">
        <v>126.43</v>
      </c>
      <c r="C624" s="3">
        <f t="shared" si="113"/>
        <v>126.43</v>
      </c>
      <c r="D624" s="31">
        <f t="shared" si="111"/>
        <v>43281</v>
      </c>
      <c r="E624" s="3" t="str">
        <f t="shared" si="112"/>
        <v/>
      </c>
      <c r="F624" s="13">
        <f t="shared" si="114"/>
        <v>0</v>
      </c>
      <c r="G624" s="15"/>
      <c r="H624" s="34">
        <f t="shared" si="115"/>
        <v>0</v>
      </c>
      <c r="I624" s="35">
        <f t="shared" si="116"/>
        <v>225.92237449216572</v>
      </c>
      <c r="J624" s="3">
        <f t="shared" si="117"/>
        <v>0</v>
      </c>
      <c r="K624" s="32">
        <f t="shared" si="118"/>
        <v>2330.0099999999989</v>
      </c>
      <c r="L624" s="33">
        <f t="shared" si="119"/>
        <v>28563.365807044513</v>
      </c>
      <c r="M624" s="32">
        <f t="shared" si="120"/>
        <v>3111.3000000000006</v>
      </c>
    </row>
    <row r="625" spans="1:13" x14ac:dyDescent="0.25">
      <c r="A625" s="30">
        <v>43262</v>
      </c>
      <c r="B625" s="15">
        <v>128.15</v>
      </c>
      <c r="C625" s="3">
        <f t="shared" si="113"/>
        <v>128.15</v>
      </c>
      <c r="D625" s="31">
        <f t="shared" si="111"/>
        <v>43281</v>
      </c>
      <c r="E625" s="3" t="str">
        <f t="shared" si="112"/>
        <v/>
      </c>
      <c r="F625" s="13">
        <f t="shared" si="114"/>
        <v>0</v>
      </c>
      <c r="G625" s="15"/>
      <c r="H625" s="34">
        <f t="shared" si="115"/>
        <v>0</v>
      </c>
      <c r="I625" s="35">
        <f t="shared" si="116"/>
        <v>225.92237449216572</v>
      </c>
      <c r="J625" s="3">
        <f t="shared" si="117"/>
        <v>0</v>
      </c>
      <c r="K625" s="32">
        <f t="shared" si="118"/>
        <v>2330.0099999999989</v>
      </c>
      <c r="L625" s="33">
        <f t="shared" si="119"/>
        <v>28951.952291171037</v>
      </c>
      <c r="M625" s="32">
        <f t="shared" si="120"/>
        <v>3111.3000000000006</v>
      </c>
    </row>
    <row r="626" spans="1:13" x14ac:dyDescent="0.25">
      <c r="A626" s="30">
        <v>43263</v>
      </c>
      <c r="B626" s="15">
        <v>128.46</v>
      </c>
      <c r="C626" s="3">
        <f t="shared" si="113"/>
        <v>128.46</v>
      </c>
      <c r="D626" s="31">
        <f t="shared" si="111"/>
        <v>43281</v>
      </c>
      <c r="E626" s="3" t="str">
        <f t="shared" si="112"/>
        <v/>
      </c>
      <c r="F626" s="13">
        <f t="shared" si="114"/>
        <v>0</v>
      </c>
      <c r="G626" s="15"/>
      <c r="H626" s="34">
        <f t="shared" si="115"/>
        <v>0</v>
      </c>
      <c r="I626" s="35">
        <f t="shared" si="116"/>
        <v>225.92237449216572</v>
      </c>
      <c r="J626" s="3">
        <f t="shared" si="117"/>
        <v>0</v>
      </c>
      <c r="K626" s="32">
        <f t="shared" si="118"/>
        <v>2330.0099999999989</v>
      </c>
      <c r="L626" s="33">
        <f t="shared" si="119"/>
        <v>29021.98822726361</v>
      </c>
      <c r="M626" s="32">
        <f t="shared" si="120"/>
        <v>3111.3000000000006</v>
      </c>
    </row>
    <row r="627" spans="1:13" x14ac:dyDescent="0.25">
      <c r="A627" s="30">
        <v>43264</v>
      </c>
      <c r="B627" s="15">
        <v>128.71</v>
      </c>
      <c r="C627" s="3">
        <f t="shared" si="113"/>
        <v>128.71</v>
      </c>
      <c r="D627" s="31">
        <f t="shared" si="111"/>
        <v>43281</v>
      </c>
      <c r="E627" s="3" t="str">
        <f t="shared" si="112"/>
        <v/>
      </c>
      <c r="F627" s="13">
        <f t="shared" si="114"/>
        <v>0</v>
      </c>
      <c r="G627" s="15"/>
      <c r="H627" s="34">
        <f t="shared" si="115"/>
        <v>0</v>
      </c>
      <c r="I627" s="35">
        <f t="shared" si="116"/>
        <v>225.92237449216572</v>
      </c>
      <c r="J627" s="3">
        <f t="shared" si="117"/>
        <v>0</v>
      </c>
      <c r="K627" s="32">
        <f t="shared" si="118"/>
        <v>2330.0099999999989</v>
      </c>
      <c r="L627" s="33">
        <f t="shared" si="119"/>
        <v>29078.46882088665</v>
      </c>
      <c r="M627" s="32">
        <f t="shared" si="120"/>
        <v>3111.3000000000006</v>
      </c>
    </row>
    <row r="628" spans="1:13" x14ac:dyDescent="0.25">
      <c r="A628" s="30">
        <v>43265</v>
      </c>
      <c r="B628" s="15">
        <v>128.28</v>
      </c>
      <c r="C628" s="3">
        <f t="shared" si="113"/>
        <v>128.28</v>
      </c>
      <c r="D628" s="31">
        <f t="shared" si="111"/>
        <v>43281</v>
      </c>
      <c r="E628" s="3" t="str">
        <f t="shared" si="112"/>
        <v/>
      </c>
      <c r="F628" s="13">
        <f t="shared" si="114"/>
        <v>0</v>
      </c>
      <c r="G628" s="15"/>
      <c r="H628" s="34">
        <f t="shared" si="115"/>
        <v>0</v>
      </c>
      <c r="I628" s="35">
        <f t="shared" si="116"/>
        <v>225.92237449216572</v>
      </c>
      <c r="J628" s="3">
        <f t="shared" si="117"/>
        <v>0</v>
      </c>
      <c r="K628" s="32">
        <f t="shared" si="118"/>
        <v>2330.0099999999989</v>
      </c>
      <c r="L628" s="33">
        <f t="shared" si="119"/>
        <v>28981.322199855018</v>
      </c>
      <c r="M628" s="32">
        <f t="shared" si="120"/>
        <v>3111.3000000000006</v>
      </c>
    </row>
    <row r="629" spans="1:13" x14ac:dyDescent="0.25">
      <c r="A629" s="30">
        <v>43266</v>
      </c>
      <c r="B629" s="15">
        <v>130.47</v>
      </c>
      <c r="C629" s="3">
        <f t="shared" si="113"/>
        <v>130.47</v>
      </c>
      <c r="D629" s="31">
        <f t="shared" si="111"/>
        <v>43281</v>
      </c>
      <c r="E629" s="3" t="str">
        <f t="shared" si="112"/>
        <v/>
      </c>
      <c r="F629" s="13">
        <f t="shared" si="114"/>
        <v>0</v>
      </c>
      <c r="G629" s="15"/>
      <c r="H629" s="34">
        <f t="shared" si="115"/>
        <v>0</v>
      </c>
      <c r="I629" s="35">
        <f t="shared" si="116"/>
        <v>225.92237449216572</v>
      </c>
      <c r="J629" s="3">
        <f t="shared" si="117"/>
        <v>0</v>
      </c>
      <c r="K629" s="32">
        <f t="shared" si="118"/>
        <v>2330.0099999999989</v>
      </c>
      <c r="L629" s="33">
        <f t="shared" si="119"/>
        <v>29476.092199992861</v>
      </c>
      <c r="M629" s="32">
        <f t="shared" si="120"/>
        <v>3111.3000000000006</v>
      </c>
    </row>
    <row r="630" spans="1:13" x14ac:dyDescent="0.25">
      <c r="A630" s="30">
        <v>43269</v>
      </c>
      <c r="B630" s="15">
        <v>128.34</v>
      </c>
      <c r="C630" s="3">
        <f t="shared" si="113"/>
        <v>128.34</v>
      </c>
      <c r="D630" s="31">
        <f t="shared" si="111"/>
        <v>43281</v>
      </c>
      <c r="E630" s="3" t="str">
        <f t="shared" si="112"/>
        <v/>
      </c>
      <c r="F630" s="13">
        <f t="shared" si="114"/>
        <v>0</v>
      </c>
      <c r="G630" s="15"/>
      <c r="H630" s="34">
        <f t="shared" si="115"/>
        <v>0</v>
      </c>
      <c r="I630" s="35">
        <f t="shared" si="116"/>
        <v>225.92237449216572</v>
      </c>
      <c r="J630" s="3">
        <f t="shared" si="117"/>
        <v>0</v>
      </c>
      <c r="K630" s="32">
        <f t="shared" si="118"/>
        <v>2330.0099999999989</v>
      </c>
      <c r="L630" s="33">
        <f t="shared" si="119"/>
        <v>28994.87754232455</v>
      </c>
      <c r="M630" s="32">
        <f t="shared" si="120"/>
        <v>3111.3000000000006</v>
      </c>
    </row>
    <row r="631" spans="1:13" x14ac:dyDescent="0.25">
      <c r="A631" s="30">
        <v>43270</v>
      </c>
      <c r="B631" s="15">
        <v>126</v>
      </c>
      <c r="C631" s="3">
        <f t="shared" si="113"/>
        <v>126</v>
      </c>
      <c r="D631" s="31">
        <f t="shared" si="111"/>
        <v>43281</v>
      </c>
      <c r="E631" s="3" t="str">
        <f t="shared" si="112"/>
        <v/>
      </c>
      <c r="F631" s="13">
        <f t="shared" si="114"/>
        <v>0</v>
      </c>
      <c r="G631" s="15"/>
      <c r="H631" s="34">
        <f t="shared" si="115"/>
        <v>0</v>
      </c>
      <c r="I631" s="35">
        <f t="shared" si="116"/>
        <v>225.92237449216572</v>
      </c>
      <c r="J631" s="3">
        <f t="shared" si="117"/>
        <v>0</v>
      </c>
      <c r="K631" s="32">
        <f t="shared" si="118"/>
        <v>2330.0099999999989</v>
      </c>
      <c r="L631" s="33">
        <f t="shared" si="119"/>
        <v>28466.219186012881</v>
      </c>
      <c r="M631" s="32">
        <f t="shared" si="120"/>
        <v>3111.3000000000006</v>
      </c>
    </row>
    <row r="632" spans="1:13" x14ac:dyDescent="0.25">
      <c r="A632" s="30">
        <v>43271</v>
      </c>
      <c r="B632" s="15">
        <v>127.09</v>
      </c>
      <c r="C632" s="3">
        <f t="shared" si="113"/>
        <v>127.09</v>
      </c>
      <c r="D632" s="31">
        <f t="shared" si="111"/>
        <v>43281</v>
      </c>
      <c r="E632" s="3" t="str">
        <f t="shared" si="112"/>
        <v/>
      </c>
      <c r="F632" s="13">
        <f t="shared" si="114"/>
        <v>0</v>
      </c>
      <c r="G632" s="15"/>
      <c r="H632" s="34">
        <f t="shared" si="115"/>
        <v>0</v>
      </c>
      <c r="I632" s="35">
        <f t="shared" si="116"/>
        <v>225.92237449216572</v>
      </c>
      <c r="J632" s="3">
        <f t="shared" si="117"/>
        <v>0</v>
      </c>
      <c r="K632" s="32">
        <f t="shared" si="118"/>
        <v>2330.0099999999989</v>
      </c>
      <c r="L632" s="33">
        <f t="shared" si="119"/>
        <v>28712.47457420934</v>
      </c>
      <c r="M632" s="32">
        <f t="shared" si="120"/>
        <v>3111.3000000000006</v>
      </c>
    </row>
    <row r="633" spans="1:13" x14ac:dyDescent="0.25">
      <c r="A633" s="30">
        <v>43272</v>
      </c>
      <c r="B633" s="15">
        <v>126.42</v>
      </c>
      <c r="C633" s="3">
        <f t="shared" si="113"/>
        <v>126.42</v>
      </c>
      <c r="D633" s="31">
        <f t="shared" si="111"/>
        <v>43281</v>
      </c>
      <c r="E633" s="3" t="str">
        <f t="shared" si="112"/>
        <v/>
      </c>
      <c r="F633" s="13">
        <f t="shared" si="114"/>
        <v>0</v>
      </c>
      <c r="G633" s="15"/>
      <c r="H633" s="34">
        <f t="shared" si="115"/>
        <v>0</v>
      </c>
      <c r="I633" s="35">
        <f t="shared" si="116"/>
        <v>225.92237449216572</v>
      </c>
      <c r="J633" s="3">
        <f t="shared" si="117"/>
        <v>0</v>
      </c>
      <c r="K633" s="32">
        <f t="shared" si="118"/>
        <v>2330.0099999999989</v>
      </c>
      <c r="L633" s="33">
        <f t="shared" si="119"/>
        <v>28561.106583299592</v>
      </c>
      <c r="M633" s="32">
        <f t="shared" si="120"/>
        <v>3111.3000000000006</v>
      </c>
    </row>
    <row r="634" spans="1:13" x14ac:dyDescent="0.25">
      <c r="A634" s="30">
        <v>43273</v>
      </c>
      <c r="B634" s="15">
        <v>125.19</v>
      </c>
      <c r="C634" s="3">
        <f t="shared" si="113"/>
        <v>125.19</v>
      </c>
      <c r="D634" s="31">
        <f t="shared" si="111"/>
        <v>43281</v>
      </c>
      <c r="E634" s="3" t="str">
        <f t="shared" si="112"/>
        <v/>
      </c>
      <c r="F634" s="13">
        <f t="shared" si="114"/>
        <v>0</v>
      </c>
      <c r="G634" s="15"/>
      <c r="H634" s="34">
        <f t="shared" si="115"/>
        <v>0</v>
      </c>
      <c r="I634" s="35">
        <f t="shared" si="116"/>
        <v>225.92237449216572</v>
      </c>
      <c r="J634" s="3">
        <f t="shared" si="117"/>
        <v>0</v>
      </c>
      <c r="K634" s="32">
        <f t="shared" si="118"/>
        <v>2330.0099999999989</v>
      </c>
      <c r="L634" s="33">
        <f t="shared" si="119"/>
        <v>28283.222062674224</v>
      </c>
      <c r="M634" s="32">
        <f t="shared" si="120"/>
        <v>3111.3000000000006</v>
      </c>
    </row>
    <row r="635" spans="1:13" x14ac:dyDescent="0.25">
      <c r="A635" s="30">
        <v>43276</v>
      </c>
      <c r="B635" s="15">
        <v>123.62</v>
      </c>
      <c r="C635" s="3">
        <f t="shared" si="113"/>
        <v>123.62</v>
      </c>
      <c r="D635" s="31">
        <f t="shared" si="111"/>
        <v>43281</v>
      </c>
      <c r="E635" s="3" t="str">
        <f t="shared" si="112"/>
        <v/>
      </c>
      <c r="F635" s="13">
        <f t="shared" si="114"/>
        <v>0</v>
      </c>
      <c r="G635" s="15"/>
      <c r="H635" s="34">
        <f t="shared" si="115"/>
        <v>0</v>
      </c>
      <c r="I635" s="35">
        <f t="shared" si="116"/>
        <v>225.92237449216572</v>
      </c>
      <c r="J635" s="3">
        <f t="shared" si="117"/>
        <v>0</v>
      </c>
      <c r="K635" s="32">
        <f t="shared" si="118"/>
        <v>2330.0099999999989</v>
      </c>
      <c r="L635" s="33">
        <f t="shared" si="119"/>
        <v>27928.523934721528</v>
      </c>
      <c r="M635" s="32">
        <f t="shared" si="120"/>
        <v>3111.3000000000006</v>
      </c>
    </row>
    <row r="636" spans="1:13" x14ac:dyDescent="0.25">
      <c r="A636" s="30">
        <v>43277</v>
      </c>
      <c r="B636" s="15">
        <v>122.54</v>
      </c>
      <c r="C636" s="3">
        <f t="shared" si="113"/>
        <v>122.54</v>
      </c>
      <c r="D636" s="31">
        <f t="shared" si="111"/>
        <v>43281</v>
      </c>
      <c r="E636" s="3" t="str">
        <f t="shared" si="112"/>
        <v/>
      </c>
      <c r="F636" s="13">
        <f t="shared" si="114"/>
        <v>0</v>
      </c>
      <c r="G636" s="15"/>
      <c r="H636" s="34">
        <f t="shared" si="115"/>
        <v>0</v>
      </c>
      <c r="I636" s="35">
        <f t="shared" si="116"/>
        <v>225.92237449216572</v>
      </c>
      <c r="J636" s="3">
        <f t="shared" si="117"/>
        <v>0</v>
      </c>
      <c r="K636" s="32">
        <f t="shared" si="118"/>
        <v>2330.0099999999989</v>
      </c>
      <c r="L636" s="33">
        <f t="shared" si="119"/>
        <v>27684.52777026999</v>
      </c>
      <c r="M636" s="32">
        <f t="shared" si="120"/>
        <v>3111.3000000000006</v>
      </c>
    </row>
    <row r="637" spans="1:13" x14ac:dyDescent="0.25">
      <c r="A637" s="30">
        <v>43278</v>
      </c>
      <c r="B637" s="15">
        <v>121.1</v>
      </c>
      <c r="C637" s="3">
        <f t="shared" si="113"/>
        <v>121.1</v>
      </c>
      <c r="D637" s="31">
        <f t="shared" si="111"/>
        <v>43281</v>
      </c>
      <c r="E637" s="3" t="str">
        <f t="shared" si="112"/>
        <v/>
      </c>
      <c r="F637" s="13">
        <f t="shared" si="114"/>
        <v>0</v>
      </c>
      <c r="G637" s="15"/>
      <c r="H637" s="34">
        <f t="shared" si="115"/>
        <v>0</v>
      </c>
      <c r="I637" s="35">
        <f t="shared" si="116"/>
        <v>225.92237449216572</v>
      </c>
      <c r="J637" s="3">
        <f t="shared" si="117"/>
        <v>0</v>
      </c>
      <c r="K637" s="32">
        <f t="shared" si="118"/>
        <v>2330.0099999999989</v>
      </c>
      <c r="L637" s="33">
        <f t="shared" si="119"/>
        <v>27359.199551001268</v>
      </c>
      <c r="M637" s="32">
        <f t="shared" si="120"/>
        <v>3111.3000000000006</v>
      </c>
    </row>
    <row r="638" spans="1:13" x14ac:dyDescent="0.25">
      <c r="A638" s="30">
        <v>43279</v>
      </c>
      <c r="B638" s="15">
        <v>121.76</v>
      </c>
      <c r="C638" s="3">
        <f t="shared" si="113"/>
        <v>121.76</v>
      </c>
      <c r="D638" s="31">
        <f t="shared" si="111"/>
        <v>43281</v>
      </c>
      <c r="E638" s="3" t="str">
        <f t="shared" si="112"/>
        <v/>
      </c>
      <c r="F638" s="13">
        <f t="shared" si="114"/>
        <v>0</v>
      </c>
      <c r="G638" s="15"/>
      <c r="H638" s="34">
        <f t="shared" si="115"/>
        <v>0</v>
      </c>
      <c r="I638" s="35">
        <f t="shared" si="116"/>
        <v>225.92237449216572</v>
      </c>
      <c r="J638" s="3">
        <f t="shared" si="117"/>
        <v>0</v>
      </c>
      <c r="K638" s="32">
        <f t="shared" si="118"/>
        <v>2330.0099999999989</v>
      </c>
      <c r="L638" s="33">
        <f t="shared" si="119"/>
        <v>27508.308318166099</v>
      </c>
      <c r="M638" s="32">
        <f t="shared" si="120"/>
        <v>3111.3000000000006</v>
      </c>
    </row>
    <row r="639" spans="1:13" x14ac:dyDescent="0.25">
      <c r="A639" s="30">
        <v>43280</v>
      </c>
      <c r="B639" s="15">
        <v>121.75</v>
      </c>
      <c r="C639" s="3">
        <f t="shared" si="113"/>
        <v>121.75</v>
      </c>
      <c r="D639" s="31">
        <f t="shared" si="111"/>
        <v>43281</v>
      </c>
      <c r="E639" s="3" t="str">
        <f t="shared" si="112"/>
        <v/>
      </c>
      <c r="F639" s="13">
        <f t="shared" si="114"/>
        <v>0</v>
      </c>
      <c r="G639" s="15"/>
      <c r="H639" s="34">
        <f t="shared" si="115"/>
        <v>0</v>
      </c>
      <c r="I639" s="35">
        <f t="shared" si="116"/>
        <v>225.92237449216572</v>
      </c>
      <c r="J639" s="3">
        <f t="shared" si="117"/>
        <v>0</v>
      </c>
      <c r="K639" s="32">
        <f t="shared" si="118"/>
        <v>2330.0099999999989</v>
      </c>
      <c r="L639" s="33">
        <f t="shared" si="119"/>
        <v>27506.049094421174</v>
      </c>
      <c r="M639" s="32">
        <f t="shared" si="120"/>
        <v>3111.3000000000006</v>
      </c>
    </row>
    <row r="640" spans="1:13" x14ac:dyDescent="0.25">
      <c r="A640" s="30">
        <v>43283</v>
      </c>
      <c r="B640" s="15">
        <v>120.81</v>
      </c>
      <c r="C640" s="3">
        <f t="shared" si="113"/>
        <v>120.81</v>
      </c>
      <c r="D640" s="31">
        <f t="shared" si="111"/>
        <v>43312</v>
      </c>
      <c r="E640" s="3">
        <f t="shared" si="112"/>
        <v>120.81</v>
      </c>
      <c r="F640" s="13">
        <f t="shared" si="114"/>
        <v>0.64288552272162902</v>
      </c>
      <c r="G640" s="15"/>
      <c r="H640" s="34">
        <f t="shared" si="115"/>
        <v>0</v>
      </c>
      <c r="I640" s="35">
        <f t="shared" si="116"/>
        <v>226.56526001488734</v>
      </c>
      <c r="J640" s="3">
        <f t="shared" si="117"/>
        <v>77.667000000000002</v>
      </c>
      <c r="K640" s="32">
        <f t="shared" si="118"/>
        <v>2407.6769999999988</v>
      </c>
      <c r="L640" s="33">
        <f t="shared" si="119"/>
        <v>27371.349062398542</v>
      </c>
      <c r="M640" s="32">
        <f t="shared" si="120"/>
        <v>3215.0100000000007</v>
      </c>
    </row>
    <row r="641" spans="1:13" x14ac:dyDescent="0.25">
      <c r="A641" s="30">
        <v>43284</v>
      </c>
      <c r="B641" s="15">
        <v>121.43</v>
      </c>
      <c r="C641" s="3">
        <f t="shared" si="113"/>
        <v>121.43</v>
      </c>
      <c r="D641" s="31">
        <f t="shared" si="111"/>
        <v>43312</v>
      </c>
      <c r="E641" s="3" t="str">
        <f t="shared" si="112"/>
        <v/>
      </c>
      <c r="F641" s="13">
        <f t="shared" si="114"/>
        <v>0</v>
      </c>
      <c r="G641" s="15"/>
      <c r="H641" s="34">
        <f t="shared" si="115"/>
        <v>0</v>
      </c>
      <c r="I641" s="35">
        <f t="shared" si="116"/>
        <v>226.56526001488734</v>
      </c>
      <c r="J641" s="3">
        <f t="shared" si="117"/>
        <v>0</v>
      </c>
      <c r="K641" s="32">
        <f t="shared" si="118"/>
        <v>2407.6769999999988</v>
      </c>
      <c r="L641" s="33">
        <f t="shared" si="119"/>
        <v>27511.81952360777</v>
      </c>
      <c r="M641" s="32">
        <f t="shared" si="120"/>
        <v>3215.0100000000007</v>
      </c>
    </row>
    <row r="642" spans="1:13" x14ac:dyDescent="0.25">
      <c r="A642" s="30">
        <v>43285</v>
      </c>
      <c r="B642" s="15">
        <v>120.69</v>
      </c>
      <c r="C642" s="3">
        <f t="shared" si="113"/>
        <v>120.69</v>
      </c>
      <c r="D642" s="31">
        <f t="shared" si="111"/>
        <v>43312</v>
      </c>
      <c r="E642" s="3" t="str">
        <f t="shared" si="112"/>
        <v/>
      </c>
      <c r="F642" s="13">
        <f t="shared" si="114"/>
        <v>0</v>
      </c>
      <c r="G642" s="15"/>
      <c r="H642" s="34">
        <f t="shared" si="115"/>
        <v>0</v>
      </c>
      <c r="I642" s="35">
        <f t="shared" si="116"/>
        <v>226.56526001488734</v>
      </c>
      <c r="J642" s="3">
        <f t="shared" si="117"/>
        <v>0</v>
      </c>
      <c r="K642" s="32">
        <f t="shared" si="118"/>
        <v>2407.6769999999988</v>
      </c>
      <c r="L642" s="33">
        <f t="shared" si="119"/>
        <v>27344.161231196755</v>
      </c>
      <c r="M642" s="32">
        <f t="shared" si="120"/>
        <v>3215.0100000000007</v>
      </c>
    </row>
    <row r="643" spans="1:13" x14ac:dyDescent="0.25">
      <c r="A643" s="30">
        <v>43286</v>
      </c>
      <c r="B643" s="15">
        <v>121.69</v>
      </c>
      <c r="C643" s="3">
        <f t="shared" si="113"/>
        <v>121.69</v>
      </c>
      <c r="D643" s="31">
        <f t="shared" si="111"/>
        <v>43312</v>
      </c>
      <c r="E643" s="3" t="str">
        <f t="shared" si="112"/>
        <v/>
      </c>
      <c r="F643" s="13">
        <f t="shared" si="114"/>
        <v>0</v>
      </c>
      <c r="G643" s="15"/>
      <c r="H643" s="34">
        <f t="shared" si="115"/>
        <v>0</v>
      </c>
      <c r="I643" s="35">
        <f t="shared" si="116"/>
        <v>226.56526001488734</v>
      </c>
      <c r="J643" s="3">
        <f t="shared" si="117"/>
        <v>0</v>
      </c>
      <c r="K643" s="32">
        <f t="shared" si="118"/>
        <v>2407.6769999999988</v>
      </c>
      <c r="L643" s="33">
        <f t="shared" si="119"/>
        <v>27570.726491211641</v>
      </c>
      <c r="M643" s="32">
        <f t="shared" si="120"/>
        <v>3215.0100000000007</v>
      </c>
    </row>
    <row r="644" spans="1:13" x14ac:dyDescent="0.25">
      <c r="A644" s="30">
        <v>43287</v>
      </c>
      <c r="B644" s="15">
        <v>122.04</v>
      </c>
      <c r="C644" s="3">
        <f t="shared" si="113"/>
        <v>122.04</v>
      </c>
      <c r="D644" s="31">
        <f t="shared" si="111"/>
        <v>43312</v>
      </c>
      <c r="E644" s="3" t="str">
        <f t="shared" si="112"/>
        <v/>
      </c>
      <c r="F644" s="13">
        <f t="shared" si="114"/>
        <v>0</v>
      </c>
      <c r="G644" s="15"/>
      <c r="H644" s="34">
        <f t="shared" si="115"/>
        <v>0</v>
      </c>
      <c r="I644" s="35">
        <f t="shared" si="116"/>
        <v>226.56526001488734</v>
      </c>
      <c r="J644" s="3">
        <f t="shared" si="117"/>
        <v>0</v>
      </c>
      <c r="K644" s="32">
        <f t="shared" si="118"/>
        <v>2407.6769999999988</v>
      </c>
      <c r="L644" s="33">
        <f t="shared" si="119"/>
        <v>27650.024332216854</v>
      </c>
      <c r="M644" s="32">
        <f t="shared" si="120"/>
        <v>3215.0100000000007</v>
      </c>
    </row>
    <row r="645" spans="1:13" x14ac:dyDescent="0.25">
      <c r="A645" s="30">
        <v>43290</v>
      </c>
      <c r="B645" s="15">
        <v>122.44</v>
      </c>
      <c r="C645" s="3">
        <f t="shared" si="113"/>
        <v>122.44</v>
      </c>
      <c r="D645" s="31">
        <f t="shared" si="111"/>
        <v>43312</v>
      </c>
      <c r="E645" s="3" t="str">
        <f t="shared" si="112"/>
        <v/>
      </c>
      <c r="F645" s="13">
        <f t="shared" si="114"/>
        <v>0</v>
      </c>
      <c r="G645" s="15"/>
      <c r="H645" s="34">
        <f t="shared" si="115"/>
        <v>0</v>
      </c>
      <c r="I645" s="35">
        <f t="shared" si="116"/>
        <v>226.56526001488734</v>
      </c>
      <c r="J645" s="3">
        <f t="shared" si="117"/>
        <v>0</v>
      </c>
      <c r="K645" s="32">
        <f t="shared" si="118"/>
        <v>2407.6769999999988</v>
      </c>
      <c r="L645" s="33">
        <f t="shared" si="119"/>
        <v>27740.650436222804</v>
      </c>
      <c r="M645" s="32">
        <f t="shared" si="120"/>
        <v>3215.0100000000007</v>
      </c>
    </row>
    <row r="646" spans="1:13" x14ac:dyDescent="0.25">
      <c r="A646" s="30">
        <v>43291</v>
      </c>
      <c r="B646" s="15">
        <v>123.1</v>
      </c>
      <c r="C646" s="3">
        <f t="shared" si="113"/>
        <v>123.1</v>
      </c>
      <c r="D646" s="31">
        <f t="shared" si="111"/>
        <v>43312</v>
      </c>
      <c r="E646" s="3" t="str">
        <f t="shared" si="112"/>
        <v/>
      </c>
      <c r="F646" s="13">
        <f t="shared" si="114"/>
        <v>0</v>
      </c>
      <c r="G646" s="15"/>
      <c r="H646" s="34">
        <f t="shared" si="115"/>
        <v>0</v>
      </c>
      <c r="I646" s="35">
        <f t="shared" si="116"/>
        <v>226.56526001488734</v>
      </c>
      <c r="J646" s="3">
        <f t="shared" si="117"/>
        <v>0</v>
      </c>
      <c r="K646" s="32">
        <f t="shared" si="118"/>
        <v>2407.6769999999988</v>
      </c>
      <c r="L646" s="33">
        <f t="shared" si="119"/>
        <v>27890.183507832629</v>
      </c>
      <c r="M646" s="32">
        <f t="shared" si="120"/>
        <v>3215.0100000000007</v>
      </c>
    </row>
    <row r="647" spans="1:13" x14ac:dyDescent="0.25">
      <c r="A647" s="30">
        <v>43292</v>
      </c>
      <c r="B647" s="15">
        <v>122.54</v>
      </c>
      <c r="C647" s="3">
        <f t="shared" si="113"/>
        <v>122.54</v>
      </c>
      <c r="D647" s="31">
        <f t="shared" si="111"/>
        <v>43312</v>
      </c>
      <c r="E647" s="3" t="str">
        <f t="shared" si="112"/>
        <v/>
      </c>
      <c r="F647" s="13">
        <f t="shared" si="114"/>
        <v>0</v>
      </c>
      <c r="G647" s="15"/>
      <c r="H647" s="34">
        <f t="shared" si="115"/>
        <v>0</v>
      </c>
      <c r="I647" s="35">
        <f t="shared" si="116"/>
        <v>226.56526001488734</v>
      </c>
      <c r="J647" s="3">
        <f t="shared" si="117"/>
        <v>0</v>
      </c>
      <c r="K647" s="32">
        <f t="shared" si="118"/>
        <v>2407.6769999999988</v>
      </c>
      <c r="L647" s="33">
        <f t="shared" si="119"/>
        <v>27763.306962224295</v>
      </c>
      <c r="M647" s="32">
        <f t="shared" si="120"/>
        <v>3215.0100000000007</v>
      </c>
    </row>
    <row r="648" spans="1:13" x14ac:dyDescent="0.25">
      <c r="A648" s="30">
        <v>43293</v>
      </c>
      <c r="B648" s="15">
        <v>122.3</v>
      </c>
      <c r="C648" s="3">
        <f t="shared" si="113"/>
        <v>122.3</v>
      </c>
      <c r="D648" s="31">
        <f t="shared" si="111"/>
        <v>43312</v>
      </c>
      <c r="E648" s="3" t="str">
        <f t="shared" si="112"/>
        <v/>
      </c>
      <c r="F648" s="13">
        <f t="shared" si="114"/>
        <v>0</v>
      </c>
      <c r="G648" s="15"/>
      <c r="H648" s="34">
        <f t="shared" si="115"/>
        <v>0</v>
      </c>
      <c r="I648" s="35">
        <f t="shared" si="116"/>
        <v>226.56526001488734</v>
      </c>
      <c r="J648" s="3">
        <f t="shared" si="117"/>
        <v>0</v>
      </c>
      <c r="K648" s="32">
        <f t="shared" si="118"/>
        <v>2407.6769999999988</v>
      </c>
      <c r="L648" s="33">
        <f t="shared" si="119"/>
        <v>27708.931299820721</v>
      </c>
      <c r="M648" s="32">
        <f t="shared" si="120"/>
        <v>3215.0100000000007</v>
      </c>
    </row>
    <row r="649" spans="1:13" x14ac:dyDescent="0.25">
      <c r="A649" s="30">
        <v>43294</v>
      </c>
      <c r="B649" s="15">
        <v>123.13</v>
      </c>
      <c r="C649" s="3">
        <f t="shared" si="113"/>
        <v>123.13</v>
      </c>
      <c r="D649" s="31">
        <f t="shared" si="111"/>
        <v>43312</v>
      </c>
      <c r="E649" s="3" t="str">
        <f t="shared" si="112"/>
        <v/>
      </c>
      <c r="F649" s="13">
        <f t="shared" si="114"/>
        <v>0</v>
      </c>
      <c r="G649" s="15"/>
      <c r="H649" s="34">
        <f t="shared" si="115"/>
        <v>0</v>
      </c>
      <c r="I649" s="35">
        <f t="shared" si="116"/>
        <v>226.56526001488734</v>
      </c>
      <c r="J649" s="3">
        <f t="shared" si="117"/>
        <v>0</v>
      </c>
      <c r="K649" s="32">
        <f t="shared" si="118"/>
        <v>2407.6769999999988</v>
      </c>
      <c r="L649" s="33">
        <f t="shared" si="119"/>
        <v>27896.980465633078</v>
      </c>
      <c r="M649" s="32">
        <f t="shared" si="120"/>
        <v>3215.0100000000007</v>
      </c>
    </row>
    <row r="650" spans="1:13" x14ac:dyDescent="0.25">
      <c r="A650" s="30">
        <v>43297</v>
      </c>
      <c r="B650" s="15">
        <v>123.21</v>
      </c>
      <c r="C650" s="3">
        <f t="shared" si="113"/>
        <v>123.21</v>
      </c>
      <c r="D650" s="31">
        <f t="shared" ref="D650:D713" si="121">DATE(YEAR(A650),MONTH(A650)+1,0)</f>
        <v>43312</v>
      </c>
      <c r="E650" s="3" t="str">
        <f t="shared" si="112"/>
        <v/>
      </c>
      <c r="F650" s="13">
        <f t="shared" si="114"/>
        <v>0</v>
      </c>
      <c r="G650" s="15"/>
      <c r="H650" s="34">
        <f t="shared" si="115"/>
        <v>0</v>
      </c>
      <c r="I650" s="35">
        <f t="shared" si="116"/>
        <v>226.56526001488734</v>
      </c>
      <c r="J650" s="3">
        <f t="shared" si="117"/>
        <v>0</v>
      </c>
      <c r="K650" s="32">
        <f t="shared" si="118"/>
        <v>2407.6769999999988</v>
      </c>
      <c r="L650" s="33">
        <f t="shared" si="119"/>
        <v>27915.105686434268</v>
      </c>
      <c r="M650" s="32">
        <f t="shared" si="120"/>
        <v>3215.0100000000007</v>
      </c>
    </row>
    <row r="651" spans="1:13" x14ac:dyDescent="0.25">
      <c r="A651" s="30">
        <v>43298</v>
      </c>
      <c r="B651" s="15">
        <v>123.65</v>
      </c>
      <c r="C651" s="3">
        <f t="shared" si="113"/>
        <v>123.65</v>
      </c>
      <c r="D651" s="31">
        <f t="shared" si="121"/>
        <v>43312</v>
      </c>
      <c r="E651" s="3" t="str">
        <f t="shared" ref="E651:E714" si="122">IF(D651&lt;&gt;D650,C651,"")</f>
        <v/>
      </c>
      <c r="F651" s="13">
        <f t="shared" si="114"/>
        <v>0</v>
      </c>
      <c r="G651" s="15"/>
      <c r="H651" s="34">
        <f t="shared" si="115"/>
        <v>0</v>
      </c>
      <c r="I651" s="35">
        <f t="shared" si="116"/>
        <v>226.56526001488734</v>
      </c>
      <c r="J651" s="3">
        <f t="shared" si="117"/>
        <v>0</v>
      </c>
      <c r="K651" s="32">
        <f t="shared" si="118"/>
        <v>2407.6769999999988</v>
      </c>
      <c r="L651" s="33">
        <f t="shared" si="119"/>
        <v>28014.794400840823</v>
      </c>
      <c r="M651" s="32">
        <f t="shared" si="120"/>
        <v>3215.0100000000007</v>
      </c>
    </row>
    <row r="652" spans="1:13" x14ac:dyDescent="0.25">
      <c r="A652" s="30">
        <v>43299</v>
      </c>
      <c r="B652" s="15">
        <v>125.49</v>
      </c>
      <c r="C652" s="3">
        <f t="shared" si="113"/>
        <v>125.49</v>
      </c>
      <c r="D652" s="31">
        <f t="shared" si="121"/>
        <v>43312</v>
      </c>
      <c r="E652" s="3" t="str">
        <f t="shared" si="122"/>
        <v/>
      </c>
      <c r="F652" s="13">
        <f t="shared" si="114"/>
        <v>0</v>
      </c>
      <c r="G652" s="15"/>
      <c r="H652" s="34">
        <f t="shared" si="115"/>
        <v>0</v>
      </c>
      <c r="I652" s="35">
        <f t="shared" si="116"/>
        <v>226.56526001488734</v>
      </c>
      <c r="J652" s="3">
        <f t="shared" si="117"/>
        <v>0</v>
      </c>
      <c r="K652" s="32">
        <f t="shared" si="118"/>
        <v>2407.6769999999988</v>
      </c>
      <c r="L652" s="33">
        <f t="shared" si="119"/>
        <v>28431.674479268211</v>
      </c>
      <c r="M652" s="32">
        <f t="shared" si="120"/>
        <v>3215.0100000000007</v>
      </c>
    </row>
    <row r="653" spans="1:13" x14ac:dyDescent="0.25">
      <c r="A653" s="30">
        <v>43300</v>
      </c>
      <c r="B653" s="15">
        <v>124.79</v>
      </c>
      <c r="C653" s="3">
        <f t="shared" si="113"/>
        <v>124.79</v>
      </c>
      <c r="D653" s="31">
        <f t="shared" si="121"/>
        <v>43312</v>
      </c>
      <c r="E653" s="3" t="str">
        <f t="shared" si="122"/>
        <v/>
      </c>
      <c r="F653" s="13">
        <f t="shared" si="114"/>
        <v>0</v>
      </c>
      <c r="G653" s="15"/>
      <c r="H653" s="34">
        <f t="shared" si="115"/>
        <v>0</v>
      </c>
      <c r="I653" s="35">
        <f t="shared" si="116"/>
        <v>226.56526001488734</v>
      </c>
      <c r="J653" s="3">
        <f t="shared" si="117"/>
        <v>0</v>
      </c>
      <c r="K653" s="32">
        <f t="shared" si="118"/>
        <v>2407.6769999999988</v>
      </c>
      <c r="L653" s="33">
        <f t="shared" si="119"/>
        <v>28273.078797257793</v>
      </c>
      <c r="M653" s="32">
        <f t="shared" si="120"/>
        <v>3215.0100000000007</v>
      </c>
    </row>
    <row r="654" spans="1:13" x14ac:dyDescent="0.25">
      <c r="A654" s="30">
        <v>43301</v>
      </c>
      <c r="B654" s="15">
        <v>124.79</v>
      </c>
      <c r="C654" s="3">
        <f t="shared" si="113"/>
        <v>124.79</v>
      </c>
      <c r="D654" s="31">
        <f t="shared" si="121"/>
        <v>43312</v>
      </c>
      <c r="E654" s="3" t="str">
        <f t="shared" si="122"/>
        <v/>
      </c>
      <c r="F654" s="13">
        <f t="shared" si="114"/>
        <v>0</v>
      </c>
      <c r="G654" s="15"/>
      <c r="H654" s="34">
        <f t="shared" si="115"/>
        <v>0</v>
      </c>
      <c r="I654" s="35">
        <f t="shared" si="116"/>
        <v>226.56526001488734</v>
      </c>
      <c r="J654" s="3">
        <f t="shared" si="117"/>
        <v>0</v>
      </c>
      <c r="K654" s="32">
        <f t="shared" si="118"/>
        <v>2407.6769999999988</v>
      </c>
      <c r="L654" s="33">
        <f t="shared" si="119"/>
        <v>28273.078797257793</v>
      </c>
      <c r="M654" s="32">
        <f t="shared" si="120"/>
        <v>3215.0100000000007</v>
      </c>
    </row>
    <row r="655" spans="1:13" x14ac:dyDescent="0.25">
      <c r="A655" s="30">
        <v>43304</v>
      </c>
      <c r="B655" s="15">
        <v>123.26</v>
      </c>
      <c r="C655" s="3">
        <f t="shared" si="113"/>
        <v>123.26</v>
      </c>
      <c r="D655" s="31">
        <f t="shared" si="121"/>
        <v>43312</v>
      </c>
      <c r="E655" s="3" t="str">
        <f t="shared" si="122"/>
        <v/>
      </c>
      <c r="F655" s="13">
        <f t="shared" si="114"/>
        <v>0</v>
      </c>
      <c r="G655" s="15"/>
      <c r="H655" s="34">
        <f t="shared" si="115"/>
        <v>0</v>
      </c>
      <c r="I655" s="35">
        <f t="shared" si="116"/>
        <v>226.56526001488734</v>
      </c>
      <c r="J655" s="3">
        <f t="shared" si="117"/>
        <v>0</v>
      </c>
      <c r="K655" s="32">
        <f t="shared" si="118"/>
        <v>2407.6769999999988</v>
      </c>
      <c r="L655" s="33">
        <f t="shared" si="119"/>
        <v>27926.433949435013</v>
      </c>
      <c r="M655" s="32">
        <f t="shared" si="120"/>
        <v>3215.0100000000007</v>
      </c>
    </row>
    <row r="656" spans="1:13" x14ac:dyDescent="0.25">
      <c r="A656" s="30">
        <v>43305</v>
      </c>
      <c r="B656" s="15">
        <v>124.87</v>
      </c>
      <c r="C656" s="3">
        <f t="shared" si="113"/>
        <v>124.87</v>
      </c>
      <c r="D656" s="31">
        <f t="shared" si="121"/>
        <v>43312</v>
      </c>
      <c r="E656" s="3" t="str">
        <f t="shared" si="122"/>
        <v/>
      </c>
      <c r="F656" s="13">
        <f t="shared" si="114"/>
        <v>0</v>
      </c>
      <c r="G656" s="15"/>
      <c r="H656" s="34">
        <f t="shared" si="115"/>
        <v>0</v>
      </c>
      <c r="I656" s="35">
        <f t="shared" si="116"/>
        <v>226.56526001488734</v>
      </c>
      <c r="J656" s="3">
        <f t="shared" si="117"/>
        <v>0</v>
      </c>
      <c r="K656" s="32">
        <f t="shared" si="118"/>
        <v>2407.6769999999988</v>
      </c>
      <c r="L656" s="33">
        <f t="shared" si="119"/>
        <v>28291.204018058983</v>
      </c>
      <c r="M656" s="32">
        <f t="shared" si="120"/>
        <v>3215.0100000000007</v>
      </c>
    </row>
    <row r="657" spans="1:13" x14ac:dyDescent="0.25">
      <c r="A657" s="30">
        <v>43306</v>
      </c>
      <c r="B657" s="15">
        <v>124.24</v>
      </c>
      <c r="C657" s="3">
        <f t="shared" si="113"/>
        <v>124.24</v>
      </c>
      <c r="D657" s="31">
        <f t="shared" si="121"/>
        <v>43312</v>
      </c>
      <c r="E657" s="3" t="str">
        <f t="shared" si="122"/>
        <v/>
      </c>
      <c r="F657" s="13">
        <f t="shared" si="114"/>
        <v>0</v>
      </c>
      <c r="G657" s="15"/>
      <c r="H657" s="34">
        <f t="shared" si="115"/>
        <v>0</v>
      </c>
      <c r="I657" s="35">
        <f t="shared" si="116"/>
        <v>226.56526001488734</v>
      </c>
      <c r="J657" s="3">
        <f t="shared" si="117"/>
        <v>0</v>
      </c>
      <c r="K657" s="32">
        <f t="shared" si="118"/>
        <v>2407.6769999999988</v>
      </c>
      <c r="L657" s="33">
        <f t="shared" si="119"/>
        <v>28148.467904249603</v>
      </c>
      <c r="M657" s="32">
        <f t="shared" si="120"/>
        <v>3215.0100000000007</v>
      </c>
    </row>
    <row r="658" spans="1:13" x14ac:dyDescent="0.25">
      <c r="A658" s="30">
        <v>43307</v>
      </c>
      <c r="B658" s="15">
        <v>124.7</v>
      </c>
      <c r="C658" s="3">
        <f t="shared" si="113"/>
        <v>124.7</v>
      </c>
      <c r="D658" s="31">
        <f t="shared" si="121"/>
        <v>43312</v>
      </c>
      <c r="E658" s="3" t="str">
        <f t="shared" si="122"/>
        <v/>
      </c>
      <c r="F658" s="13">
        <f t="shared" si="114"/>
        <v>0</v>
      </c>
      <c r="G658" s="15"/>
      <c r="H658" s="34">
        <f t="shared" si="115"/>
        <v>0</v>
      </c>
      <c r="I658" s="35">
        <f t="shared" si="116"/>
        <v>226.56526001488734</v>
      </c>
      <c r="J658" s="3">
        <f t="shared" si="117"/>
        <v>0</v>
      </c>
      <c r="K658" s="32">
        <f t="shared" si="118"/>
        <v>2407.6769999999988</v>
      </c>
      <c r="L658" s="33">
        <f t="shared" si="119"/>
        <v>28252.687923856451</v>
      </c>
      <c r="M658" s="32">
        <f t="shared" si="120"/>
        <v>3215.0100000000007</v>
      </c>
    </row>
    <row r="659" spans="1:13" x14ac:dyDescent="0.25">
      <c r="A659" s="30">
        <v>43308</v>
      </c>
      <c r="B659" s="15">
        <v>125.06</v>
      </c>
      <c r="C659" s="3">
        <f t="shared" si="113"/>
        <v>125.06</v>
      </c>
      <c r="D659" s="31">
        <f t="shared" si="121"/>
        <v>43312</v>
      </c>
      <c r="E659" s="3" t="str">
        <f t="shared" si="122"/>
        <v/>
      </c>
      <c r="F659" s="13">
        <f t="shared" si="114"/>
        <v>0</v>
      </c>
      <c r="G659" s="15"/>
      <c r="H659" s="34">
        <f t="shared" si="115"/>
        <v>0</v>
      </c>
      <c r="I659" s="35">
        <f t="shared" si="116"/>
        <v>226.56526001488734</v>
      </c>
      <c r="J659" s="3">
        <f t="shared" si="117"/>
        <v>0</v>
      </c>
      <c r="K659" s="32">
        <f t="shared" si="118"/>
        <v>2407.6769999999988</v>
      </c>
      <c r="L659" s="33">
        <f t="shared" si="119"/>
        <v>28334.251417461812</v>
      </c>
      <c r="M659" s="32">
        <f t="shared" si="120"/>
        <v>3215.0100000000007</v>
      </c>
    </row>
    <row r="660" spans="1:13" x14ac:dyDescent="0.25">
      <c r="A660" s="30">
        <v>43311</v>
      </c>
      <c r="B660" s="15">
        <v>124.82</v>
      </c>
      <c r="C660" s="3">
        <f t="shared" si="113"/>
        <v>124.82</v>
      </c>
      <c r="D660" s="31">
        <f t="shared" si="121"/>
        <v>43312</v>
      </c>
      <c r="E660" s="3" t="str">
        <f t="shared" si="122"/>
        <v/>
      </c>
      <c r="F660" s="13">
        <f t="shared" si="114"/>
        <v>0</v>
      </c>
      <c r="G660" s="15"/>
      <c r="H660" s="34">
        <f t="shared" si="115"/>
        <v>0</v>
      </c>
      <c r="I660" s="35">
        <f t="shared" si="116"/>
        <v>226.56526001488734</v>
      </c>
      <c r="J660" s="3">
        <f t="shared" si="117"/>
        <v>0</v>
      </c>
      <c r="K660" s="32">
        <f t="shared" si="118"/>
        <v>2407.6769999999988</v>
      </c>
      <c r="L660" s="33">
        <f t="shared" si="119"/>
        <v>28279.875755058238</v>
      </c>
      <c r="M660" s="32">
        <f t="shared" si="120"/>
        <v>3215.0100000000007</v>
      </c>
    </row>
    <row r="661" spans="1:13" x14ac:dyDescent="0.25">
      <c r="A661" s="30">
        <v>43312</v>
      </c>
      <c r="B661" s="15">
        <v>124.32</v>
      </c>
      <c r="C661" s="3">
        <f t="shared" si="113"/>
        <v>124.32</v>
      </c>
      <c r="D661" s="31">
        <f t="shared" si="121"/>
        <v>43312</v>
      </c>
      <c r="E661" s="3" t="str">
        <f t="shared" si="122"/>
        <v/>
      </c>
      <c r="F661" s="13">
        <f t="shared" si="114"/>
        <v>0</v>
      </c>
      <c r="G661" s="15"/>
      <c r="H661" s="34">
        <f t="shared" si="115"/>
        <v>0</v>
      </c>
      <c r="I661" s="35">
        <f t="shared" si="116"/>
        <v>226.56526001488734</v>
      </c>
      <c r="J661" s="3">
        <f t="shared" si="117"/>
        <v>0</v>
      </c>
      <c r="K661" s="32">
        <f t="shared" si="118"/>
        <v>2407.6769999999988</v>
      </c>
      <c r="L661" s="33">
        <f t="shared" si="119"/>
        <v>28166.593125050793</v>
      </c>
      <c r="M661" s="32">
        <f t="shared" si="120"/>
        <v>3215.0100000000007</v>
      </c>
    </row>
    <row r="662" spans="1:13" x14ac:dyDescent="0.25">
      <c r="A662" s="30">
        <v>43313</v>
      </c>
      <c r="B662" s="15">
        <v>123.97</v>
      </c>
      <c r="C662" s="3">
        <f t="shared" si="113"/>
        <v>123.97</v>
      </c>
      <c r="D662" s="31">
        <f t="shared" si="121"/>
        <v>43343</v>
      </c>
      <c r="E662" s="3">
        <f t="shared" si="122"/>
        <v>123.97</v>
      </c>
      <c r="F662" s="13">
        <f t="shared" si="114"/>
        <v>0.62649834637412283</v>
      </c>
      <c r="G662" s="15"/>
      <c r="H662" s="34">
        <f t="shared" si="115"/>
        <v>0</v>
      </c>
      <c r="I662" s="35">
        <f t="shared" si="116"/>
        <v>227.19175836126146</v>
      </c>
      <c r="J662" s="3">
        <f t="shared" si="117"/>
        <v>77.667000000000002</v>
      </c>
      <c r="K662" s="32">
        <f t="shared" si="118"/>
        <v>2485.3439999999987</v>
      </c>
      <c r="L662" s="33">
        <f t="shared" si="119"/>
        <v>28164.962284045585</v>
      </c>
      <c r="M662" s="32">
        <f t="shared" si="120"/>
        <v>3318.7200000000007</v>
      </c>
    </row>
    <row r="663" spans="1:13" x14ac:dyDescent="0.25">
      <c r="A663" s="30">
        <v>43314</v>
      </c>
      <c r="B663" s="15">
        <v>122.26</v>
      </c>
      <c r="C663" s="3">
        <f t="shared" si="113"/>
        <v>122.26</v>
      </c>
      <c r="D663" s="31">
        <f t="shared" si="121"/>
        <v>43343</v>
      </c>
      <c r="E663" s="3" t="str">
        <f t="shared" si="122"/>
        <v/>
      </c>
      <c r="F663" s="13">
        <f t="shared" si="114"/>
        <v>0</v>
      </c>
      <c r="G663" s="15"/>
      <c r="H663" s="34">
        <f t="shared" si="115"/>
        <v>0</v>
      </c>
      <c r="I663" s="35">
        <f t="shared" si="116"/>
        <v>227.19175836126146</v>
      </c>
      <c r="J663" s="3">
        <f t="shared" si="117"/>
        <v>0</v>
      </c>
      <c r="K663" s="32">
        <f t="shared" si="118"/>
        <v>2485.3439999999987</v>
      </c>
      <c r="L663" s="33">
        <f t="shared" si="119"/>
        <v>27776.464377247827</v>
      </c>
      <c r="M663" s="32">
        <f t="shared" si="120"/>
        <v>3318.7200000000007</v>
      </c>
    </row>
    <row r="664" spans="1:13" x14ac:dyDescent="0.25">
      <c r="A664" s="30">
        <v>43315</v>
      </c>
      <c r="B664" s="15">
        <v>123.53</v>
      </c>
      <c r="C664" s="3">
        <f t="shared" si="113"/>
        <v>123.53</v>
      </c>
      <c r="D664" s="31">
        <f t="shared" si="121"/>
        <v>43343</v>
      </c>
      <c r="E664" s="3" t="str">
        <f t="shared" si="122"/>
        <v/>
      </c>
      <c r="F664" s="13">
        <f t="shared" si="114"/>
        <v>0</v>
      </c>
      <c r="G664" s="15"/>
      <c r="H664" s="34">
        <f t="shared" si="115"/>
        <v>0</v>
      </c>
      <c r="I664" s="35">
        <f t="shared" si="116"/>
        <v>227.19175836126146</v>
      </c>
      <c r="J664" s="3">
        <f t="shared" si="117"/>
        <v>0</v>
      </c>
      <c r="K664" s="32">
        <f t="shared" si="118"/>
        <v>2485.3439999999987</v>
      </c>
      <c r="L664" s="33">
        <f t="shared" si="119"/>
        <v>28064.99791036663</v>
      </c>
      <c r="M664" s="32">
        <f t="shared" si="120"/>
        <v>3318.7200000000007</v>
      </c>
    </row>
    <row r="665" spans="1:13" x14ac:dyDescent="0.25">
      <c r="A665" s="30">
        <v>43318</v>
      </c>
      <c r="B665" s="15">
        <v>123.24</v>
      </c>
      <c r="C665" s="3">
        <f t="shared" si="113"/>
        <v>123.24</v>
      </c>
      <c r="D665" s="31">
        <f t="shared" si="121"/>
        <v>43343</v>
      </c>
      <c r="E665" s="3" t="str">
        <f t="shared" si="122"/>
        <v/>
      </c>
      <c r="F665" s="13">
        <f t="shared" si="114"/>
        <v>0</v>
      </c>
      <c r="G665" s="15"/>
      <c r="H665" s="34">
        <f t="shared" si="115"/>
        <v>0</v>
      </c>
      <c r="I665" s="35">
        <f t="shared" si="116"/>
        <v>227.19175836126146</v>
      </c>
      <c r="J665" s="3">
        <f t="shared" si="117"/>
        <v>0</v>
      </c>
      <c r="K665" s="32">
        <f t="shared" si="118"/>
        <v>2485.3439999999987</v>
      </c>
      <c r="L665" s="33">
        <f t="shared" si="119"/>
        <v>27999.112300441862</v>
      </c>
      <c r="M665" s="32">
        <f t="shared" si="120"/>
        <v>3318.7200000000007</v>
      </c>
    </row>
    <row r="666" spans="1:13" x14ac:dyDescent="0.25">
      <c r="A666" s="30">
        <v>43319</v>
      </c>
      <c r="B666" s="15">
        <v>124.7</v>
      </c>
      <c r="C666" s="3">
        <f t="shared" si="113"/>
        <v>124.7</v>
      </c>
      <c r="D666" s="31">
        <f t="shared" si="121"/>
        <v>43343</v>
      </c>
      <c r="E666" s="3" t="str">
        <f t="shared" si="122"/>
        <v/>
      </c>
      <c r="F666" s="13">
        <f t="shared" si="114"/>
        <v>0</v>
      </c>
      <c r="G666" s="15"/>
      <c r="H666" s="34">
        <f t="shared" si="115"/>
        <v>0</v>
      </c>
      <c r="I666" s="35">
        <f t="shared" si="116"/>
        <v>227.19175836126146</v>
      </c>
      <c r="J666" s="3">
        <f t="shared" si="117"/>
        <v>0</v>
      </c>
      <c r="K666" s="32">
        <f t="shared" si="118"/>
        <v>2485.3439999999987</v>
      </c>
      <c r="L666" s="33">
        <f t="shared" si="119"/>
        <v>28330.812267649304</v>
      </c>
      <c r="M666" s="32">
        <f t="shared" si="120"/>
        <v>3318.7200000000007</v>
      </c>
    </row>
    <row r="667" spans="1:13" x14ac:dyDescent="0.25">
      <c r="A667" s="30">
        <v>43320</v>
      </c>
      <c r="B667" s="15">
        <v>123.81</v>
      </c>
      <c r="C667" s="3">
        <f t="shared" si="113"/>
        <v>123.81</v>
      </c>
      <c r="D667" s="31">
        <f t="shared" si="121"/>
        <v>43343</v>
      </c>
      <c r="E667" s="3" t="str">
        <f t="shared" si="122"/>
        <v/>
      </c>
      <c r="F667" s="13">
        <f t="shared" si="114"/>
        <v>0</v>
      </c>
      <c r="G667" s="15"/>
      <c r="H667" s="34">
        <f t="shared" si="115"/>
        <v>0</v>
      </c>
      <c r="I667" s="35">
        <f t="shared" si="116"/>
        <v>227.19175836126146</v>
      </c>
      <c r="J667" s="3">
        <f t="shared" si="117"/>
        <v>0</v>
      </c>
      <c r="K667" s="32">
        <f t="shared" si="118"/>
        <v>2485.3439999999987</v>
      </c>
      <c r="L667" s="33">
        <f t="shared" si="119"/>
        <v>28128.611602707781</v>
      </c>
      <c r="M667" s="32">
        <f t="shared" si="120"/>
        <v>3318.7200000000007</v>
      </c>
    </row>
    <row r="668" spans="1:13" x14ac:dyDescent="0.25">
      <c r="A668" s="30">
        <v>43321</v>
      </c>
      <c r="B668" s="15">
        <v>124.11</v>
      </c>
      <c r="C668" s="3">
        <f t="shared" si="113"/>
        <v>124.11</v>
      </c>
      <c r="D668" s="31">
        <f t="shared" si="121"/>
        <v>43343</v>
      </c>
      <c r="E668" s="3" t="str">
        <f t="shared" si="122"/>
        <v/>
      </c>
      <c r="F668" s="13">
        <f t="shared" si="114"/>
        <v>0</v>
      </c>
      <c r="G668" s="15"/>
      <c r="H668" s="34">
        <f t="shared" si="115"/>
        <v>0</v>
      </c>
      <c r="I668" s="35">
        <f t="shared" si="116"/>
        <v>227.19175836126146</v>
      </c>
      <c r="J668" s="3">
        <f t="shared" si="117"/>
        <v>0</v>
      </c>
      <c r="K668" s="32">
        <f t="shared" si="118"/>
        <v>2485.3439999999987</v>
      </c>
      <c r="L668" s="33">
        <f t="shared" si="119"/>
        <v>28196.769130216158</v>
      </c>
      <c r="M668" s="32">
        <f t="shared" si="120"/>
        <v>3318.7200000000007</v>
      </c>
    </row>
    <row r="669" spans="1:13" x14ac:dyDescent="0.25">
      <c r="A669" s="30">
        <v>43322</v>
      </c>
      <c r="B669" s="15">
        <v>122.65</v>
      </c>
      <c r="C669" s="3">
        <f t="shared" si="113"/>
        <v>122.65</v>
      </c>
      <c r="D669" s="31">
        <f t="shared" si="121"/>
        <v>43343</v>
      </c>
      <c r="E669" s="3" t="str">
        <f t="shared" si="122"/>
        <v/>
      </c>
      <c r="F669" s="13">
        <f t="shared" si="114"/>
        <v>0</v>
      </c>
      <c r="G669" s="15"/>
      <c r="H669" s="34">
        <f t="shared" si="115"/>
        <v>0</v>
      </c>
      <c r="I669" s="35">
        <f t="shared" si="116"/>
        <v>227.19175836126146</v>
      </c>
      <c r="J669" s="3">
        <f t="shared" si="117"/>
        <v>0</v>
      </c>
      <c r="K669" s="32">
        <f t="shared" si="118"/>
        <v>2485.3439999999987</v>
      </c>
      <c r="L669" s="33">
        <f t="shared" si="119"/>
        <v>27865.06916300872</v>
      </c>
      <c r="M669" s="32">
        <f t="shared" si="120"/>
        <v>3318.7200000000007</v>
      </c>
    </row>
    <row r="670" spans="1:13" x14ac:dyDescent="0.25">
      <c r="A670" s="30">
        <v>43325</v>
      </c>
      <c r="B670" s="15">
        <v>122.11</v>
      </c>
      <c r="C670" s="3">
        <f t="shared" si="113"/>
        <v>122.11</v>
      </c>
      <c r="D670" s="31">
        <f t="shared" si="121"/>
        <v>43343</v>
      </c>
      <c r="E670" s="3" t="str">
        <f t="shared" si="122"/>
        <v/>
      </c>
      <c r="F670" s="13">
        <f t="shared" si="114"/>
        <v>0</v>
      </c>
      <c r="G670" s="15"/>
      <c r="H670" s="34">
        <f t="shared" si="115"/>
        <v>0</v>
      </c>
      <c r="I670" s="35">
        <f t="shared" si="116"/>
        <v>227.19175836126146</v>
      </c>
      <c r="J670" s="3">
        <f t="shared" si="117"/>
        <v>0</v>
      </c>
      <c r="K670" s="32">
        <f t="shared" si="118"/>
        <v>2485.3439999999987</v>
      </c>
      <c r="L670" s="33">
        <f t="shared" si="119"/>
        <v>27742.385613493636</v>
      </c>
      <c r="M670" s="32">
        <f t="shared" si="120"/>
        <v>3318.7200000000007</v>
      </c>
    </row>
    <row r="671" spans="1:13" x14ac:dyDescent="0.25">
      <c r="A671" s="30">
        <v>43326</v>
      </c>
      <c r="B671" s="15">
        <v>122.55</v>
      </c>
      <c r="C671" s="3">
        <f t="shared" si="113"/>
        <v>122.55</v>
      </c>
      <c r="D671" s="31">
        <f t="shared" si="121"/>
        <v>43343</v>
      </c>
      <c r="E671" s="3" t="str">
        <f t="shared" si="122"/>
        <v/>
      </c>
      <c r="F671" s="13">
        <f t="shared" si="114"/>
        <v>0</v>
      </c>
      <c r="G671" s="15"/>
      <c r="H671" s="34">
        <f t="shared" si="115"/>
        <v>0</v>
      </c>
      <c r="I671" s="35">
        <f t="shared" si="116"/>
        <v>227.19175836126146</v>
      </c>
      <c r="J671" s="3">
        <f t="shared" si="117"/>
        <v>0</v>
      </c>
      <c r="K671" s="32">
        <f t="shared" si="118"/>
        <v>2485.3439999999987</v>
      </c>
      <c r="L671" s="33">
        <f t="shared" si="119"/>
        <v>27842.349987172591</v>
      </c>
      <c r="M671" s="32">
        <f t="shared" si="120"/>
        <v>3318.7200000000007</v>
      </c>
    </row>
    <row r="672" spans="1:13" x14ac:dyDescent="0.25">
      <c r="A672" s="30">
        <v>43327</v>
      </c>
      <c r="B672" s="15">
        <v>122.42</v>
      </c>
      <c r="C672" s="3">
        <f t="shared" si="113"/>
        <v>122.42</v>
      </c>
      <c r="D672" s="31">
        <f t="shared" si="121"/>
        <v>43343</v>
      </c>
      <c r="E672" s="3" t="str">
        <f t="shared" si="122"/>
        <v/>
      </c>
      <c r="F672" s="13">
        <f t="shared" si="114"/>
        <v>0</v>
      </c>
      <c r="G672" s="15"/>
      <c r="H672" s="34">
        <f t="shared" si="115"/>
        <v>0</v>
      </c>
      <c r="I672" s="35">
        <f t="shared" si="116"/>
        <v>227.19175836126146</v>
      </c>
      <c r="J672" s="3">
        <f t="shared" si="117"/>
        <v>0</v>
      </c>
      <c r="K672" s="32">
        <f t="shared" si="118"/>
        <v>2485.3439999999987</v>
      </c>
      <c r="L672" s="33">
        <f t="shared" si="119"/>
        <v>27812.815058585627</v>
      </c>
      <c r="M672" s="32">
        <f t="shared" si="120"/>
        <v>3318.7200000000007</v>
      </c>
    </row>
    <row r="673" spans="1:13" x14ac:dyDescent="0.25">
      <c r="A673" s="30">
        <v>43328</v>
      </c>
      <c r="B673" s="15">
        <v>120.75</v>
      </c>
      <c r="C673" s="3">
        <f t="shared" si="113"/>
        <v>120.75</v>
      </c>
      <c r="D673" s="31">
        <f t="shared" si="121"/>
        <v>43343</v>
      </c>
      <c r="E673" s="3" t="str">
        <f t="shared" si="122"/>
        <v/>
      </c>
      <c r="F673" s="13">
        <f t="shared" si="114"/>
        <v>0</v>
      </c>
      <c r="G673" s="15"/>
      <c r="H673" s="34">
        <f t="shared" si="115"/>
        <v>0</v>
      </c>
      <c r="I673" s="35">
        <f t="shared" si="116"/>
        <v>227.19175836126146</v>
      </c>
      <c r="J673" s="3">
        <f t="shared" si="117"/>
        <v>0</v>
      </c>
      <c r="K673" s="32">
        <f t="shared" si="118"/>
        <v>2485.3439999999987</v>
      </c>
      <c r="L673" s="33">
        <f t="shared" si="119"/>
        <v>27433.40482212232</v>
      </c>
      <c r="M673" s="32">
        <f t="shared" si="120"/>
        <v>3318.7200000000007</v>
      </c>
    </row>
    <row r="674" spans="1:13" x14ac:dyDescent="0.25">
      <c r="A674" s="30">
        <v>43329</v>
      </c>
      <c r="B674" s="15">
        <v>121.18</v>
      </c>
      <c r="C674" s="3">
        <f t="shared" si="113"/>
        <v>121.18</v>
      </c>
      <c r="D674" s="31">
        <f t="shared" si="121"/>
        <v>43343</v>
      </c>
      <c r="E674" s="3" t="str">
        <f t="shared" si="122"/>
        <v/>
      </c>
      <c r="F674" s="13">
        <f t="shared" si="114"/>
        <v>0</v>
      </c>
      <c r="G674" s="15"/>
      <c r="H674" s="34">
        <f t="shared" si="115"/>
        <v>0</v>
      </c>
      <c r="I674" s="35">
        <f t="shared" si="116"/>
        <v>227.19175836126146</v>
      </c>
      <c r="J674" s="3">
        <f t="shared" si="117"/>
        <v>0</v>
      </c>
      <c r="K674" s="32">
        <f t="shared" si="118"/>
        <v>2485.3439999999987</v>
      </c>
      <c r="L674" s="33">
        <f t="shared" si="119"/>
        <v>27531.097278217665</v>
      </c>
      <c r="M674" s="32">
        <f t="shared" si="120"/>
        <v>3318.7200000000007</v>
      </c>
    </row>
    <row r="675" spans="1:13" x14ac:dyDescent="0.25">
      <c r="A675" s="30">
        <v>43332</v>
      </c>
      <c r="B675" s="15">
        <v>122.08</v>
      </c>
      <c r="C675" s="3">
        <f t="shared" si="113"/>
        <v>122.08</v>
      </c>
      <c r="D675" s="31">
        <f t="shared" si="121"/>
        <v>43343</v>
      </c>
      <c r="E675" s="3" t="str">
        <f t="shared" si="122"/>
        <v/>
      </c>
      <c r="F675" s="13">
        <f t="shared" si="114"/>
        <v>0</v>
      </c>
      <c r="G675" s="15"/>
      <c r="H675" s="34">
        <f t="shared" si="115"/>
        <v>0</v>
      </c>
      <c r="I675" s="35">
        <f t="shared" si="116"/>
        <v>227.19175836126146</v>
      </c>
      <c r="J675" s="3">
        <f t="shared" si="117"/>
        <v>0</v>
      </c>
      <c r="K675" s="32">
        <f t="shared" si="118"/>
        <v>2485.3439999999987</v>
      </c>
      <c r="L675" s="33">
        <f t="shared" si="119"/>
        <v>27735.569860742798</v>
      </c>
      <c r="M675" s="32">
        <f t="shared" si="120"/>
        <v>3318.7200000000007</v>
      </c>
    </row>
    <row r="676" spans="1:13" x14ac:dyDescent="0.25">
      <c r="A676" s="30">
        <v>43333</v>
      </c>
      <c r="B676" s="15">
        <v>123.11</v>
      </c>
      <c r="C676" s="3">
        <f t="shared" si="113"/>
        <v>123.11</v>
      </c>
      <c r="D676" s="31">
        <f t="shared" si="121"/>
        <v>43343</v>
      </c>
      <c r="E676" s="3" t="str">
        <f t="shared" si="122"/>
        <v/>
      </c>
      <c r="F676" s="13">
        <f t="shared" si="114"/>
        <v>0</v>
      </c>
      <c r="G676" s="15"/>
      <c r="H676" s="34">
        <f t="shared" si="115"/>
        <v>0</v>
      </c>
      <c r="I676" s="35">
        <f t="shared" si="116"/>
        <v>227.19175836126146</v>
      </c>
      <c r="J676" s="3">
        <f t="shared" si="117"/>
        <v>0</v>
      </c>
      <c r="K676" s="32">
        <f t="shared" si="118"/>
        <v>2485.3439999999987</v>
      </c>
      <c r="L676" s="33">
        <f t="shared" si="119"/>
        <v>27969.577371854899</v>
      </c>
      <c r="M676" s="32">
        <f t="shared" si="120"/>
        <v>3318.7200000000007</v>
      </c>
    </row>
    <row r="677" spans="1:13" x14ac:dyDescent="0.25">
      <c r="A677" s="30">
        <v>43334</v>
      </c>
      <c r="B677" s="15">
        <v>123.38</v>
      </c>
      <c r="C677" s="3">
        <f t="shared" si="113"/>
        <v>123.38</v>
      </c>
      <c r="D677" s="31">
        <f t="shared" si="121"/>
        <v>43343</v>
      </c>
      <c r="E677" s="3" t="str">
        <f t="shared" si="122"/>
        <v/>
      </c>
      <c r="F677" s="13">
        <f t="shared" si="114"/>
        <v>0</v>
      </c>
      <c r="G677" s="15"/>
      <c r="H677" s="34">
        <f t="shared" si="115"/>
        <v>0</v>
      </c>
      <c r="I677" s="35">
        <f t="shared" si="116"/>
        <v>227.19175836126146</v>
      </c>
      <c r="J677" s="3">
        <f t="shared" si="117"/>
        <v>0</v>
      </c>
      <c r="K677" s="32">
        <f t="shared" si="118"/>
        <v>2485.3439999999987</v>
      </c>
      <c r="L677" s="33">
        <f t="shared" si="119"/>
        <v>28030.919146612439</v>
      </c>
      <c r="M677" s="32">
        <f t="shared" si="120"/>
        <v>3318.7200000000007</v>
      </c>
    </row>
    <row r="678" spans="1:13" x14ac:dyDescent="0.25">
      <c r="A678" s="30">
        <v>43335</v>
      </c>
      <c r="B678" s="15">
        <v>122.42</v>
      </c>
      <c r="C678" s="3">
        <f t="shared" si="113"/>
        <v>122.42</v>
      </c>
      <c r="D678" s="31">
        <f t="shared" si="121"/>
        <v>43343</v>
      </c>
      <c r="E678" s="3" t="str">
        <f t="shared" si="122"/>
        <v/>
      </c>
      <c r="F678" s="13">
        <f t="shared" si="114"/>
        <v>0</v>
      </c>
      <c r="G678" s="15"/>
      <c r="H678" s="34">
        <f t="shared" si="115"/>
        <v>0</v>
      </c>
      <c r="I678" s="35">
        <f t="shared" si="116"/>
        <v>227.19175836126146</v>
      </c>
      <c r="J678" s="3">
        <f t="shared" si="117"/>
        <v>0</v>
      </c>
      <c r="K678" s="32">
        <f t="shared" si="118"/>
        <v>2485.3439999999987</v>
      </c>
      <c r="L678" s="33">
        <f t="shared" si="119"/>
        <v>27812.815058585627</v>
      </c>
      <c r="M678" s="32">
        <f t="shared" si="120"/>
        <v>3318.7200000000007</v>
      </c>
    </row>
    <row r="679" spans="1:13" x14ac:dyDescent="0.25">
      <c r="A679" s="30">
        <v>43336</v>
      </c>
      <c r="B679" s="15">
        <v>122.48</v>
      </c>
      <c r="C679" s="3">
        <f t="shared" si="113"/>
        <v>122.48</v>
      </c>
      <c r="D679" s="31">
        <f t="shared" si="121"/>
        <v>43343</v>
      </c>
      <c r="E679" s="3" t="str">
        <f t="shared" si="122"/>
        <v/>
      </c>
      <c r="F679" s="13">
        <f t="shared" si="114"/>
        <v>0</v>
      </c>
      <c r="G679" s="15"/>
      <c r="H679" s="34">
        <f t="shared" si="115"/>
        <v>0</v>
      </c>
      <c r="I679" s="35">
        <f t="shared" si="116"/>
        <v>227.19175836126146</v>
      </c>
      <c r="J679" s="3">
        <f t="shared" si="117"/>
        <v>0</v>
      </c>
      <c r="K679" s="32">
        <f t="shared" si="118"/>
        <v>2485.3439999999987</v>
      </c>
      <c r="L679" s="33">
        <f t="shared" si="119"/>
        <v>27826.446564087306</v>
      </c>
      <c r="M679" s="32">
        <f t="shared" si="120"/>
        <v>3318.7200000000007</v>
      </c>
    </row>
    <row r="680" spans="1:13" x14ac:dyDescent="0.25">
      <c r="A680" s="30">
        <v>43339</v>
      </c>
      <c r="B680" s="15">
        <v>123.39</v>
      </c>
      <c r="C680" s="3">
        <f t="shared" si="113"/>
        <v>123.39</v>
      </c>
      <c r="D680" s="31">
        <f t="shared" si="121"/>
        <v>43343</v>
      </c>
      <c r="E680" s="3" t="str">
        <f t="shared" si="122"/>
        <v/>
      </c>
      <c r="F680" s="13">
        <f t="shared" si="114"/>
        <v>0</v>
      </c>
      <c r="G680" s="15"/>
      <c r="H680" s="34">
        <f t="shared" si="115"/>
        <v>0</v>
      </c>
      <c r="I680" s="35">
        <f t="shared" si="116"/>
        <v>227.19175836126146</v>
      </c>
      <c r="J680" s="3">
        <f t="shared" si="117"/>
        <v>0</v>
      </c>
      <c r="K680" s="32">
        <f t="shared" si="118"/>
        <v>2485.3439999999987</v>
      </c>
      <c r="L680" s="33">
        <f t="shared" si="119"/>
        <v>28033.191064196053</v>
      </c>
      <c r="M680" s="32">
        <f t="shared" si="120"/>
        <v>3318.7200000000007</v>
      </c>
    </row>
    <row r="681" spans="1:13" x14ac:dyDescent="0.25">
      <c r="A681" s="30">
        <v>43340</v>
      </c>
      <c r="B681" s="15">
        <v>124.22</v>
      </c>
      <c r="C681" s="3">
        <f t="shared" si="113"/>
        <v>124.22</v>
      </c>
      <c r="D681" s="31">
        <f t="shared" si="121"/>
        <v>43343</v>
      </c>
      <c r="E681" s="3" t="str">
        <f t="shared" si="122"/>
        <v/>
      </c>
      <c r="F681" s="13">
        <f t="shared" si="114"/>
        <v>0</v>
      </c>
      <c r="G681" s="15"/>
      <c r="H681" s="34">
        <f t="shared" si="115"/>
        <v>0</v>
      </c>
      <c r="I681" s="35">
        <f t="shared" si="116"/>
        <v>227.19175836126146</v>
      </c>
      <c r="J681" s="3">
        <f t="shared" si="117"/>
        <v>0</v>
      </c>
      <c r="K681" s="32">
        <f t="shared" si="118"/>
        <v>2485.3439999999987</v>
      </c>
      <c r="L681" s="33">
        <f t="shared" si="119"/>
        <v>28221.760223635898</v>
      </c>
      <c r="M681" s="32">
        <f t="shared" si="120"/>
        <v>3318.7200000000007</v>
      </c>
    </row>
    <row r="682" spans="1:13" x14ac:dyDescent="0.25">
      <c r="A682" s="30">
        <v>43341</v>
      </c>
      <c r="B682" s="15">
        <v>124.4</v>
      </c>
      <c r="C682" s="3">
        <f t="shared" si="113"/>
        <v>124.4</v>
      </c>
      <c r="D682" s="31">
        <f t="shared" si="121"/>
        <v>43343</v>
      </c>
      <c r="E682" s="3" t="str">
        <f t="shared" si="122"/>
        <v/>
      </c>
      <c r="F682" s="13">
        <f t="shared" si="114"/>
        <v>0</v>
      </c>
      <c r="G682" s="15"/>
      <c r="H682" s="34">
        <f t="shared" si="115"/>
        <v>0</v>
      </c>
      <c r="I682" s="35">
        <f t="shared" si="116"/>
        <v>227.19175836126146</v>
      </c>
      <c r="J682" s="3">
        <f t="shared" si="117"/>
        <v>0</v>
      </c>
      <c r="K682" s="32">
        <f t="shared" si="118"/>
        <v>2485.3439999999987</v>
      </c>
      <c r="L682" s="33">
        <f t="shared" si="119"/>
        <v>28262.654740140926</v>
      </c>
      <c r="M682" s="32">
        <f t="shared" si="120"/>
        <v>3318.7200000000007</v>
      </c>
    </row>
    <row r="683" spans="1:13" x14ac:dyDescent="0.25">
      <c r="A683" s="30">
        <v>43342</v>
      </c>
      <c r="B683" s="15">
        <v>123.3</v>
      </c>
      <c r="C683" s="3">
        <f t="shared" ref="C683:C746" si="123">IF(B683="",C682,B683)</f>
        <v>123.3</v>
      </c>
      <c r="D683" s="31">
        <f t="shared" si="121"/>
        <v>43343</v>
      </c>
      <c r="E683" s="3" t="str">
        <f t="shared" si="122"/>
        <v/>
      </c>
      <c r="F683" s="13">
        <f t="shared" ref="F683:F746" si="124">IF(E683="",0,$D$5/C683)</f>
        <v>0</v>
      </c>
      <c r="G683" s="15"/>
      <c r="H683" s="34">
        <f t="shared" ref="H683:H746" si="125">IF(G683&gt;0,(I682*G683)/C683,0)</f>
        <v>0</v>
      </c>
      <c r="I683" s="35">
        <f t="shared" ref="I683:I746" si="126">F683+H683+I682</f>
        <v>227.19175836126146</v>
      </c>
      <c r="J683" s="3">
        <f t="shared" ref="J683:J746" si="127">IF(F683&gt;0,$D$5,0)</f>
        <v>0</v>
      </c>
      <c r="K683" s="32">
        <f t="shared" ref="K683:K746" si="128">J683+K682</f>
        <v>2485.3439999999987</v>
      </c>
      <c r="L683" s="33">
        <f t="shared" ref="L683:L746" si="129">I683*C683</f>
        <v>28012.743805943537</v>
      </c>
      <c r="M683" s="32">
        <f t="shared" ref="M683:M746" si="130">IF(J683&gt;0.01,M682+$D$3,M682)</f>
        <v>3318.7200000000007</v>
      </c>
    </row>
    <row r="684" spans="1:13" x14ac:dyDescent="0.25">
      <c r="A684" s="30">
        <v>43343</v>
      </c>
      <c r="B684" s="15">
        <v>123.03</v>
      </c>
      <c r="C684" s="3">
        <f t="shared" si="123"/>
        <v>123.03</v>
      </c>
      <c r="D684" s="31">
        <f t="shared" si="121"/>
        <v>43343</v>
      </c>
      <c r="E684" s="3" t="str">
        <f t="shared" si="122"/>
        <v/>
      </c>
      <c r="F684" s="13">
        <f t="shared" si="124"/>
        <v>0</v>
      </c>
      <c r="G684" s="15"/>
      <c r="H684" s="34">
        <f t="shared" si="125"/>
        <v>0</v>
      </c>
      <c r="I684" s="35">
        <f t="shared" si="126"/>
        <v>227.19175836126146</v>
      </c>
      <c r="J684" s="3">
        <f t="shared" si="127"/>
        <v>0</v>
      </c>
      <c r="K684" s="32">
        <f t="shared" si="128"/>
        <v>2485.3439999999987</v>
      </c>
      <c r="L684" s="33">
        <f t="shared" si="129"/>
        <v>27951.402031185997</v>
      </c>
      <c r="M684" s="32">
        <f t="shared" si="130"/>
        <v>3318.7200000000007</v>
      </c>
    </row>
    <row r="685" spans="1:13" x14ac:dyDescent="0.25">
      <c r="A685" s="30">
        <v>43346</v>
      </c>
      <c r="B685" s="15">
        <v>122.83</v>
      </c>
      <c r="C685" s="3">
        <f t="shared" si="123"/>
        <v>122.83</v>
      </c>
      <c r="D685" s="31">
        <f t="shared" si="121"/>
        <v>43373</v>
      </c>
      <c r="E685" s="3">
        <f t="shared" si="122"/>
        <v>122.83</v>
      </c>
      <c r="F685" s="13">
        <f t="shared" si="124"/>
        <v>0.63231295286167877</v>
      </c>
      <c r="G685" s="15"/>
      <c r="H685" s="34">
        <f t="shared" si="125"/>
        <v>0</v>
      </c>
      <c r="I685" s="35">
        <f t="shared" si="126"/>
        <v>227.82407131412313</v>
      </c>
      <c r="J685" s="3">
        <f t="shared" si="127"/>
        <v>77.667000000000002</v>
      </c>
      <c r="K685" s="32">
        <f t="shared" si="128"/>
        <v>2563.0109999999986</v>
      </c>
      <c r="L685" s="33">
        <f t="shared" si="129"/>
        <v>27983.630679513743</v>
      </c>
      <c r="M685" s="32">
        <f t="shared" si="130"/>
        <v>3422.4300000000007</v>
      </c>
    </row>
    <row r="686" spans="1:13" x14ac:dyDescent="0.25">
      <c r="A686" s="30">
        <v>43347</v>
      </c>
      <c r="B686" s="15">
        <v>122.49</v>
      </c>
      <c r="C686" s="3">
        <f t="shared" si="123"/>
        <v>122.49</v>
      </c>
      <c r="D686" s="31">
        <f t="shared" si="121"/>
        <v>43373</v>
      </c>
      <c r="E686" s="3" t="str">
        <f t="shared" si="122"/>
        <v/>
      </c>
      <c r="F686" s="13">
        <f t="shared" si="124"/>
        <v>0</v>
      </c>
      <c r="G686" s="15"/>
      <c r="H686" s="34">
        <f t="shared" si="125"/>
        <v>0</v>
      </c>
      <c r="I686" s="35">
        <f t="shared" si="126"/>
        <v>227.82407131412313</v>
      </c>
      <c r="J686" s="3">
        <f t="shared" si="127"/>
        <v>0</v>
      </c>
      <c r="K686" s="32">
        <f t="shared" si="128"/>
        <v>2563.0109999999986</v>
      </c>
      <c r="L686" s="33">
        <f t="shared" si="129"/>
        <v>27906.170495266942</v>
      </c>
      <c r="M686" s="32">
        <f t="shared" si="130"/>
        <v>3422.4300000000007</v>
      </c>
    </row>
    <row r="687" spans="1:13" x14ac:dyDescent="0.25">
      <c r="A687" s="30">
        <v>43348</v>
      </c>
      <c r="B687" s="15">
        <v>120.51</v>
      </c>
      <c r="C687" s="3">
        <f t="shared" si="123"/>
        <v>120.51</v>
      </c>
      <c r="D687" s="31">
        <f t="shared" si="121"/>
        <v>43373</v>
      </c>
      <c r="E687" s="3" t="str">
        <f t="shared" si="122"/>
        <v/>
      </c>
      <c r="F687" s="13">
        <f t="shared" si="124"/>
        <v>0</v>
      </c>
      <c r="G687" s="15"/>
      <c r="H687" s="34">
        <f t="shared" si="125"/>
        <v>0</v>
      </c>
      <c r="I687" s="35">
        <f t="shared" si="126"/>
        <v>227.82407131412313</v>
      </c>
      <c r="J687" s="3">
        <f t="shared" si="127"/>
        <v>0</v>
      </c>
      <c r="K687" s="32">
        <f t="shared" si="128"/>
        <v>2563.0109999999986</v>
      </c>
      <c r="L687" s="33">
        <f t="shared" si="129"/>
        <v>27455.078834064981</v>
      </c>
      <c r="M687" s="32">
        <f t="shared" si="130"/>
        <v>3422.4300000000007</v>
      </c>
    </row>
    <row r="688" spans="1:13" x14ac:dyDescent="0.25">
      <c r="A688" s="30">
        <v>43349</v>
      </c>
      <c r="B688" s="15">
        <v>119.15</v>
      </c>
      <c r="C688" s="3">
        <f t="shared" si="123"/>
        <v>119.15</v>
      </c>
      <c r="D688" s="31">
        <f t="shared" si="121"/>
        <v>43373</v>
      </c>
      <c r="E688" s="3" t="str">
        <f t="shared" si="122"/>
        <v/>
      </c>
      <c r="F688" s="13">
        <f t="shared" si="124"/>
        <v>0</v>
      </c>
      <c r="G688" s="15"/>
      <c r="H688" s="34">
        <f t="shared" si="125"/>
        <v>0</v>
      </c>
      <c r="I688" s="35">
        <f t="shared" si="126"/>
        <v>227.82407131412313</v>
      </c>
      <c r="J688" s="3">
        <f t="shared" si="127"/>
        <v>0</v>
      </c>
      <c r="K688" s="32">
        <f t="shared" si="128"/>
        <v>2563.0109999999986</v>
      </c>
      <c r="L688" s="33">
        <f t="shared" si="129"/>
        <v>27145.238097077774</v>
      </c>
      <c r="M688" s="32">
        <f t="shared" si="130"/>
        <v>3422.4300000000007</v>
      </c>
    </row>
    <row r="689" spans="1:13" x14ac:dyDescent="0.25">
      <c r="A689" s="30">
        <v>43350</v>
      </c>
      <c r="B689" s="15">
        <v>117.56</v>
      </c>
      <c r="C689" s="3">
        <f t="shared" si="123"/>
        <v>117.56</v>
      </c>
      <c r="D689" s="31">
        <f t="shared" si="121"/>
        <v>43373</v>
      </c>
      <c r="E689" s="3" t="str">
        <f t="shared" si="122"/>
        <v/>
      </c>
      <c r="F689" s="13">
        <f t="shared" si="124"/>
        <v>0</v>
      </c>
      <c r="G689" s="15"/>
      <c r="H689" s="34">
        <f t="shared" si="125"/>
        <v>0</v>
      </c>
      <c r="I689" s="35">
        <f t="shared" si="126"/>
        <v>227.82407131412313</v>
      </c>
      <c r="J689" s="3">
        <f t="shared" si="127"/>
        <v>0</v>
      </c>
      <c r="K689" s="32">
        <f t="shared" si="128"/>
        <v>2563.0109999999986</v>
      </c>
      <c r="L689" s="33">
        <f t="shared" si="129"/>
        <v>26782.997823688314</v>
      </c>
      <c r="M689" s="32">
        <f t="shared" si="130"/>
        <v>3422.4300000000007</v>
      </c>
    </row>
    <row r="690" spans="1:13" x14ac:dyDescent="0.25">
      <c r="A690" s="30">
        <v>43353</v>
      </c>
      <c r="B690" s="15">
        <v>117.82</v>
      </c>
      <c r="C690" s="3">
        <f t="shared" si="123"/>
        <v>117.82</v>
      </c>
      <c r="D690" s="31">
        <f t="shared" si="121"/>
        <v>43373</v>
      </c>
      <c r="E690" s="3" t="str">
        <f t="shared" si="122"/>
        <v/>
      </c>
      <c r="F690" s="13">
        <f t="shared" si="124"/>
        <v>0</v>
      </c>
      <c r="G690" s="15"/>
      <c r="H690" s="34">
        <f t="shared" si="125"/>
        <v>0</v>
      </c>
      <c r="I690" s="35">
        <f t="shared" si="126"/>
        <v>227.82407131412313</v>
      </c>
      <c r="J690" s="3">
        <f t="shared" si="127"/>
        <v>0</v>
      </c>
      <c r="K690" s="32">
        <f t="shared" si="128"/>
        <v>2563.0109999999986</v>
      </c>
      <c r="L690" s="33">
        <f t="shared" si="129"/>
        <v>26842.232082229984</v>
      </c>
      <c r="M690" s="32">
        <f t="shared" si="130"/>
        <v>3422.4300000000007</v>
      </c>
    </row>
    <row r="691" spans="1:13" x14ac:dyDescent="0.25">
      <c r="A691" s="30">
        <v>43354</v>
      </c>
      <c r="B691" s="15">
        <v>117.83</v>
      </c>
      <c r="C691" s="3">
        <f t="shared" si="123"/>
        <v>117.83</v>
      </c>
      <c r="D691" s="31">
        <f t="shared" si="121"/>
        <v>43373</v>
      </c>
      <c r="E691" s="3" t="str">
        <f t="shared" si="122"/>
        <v/>
      </c>
      <c r="F691" s="13">
        <f t="shared" si="124"/>
        <v>0</v>
      </c>
      <c r="G691" s="15"/>
      <c r="H691" s="34">
        <f t="shared" si="125"/>
        <v>0</v>
      </c>
      <c r="I691" s="35">
        <f t="shared" si="126"/>
        <v>227.82407131412313</v>
      </c>
      <c r="J691" s="3">
        <f t="shared" si="127"/>
        <v>0</v>
      </c>
      <c r="K691" s="32">
        <f t="shared" si="128"/>
        <v>2563.0109999999986</v>
      </c>
      <c r="L691" s="33">
        <f t="shared" si="129"/>
        <v>26844.51032294313</v>
      </c>
      <c r="M691" s="32">
        <f t="shared" si="130"/>
        <v>3422.4300000000007</v>
      </c>
    </row>
    <row r="692" spans="1:13" x14ac:dyDescent="0.25">
      <c r="A692" s="30">
        <v>43355</v>
      </c>
      <c r="B692" s="15">
        <v>119</v>
      </c>
      <c r="C692" s="3">
        <f t="shared" si="123"/>
        <v>119</v>
      </c>
      <c r="D692" s="31">
        <f t="shared" si="121"/>
        <v>43373</v>
      </c>
      <c r="E692" s="3" t="str">
        <f t="shared" si="122"/>
        <v/>
      </c>
      <c r="F692" s="13">
        <f t="shared" si="124"/>
        <v>0</v>
      </c>
      <c r="G692" s="15"/>
      <c r="H692" s="34">
        <f t="shared" si="125"/>
        <v>0</v>
      </c>
      <c r="I692" s="35">
        <f t="shared" si="126"/>
        <v>227.82407131412313</v>
      </c>
      <c r="J692" s="3">
        <f t="shared" si="127"/>
        <v>0</v>
      </c>
      <c r="K692" s="32">
        <f t="shared" si="128"/>
        <v>2563.0109999999986</v>
      </c>
      <c r="L692" s="33">
        <f t="shared" si="129"/>
        <v>27111.064486380652</v>
      </c>
      <c r="M692" s="32">
        <f t="shared" si="130"/>
        <v>3422.4300000000007</v>
      </c>
    </row>
    <row r="693" spans="1:13" x14ac:dyDescent="0.25">
      <c r="A693" s="30">
        <v>43356</v>
      </c>
      <c r="B693" s="15">
        <v>118.42</v>
      </c>
      <c r="C693" s="3">
        <f t="shared" si="123"/>
        <v>118.42</v>
      </c>
      <c r="D693" s="31">
        <f t="shared" si="121"/>
        <v>43373</v>
      </c>
      <c r="E693" s="3" t="str">
        <f t="shared" si="122"/>
        <v/>
      </c>
      <c r="F693" s="13">
        <f t="shared" si="124"/>
        <v>0</v>
      </c>
      <c r="G693" s="15"/>
      <c r="H693" s="34">
        <f t="shared" si="125"/>
        <v>0</v>
      </c>
      <c r="I693" s="35">
        <f t="shared" si="126"/>
        <v>227.82407131412313</v>
      </c>
      <c r="J693" s="3">
        <f t="shared" si="127"/>
        <v>0</v>
      </c>
      <c r="K693" s="32">
        <f t="shared" si="128"/>
        <v>2563.0109999999986</v>
      </c>
      <c r="L693" s="33">
        <f t="shared" si="129"/>
        <v>26978.926525018462</v>
      </c>
      <c r="M693" s="32">
        <f t="shared" si="130"/>
        <v>3422.4300000000007</v>
      </c>
    </row>
    <row r="694" spans="1:13" x14ac:dyDescent="0.25">
      <c r="A694" s="30">
        <v>43357</v>
      </c>
      <c r="B694" s="15">
        <v>118.29</v>
      </c>
      <c r="C694" s="3">
        <f t="shared" si="123"/>
        <v>118.29</v>
      </c>
      <c r="D694" s="31">
        <f t="shared" si="121"/>
        <v>43373</v>
      </c>
      <c r="E694" s="3" t="str">
        <f t="shared" si="122"/>
        <v/>
      </c>
      <c r="F694" s="13">
        <f t="shared" si="124"/>
        <v>0</v>
      </c>
      <c r="G694" s="15"/>
      <c r="H694" s="34">
        <f t="shared" si="125"/>
        <v>0</v>
      </c>
      <c r="I694" s="35">
        <f t="shared" si="126"/>
        <v>227.82407131412313</v>
      </c>
      <c r="J694" s="3">
        <f t="shared" si="127"/>
        <v>0</v>
      </c>
      <c r="K694" s="32">
        <f t="shared" si="128"/>
        <v>2563.0109999999986</v>
      </c>
      <c r="L694" s="33">
        <f t="shared" si="129"/>
        <v>26949.309395747627</v>
      </c>
      <c r="M694" s="32">
        <f t="shared" si="130"/>
        <v>3422.4300000000007</v>
      </c>
    </row>
    <row r="695" spans="1:13" x14ac:dyDescent="0.25">
      <c r="A695" s="30">
        <v>43360</v>
      </c>
      <c r="B695" s="15">
        <v>118.22</v>
      </c>
      <c r="C695" s="3">
        <f t="shared" si="123"/>
        <v>118.22</v>
      </c>
      <c r="D695" s="31">
        <f t="shared" si="121"/>
        <v>43373</v>
      </c>
      <c r="E695" s="3" t="str">
        <f t="shared" si="122"/>
        <v/>
      </c>
      <c r="F695" s="13">
        <f t="shared" si="124"/>
        <v>0</v>
      </c>
      <c r="G695" s="15"/>
      <c r="H695" s="34">
        <f t="shared" si="125"/>
        <v>0</v>
      </c>
      <c r="I695" s="35">
        <f t="shared" si="126"/>
        <v>227.82407131412313</v>
      </c>
      <c r="J695" s="3">
        <f t="shared" si="127"/>
        <v>0</v>
      </c>
      <c r="K695" s="32">
        <f t="shared" si="128"/>
        <v>2563.0109999999986</v>
      </c>
      <c r="L695" s="33">
        <f t="shared" si="129"/>
        <v>26933.361710755635</v>
      </c>
      <c r="M695" s="32">
        <f t="shared" si="130"/>
        <v>3422.4300000000007</v>
      </c>
    </row>
    <row r="696" spans="1:13" x14ac:dyDescent="0.25">
      <c r="A696" s="30">
        <v>43361</v>
      </c>
      <c r="B696" s="15">
        <v>117.96</v>
      </c>
      <c r="C696" s="3">
        <f t="shared" si="123"/>
        <v>117.96</v>
      </c>
      <c r="D696" s="31">
        <f t="shared" si="121"/>
        <v>43373</v>
      </c>
      <c r="E696" s="3" t="str">
        <f t="shared" si="122"/>
        <v/>
      </c>
      <c r="F696" s="13">
        <f t="shared" si="124"/>
        <v>0</v>
      </c>
      <c r="G696" s="15"/>
      <c r="H696" s="34">
        <f t="shared" si="125"/>
        <v>0</v>
      </c>
      <c r="I696" s="35">
        <f t="shared" si="126"/>
        <v>227.82407131412313</v>
      </c>
      <c r="J696" s="3">
        <f t="shared" si="127"/>
        <v>0</v>
      </c>
      <c r="K696" s="32">
        <f t="shared" si="128"/>
        <v>2563.0109999999986</v>
      </c>
      <c r="L696" s="33">
        <f t="shared" si="129"/>
        <v>26874.127452213965</v>
      </c>
      <c r="M696" s="32">
        <f t="shared" si="130"/>
        <v>3422.4300000000007</v>
      </c>
    </row>
    <row r="697" spans="1:13" x14ac:dyDescent="0.25">
      <c r="A697" s="30">
        <v>43362</v>
      </c>
      <c r="B697" s="15">
        <v>117.94</v>
      </c>
      <c r="C697" s="3">
        <f t="shared" si="123"/>
        <v>117.94</v>
      </c>
      <c r="D697" s="31">
        <f t="shared" si="121"/>
        <v>43373</v>
      </c>
      <c r="E697" s="3" t="str">
        <f t="shared" si="122"/>
        <v/>
      </c>
      <c r="F697" s="13">
        <f t="shared" si="124"/>
        <v>0</v>
      </c>
      <c r="G697" s="15"/>
      <c r="H697" s="34">
        <f t="shared" si="125"/>
        <v>0</v>
      </c>
      <c r="I697" s="35">
        <f t="shared" si="126"/>
        <v>227.82407131412313</v>
      </c>
      <c r="J697" s="3">
        <f t="shared" si="127"/>
        <v>0</v>
      </c>
      <c r="K697" s="32">
        <f t="shared" si="128"/>
        <v>2563.0109999999986</v>
      </c>
      <c r="L697" s="33">
        <f t="shared" si="129"/>
        <v>26869.570970787681</v>
      </c>
      <c r="M697" s="32">
        <f t="shared" si="130"/>
        <v>3422.4300000000007</v>
      </c>
    </row>
    <row r="698" spans="1:13" x14ac:dyDescent="0.25">
      <c r="A698" s="30">
        <v>43363</v>
      </c>
      <c r="B698" s="15">
        <v>118.16</v>
      </c>
      <c r="C698" s="3">
        <f t="shared" si="123"/>
        <v>118.16</v>
      </c>
      <c r="D698" s="31">
        <f t="shared" si="121"/>
        <v>43373</v>
      </c>
      <c r="E698" s="3" t="str">
        <f t="shared" si="122"/>
        <v/>
      </c>
      <c r="F698" s="13">
        <f t="shared" si="124"/>
        <v>0</v>
      </c>
      <c r="G698" s="15"/>
      <c r="H698" s="34">
        <f t="shared" si="125"/>
        <v>0</v>
      </c>
      <c r="I698" s="35">
        <f t="shared" si="126"/>
        <v>227.82407131412313</v>
      </c>
      <c r="J698" s="3">
        <f t="shared" si="127"/>
        <v>0</v>
      </c>
      <c r="K698" s="32">
        <f t="shared" si="128"/>
        <v>2563.0109999999986</v>
      </c>
      <c r="L698" s="33">
        <f t="shared" si="129"/>
        <v>26919.692266476788</v>
      </c>
      <c r="M698" s="32">
        <f t="shared" si="130"/>
        <v>3422.4300000000007</v>
      </c>
    </row>
    <row r="699" spans="1:13" x14ac:dyDescent="0.25">
      <c r="A699" s="30">
        <v>43364</v>
      </c>
      <c r="B699" s="15">
        <v>118.83</v>
      </c>
      <c r="C699" s="3">
        <f t="shared" si="123"/>
        <v>118.83</v>
      </c>
      <c r="D699" s="31">
        <f t="shared" si="121"/>
        <v>43373</v>
      </c>
      <c r="E699" s="3" t="str">
        <f t="shared" si="122"/>
        <v/>
      </c>
      <c r="F699" s="13">
        <f t="shared" si="124"/>
        <v>0</v>
      </c>
      <c r="G699" s="15"/>
      <c r="H699" s="34">
        <f t="shared" si="125"/>
        <v>0</v>
      </c>
      <c r="I699" s="35">
        <f t="shared" si="126"/>
        <v>227.82407131412313</v>
      </c>
      <c r="J699" s="3">
        <f t="shared" si="127"/>
        <v>0</v>
      </c>
      <c r="K699" s="32">
        <f t="shared" si="128"/>
        <v>2563.0109999999986</v>
      </c>
      <c r="L699" s="33">
        <f t="shared" si="129"/>
        <v>27072.33439425725</v>
      </c>
      <c r="M699" s="32">
        <f t="shared" si="130"/>
        <v>3422.4300000000007</v>
      </c>
    </row>
    <row r="700" spans="1:13" x14ac:dyDescent="0.25">
      <c r="A700" s="30">
        <v>43367</v>
      </c>
      <c r="B700" s="15">
        <v>118.17</v>
      </c>
      <c r="C700" s="3">
        <f t="shared" si="123"/>
        <v>118.17</v>
      </c>
      <c r="D700" s="31">
        <f t="shared" si="121"/>
        <v>43373</v>
      </c>
      <c r="E700" s="3" t="str">
        <f t="shared" si="122"/>
        <v/>
      </c>
      <c r="F700" s="13">
        <f t="shared" si="124"/>
        <v>0</v>
      </c>
      <c r="G700" s="15"/>
      <c r="H700" s="34">
        <f t="shared" si="125"/>
        <v>0</v>
      </c>
      <c r="I700" s="35">
        <f t="shared" si="126"/>
        <v>227.82407131412313</v>
      </c>
      <c r="J700" s="3">
        <f t="shared" si="127"/>
        <v>0</v>
      </c>
      <c r="K700" s="32">
        <f t="shared" si="128"/>
        <v>2563.0109999999986</v>
      </c>
      <c r="L700" s="33">
        <f t="shared" si="129"/>
        <v>26921.97050718993</v>
      </c>
      <c r="M700" s="32">
        <f t="shared" si="130"/>
        <v>3422.4300000000007</v>
      </c>
    </row>
    <row r="701" spans="1:13" x14ac:dyDescent="0.25">
      <c r="A701" s="30">
        <v>43368</v>
      </c>
      <c r="B701" s="15">
        <v>118.26</v>
      </c>
      <c r="C701" s="3">
        <f t="shared" si="123"/>
        <v>118.26</v>
      </c>
      <c r="D701" s="31">
        <f t="shared" si="121"/>
        <v>43373</v>
      </c>
      <c r="E701" s="3" t="str">
        <f t="shared" si="122"/>
        <v/>
      </c>
      <c r="F701" s="13">
        <f t="shared" si="124"/>
        <v>0</v>
      </c>
      <c r="G701" s="15"/>
      <c r="H701" s="34">
        <f t="shared" si="125"/>
        <v>0</v>
      </c>
      <c r="I701" s="35">
        <f t="shared" si="126"/>
        <v>227.82407131412313</v>
      </c>
      <c r="J701" s="3">
        <f t="shared" si="127"/>
        <v>0</v>
      </c>
      <c r="K701" s="32">
        <f t="shared" si="128"/>
        <v>2563.0109999999986</v>
      </c>
      <c r="L701" s="33">
        <f t="shared" si="129"/>
        <v>26942.474673608202</v>
      </c>
      <c r="M701" s="32">
        <f t="shared" si="130"/>
        <v>3422.4300000000007</v>
      </c>
    </row>
    <row r="702" spans="1:13" x14ac:dyDescent="0.25">
      <c r="A702" s="30">
        <v>43369</v>
      </c>
      <c r="B702" s="15">
        <v>118.11</v>
      </c>
      <c r="C702" s="3">
        <f t="shared" si="123"/>
        <v>118.11</v>
      </c>
      <c r="D702" s="31">
        <f t="shared" si="121"/>
        <v>43373</v>
      </c>
      <c r="E702" s="3" t="str">
        <f t="shared" si="122"/>
        <v/>
      </c>
      <c r="F702" s="13">
        <f t="shared" si="124"/>
        <v>0</v>
      </c>
      <c r="G702" s="15"/>
      <c r="H702" s="34">
        <f t="shared" si="125"/>
        <v>0</v>
      </c>
      <c r="I702" s="35">
        <f t="shared" si="126"/>
        <v>227.82407131412313</v>
      </c>
      <c r="J702" s="3">
        <f t="shared" si="127"/>
        <v>0</v>
      </c>
      <c r="K702" s="32">
        <f t="shared" si="128"/>
        <v>2563.0109999999986</v>
      </c>
      <c r="L702" s="33">
        <f t="shared" si="129"/>
        <v>26908.301062911083</v>
      </c>
      <c r="M702" s="32">
        <f t="shared" si="130"/>
        <v>3422.4300000000007</v>
      </c>
    </row>
    <row r="703" spans="1:13" x14ac:dyDescent="0.25">
      <c r="A703" s="30">
        <v>43370</v>
      </c>
      <c r="B703" s="15">
        <v>117.31</v>
      </c>
      <c r="C703" s="3">
        <f t="shared" si="123"/>
        <v>117.31</v>
      </c>
      <c r="D703" s="31">
        <f t="shared" si="121"/>
        <v>43373</v>
      </c>
      <c r="E703" s="3" t="str">
        <f t="shared" si="122"/>
        <v/>
      </c>
      <c r="F703" s="13">
        <f t="shared" si="124"/>
        <v>0</v>
      </c>
      <c r="G703" s="15"/>
      <c r="H703" s="34">
        <f t="shared" si="125"/>
        <v>0</v>
      </c>
      <c r="I703" s="35">
        <f t="shared" si="126"/>
        <v>227.82407131412313</v>
      </c>
      <c r="J703" s="3">
        <f t="shared" si="127"/>
        <v>0</v>
      </c>
      <c r="K703" s="32">
        <f t="shared" si="128"/>
        <v>2563.0109999999986</v>
      </c>
      <c r="L703" s="33">
        <f t="shared" si="129"/>
        <v>26726.041805859786</v>
      </c>
      <c r="M703" s="32">
        <f t="shared" si="130"/>
        <v>3422.4300000000007</v>
      </c>
    </row>
    <row r="704" spans="1:13" x14ac:dyDescent="0.25">
      <c r="A704" s="30">
        <v>43371</v>
      </c>
      <c r="B704" s="15">
        <v>117.64</v>
      </c>
      <c r="C704" s="3">
        <f t="shared" si="123"/>
        <v>117.64</v>
      </c>
      <c r="D704" s="31">
        <f t="shared" si="121"/>
        <v>43373</v>
      </c>
      <c r="E704" s="3" t="str">
        <f t="shared" si="122"/>
        <v/>
      </c>
      <c r="F704" s="13">
        <f t="shared" si="124"/>
        <v>0</v>
      </c>
      <c r="G704" s="15"/>
      <c r="H704" s="34">
        <f t="shared" si="125"/>
        <v>0</v>
      </c>
      <c r="I704" s="35">
        <f t="shared" si="126"/>
        <v>227.82407131412313</v>
      </c>
      <c r="J704" s="3">
        <f t="shared" si="127"/>
        <v>0</v>
      </c>
      <c r="K704" s="32">
        <f t="shared" si="128"/>
        <v>2563.0109999999986</v>
      </c>
      <c r="L704" s="33">
        <f t="shared" si="129"/>
        <v>26801.223749393444</v>
      </c>
      <c r="M704" s="32">
        <f t="shared" si="130"/>
        <v>3422.4300000000007</v>
      </c>
    </row>
    <row r="705" spans="1:13" x14ac:dyDescent="0.25">
      <c r="A705" s="30">
        <v>43374</v>
      </c>
      <c r="B705" s="15">
        <v>117.78</v>
      </c>
      <c r="C705" s="3">
        <f t="shared" si="123"/>
        <v>117.78</v>
      </c>
      <c r="D705" s="31">
        <f t="shared" si="121"/>
        <v>43404</v>
      </c>
      <c r="E705" s="3">
        <f t="shared" si="122"/>
        <v>117.78</v>
      </c>
      <c r="F705" s="13">
        <f t="shared" si="124"/>
        <v>0.65942435048395309</v>
      </c>
      <c r="G705" s="15"/>
      <c r="H705" s="34">
        <f t="shared" si="125"/>
        <v>0</v>
      </c>
      <c r="I705" s="35">
        <f t="shared" si="126"/>
        <v>228.48349566460709</v>
      </c>
      <c r="J705" s="3">
        <f t="shared" si="127"/>
        <v>77.667000000000002</v>
      </c>
      <c r="K705" s="32">
        <f t="shared" si="128"/>
        <v>2640.6779999999985</v>
      </c>
      <c r="L705" s="33">
        <f t="shared" si="129"/>
        <v>26910.786119377422</v>
      </c>
      <c r="M705" s="32">
        <f t="shared" si="130"/>
        <v>3526.1400000000008</v>
      </c>
    </row>
    <row r="706" spans="1:13" x14ac:dyDescent="0.25">
      <c r="A706" s="30">
        <v>43375</v>
      </c>
      <c r="B706" s="15">
        <v>117.45</v>
      </c>
      <c r="C706" s="3">
        <f t="shared" si="123"/>
        <v>117.45</v>
      </c>
      <c r="D706" s="31">
        <f t="shared" si="121"/>
        <v>43404</v>
      </c>
      <c r="E706" s="3" t="str">
        <f t="shared" si="122"/>
        <v/>
      </c>
      <c r="F706" s="13">
        <f t="shared" si="124"/>
        <v>0</v>
      </c>
      <c r="G706" s="15"/>
      <c r="H706" s="34">
        <f t="shared" si="125"/>
        <v>0</v>
      </c>
      <c r="I706" s="35">
        <f t="shared" si="126"/>
        <v>228.48349566460709</v>
      </c>
      <c r="J706" s="3">
        <f t="shared" si="127"/>
        <v>0</v>
      </c>
      <c r="K706" s="32">
        <f t="shared" si="128"/>
        <v>2640.6779999999985</v>
      </c>
      <c r="L706" s="33">
        <f t="shared" si="129"/>
        <v>26835.386565808105</v>
      </c>
      <c r="M706" s="32">
        <f t="shared" si="130"/>
        <v>3526.1400000000008</v>
      </c>
    </row>
    <row r="707" spans="1:13" x14ac:dyDescent="0.25">
      <c r="A707" s="30">
        <v>43376</v>
      </c>
      <c r="B707" s="15"/>
      <c r="C707" s="3">
        <f t="shared" si="123"/>
        <v>117.45</v>
      </c>
      <c r="D707" s="31">
        <f t="shared" si="121"/>
        <v>43404</v>
      </c>
      <c r="E707" s="3" t="str">
        <f t="shared" si="122"/>
        <v/>
      </c>
      <c r="F707" s="13">
        <f t="shared" si="124"/>
        <v>0</v>
      </c>
      <c r="G707" s="15"/>
      <c r="H707" s="34">
        <f t="shared" si="125"/>
        <v>0</v>
      </c>
      <c r="I707" s="35">
        <f t="shared" si="126"/>
        <v>228.48349566460709</v>
      </c>
      <c r="J707" s="3">
        <f t="shared" si="127"/>
        <v>0</v>
      </c>
      <c r="K707" s="32">
        <f t="shared" si="128"/>
        <v>2640.6779999999985</v>
      </c>
      <c r="L707" s="33">
        <f t="shared" si="129"/>
        <v>26835.386565808105</v>
      </c>
      <c r="M707" s="32">
        <f t="shared" si="130"/>
        <v>3526.1400000000008</v>
      </c>
    </row>
    <row r="708" spans="1:13" x14ac:dyDescent="0.25">
      <c r="A708" s="30">
        <v>43377</v>
      </c>
      <c r="B708" s="15">
        <v>117.76</v>
      </c>
      <c r="C708" s="3">
        <f t="shared" si="123"/>
        <v>117.76</v>
      </c>
      <c r="D708" s="31">
        <f t="shared" si="121"/>
        <v>43404</v>
      </c>
      <c r="E708" s="3" t="str">
        <f t="shared" si="122"/>
        <v/>
      </c>
      <c r="F708" s="13">
        <f t="shared" si="124"/>
        <v>0</v>
      </c>
      <c r="G708" s="15"/>
      <c r="H708" s="34">
        <f t="shared" si="125"/>
        <v>0</v>
      </c>
      <c r="I708" s="35">
        <f t="shared" si="126"/>
        <v>228.48349566460709</v>
      </c>
      <c r="J708" s="3">
        <f t="shared" si="127"/>
        <v>0</v>
      </c>
      <c r="K708" s="32">
        <f t="shared" si="128"/>
        <v>2640.6779999999985</v>
      </c>
      <c r="L708" s="33">
        <f t="shared" si="129"/>
        <v>26906.216449464133</v>
      </c>
      <c r="M708" s="32">
        <f t="shared" si="130"/>
        <v>3526.1400000000008</v>
      </c>
    </row>
    <row r="709" spans="1:13" x14ac:dyDescent="0.25">
      <c r="A709" s="30">
        <v>43378</v>
      </c>
      <c r="B709" s="15">
        <v>115.65</v>
      </c>
      <c r="C709" s="3">
        <f t="shared" si="123"/>
        <v>115.65</v>
      </c>
      <c r="D709" s="31">
        <f t="shared" si="121"/>
        <v>43404</v>
      </c>
      <c r="E709" s="3" t="str">
        <f t="shared" si="122"/>
        <v/>
      </c>
      <c r="F709" s="13">
        <f t="shared" si="124"/>
        <v>0</v>
      </c>
      <c r="G709" s="15"/>
      <c r="H709" s="34">
        <f t="shared" si="125"/>
        <v>0</v>
      </c>
      <c r="I709" s="35">
        <f t="shared" si="126"/>
        <v>228.48349566460709</v>
      </c>
      <c r="J709" s="3">
        <f t="shared" si="127"/>
        <v>0</v>
      </c>
      <c r="K709" s="32">
        <f t="shared" si="128"/>
        <v>2640.6779999999985</v>
      </c>
      <c r="L709" s="33">
        <f t="shared" si="129"/>
        <v>26424.116273611813</v>
      </c>
      <c r="M709" s="32">
        <f t="shared" si="130"/>
        <v>3526.1400000000008</v>
      </c>
    </row>
    <row r="710" spans="1:13" x14ac:dyDescent="0.25">
      <c r="A710" s="30">
        <v>43381</v>
      </c>
      <c r="B710" s="15">
        <v>114.41</v>
      </c>
      <c r="C710" s="3">
        <f t="shared" si="123"/>
        <v>114.41</v>
      </c>
      <c r="D710" s="31">
        <f t="shared" si="121"/>
        <v>43404</v>
      </c>
      <c r="E710" s="3" t="str">
        <f t="shared" si="122"/>
        <v/>
      </c>
      <c r="F710" s="13">
        <f t="shared" si="124"/>
        <v>0</v>
      </c>
      <c r="G710" s="15"/>
      <c r="H710" s="34">
        <f t="shared" si="125"/>
        <v>0</v>
      </c>
      <c r="I710" s="35">
        <f t="shared" si="126"/>
        <v>228.48349566460709</v>
      </c>
      <c r="J710" s="3">
        <f t="shared" si="127"/>
        <v>0</v>
      </c>
      <c r="K710" s="32">
        <f t="shared" si="128"/>
        <v>2640.6779999999985</v>
      </c>
      <c r="L710" s="33">
        <f t="shared" si="129"/>
        <v>26140.796738987698</v>
      </c>
      <c r="M710" s="32">
        <f t="shared" si="130"/>
        <v>3526.1400000000008</v>
      </c>
    </row>
    <row r="711" spans="1:13" x14ac:dyDescent="0.25">
      <c r="A711" s="30">
        <v>43382</v>
      </c>
      <c r="B711" s="15">
        <v>113.63</v>
      </c>
      <c r="C711" s="3">
        <f t="shared" si="123"/>
        <v>113.63</v>
      </c>
      <c r="D711" s="31">
        <f t="shared" si="121"/>
        <v>43404</v>
      </c>
      <c r="E711" s="3" t="str">
        <f t="shared" si="122"/>
        <v/>
      </c>
      <c r="F711" s="13">
        <f t="shared" si="124"/>
        <v>0</v>
      </c>
      <c r="G711" s="15"/>
      <c r="H711" s="34">
        <f t="shared" si="125"/>
        <v>0</v>
      </c>
      <c r="I711" s="35">
        <f t="shared" si="126"/>
        <v>228.48349566460709</v>
      </c>
      <c r="J711" s="3">
        <f t="shared" si="127"/>
        <v>0</v>
      </c>
      <c r="K711" s="32">
        <f t="shared" si="128"/>
        <v>2640.6779999999985</v>
      </c>
      <c r="L711" s="33">
        <f t="shared" si="129"/>
        <v>25962.579612369304</v>
      </c>
      <c r="M711" s="32">
        <f t="shared" si="130"/>
        <v>3526.1400000000008</v>
      </c>
    </row>
    <row r="712" spans="1:13" x14ac:dyDescent="0.25">
      <c r="A712" s="30">
        <v>43383</v>
      </c>
      <c r="B712" s="15">
        <v>112.34</v>
      </c>
      <c r="C712" s="3">
        <f t="shared" si="123"/>
        <v>112.34</v>
      </c>
      <c r="D712" s="31">
        <f t="shared" si="121"/>
        <v>43404</v>
      </c>
      <c r="E712" s="3" t="str">
        <f t="shared" si="122"/>
        <v/>
      </c>
      <c r="F712" s="13">
        <f t="shared" si="124"/>
        <v>0</v>
      </c>
      <c r="G712" s="15"/>
      <c r="H712" s="34">
        <f t="shared" si="125"/>
        <v>0</v>
      </c>
      <c r="I712" s="35">
        <f t="shared" si="126"/>
        <v>228.48349566460709</v>
      </c>
      <c r="J712" s="3">
        <f t="shared" si="127"/>
        <v>0</v>
      </c>
      <c r="K712" s="32">
        <f t="shared" si="128"/>
        <v>2640.6779999999985</v>
      </c>
      <c r="L712" s="33">
        <f t="shared" si="129"/>
        <v>25667.835902961961</v>
      </c>
      <c r="M712" s="32">
        <f t="shared" si="130"/>
        <v>3526.1400000000008</v>
      </c>
    </row>
    <row r="713" spans="1:13" x14ac:dyDescent="0.25">
      <c r="A713" s="30">
        <v>43384</v>
      </c>
      <c r="B713" s="15">
        <v>109.09</v>
      </c>
      <c r="C713" s="3">
        <f t="shared" si="123"/>
        <v>109.09</v>
      </c>
      <c r="D713" s="31">
        <f t="shared" si="121"/>
        <v>43404</v>
      </c>
      <c r="E713" s="3" t="str">
        <f t="shared" si="122"/>
        <v/>
      </c>
      <c r="F713" s="13">
        <f t="shared" si="124"/>
        <v>0</v>
      </c>
      <c r="G713" s="15"/>
      <c r="H713" s="34">
        <f t="shared" si="125"/>
        <v>0</v>
      </c>
      <c r="I713" s="35">
        <f t="shared" si="126"/>
        <v>228.48349566460709</v>
      </c>
      <c r="J713" s="3">
        <f t="shared" si="127"/>
        <v>0</v>
      </c>
      <c r="K713" s="32">
        <f t="shared" si="128"/>
        <v>2640.6779999999985</v>
      </c>
      <c r="L713" s="33">
        <f t="shared" si="129"/>
        <v>24925.264542051988</v>
      </c>
      <c r="M713" s="32">
        <f t="shared" si="130"/>
        <v>3526.1400000000008</v>
      </c>
    </row>
    <row r="714" spans="1:13" x14ac:dyDescent="0.25">
      <c r="A714" s="30">
        <v>43385</v>
      </c>
      <c r="B714" s="15">
        <v>109.46</v>
      </c>
      <c r="C714" s="3">
        <f t="shared" si="123"/>
        <v>109.46</v>
      </c>
      <c r="D714" s="31">
        <f t="shared" ref="D714:D777" si="131">DATE(YEAR(A714),MONTH(A714)+1,0)</f>
        <v>43404</v>
      </c>
      <c r="E714" s="3" t="str">
        <f t="shared" si="122"/>
        <v/>
      </c>
      <c r="F714" s="13">
        <f t="shared" si="124"/>
        <v>0</v>
      </c>
      <c r="G714" s="15"/>
      <c r="H714" s="34">
        <f t="shared" si="125"/>
        <v>0</v>
      </c>
      <c r="I714" s="35">
        <f t="shared" si="126"/>
        <v>228.48349566460709</v>
      </c>
      <c r="J714" s="3">
        <f t="shared" si="127"/>
        <v>0</v>
      </c>
      <c r="K714" s="32">
        <f t="shared" si="128"/>
        <v>2640.6779999999985</v>
      </c>
      <c r="L714" s="33">
        <f t="shared" si="129"/>
        <v>25009.803435447891</v>
      </c>
      <c r="M714" s="32">
        <f t="shared" si="130"/>
        <v>3526.1400000000008</v>
      </c>
    </row>
    <row r="715" spans="1:13" x14ac:dyDescent="0.25">
      <c r="A715" s="30">
        <v>43388</v>
      </c>
      <c r="B715" s="15">
        <v>108.2</v>
      </c>
      <c r="C715" s="3">
        <f t="shared" si="123"/>
        <v>108.2</v>
      </c>
      <c r="D715" s="31">
        <f t="shared" si="131"/>
        <v>43404</v>
      </c>
      <c r="E715" s="3" t="str">
        <f t="shared" ref="E715:E778" si="132">IF(D715&lt;&gt;D714,C715,"")</f>
        <v/>
      </c>
      <c r="F715" s="13">
        <f t="shared" si="124"/>
        <v>0</v>
      </c>
      <c r="G715" s="15"/>
      <c r="H715" s="34">
        <f t="shared" si="125"/>
        <v>0</v>
      </c>
      <c r="I715" s="35">
        <f t="shared" si="126"/>
        <v>228.48349566460709</v>
      </c>
      <c r="J715" s="3">
        <f t="shared" si="127"/>
        <v>0</v>
      </c>
      <c r="K715" s="32">
        <f t="shared" si="128"/>
        <v>2640.6779999999985</v>
      </c>
      <c r="L715" s="33">
        <f t="shared" si="129"/>
        <v>24721.914230910486</v>
      </c>
      <c r="M715" s="32">
        <f t="shared" si="130"/>
        <v>3526.1400000000008</v>
      </c>
    </row>
    <row r="716" spans="1:13" x14ac:dyDescent="0.25">
      <c r="A716" s="30">
        <v>43389</v>
      </c>
      <c r="B716" s="15">
        <v>109.77</v>
      </c>
      <c r="C716" s="3">
        <f t="shared" si="123"/>
        <v>109.77</v>
      </c>
      <c r="D716" s="31">
        <f t="shared" si="131"/>
        <v>43404</v>
      </c>
      <c r="E716" s="3" t="str">
        <f t="shared" si="132"/>
        <v/>
      </c>
      <c r="F716" s="13">
        <f t="shared" si="124"/>
        <v>0</v>
      </c>
      <c r="G716" s="15"/>
      <c r="H716" s="34">
        <f t="shared" si="125"/>
        <v>0</v>
      </c>
      <c r="I716" s="35">
        <f t="shared" si="126"/>
        <v>228.48349566460709</v>
      </c>
      <c r="J716" s="3">
        <f t="shared" si="127"/>
        <v>0</v>
      </c>
      <c r="K716" s="32">
        <f t="shared" si="128"/>
        <v>2640.6779999999985</v>
      </c>
      <c r="L716" s="33">
        <f t="shared" si="129"/>
        <v>25080.633319103919</v>
      </c>
      <c r="M716" s="32">
        <f t="shared" si="130"/>
        <v>3526.1400000000008</v>
      </c>
    </row>
    <row r="717" spans="1:13" x14ac:dyDescent="0.25">
      <c r="A717" s="30">
        <v>43390</v>
      </c>
      <c r="B717" s="15">
        <v>110.94</v>
      </c>
      <c r="C717" s="3">
        <f t="shared" si="123"/>
        <v>110.94</v>
      </c>
      <c r="D717" s="31">
        <f t="shared" si="131"/>
        <v>43404</v>
      </c>
      <c r="E717" s="3" t="str">
        <f t="shared" si="132"/>
        <v/>
      </c>
      <c r="F717" s="13">
        <f t="shared" si="124"/>
        <v>0</v>
      </c>
      <c r="G717" s="15"/>
      <c r="H717" s="34">
        <f t="shared" si="125"/>
        <v>0</v>
      </c>
      <c r="I717" s="35">
        <f t="shared" si="126"/>
        <v>228.48349566460709</v>
      </c>
      <c r="J717" s="3">
        <f t="shared" si="127"/>
        <v>0</v>
      </c>
      <c r="K717" s="32">
        <f t="shared" si="128"/>
        <v>2640.6779999999985</v>
      </c>
      <c r="L717" s="33">
        <f t="shared" si="129"/>
        <v>25347.959009031511</v>
      </c>
      <c r="M717" s="32">
        <f t="shared" si="130"/>
        <v>3526.1400000000008</v>
      </c>
    </row>
    <row r="718" spans="1:13" x14ac:dyDescent="0.25">
      <c r="A718" s="30">
        <v>43391</v>
      </c>
      <c r="B718" s="15">
        <v>110.48</v>
      </c>
      <c r="C718" s="3">
        <f t="shared" si="123"/>
        <v>110.48</v>
      </c>
      <c r="D718" s="31">
        <f t="shared" si="131"/>
        <v>43404</v>
      </c>
      <c r="E718" s="3" t="str">
        <f t="shared" si="132"/>
        <v/>
      </c>
      <c r="F718" s="13">
        <f t="shared" si="124"/>
        <v>0</v>
      </c>
      <c r="G718" s="15"/>
      <c r="H718" s="34">
        <f t="shared" si="125"/>
        <v>0</v>
      </c>
      <c r="I718" s="35">
        <f t="shared" si="126"/>
        <v>228.48349566460709</v>
      </c>
      <c r="J718" s="3">
        <f t="shared" si="127"/>
        <v>0</v>
      </c>
      <c r="K718" s="32">
        <f t="shared" si="128"/>
        <v>2640.6779999999985</v>
      </c>
      <c r="L718" s="33">
        <f t="shared" si="129"/>
        <v>25242.856601025793</v>
      </c>
      <c r="M718" s="32">
        <f t="shared" si="130"/>
        <v>3526.1400000000008</v>
      </c>
    </row>
    <row r="719" spans="1:13" x14ac:dyDescent="0.25">
      <c r="A719" s="30">
        <v>43392</v>
      </c>
      <c r="B719" s="15">
        <v>107.96</v>
      </c>
      <c r="C719" s="3">
        <f t="shared" si="123"/>
        <v>107.96</v>
      </c>
      <c r="D719" s="31">
        <f t="shared" si="131"/>
        <v>43404</v>
      </c>
      <c r="E719" s="3" t="str">
        <f t="shared" si="132"/>
        <v/>
      </c>
      <c r="F719" s="13">
        <f t="shared" si="124"/>
        <v>0</v>
      </c>
      <c r="G719" s="15"/>
      <c r="H719" s="34">
        <f t="shared" si="125"/>
        <v>0</v>
      </c>
      <c r="I719" s="35">
        <f t="shared" si="126"/>
        <v>228.48349566460709</v>
      </c>
      <c r="J719" s="3">
        <f t="shared" si="127"/>
        <v>0</v>
      </c>
      <c r="K719" s="32">
        <f t="shared" si="128"/>
        <v>2640.6779999999985</v>
      </c>
      <c r="L719" s="33">
        <f t="shared" si="129"/>
        <v>24667.078191950979</v>
      </c>
      <c r="M719" s="32">
        <f t="shared" si="130"/>
        <v>3526.1400000000008</v>
      </c>
    </row>
    <row r="720" spans="1:13" x14ac:dyDescent="0.25">
      <c r="A720" s="30">
        <v>43395</v>
      </c>
      <c r="B720" s="15">
        <v>108.5</v>
      </c>
      <c r="C720" s="3">
        <f t="shared" si="123"/>
        <v>108.5</v>
      </c>
      <c r="D720" s="31">
        <f t="shared" si="131"/>
        <v>43404</v>
      </c>
      <c r="E720" s="3" t="str">
        <f t="shared" si="132"/>
        <v/>
      </c>
      <c r="F720" s="13">
        <f t="shared" si="124"/>
        <v>0</v>
      </c>
      <c r="G720" s="15"/>
      <c r="H720" s="34">
        <f t="shared" si="125"/>
        <v>0</v>
      </c>
      <c r="I720" s="35">
        <f t="shared" si="126"/>
        <v>228.48349566460709</v>
      </c>
      <c r="J720" s="3">
        <f t="shared" si="127"/>
        <v>0</v>
      </c>
      <c r="K720" s="32">
        <f t="shared" si="128"/>
        <v>2640.6779999999985</v>
      </c>
      <c r="L720" s="33">
        <f t="shared" si="129"/>
        <v>24790.45927960987</v>
      </c>
      <c r="M720" s="32">
        <f t="shared" si="130"/>
        <v>3526.1400000000008</v>
      </c>
    </row>
    <row r="721" spans="1:13" x14ac:dyDescent="0.25">
      <c r="A721" s="30">
        <v>43396</v>
      </c>
      <c r="B721" s="15">
        <v>104.76</v>
      </c>
      <c r="C721" s="3">
        <f t="shared" si="123"/>
        <v>104.76</v>
      </c>
      <c r="D721" s="31">
        <f t="shared" si="131"/>
        <v>43404</v>
      </c>
      <c r="E721" s="3" t="str">
        <f t="shared" si="132"/>
        <v/>
      </c>
      <c r="F721" s="13">
        <f t="shared" si="124"/>
        <v>0</v>
      </c>
      <c r="G721" s="15"/>
      <c r="H721" s="34">
        <f t="shared" si="125"/>
        <v>0</v>
      </c>
      <c r="I721" s="35">
        <f t="shared" si="126"/>
        <v>228.48349566460709</v>
      </c>
      <c r="J721" s="3">
        <f t="shared" si="127"/>
        <v>0</v>
      </c>
      <c r="K721" s="32">
        <f t="shared" si="128"/>
        <v>2640.6779999999985</v>
      </c>
      <c r="L721" s="33">
        <f t="shared" si="129"/>
        <v>23935.931005824241</v>
      </c>
      <c r="M721" s="32">
        <f t="shared" si="130"/>
        <v>3526.1400000000008</v>
      </c>
    </row>
    <row r="722" spans="1:13" x14ac:dyDescent="0.25">
      <c r="A722" s="30">
        <v>43397</v>
      </c>
      <c r="B722" s="15">
        <v>104.31</v>
      </c>
      <c r="C722" s="3">
        <f t="shared" si="123"/>
        <v>104.31</v>
      </c>
      <c r="D722" s="31">
        <f t="shared" si="131"/>
        <v>43404</v>
      </c>
      <c r="E722" s="3" t="str">
        <f t="shared" si="132"/>
        <v/>
      </c>
      <c r="F722" s="13">
        <f t="shared" si="124"/>
        <v>0</v>
      </c>
      <c r="G722" s="15"/>
      <c r="H722" s="34">
        <f t="shared" si="125"/>
        <v>0</v>
      </c>
      <c r="I722" s="35">
        <f t="shared" si="126"/>
        <v>228.48349566460709</v>
      </c>
      <c r="J722" s="3">
        <f t="shared" si="127"/>
        <v>0</v>
      </c>
      <c r="K722" s="32">
        <f t="shared" si="128"/>
        <v>2640.6779999999985</v>
      </c>
      <c r="L722" s="33">
        <f t="shared" si="129"/>
        <v>23833.113432775168</v>
      </c>
      <c r="M722" s="32">
        <f t="shared" si="130"/>
        <v>3526.1400000000008</v>
      </c>
    </row>
    <row r="723" spans="1:13" x14ac:dyDescent="0.25">
      <c r="A723" s="30">
        <v>43398</v>
      </c>
      <c r="B723" s="15">
        <v>103.99</v>
      </c>
      <c r="C723" s="3">
        <f t="shared" si="123"/>
        <v>103.99</v>
      </c>
      <c r="D723" s="31">
        <f t="shared" si="131"/>
        <v>43404</v>
      </c>
      <c r="E723" s="3" t="str">
        <f t="shared" si="132"/>
        <v/>
      </c>
      <c r="F723" s="13">
        <f t="shared" si="124"/>
        <v>0</v>
      </c>
      <c r="G723" s="15"/>
      <c r="H723" s="34">
        <f t="shared" si="125"/>
        <v>0</v>
      </c>
      <c r="I723" s="35">
        <f t="shared" si="126"/>
        <v>228.48349566460709</v>
      </c>
      <c r="J723" s="3">
        <f t="shared" si="127"/>
        <v>0</v>
      </c>
      <c r="K723" s="32">
        <f t="shared" si="128"/>
        <v>2640.6779999999985</v>
      </c>
      <c r="L723" s="33">
        <f t="shared" si="129"/>
        <v>23759.998714162492</v>
      </c>
      <c r="M723" s="32">
        <f t="shared" si="130"/>
        <v>3526.1400000000008</v>
      </c>
    </row>
    <row r="724" spans="1:13" x14ac:dyDescent="0.25">
      <c r="A724" s="30">
        <v>43399</v>
      </c>
      <c r="B724" s="15">
        <v>103.17</v>
      </c>
      <c r="C724" s="3">
        <f t="shared" si="123"/>
        <v>103.17</v>
      </c>
      <c r="D724" s="31">
        <f t="shared" si="131"/>
        <v>43404</v>
      </c>
      <c r="E724" s="3" t="str">
        <f t="shared" si="132"/>
        <v/>
      </c>
      <c r="F724" s="13">
        <f t="shared" si="124"/>
        <v>0</v>
      </c>
      <c r="G724" s="15"/>
      <c r="H724" s="34">
        <f t="shared" si="125"/>
        <v>0</v>
      </c>
      <c r="I724" s="35">
        <f t="shared" si="126"/>
        <v>228.48349566460709</v>
      </c>
      <c r="J724" s="3">
        <f t="shared" si="127"/>
        <v>0</v>
      </c>
      <c r="K724" s="32">
        <f t="shared" si="128"/>
        <v>2640.6779999999985</v>
      </c>
      <c r="L724" s="33">
        <f t="shared" si="129"/>
        <v>23572.642247717515</v>
      </c>
      <c r="M724" s="32">
        <f t="shared" si="130"/>
        <v>3526.1400000000008</v>
      </c>
    </row>
    <row r="725" spans="1:13" x14ac:dyDescent="0.25">
      <c r="A725" s="30">
        <v>43402</v>
      </c>
      <c r="B725" s="15">
        <v>105.29</v>
      </c>
      <c r="C725" s="3">
        <f t="shared" si="123"/>
        <v>105.29</v>
      </c>
      <c r="D725" s="31">
        <f t="shared" si="131"/>
        <v>43404</v>
      </c>
      <c r="E725" s="3" t="str">
        <f t="shared" si="132"/>
        <v/>
      </c>
      <c r="F725" s="13">
        <f t="shared" si="124"/>
        <v>0</v>
      </c>
      <c r="G725" s="15"/>
      <c r="H725" s="34">
        <f t="shared" si="125"/>
        <v>0</v>
      </c>
      <c r="I725" s="35">
        <f t="shared" si="126"/>
        <v>228.48349566460709</v>
      </c>
      <c r="J725" s="3">
        <f t="shared" si="127"/>
        <v>0</v>
      </c>
      <c r="K725" s="32">
        <f t="shared" si="128"/>
        <v>2640.6779999999985</v>
      </c>
      <c r="L725" s="33">
        <f t="shared" si="129"/>
        <v>24057.027258526483</v>
      </c>
      <c r="M725" s="32">
        <f t="shared" si="130"/>
        <v>3526.1400000000008</v>
      </c>
    </row>
    <row r="726" spans="1:13" x14ac:dyDescent="0.25">
      <c r="A726" s="30">
        <v>43403</v>
      </c>
      <c r="B726" s="15">
        <v>105</v>
      </c>
      <c r="C726" s="3">
        <f t="shared" si="123"/>
        <v>105</v>
      </c>
      <c r="D726" s="31">
        <f t="shared" si="131"/>
        <v>43404</v>
      </c>
      <c r="E726" s="3" t="str">
        <f t="shared" si="132"/>
        <v/>
      </c>
      <c r="F726" s="13">
        <f t="shared" si="124"/>
        <v>0</v>
      </c>
      <c r="G726" s="15"/>
      <c r="H726" s="34">
        <f t="shared" si="125"/>
        <v>0</v>
      </c>
      <c r="I726" s="35">
        <f t="shared" si="126"/>
        <v>228.48349566460709</v>
      </c>
      <c r="J726" s="3">
        <f t="shared" si="127"/>
        <v>0</v>
      </c>
      <c r="K726" s="32">
        <f t="shared" si="128"/>
        <v>2640.6779999999985</v>
      </c>
      <c r="L726" s="33">
        <f t="shared" si="129"/>
        <v>23990.767044783744</v>
      </c>
      <c r="M726" s="32">
        <f t="shared" si="130"/>
        <v>3526.1400000000008</v>
      </c>
    </row>
    <row r="727" spans="1:13" x14ac:dyDescent="0.25">
      <c r="A727" s="30">
        <v>43404</v>
      </c>
      <c r="B727" s="15">
        <v>107.07</v>
      </c>
      <c r="C727" s="3">
        <f t="shared" si="123"/>
        <v>107.07</v>
      </c>
      <c r="D727" s="31">
        <f t="shared" si="131"/>
        <v>43404</v>
      </c>
      <c r="E727" s="3" t="str">
        <f t="shared" si="132"/>
        <v/>
      </c>
      <c r="F727" s="13">
        <f t="shared" si="124"/>
        <v>0</v>
      </c>
      <c r="G727" s="15"/>
      <c r="H727" s="34">
        <f t="shared" si="125"/>
        <v>0</v>
      </c>
      <c r="I727" s="35">
        <f t="shared" si="126"/>
        <v>228.48349566460709</v>
      </c>
      <c r="J727" s="3">
        <f t="shared" si="127"/>
        <v>0</v>
      </c>
      <c r="K727" s="32">
        <f t="shared" si="128"/>
        <v>2640.6779999999985</v>
      </c>
      <c r="L727" s="33">
        <f t="shared" si="129"/>
        <v>24463.727880809478</v>
      </c>
      <c r="M727" s="32">
        <f t="shared" si="130"/>
        <v>3526.1400000000008</v>
      </c>
    </row>
    <row r="728" spans="1:13" x14ac:dyDescent="0.25">
      <c r="A728" s="30">
        <v>43405</v>
      </c>
      <c r="B728" s="15">
        <v>108.92</v>
      </c>
      <c r="C728" s="3">
        <f t="shared" si="123"/>
        <v>108.92</v>
      </c>
      <c r="D728" s="31">
        <f t="shared" si="131"/>
        <v>43434</v>
      </c>
      <c r="E728" s="3">
        <f t="shared" si="132"/>
        <v>108.92</v>
      </c>
      <c r="F728" s="13">
        <f t="shared" si="124"/>
        <v>0.71306463459419756</v>
      </c>
      <c r="G728" s="15"/>
      <c r="H728" s="34">
        <f t="shared" si="125"/>
        <v>0</v>
      </c>
      <c r="I728" s="35">
        <f t="shared" si="126"/>
        <v>229.19656029920128</v>
      </c>
      <c r="J728" s="3">
        <f t="shared" si="127"/>
        <v>77.667000000000002</v>
      </c>
      <c r="K728" s="32">
        <f t="shared" si="128"/>
        <v>2718.3449999999984</v>
      </c>
      <c r="L728" s="33">
        <f t="shared" si="129"/>
        <v>24964.089347789002</v>
      </c>
      <c r="M728" s="32">
        <f t="shared" si="130"/>
        <v>3629.8500000000008</v>
      </c>
    </row>
    <row r="729" spans="1:13" x14ac:dyDescent="0.25">
      <c r="A729" s="30">
        <v>43406</v>
      </c>
      <c r="B729" s="15">
        <v>110.55</v>
      </c>
      <c r="C729" s="3">
        <f t="shared" si="123"/>
        <v>110.55</v>
      </c>
      <c r="D729" s="31">
        <f t="shared" si="131"/>
        <v>43434</v>
      </c>
      <c r="E729" s="3" t="str">
        <f t="shared" si="132"/>
        <v/>
      </c>
      <c r="F729" s="13">
        <f t="shared" si="124"/>
        <v>0</v>
      </c>
      <c r="G729" s="15"/>
      <c r="H729" s="34">
        <f t="shared" si="125"/>
        <v>0</v>
      </c>
      <c r="I729" s="35">
        <f t="shared" si="126"/>
        <v>229.19656029920128</v>
      </c>
      <c r="J729" s="3">
        <f t="shared" si="127"/>
        <v>0</v>
      </c>
      <c r="K729" s="32">
        <f t="shared" si="128"/>
        <v>2718.3449999999984</v>
      </c>
      <c r="L729" s="33">
        <f t="shared" si="129"/>
        <v>25337.679741076699</v>
      </c>
      <c r="M729" s="32">
        <f t="shared" si="130"/>
        <v>3629.8500000000008</v>
      </c>
    </row>
    <row r="730" spans="1:13" x14ac:dyDescent="0.25">
      <c r="A730" s="30">
        <v>43409</v>
      </c>
      <c r="B730" s="15">
        <v>109.21</v>
      </c>
      <c r="C730" s="3">
        <f t="shared" si="123"/>
        <v>109.21</v>
      </c>
      <c r="D730" s="31">
        <f t="shared" si="131"/>
        <v>43434</v>
      </c>
      <c r="E730" s="3" t="str">
        <f t="shared" si="132"/>
        <v/>
      </c>
      <c r="F730" s="13">
        <f t="shared" si="124"/>
        <v>0</v>
      </c>
      <c r="G730" s="15"/>
      <c r="H730" s="34">
        <f t="shared" si="125"/>
        <v>0</v>
      </c>
      <c r="I730" s="35">
        <f t="shared" si="126"/>
        <v>229.19656029920128</v>
      </c>
      <c r="J730" s="3">
        <f t="shared" si="127"/>
        <v>0</v>
      </c>
      <c r="K730" s="32">
        <f t="shared" si="128"/>
        <v>2718.3449999999984</v>
      </c>
      <c r="L730" s="33">
        <f t="shared" si="129"/>
        <v>25030.556350275769</v>
      </c>
      <c r="M730" s="32">
        <f t="shared" si="130"/>
        <v>3629.8500000000008</v>
      </c>
    </row>
    <row r="731" spans="1:13" x14ac:dyDescent="0.25">
      <c r="A731" s="30">
        <v>43410</v>
      </c>
      <c r="B731" s="15">
        <v>107.98</v>
      </c>
      <c r="C731" s="3">
        <f t="shared" si="123"/>
        <v>107.98</v>
      </c>
      <c r="D731" s="31">
        <f t="shared" si="131"/>
        <v>43434</v>
      </c>
      <c r="E731" s="3" t="str">
        <f t="shared" si="132"/>
        <v/>
      </c>
      <c r="F731" s="13">
        <f t="shared" si="124"/>
        <v>0</v>
      </c>
      <c r="G731" s="15"/>
      <c r="H731" s="34">
        <f t="shared" si="125"/>
        <v>0</v>
      </c>
      <c r="I731" s="35">
        <f t="shared" si="126"/>
        <v>229.19656029920128</v>
      </c>
      <c r="J731" s="3">
        <f t="shared" si="127"/>
        <v>0</v>
      </c>
      <c r="K731" s="32">
        <f t="shared" si="128"/>
        <v>2718.3449999999984</v>
      </c>
      <c r="L731" s="33">
        <f t="shared" si="129"/>
        <v>24748.644581107754</v>
      </c>
      <c r="M731" s="32">
        <f t="shared" si="130"/>
        <v>3629.8500000000008</v>
      </c>
    </row>
    <row r="732" spans="1:13" x14ac:dyDescent="0.25">
      <c r="A732" s="30">
        <v>43411</v>
      </c>
      <c r="B732" s="15">
        <v>109.44</v>
      </c>
      <c r="C732" s="3">
        <f t="shared" si="123"/>
        <v>109.44</v>
      </c>
      <c r="D732" s="31">
        <f t="shared" si="131"/>
        <v>43434</v>
      </c>
      <c r="E732" s="3" t="str">
        <f t="shared" si="132"/>
        <v/>
      </c>
      <c r="F732" s="13">
        <f t="shared" si="124"/>
        <v>0</v>
      </c>
      <c r="G732" s="15"/>
      <c r="H732" s="34">
        <f t="shared" si="125"/>
        <v>0</v>
      </c>
      <c r="I732" s="35">
        <f t="shared" si="126"/>
        <v>229.19656029920128</v>
      </c>
      <c r="J732" s="3">
        <f t="shared" si="127"/>
        <v>0</v>
      </c>
      <c r="K732" s="32">
        <f t="shared" si="128"/>
        <v>2718.3449999999984</v>
      </c>
      <c r="L732" s="33">
        <f t="shared" si="129"/>
        <v>25083.271559144589</v>
      </c>
      <c r="M732" s="32">
        <f t="shared" si="130"/>
        <v>3629.8500000000008</v>
      </c>
    </row>
    <row r="733" spans="1:13" x14ac:dyDescent="0.25">
      <c r="A733" s="30">
        <v>43412</v>
      </c>
      <c r="B733" s="15">
        <v>108.5</v>
      </c>
      <c r="C733" s="3">
        <f t="shared" si="123"/>
        <v>108.5</v>
      </c>
      <c r="D733" s="31">
        <f t="shared" si="131"/>
        <v>43434</v>
      </c>
      <c r="E733" s="3" t="str">
        <f t="shared" si="132"/>
        <v/>
      </c>
      <c r="F733" s="13">
        <f t="shared" si="124"/>
        <v>0</v>
      </c>
      <c r="G733" s="15"/>
      <c r="H733" s="34">
        <f t="shared" si="125"/>
        <v>0</v>
      </c>
      <c r="I733" s="35">
        <f t="shared" si="126"/>
        <v>229.19656029920128</v>
      </c>
      <c r="J733" s="3">
        <f t="shared" si="127"/>
        <v>0</v>
      </c>
      <c r="K733" s="32">
        <f t="shared" si="128"/>
        <v>2718.3449999999984</v>
      </c>
      <c r="L733" s="33">
        <f t="shared" si="129"/>
        <v>24867.82679246334</v>
      </c>
      <c r="M733" s="32">
        <f t="shared" si="130"/>
        <v>3629.8500000000008</v>
      </c>
    </row>
    <row r="734" spans="1:13" x14ac:dyDescent="0.25">
      <c r="A734" s="30">
        <v>43413</v>
      </c>
      <c r="B734" s="15">
        <v>107.74</v>
      </c>
      <c r="C734" s="3">
        <f t="shared" si="123"/>
        <v>107.74</v>
      </c>
      <c r="D734" s="31">
        <f t="shared" si="131"/>
        <v>43434</v>
      </c>
      <c r="E734" s="3" t="str">
        <f t="shared" si="132"/>
        <v/>
      </c>
      <c r="F734" s="13">
        <f t="shared" si="124"/>
        <v>0</v>
      </c>
      <c r="G734" s="15"/>
      <c r="H734" s="34">
        <f t="shared" si="125"/>
        <v>0</v>
      </c>
      <c r="I734" s="35">
        <f t="shared" si="126"/>
        <v>229.19656029920128</v>
      </c>
      <c r="J734" s="3">
        <f t="shared" si="127"/>
        <v>0</v>
      </c>
      <c r="K734" s="32">
        <f t="shared" si="128"/>
        <v>2718.3449999999984</v>
      </c>
      <c r="L734" s="33">
        <f t="shared" si="129"/>
        <v>24693.637406635946</v>
      </c>
      <c r="M734" s="32">
        <f t="shared" si="130"/>
        <v>3629.8500000000008</v>
      </c>
    </row>
    <row r="735" spans="1:13" x14ac:dyDescent="0.25">
      <c r="A735" s="30">
        <v>43416</v>
      </c>
      <c r="B735" s="15">
        <v>106.99</v>
      </c>
      <c r="C735" s="3">
        <f t="shared" si="123"/>
        <v>106.99</v>
      </c>
      <c r="D735" s="31">
        <f t="shared" si="131"/>
        <v>43434</v>
      </c>
      <c r="E735" s="3" t="str">
        <f t="shared" si="132"/>
        <v/>
      </c>
      <c r="F735" s="13">
        <f t="shared" si="124"/>
        <v>0</v>
      </c>
      <c r="G735" s="15"/>
      <c r="H735" s="34">
        <f t="shared" si="125"/>
        <v>0</v>
      </c>
      <c r="I735" s="35">
        <f t="shared" si="126"/>
        <v>229.19656029920128</v>
      </c>
      <c r="J735" s="3">
        <f t="shared" si="127"/>
        <v>0</v>
      </c>
      <c r="K735" s="32">
        <f t="shared" si="128"/>
        <v>2718.3449999999984</v>
      </c>
      <c r="L735" s="33">
        <f t="shared" si="129"/>
        <v>24521.739986411543</v>
      </c>
      <c r="M735" s="32">
        <f t="shared" si="130"/>
        <v>3629.8500000000008</v>
      </c>
    </row>
    <row r="736" spans="1:13" x14ac:dyDescent="0.25">
      <c r="A736" s="30">
        <v>43417</v>
      </c>
      <c r="B736" s="15">
        <v>106.13</v>
      </c>
      <c r="C736" s="3">
        <f t="shared" si="123"/>
        <v>106.13</v>
      </c>
      <c r="D736" s="31">
        <f t="shared" si="131"/>
        <v>43434</v>
      </c>
      <c r="E736" s="3" t="str">
        <f t="shared" si="132"/>
        <v/>
      </c>
      <c r="F736" s="13">
        <f t="shared" si="124"/>
        <v>0</v>
      </c>
      <c r="G736" s="15"/>
      <c r="H736" s="34">
        <f t="shared" si="125"/>
        <v>0</v>
      </c>
      <c r="I736" s="35">
        <f t="shared" si="126"/>
        <v>229.19656029920128</v>
      </c>
      <c r="J736" s="3">
        <f t="shared" si="127"/>
        <v>0</v>
      </c>
      <c r="K736" s="32">
        <f t="shared" si="128"/>
        <v>2718.3449999999984</v>
      </c>
      <c r="L736" s="33">
        <f t="shared" si="129"/>
        <v>24324.630944554232</v>
      </c>
      <c r="M736" s="32">
        <f t="shared" si="130"/>
        <v>3629.8500000000008</v>
      </c>
    </row>
    <row r="737" spans="1:13" x14ac:dyDescent="0.25">
      <c r="A737" s="30">
        <v>43418</v>
      </c>
      <c r="B737" s="15">
        <v>106.36</v>
      </c>
      <c r="C737" s="3">
        <f t="shared" si="123"/>
        <v>106.36</v>
      </c>
      <c r="D737" s="31">
        <f t="shared" si="131"/>
        <v>43434</v>
      </c>
      <c r="E737" s="3" t="str">
        <f t="shared" si="132"/>
        <v/>
      </c>
      <c r="F737" s="13">
        <f t="shared" si="124"/>
        <v>0</v>
      </c>
      <c r="G737" s="15"/>
      <c r="H737" s="34">
        <f t="shared" si="125"/>
        <v>0</v>
      </c>
      <c r="I737" s="35">
        <f t="shared" si="126"/>
        <v>229.19656029920128</v>
      </c>
      <c r="J737" s="3">
        <f t="shared" si="127"/>
        <v>0</v>
      </c>
      <c r="K737" s="32">
        <f t="shared" si="128"/>
        <v>2718.3449999999984</v>
      </c>
      <c r="L737" s="33">
        <f t="shared" si="129"/>
        <v>24377.346153423048</v>
      </c>
      <c r="M737" s="32">
        <f t="shared" si="130"/>
        <v>3629.8500000000008</v>
      </c>
    </row>
    <row r="738" spans="1:13" x14ac:dyDescent="0.25">
      <c r="A738" s="30">
        <v>43419</v>
      </c>
      <c r="B738" s="15">
        <v>106.93</v>
      </c>
      <c r="C738" s="3">
        <f t="shared" si="123"/>
        <v>106.93</v>
      </c>
      <c r="D738" s="31">
        <f t="shared" si="131"/>
        <v>43434</v>
      </c>
      <c r="E738" s="3" t="str">
        <f t="shared" si="132"/>
        <v/>
      </c>
      <c r="F738" s="13">
        <f t="shared" si="124"/>
        <v>0</v>
      </c>
      <c r="G738" s="15"/>
      <c r="H738" s="34">
        <f t="shared" si="125"/>
        <v>0</v>
      </c>
      <c r="I738" s="35">
        <f t="shared" si="126"/>
        <v>229.19656029920128</v>
      </c>
      <c r="J738" s="3">
        <f t="shared" si="127"/>
        <v>0</v>
      </c>
      <c r="K738" s="32">
        <f t="shared" si="128"/>
        <v>2718.3449999999984</v>
      </c>
      <c r="L738" s="33">
        <f t="shared" si="129"/>
        <v>24507.988192793593</v>
      </c>
      <c r="M738" s="32">
        <f t="shared" si="130"/>
        <v>3629.8500000000008</v>
      </c>
    </row>
    <row r="739" spans="1:13" x14ac:dyDescent="0.25">
      <c r="A739" s="30">
        <v>43420</v>
      </c>
      <c r="B739" s="15">
        <v>107.17</v>
      </c>
      <c r="C739" s="3">
        <f t="shared" si="123"/>
        <v>107.17</v>
      </c>
      <c r="D739" s="31">
        <f t="shared" si="131"/>
        <v>43434</v>
      </c>
      <c r="E739" s="3" t="str">
        <f t="shared" si="132"/>
        <v/>
      </c>
      <c r="F739" s="13">
        <f t="shared" si="124"/>
        <v>0</v>
      </c>
      <c r="G739" s="15"/>
      <c r="H739" s="34">
        <f t="shared" si="125"/>
        <v>0</v>
      </c>
      <c r="I739" s="35">
        <f t="shared" si="126"/>
        <v>229.19656029920128</v>
      </c>
      <c r="J739" s="3">
        <f t="shared" si="127"/>
        <v>0</v>
      </c>
      <c r="K739" s="32">
        <f t="shared" si="128"/>
        <v>2718.3449999999984</v>
      </c>
      <c r="L739" s="33">
        <f t="shared" si="129"/>
        <v>24562.995367265401</v>
      </c>
      <c r="M739" s="32">
        <f t="shared" si="130"/>
        <v>3629.8500000000008</v>
      </c>
    </row>
    <row r="740" spans="1:13" x14ac:dyDescent="0.25">
      <c r="A740" s="30">
        <v>43423</v>
      </c>
      <c r="B740" s="15">
        <v>106.32</v>
      </c>
      <c r="C740" s="3">
        <f t="shared" si="123"/>
        <v>106.32</v>
      </c>
      <c r="D740" s="31">
        <f t="shared" si="131"/>
        <v>43434</v>
      </c>
      <c r="E740" s="3" t="str">
        <f t="shared" si="132"/>
        <v/>
      </c>
      <c r="F740" s="13">
        <f t="shared" si="124"/>
        <v>0</v>
      </c>
      <c r="G740" s="15"/>
      <c r="H740" s="34">
        <f t="shared" si="125"/>
        <v>0</v>
      </c>
      <c r="I740" s="35">
        <f t="shared" si="126"/>
        <v>229.19656029920128</v>
      </c>
      <c r="J740" s="3">
        <f t="shared" si="127"/>
        <v>0</v>
      </c>
      <c r="K740" s="32">
        <f t="shared" si="128"/>
        <v>2718.3449999999984</v>
      </c>
      <c r="L740" s="33">
        <f t="shared" si="129"/>
        <v>24368.178291011078</v>
      </c>
      <c r="M740" s="32">
        <f t="shared" si="130"/>
        <v>3629.8500000000008</v>
      </c>
    </row>
    <row r="741" spans="1:13" x14ac:dyDescent="0.25">
      <c r="A741" s="30">
        <v>43424</v>
      </c>
      <c r="B741" s="15">
        <v>103.57</v>
      </c>
      <c r="C741" s="3">
        <f t="shared" si="123"/>
        <v>103.57</v>
      </c>
      <c r="D741" s="31">
        <f t="shared" si="131"/>
        <v>43434</v>
      </c>
      <c r="E741" s="3" t="str">
        <f t="shared" si="132"/>
        <v/>
      </c>
      <c r="F741" s="13">
        <f t="shared" si="124"/>
        <v>0</v>
      </c>
      <c r="G741" s="15"/>
      <c r="H741" s="34">
        <f t="shared" si="125"/>
        <v>0</v>
      </c>
      <c r="I741" s="35">
        <f t="shared" si="126"/>
        <v>229.19656029920128</v>
      </c>
      <c r="J741" s="3">
        <f t="shared" si="127"/>
        <v>0</v>
      </c>
      <c r="K741" s="32">
        <f t="shared" si="128"/>
        <v>2718.3449999999984</v>
      </c>
      <c r="L741" s="33">
        <f t="shared" si="129"/>
        <v>23737.887750188274</v>
      </c>
      <c r="M741" s="32">
        <f t="shared" si="130"/>
        <v>3629.8500000000008</v>
      </c>
    </row>
    <row r="742" spans="1:13" x14ac:dyDescent="0.25">
      <c r="A742" s="30">
        <v>43425</v>
      </c>
      <c r="B742" s="15">
        <v>103.79</v>
      </c>
      <c r="C742" s="3">
        <f t="shared" si="123"/>
        <v>103.79</v>
      </c>
      <c r="D742" s="31">
        <f t="shared" si="131"/>
        <v>43434</v>
      </c>
      <c r="E742" s="3" t="str">
        <f t="shared" si="132"/>
        <v/>
      </c>
      <c r="F742" s="13">
        <f t="shared" si="124"/>
        <v>0</v>
      </c>
      <c r="G742" s="15"/>
      <c r="H742" s="34">
        <f t="shared" si="125"/>
        <v>0</v>
      </c>
      <c r="I742" s="35">
        <f t="shared" si="126"/>
        <v>229.19656029920128</v>
      </c>
      <c r="J742" s="3">
        <f t="shared" si="127"/>
        <v>0</v>
      </c>
      <c r="K742" s="32">
        <f t="shared" si="128"/>
        <v>2718.3449999999984</v>
      </c>
      <c r="L742" s="33">
        <f t="shared" si="129"/>
        <v>23788.310993454103</v>
      </c>
      <c r="M742" s="32">
        <f t="shared" si="130"/>
        <v>3629.8500000000008</v>
      </c>
    </row>
    <row r="743" spans="1:13" x14ac:dyDescent="0.25">
      <c r="A743" s="30">
        <v>43426</v>
      </c>
      <c r="B743" s="15">
        <v>104.26</v>
      </c>
      <c r="C743" s="3">
        <f t="shared" si="123"/>
        <v>104.26</v>
      </c>
      <c r="D743" s="31">
        <f t="shared" si="131"/>
        <v>43434</v>
      </c>
      <c r="E743" s="3" t="str">
        <f t="shared" si="132"/>
        <v/>
      </c>
      <c r="F743" s="13">
        <f t="shared" si="124"/>
        <v>0</v>
      </c>
      <c r="G743" s="15"/>
      <c r="H743" s="34">
        <f t="shared" si="125"/>
        <v>0</v>
      </c>
      <c r="I743" s="35">
        <f t="shared" si="126"/>
        <v>229.19656029920128</v>
      </c>
      <c r="J743" s="3">
        <f t="shared" si="127"/>
        <v>0</v>
      </c>
      <c r="K743" s="32">
        <f t="shared" si="128"/>
        <v>2718.3449999999984</v>
      </c>
      <c r="L743" s="33">
        <f t="shared" si="129"/>
        <v>23896.033376794727</v>
      </c>
      <c r="M743" s="32">
        <f t="shared" si="130"/>
        <v>3629.8500000000008</v>
      </c>
    </row>
    <row r="744" spans="1:13" x14ac:dyDescent="0.25">
      <c r="A744" s="30">
        <v>43427</v>
      </c>
      <c r="B744" s="15">
        <v>104.54</v>
      </c>
      <c r="C744" s="3">
        <f t="shared" si="123"/>
        <v>104.54</v>
      </c>
      <c r="D744" s="31">
        <f t="shared" si="131"/>
        <v>43434</v>
      </c>
      <c r="E744" s="3" t="str">
        <f t="shared" si="132"/>
        <v/>
      </c>
      <c r="F744" s="13">
        <f t="shared" si="124"/>
        <v>0</v>
      </c>
      <c r="G744" s="15"/>
      <c r="H744" s="34">
        <f t="shared" si="125"/>
        <v>0</v>
      </c>
      <c r="I744" s="35">
        <f t="shared" si="126"/>
        <v>229.19656029920128</v>
      </c>
      <c r="J744" s="3">
        <f t="shared" si="127"/>
        <v>0</v>
      </c>
      <c r="K744" s="32">
        <f t="shared" si="128"/>
        <v>2718.3449999999984</v>
      </c>
      <c r="L744" s="33">
        <f t="shared" si="129"/>
        <v>23960.208413678502</v>
      </c>
      <c r="M744" s="32">
        <f t="shared" si="130"/>
        <v>3629.8500000000008</v>
      </c>
    </row>
    <row r="745" spans="1:13" x14ac:dyDescent="0.25">
      <c r="A745" s="30">
        <v>43430</v>
      </c>
      <c r="B745" s="15">
        <v>106</v>
      </c>
      <c r="C745" s="3">
        <f t="shared" si="123"/>
        <v>106</v>
      </c>
      <c r="D745" s="31">
        <f t="shared" si="131"/>
        <v>43434</v>
      </c>
      <c r="E745" s="3" t="str">
        <f t="shared" si="132"/>
        <v/>
      </c>
      <c r="F745" s="13">
        <f t="shared" si="124"/>
        <v>0</v>
      </c>
      <c r="G745" s="15"/>
      <c r="H745" s="34">
        <f t="shared" si="125"/>
        <v>0</v>
      </c>
      <c r="I745" s="35">
        <f t="shared" si="126"/>
        <v>229.19656029920128</v>
      </c>
      <c r="J745" s="3">
        <f t="shared" si="127"/>
        <v>0</v>
      </c>
      <c r="K745" s="32">
        <f t="shared" si="128"/>
        <v>2718.3449999999984</v>
      </c>
      <c r="L745" s="33">
        <f t="shared" si="129"/>
        <v>24294.835391715336</v>
      </c>
      <c r="M745" s="32">
        <f t="shared" si="130"/>
        <v>3629.8500000000008</v>
      </c>
    </row>
    <row r="746" spans="1:13" x14ac:dyDescent="0.25">
      <c r="A746" s="30">
        <v>43431</v>
      </c>
      <c r="B746" s="15">
        <v>106.13</v>
      </c>
      <c r="C746" s="3">
        <f t="shared" si="123"/>
        <v>106.13</v>
      </c>
      <c r="D746" s="31">
        <f t="shared" si="131"/>
        <v>43434</v>
      </c>
      <c r="E746" s="3" t="str">
        <f t="shared" si="132"/>
        <v/>
      </c>
      <c r="F746" s="13">
        <f t="shared" si="124"/>
        <v>0</v>
      </c>
      <c r="G746" s="15"/>
      <c r="H746" s="34">
        <f t="shared" si="125"/>
        <v>0</v>
      </c>
      <c r="I746" s="35">
        <f t="shared" si="126"/>
        <v>229.19656029920128</v>
      </c>
      <c r="J746" s="3">
        <f t="shared" si="127"/>
        <v>0</v>
      </c>
      <c r="K746" s="32">
        <f t="shared" si="128"/>
        <v>2718.3449999999984</v>
      </c>
      <c r="L746" s="33">
        <f t="shared" si="129"/>
        <v>24324.630944554232</v>
      </c>
      <c r="M746" s="32">
        <f t="shared" si="130"/>
        <v>3629.8500000000008</v>
      </c>
    </row>
    <row r="747" spans="1:13" x14ac:dyDescent="0.25">
      <c r="A747" s="30">
        <v>43432</v>
      </c>
      <c r="B747" s="15">
        <v>105.51</v>
      </c>
      <c r="C747" s="3">
        <f t="shared" ref="C747:C810" si="133">IF(B747="",C746,B747)</f>
        <v>105.51</v>
      </c>
      <c r="D747" s="31">
        <f t="shared" si="131"/>
        <v>43434</v>
      </c>
      <c r="E747" s="3" t="str">
        <f t="shared" si="132"/>
        <v/>
      </c>
      <c r="F747" s="13">
        <f t="shared" ref="F747:F810" si="134">IF(E747="",0,$D$5/C747)</f>
        <v>0</v>
      </c>
      <c r="G747" s="15"/>
      <c r="H747" s="34">
        <f t="shared" ref="H747:H810" si="135">IF(G747&gt;0,(I746*G747)/C747,0)</f>
        <v>0</v>
      </c>
      <c r="I747" s="35">
        <f t="shared" ref="I747:I810" si="136">F747+H747+I746</f>
        <v>229.19656029920128</v>
      </c>
      <c r="J747" s="3">
        <f t="shared" ref="J747:J810" si="137">IF(F747&gt;0,$D$5,0)</f>
        <v>0</v>
      </c>
      <c r="K747" s="32">
        <f t="shared" ref="K747:K810" si="138">J747+K746</f>
        <v>2718.3449999999984</v>
      </c>
      <c r="L747" s="33">
        <f t="shared" ref="L747:L810" si="139">I747*C747</f>
        <v>24182.529077168729</v>
      </c>
      <c r="M747" s="32">
        <f t="shared" ref="M747:M810" si="140">IF(J747&gt;0.01,M746+$D$3,M746)</f>
        <v>3629.8500000000008</v>
      </c>
    </row>
    <row r="748" spans="1:13" x14ac:dyDescent="0.25">
      <c r="A748" s="30">
        <v>43433</v>
      </c>
      <c r="B748" s="15">
        <v>106.47</v>
      </c>
      <c r="C748" s="3">
        <f t="shared" si="133"/>
        <v>106.47</v>
      </c>
      <c r="D748" s="31">
        <f t="shared" si="131"/>
        <v>43434</v>
      </c>
      <c r="E748" s="3" t="str">
        <f t="shared" si="132"/>
        <v/>
      </c>
      <c r="F748" s="13">
        <f t="shared" si="134"/>
        <v>0</v>
      </c>
      <c r="G748" s="15"/>
      <c r="H748" s="34">
        <f t="shared" si="135"/>
        <v>0</v>
      </c>
      <c r="I748" s="35">
        <f t="shared" si="136"/>
        <v>229.19656029920128</v>
      </c>
      <c r="J748" s="3">
        <f t="shared" si="137"/>
        <v>0</v>
      </c>
      <c r="K748" s="32">
        <f t="shared" si="138"/>
        <v>2718.3449999999984</v>
      </c>
      <c r="L748" s="33">
        <f t="shared" si="139"/>
        <v>24402.557775055961</v>
      </c>
      <c r="M748" s="32">
        <f t="shared" si="140"/>
        <v>3629.8500000000008</v>
      </c>
    </row>
    <row r="749" spans="1:13" x14ac:dyDescent="0.25">
      <c r="A749" s="41">
        <v>43434</v>
      </c>
      <c r="B749" s="42">
        <v>105.03</v>
      </c>
      <c r="C749" s="43">
        <f t="shared" si="133"/>
        <v>105.03</v>
      </c>
      <c r="D749" s="44">
        <f t="shared" si="131"/>
        <v>43434</v>
      </c>
      <c r="E749" s="43" t="str">
        <f t="shared" si="132"/>
        <v/>
      </c>
      <c r="F749" s="45">
        <f t="shared" si="134"/>
        <v>0</v>
      </c>
      <c r="G749" s="42"/>
      <c r="H749" s="45">
        <f t="shared" si="135"/>
        <v>0</v>
      </c>
      <c r="I749" s="46">
        <f t="shared" si="136"/>
        <v>229.19656029920128</v>
      </c>
      <c r="J749" s="43">
        <f t="shared" si="137"/>
        <v>0</v>
      </c>
      <c r="K749" s="43">
        <f t="shared" si="138"/>
        <v>2718.3449999999984</v>
      </c>
      <c r="L749" s="29">
        <f t="shared" si="139"/>
        <v>24072.514728225109</v>
      </c>
      <c r="M749" s="43">
        <f t="shared" si="140"/>
        <v>3629.8500000000008</v>
      </c>
    </row>
    <row r="750" spans="1:13" x14ac:dyDescent="0.25">
      <c r="A750" s="30">
        <v>43437</v>
      </c>
      <c r="B750" s="15">
        <v>108.26</v>
      </c>
      <c r="C750" s="3">
        <f t="shared" si="133"/>
        <v>108.26</v>
      </c>
      <c r="D750" s="31">
        <f t="shared" si="131"/>
        <v>43465</v>
      </c>
      <c r="E750" s="3">
        <f t="shared" si="132"/>
        <v>108.26</v>
      </c>
      <c r="F750" s="13">
        <f t="shared" si="134"/>
        <v>0.71741178644005166</v>
      </c>
      <c r="G750" s="15"/>
      <c r="H750" s="34">
        <f t="shared" si="135"/>
        <v>0</v>
      </c>
      <c r="I750" s="35">
        <f t="shared" si="136"/>
        <v>229.91397208564132</v>
      </c>
      <c r="J750" s="3">
        <f t="shared" si="137"/>
        <v>77.667000000000002</v>
      </c>
      <c r="K750" s="32">
        <f t="shared" si="138"/>
        <v>2796.0119999999984</v>
      </c>
      <c r="L750" s="33">
        <f t="shared" si="139"/>
        <v>24890.48661799153</v>
      </c>
      <c r="M750" s="32">
        <f t="shared" si="140"/>
        <v>3733.5600000000009</v>
      </c>
    </row>
    <row r="751" spans="1:13" x14ac:dyDescent="0.25">
      <c r="A751" s="30">
        <v>43438</v>
      </c>
      <c r="B751" s="15">
        <v>106.62</v>
      </c>
      <c r="C751" s="3">
        <f t="shared" si="133"/>
        <v>106.62</v>
      </c>
      <c r="D751" s="31">
        <f t="shared" si="131"/>
        <v>43465</v>
      </c>
      <c r="E751" s="3" t="str">
        <f t="shared" si="132"/>
        <v/>
      </c>
      <c r="F751" s="13">
        <f t="shared" si="134"/>
        <v>0</v>
      </c>
      <c r="G751" s="15"/>
      <c r="H751" s="34">
        <f t="shared" si="135"/>
        <v>0</v>
      </c>
      <c r="I751" s="35">
        <f t="shared" si="136"/>
        <v>229.91397208564132</v>
      </c>
      <c r="J751" s="3">
        <f t="shared" si="137"/>
        <v>0</v>
      </c>
      <c r="K751" s="32">
        <f t="shared" si="138"/>
        <v>2796.0119999999984</v>
      </c>
      <c r="L751" s="33">
        <f t="shared" si="139"/>
        <v>24513.427703771078</v>
      </c>
      <c r="M751" s="32">
        <f t="shared" si="140"/>
        <v>3733.5600000000009</v>
      </c>
    </row>
    <row r="752" spans="1:13" x14ac:dyDescent="0.25">
      <c r="A752" s="30">
        <v>43439</v>
      </c>
      <c r="B752" s="15">
        <v>105.05</v>
      </c>
      <c r="C752" s="3">
        <f t="shared" si="133"/>
        <v>105.05</v>
      </c>
      <c r="D752" s="31">
        <f t="shared" si="131"/>
        <v>43465</v>
      </c>
      <c r="E752" s="3" t="str">
        <f t="shared" si="132"/>
        <v/>
      </c>
      <c r="F752" s="13">
        <f t="shared" si="134"/>
        <v>0</v>
      </c>
      <c r="G752" s="15"/>
      <c r="H752" s="34">
        <f t="shared" si="135"/>
        <v>0</v>
      </c>
      <c r="I752" s="35">
        <f t="shared" si="136"/>
        <v>229.91397208564132</v>
      </c>
      <c r="J752" s="3">
        <f t="shared" si="137"/>
        <v>0</v>
      </c>
      <c r="K752" s="32">
        <f t="shared" si="138"/>
        <v>2796.0119999999984</v>
      </c>
      <c r="L752" s="33">
        <f t="shared" si="139"/>
        <v>24152.462767596619</v>
      </c>
      <c r="M752" s="32">
        <f t="shared" si="140"/>
        <v>3733.5600000000009</v>
      </c>
    </row>
    <row r="753" spans="1:13" x14ac:dyDescent="0.25">
      <c r="A753" s="30">
        <v>43440</v>
      </c>
      <c r="B753" s="15">
        <v>101.18</v>
      </c>
      <c r="C753" s="3">
        <f t="shared" si="133"/>
        <v>101.18</v>
      </c>
      <c r="D753" s="31">
        <f t="shared" si="131"/>
        <v>43465</v>
      </c>
      <c r="E753" s="3" t="str">
        <f t="shared" si="132"/>
        <v/>
      </c>
      <c r="F753" s="13">
        <f t="shared" si="134"/>
        <v>0</v>
      </c>
      <c r="G753" s="15"/>
      <c r="H753" s="34">
        <f t="shared" si="135"/>
        <v>0</v>
      </c>
      <c r="I753" s="35">
        <f t="shared" si="136"/>
        <v>229.91397208564132</v>
      </c>
      <c r="J753" s="3">
        <f t="shared" si="137"/>
        <v>0</v>
      </c>
      <c r="K753" s="32">
        <f t="shared" si="138"/>
        <v>2796.0119999999984</v>
      </c>
      <c r="L753" s="33">
        <f t="shared" si="139"/>
        <v>23262.695695625189</v>
      </c>
      <c r="M753" s="32">
        <f t="shared" si="140"/>
        <v>3733.5600000000009</v>
      </c>
    </row>
    <row r="754" spans="1:13" x14ac:dyDescent="0.25">
      <c r="A754" s="30">
        <v>43441</v>
      </c>
      <c r="B754" s="15">
        <v>101.57</v>
      </c>
      <c r="C754" s="3">
        <f t="shared" si="133"/>
        <v>101.57</v>
      </c>
      <c r="D754" s="31">
        <f t="shared" si="131"/>
        <v>43465</v>
      </c>
      <c r="E754" s="3" t="str">
        <f t="shared" si="132"/>
        <v/>
      </c>
      <c r="F754" s="13">
        <f t="shared" si="134"/>
        <v>0</v>
      </c>
      <c r="G754" s="15"/>
      <c r="H754" s="34">
        <f t="shared" si="135"/>
        <v>0</v>
      </c>
      <c r="I754" s="35">
        <f t="shared" si="136"/>
        <v>229.91397208564132</v>
      </c>
      <c r="J754" s="3">
        <f t="shared" si="137"/>
        <v>0</v>
      </c>
      <c r="K754" s="32">
        <f t="shared" si="138"/>
        <v>2796.0119999999984</v>
      </c>
      <c r="L754" s="33">
        <f t="shared" si="139"/>
        <v>23352.362144738589</v>
      </c>
      <c r="M754" s="32">
        <f t="shared" si="140"/>
        <v>3733.5600000000009</v>
      </c>
    </row>
    <row r="755" spans="1:13" x14ac:dyDescent="0.25">
      <c r="A755" s="30">
        <v>43444</v>
      </c>
      <c r="B755" s="15">
        <v>99.15</v>
      </c>
      <c r="C755" s="3">
        <f t="shared" si="133"/>
        <v>99.15</v>
      </c>
      <c r="D755" s="31">
        <f t="shared" si="131"/>
        <v>43465</v>
      </c>
      <c r="E755" s="3" t="str">
        <f t="shared" si="132"/>
        <v/>
      </c>
      <c r="F755" s="13">
        <f t="shared" si="134"/>
        <v>0</v>
      </c>
      <c r="G755" s="15"/>
      <c r="H755" s="34">
        <f t="shared" si="135"/>
        <v>0</v>
      </c>
      <c r="I755" s="35">
        <f t="shared" si="136"/>
        <v>229.91397208564132</v>
      </c>
      <c r="J755" s="3">
        <f t="shared" si="137"/>
        <v>0</v>
      </c>
      <c r="K755" s="32">
        <f t="shared" si="138"/>
        <v>2796.0119999999984</v>
      </c>
      <c r="L755" s="33">
        <f t="shared" si="139"/>
        <v>22795.970332291337</v>
      </c>
      <c r="M755" s="32">
        <f t="shared" si="140"/>
        <v>3733.5600000000009</v>
      </c>
    </row>
    <row r="756" spans="1:13" x14ac:dyDescent="0.25">
      <c r="A756" s="30">
        <v>43445</v>
      </c>
      <c r="B756" s="15">
        <v>99.2</v>
      </c>
      <c r="C756" s="3">
        <f t="shared" si="133"/>
        <v>99.2</v>
      </c>
      <c r="D756" s="31">
        <f t="shared" si="131"/>
        <v>43465</v>
      </c>
      <c r="E756" s="3" t="str">
        <f t="shared" si="132"/>
        <v/>
      </c>
      <c r="F756" s="13">
        <f t="shared" si="134"/>
        <v>0</v>
      </c>
      <c r="G756" s="15"/>
      <c r="H756" s="34">
        <f t="shared" si="135"/>
        <v>0</v>
      </c>
      <c r="I756" s="35">
        <f t="shared" si="136"/>
        <v>229.91397208564132</v>
      </c>
      <c r="J756" s="3">
        <f t="shared" si="137"/>
        <v>0</v>
      </c>
      <c r="K756" s="32">
        <f t="shared" si="138"/>
        <v>2796.0119999999984</v>
      </c>
      <c r="L756" s="33">
        <f t="shared" si="139"/>
        <v>22807.466030895619</v>
      </c>
      <c r="M756" s="32">
        <f t="shared" si="140"/>
        <v>3733.5600000000009</v>
      </c>
    </row>
    <row r="757" spans="1:13" x14ac:dyDescent="0.25">
      <c r="A757" s="30">
        <v>43446</v>
      </c>
      <c r="B757" s="15">
        <v>100.64</v>
      </c>
      <c r="C757" s="3">
        <f t="shared" si="133"/>
        <v>100.64</v>
      </c>
      <c r="D757" s="31">
        <f t="shared" si="131"/>
        <v>43465</v>
      </c>
      <c r="E757" s="3" t="str">
        <f t="shared" si="132"/>
        <v/>
      </c>
      <c r="F757" s="13">
        <f t="shared" si="134"/>
        <v>0</v>
      </c>
      <c r="G757" s="15"/>
      <c r="H757" s="34">
        <f t="shared" si="135"/>
        <v>0</v>
      </c>
      <c r="I757" s="35">
        <f t="shared" si="136"/>
        <v>229.91397208564132</v>
      </c>
      <c r="J757" s="3">
        <f t="shared" si="137"/>
        <v>0</v>
      </c>
      <c r="K757" s="32">
        <f t="shared" si="138"/>
        <v>2796.0119999999984</v>
      </c>
      <c r="L757" s="33">
        <f t="shared" si="139"/>
        <v>23138.542150698944</v>
      </c>
      <c r="M757" s="32">
        <f t="shared" si="140"/>
        <v>3733.5600000000009</v>
      </c>
    </row>
    <row r="758" spans="1:13" x14ac:dyDescent="0.25">
      <c r="A758" s="30">
        <v>43447</v>
      </c>
      <c r="B758" s="15">
        <v>100.62</v>
      </c>
      <c r="C758" s="3">
        <f t="shared" si="133"/>
        <v>100.62</v>
      </c>
      <c r="D758" s="31">
        <f t="shared" si="131"/>
        <v>43465</v>
      </c>
      <c r="E758" s="3" t="str">
        <f t="shared" si="132"/>
        <v/>
      </c>
      <c r="F758" s="13">
        <f t="shared" si="134"/>
        <v>0</v>
      </c>
      <c r="G758" s="15"/>
      <c r="H758" s="34">
        <f t="shared" si="135"/>
        <v>0</v>
      </c>
      <c r="I758" s="35">
        <f t="shared" si="136"/>
        <v>229.91397208564132</v>
      </c>
      <c r="J758" s="3">
        <f t="shared" si="137"/>
        <v>0</v>
      </c>
      <c r="K758" s="32">
        <f t="shared" si="138"/>
        <v>2796.0119999999984</v>
      </c>
      <c r="L758" s="33">
        <f t="shared" si="139"/>
        <v>23133.94387125723</v>
      </c>
      <c r="M758" s="32">
        <f t="shared" si="140"/>
        <v>3733.5600000000009</v>
      </c>
    </row>
    <row r="759" spans="1:13" x14ac:dyDescent="0.25">
      <c r="A759" s="30">
        <v>43448</v>
      </c>
      <c r="B759" s="15">
        <v>99.19</v>
      </c>
      <c r="C759" s="3">
        <f t="shared" si="133"/>
        <v>99.19</v>
      </c>
      <c r="D759" s="31">
        <f t="shared" si="131"/>
        <v>43465</v>
      </c>
      <c r="E759" s="3" t="str">
        <f t="shared" si="132"/>
        <v/>
      </c>
      <c r="F759" s="13">
        <f t="shared" si="134"/>
        <v>0</v>
      </c>
      <c r="G759" s="15"/>
      <c r="H759" s="34">
        <f t="shared" si="135"/>
        <v>0</v>
      </c>
      <c r="I759" s="35">
        <f t="shared" si="136"/>
        <v>229.91397208564132</v>
      </c>
      <c r="J759" s="3">
        <f t="shared" si="137"/>
        <v>0</v>
      </c>
      <c r="K759" s="32">
        <f t="shared" si="138"/>
        <v>2796.0119999999984</v>
      </c>
      <c r="L759" s="33">
        <f t="shared" si="139"/>
        <v>22805.166891174762</v>
      </c>
      <c r="M759" s="32">
        <f t="shared" si="140"/>
        <v>3733.5600000000009</v>
      </c>
    </row>
    <row r="760" spans="1:13" x14ac:dyDescent="0.25">
      <c r="A760" s="30">
        <v>43451</v>
      </c>
      <c r="B760" s="15">
        <v>99.08</v>
      </c>
      <c r="C760" s="3">
        <f t="shared" si="133"/>
        <v>99.08</v>
      </c>
      <c r="D760" s="31">
        <f t="shared" si="131"/>
        <v>43465</v>
      </c>
      <c r="E760" s="3" t="str">
        <f t="shared" si="132"/>
        <v/>
      </c>
      <c r="F760" s="13">
        <f t="shared" si="134"/>
        <v>0</v>
      </c>
      <c r="G760" s="15"/>
      <c r="H760" s="34">
        <f t="shared" si="135"/>
        <v>0</v>
      </c>
      <c r="I760" s="35">
        <f t="shared" si="136"/>
        <v>229.91397208564132</v>
      </c>
      <c r="J760" s="3">
        <f t="shared" si="137"/>
        <v>0</v>
      </c>
      <c r="K760" s="32">
        <f t="shared" si="138"/>
        <v>2796.0119999999984</v>
      </c>
      <c r="L760" s="33">
        <f t="shared" si="139"/>
        <v>22779.876354245342</v>
      </c>
      <c r="M760" s="32">
        <f t="shared" si="140"/>
        <v>3733.5600000000009</v>
      </c>
    </row>
    <row r="761" spans="1:13" x14ac:dyDescent="0.25">
      <c r="A761" s="30">
        <v>43452</v>
      </c>
      <c r="B761" s="15">
        <v>98.83</v>
      </c>
      <c r="C761" s="3">
        <f t="shared" si="133"/>
        <v>98.83</v>
      </c>
      <c r="D761" s="31">
        <f t="shared" si="131"/>
        <v>43465</v>
      </c>
      <c r="E761" s="3" t="str">
        <f t="shared" si="132"/>
        <v/>
      </c>
      <c r="F761" s="13">
        <f t="shared" si="134"/>
        <v>0</v>
      </c>
      <c r="G761" s="15"/>
      <c r="H761" s="34">
        <f t="shared" si="135"/>
        <v>0</v>
      </c>
      <c r="I761" s="35">
        <f t="shared" si="136"/>
        <v>229.91397208564132</v>
      </c>
      <c r="J761" s="3">
        <f t="shared" si="137"/>
        <v>0</v>
      </c>
      <c r="K761" s="32">
        <f t="shared" si="138"/>
        <v>2796.0119999999984</v>
      </c>
      <c r="L761" s="33">
        <f t="shared" si="139"/>
        <v>22722.39786122393</v>
      </c>
      <c r="M761" s="32">
        <f t="shared" si="140"/>
        <v>3733.5600000000009</v>
      </c>
    </row>
    <row r="762" spans="1:13" x14ac:dyDescent="0.25">
      <c r="A762" s="30">
        <v>43453</v>
      </c>
      <c r="B762" s="15">
        <v>98.97</v>
      </c>
      <c r="C762" s="3">
        <f t="shared" si="133"/>
        <v>98.97</v>
      </c>
      <c r="D762" s="31">
        <f t="shared" si="131"/>
        <v>43465</v>
      </c>
      <c r="E762" s="3" t="str">
        <f t="shared" si="132"/>
        <v/>
      </c>
      <c r="F762" s="13">
        <f t="shared" si="134"/>
        <v>0</v>
      </c>
      <c r="G762" s="15"/>
      <c r="H762" s="34">
        <f t="shared" si="135"/>
        <v>0</v>
      </c>
      <c r="I762" s="35">
        <f t="shared" si="136"/>
        <v>229.91397208564132</v>
      </c>
      <c r="J762" s="3">
        <f t="shared" si="137"/>
        <v>0</v>
      </c>
      <c r="K762" s="32">
        <f t="shared" si="138"/>
        <v>2796.0119999999984</v>
      </c>
      <c r="L762" s="33">
        <f t="shared" si="139"/>
        <v>22754.585817315921</v>
      </c>
      <c r="M762" s="32">
        <f t="shared" si="140"/>
        <v>3733.5600000000009</v>
      </c>
    </row>
    <row r="763" spans="1:13" x14ac:dyDescent="0.25">
      <c r="A763" s="30">
        <v>43454</v>
      </c>
      <c r="B763" s="15">
        <v>98.08</v>
      </c>
      <c r="C763" s="3">
        <f t="shared" si="133"/>
        <v>98.08</v>
      </c>
      <c r="D763" s="31">
        <f t="shared" si="131"/>
        <v>43465</v>
      </c>
      <c r="E763" s="3" t="str">
        <f t="shared" si="132"/>
        <v/>
      </c>
      <c r="F763" s="13">
        <f t="shared" si="134"/>
        <v>0</v>
      </c>
      <c r="G763" s="15"/>
      <c r="H763" s="34">
        <f t="shared" si="135"/>
        <v>0</v>
      </c>
      <c r="I763" s="35">
        <f t="shared" si="136"/>
        <v>229.91397208564132</v>
      </c>
      <c r="J763" s="3">
        <f t="shared" si="137"/>
        <v>0</v>
      </c>
      <c r="K763" s="32">
        <f t="shared" si="138"/>
        <v>2796.0119999999984</v>
      </c>
      <c r="L763" s="33">
        <f t="shared" si="139"/>
        <v>22549.962382159702</v>
      </c>
      <c r="M763" s="32">
        <f t="shared" si="140"/>
        <v>3733.5600000000009</v>
      </c>
    </row>
    <row r="764" spans="1:13" x14ac:dyDescent="0.25">
      <c r="A764" s="30">
        <v>43455</v>
      </c>
      <c r="B764" s="15">
        <v>97.21</v>
      </c>
      <c r="C764" s="3">
        <f t="shared" si="133"/>
        <v>97.21</v>
      </c>
      <c r="D764" s="31">
        <f t="shared" si="131"/>
        <v>43465</v>
      </c>
      <c r="E764" s="3" t="str">
        <f t="shared" si="132"/>
        <v/>
      </c>
      <c r="F764" s="13">
        <f t="shared" si="134"/>
        <v>0</v>
      </c>
      <c r="G764" s="15"/>
      <c r="H764" s="34">
        <f t="shared" si="135"/>
        <v>0</v>
      </c>
      <c r="I764" s="35">
        <f t="shared" si="136"/>
        <v>229.91397208564132</v>
      </c>
      <c r="J764" s="3">
        <f t="shared" si="137"/>
        <v>0</v>
      </c>
      <c r="K764" s="32">
        <f t="shared" si="138"/>
        <v>2796.0119999999984</v>
      </c>
      <c r="L764" s="33">
        <f t="shared" si="139"/>
        <v>22349.937226445192</v>
      </c>
      <c r="M764" s="32">
        <f t="shared" si="140"/>
        <v>3733.5600000000009</v>
      </c>
    </row>
    <row r="765" spans="1:13" x14ac:dyDescent="0.25">
      <c r="A765" s="30">
        <v>43458</v>
      </c>
      <c r="B765" s="15"/>
      <c r="C765" s="3">
        <f t="shared" si="133"/>
        <v>97.21</v>
      </c>
      <c r="D765" s="31">
        <f t="shared" si="131"/>
        <v>43465</v>
      </c>
      <c r="E765" s="3" t="str">
        <f t="shared" si="132"/>
        <v/>
      </c>
      <c r="F765" s="13">
        <f t="shared" si="134"/>
        <v>0</v>
      </c>
      <c r="G765" s="15"/>
      <c r="H765" s="34">
        <f t="shared" si="135"/>
        <v>0</v>
      </c>
      <c r="I765" s="35">
        <f t="shared" si="136"/>
        <v>229.91397208564132</v>
      </c>
      <c r="J765" s="3">
        <f t="shared" si="137"/>
        <v>0</v>
      </c>
      <c r="K765" s="32">
        <f t="shared" si="138"/>
        <v>2796.0119999999984</v>
      </c>
      <c r="L765" s="33">
        <f t="shared" si="139"/>
        <v>22349.937226445192</v>
      </c>
      <c r="M765" s="32">
        <f t="shared" si="140"/>
        <v>3733.5600000000009</v>
      </c>
    </row>
    <row r="766" spans="1:13" x14ac:dyDescent="0.25">
      <c r="A766" s="30">
        <v>43459</v>
      </c>
      <c r="B766" s="15"/>
      <c r="C766" s="3">
        <f t="shared" si="133"/>
        <v>97.21</v>
      </c>
      <c r="D766" s="31">
        <f t="shared" si="131"/>
        <v>43465</v>
      </c>
      <c r="E766" s="3" t="str">
        <f t="shared" si="132"/>
        <v/>
      </c>
      <c r="F766" s="13">
        <f t="shared" si="134"/>
        <v>0</v>
      </c>
      <c r="G766" s="15"/>
      <c r="H766" s="34">
        <f t="shared" si="135"/>
        <v>0</v>
      </c>
      <c r="I766" s="35">
        <f t="shared" si="136"/>
        <v>229.91397208564132</v>
      </c>
      <c r="J766" s="3">
        <f t="shared" si="137"/>
        <v>0</v>
      </c>
      <c r="K766" s="32">
        <f t="shared" si="138"/>
        <v>2796.0119999999984</v>
      </c>
      <c r="L766" s="33">
        <f t="shared" si="139"/>
        <v>22349.937226445192</v>
      </c>
      <c r="M766" s="32">
        <f t="shared" si="140"/>
        <v>3733.5600000000009</v>
      </c>
    </row>
    <row r="767" spans="1:13" x14ac:dyDescent="0.25">
      <c r="A767" s="30">
        <v>43460</v>
      </c>
      <c r="B767" s="15"/>
      <c r="C767" s="3">
        <f t="shared" si="133"/>
        <v>97.21</v>
      </c>
      <c r="D767" s="31">
        <f t="shared" si="131"/>
        <v>43465</v>
      </c>
      <c r="E767" s="3" t="str">
        <f t="shared" si="132"/>
        <v/>
      </c>
      <c r="F767" s="13">
        <f t="shared" si="134"/>
        <v>0</v>
      </c>
      <c r="G767" s="15"/>
      <c r="H767" s="34">
        <f t="shared" si="135"/>
        <v>0</v>
      </c>
      <c r="I767" s="35">
        <f t="shared" si="136"/>
        <v>229.91397208564132</v>
      </c>
      <c r="J767" s="3">
        <f t="shared" si="137"/>
        <v>0</v>
      </c>
      <c r="K767" s="32">
        <f t="shared" si="138"/>
        <v>2796.0119999999984</v>
      </c>
      <c r="L767" s="33">
        <f t="shared" si="139"/>
        <v>22349.937226445192</v>
      </c>
      <c r="M767" s="32">
        <f t="shared" si="140"/>
        <v>3733.5600000000009</v>
      </c>
    </row>
    <row r="768" spans="1:13" x14ac:dyDescent="0.25">
      <c r="A768" s="30">
        <v>43461</v>
      </c>
      <c r="B768" s="15">
        <v>96.64</v>
      </c>
      <c r="C768" s="3">
        <f t="shared" si="133"/>
        <v>96.64</v>
      </c>
      <c r="D768" s="31">
        <f t="shared" si="131"/>
        <v>43465</v>
      </c>
      <c r="E768" s="3" t="str">
        <f t="shared" si="132"/>
        <v/>
      </c>
      <c r="F768" s="13">
        <f t="shared" si="134"/>
        <v>0</v>
      </c>
      <c r="G768" s="15"/>
      <c r="H768" s="34">
        <f t="shared" si="135"/>
        <v>0</v>
      </c>
      <c r="I768" s="35">
        <f t="shared" si="136"/>
        <v>229.91397208564132</v>
      </c>
      <c r="J768" s="3">
        <f t="shared" si="137"/>
        <v>0</v>
      </c>
      <c r="K768" s="32">
        <f t="shared" si="138"/>
        <v>2796.0119999999984</v>
      </c>
      <c r="L768" s="33">
        <f t="shared" si="139"/>
        <v>22218.886262356376</v>
      </c>
      <c r="M768" s="32">
        <f t="shared" si="140"/>
        <v>3733.5600000000009</v>
      </c>
    </row>
    <row r="769" spans="1:13" x14ac:dyDescent="0.25">
      <c r="A769" s="30">
        <v>43462</v>
      </c>
      <c r="B769" s="15">
        <v>97.6</v>
      </c>
      <c r="C769" s="3">
        <f t="shared" si="133"/>
        <v>97.6</v>
      </c>
      <c r="D769" s="31">
        <f t="shared" si="131"/>
        <v>43465</v>
      </c>
      <c r="E769" s="3" t="str">
        <f t="shared" si="132"/>
        <v/>
      </c>
      <c r="F769" s="13">
        <f t="shared" si="134"/>
        <v>0</v>
      </c>
      <c r="G769" s="15"/>
      <c r="H769" s="34">
        <f t="shared" si="135"/>
        <v>0</v>
      </c>
      <c r="I769" s="35">
        <f t="shared" si="136"/>
        <v>229.91397208564132</v>
      </c>
      <c r="J769" s="3">
        <f t="shared" si="137"/>
        <v>0</v>
      </c>
      <c r="K769" s="32">
        <f t="shared" si="138"/>
        <v>2796.0119999999984</v>
      </c>
      <c r="L769" s="33">
        <f t="shared" si="139"/>
        <v>22439.603675558592</v>
      </c>
      <c r="M769" s="32">
        <f t="shared" si="140"/>
        <v>3733.5600000000009</v>
      </c>
    </row>
    <row r="770" spans="1:13" x14ac:dyDescent="0.25">
      <c r="A770" s="30">
        <v>43465</v>
      </c>
      <c r="B770" s="15"/>
      <c r="C770" s="3">
        <f t="shared" si="133"/>
        <v>97.6</v>
      </c>
      <c r="D770" s="31">
        <f t="shared" si="131"/>
        <v>43465</v>
      </c>
      <c r="E770" s="3" t="str">
        <f t="shared" si="132"/>
        <v/>
      </c>
      <c r="F770" s="13">
        <f t="shared" si="134"/>
        <v>0</v>
      </c>
      <c r="G770" s="15"/>
      <c r="H770" s="34">
        <f t="shared" si="135"/>
        <v>0</v>
      </c>
      <c r="I770" s="35">
        <f t="shared" si="136"/>
        <v>229.91397208564132</v>
      </c>
      <c r="J770" s="3">
        <f t="shared" si="137"/>
        <v>0</v>
      </c>
      <c r="K770" s="32">
        <f t="shared" si="138"/>
        <v>2796.0119999999984</v>
      </c>
      <c r="L770" s="33">
        <f t="shared" si="139"/>
        <v>22439.603675558592</v>
      </c>
      <c r="M770" s="32">
        <f t="shared" si="140"/>
        <v>3733.5600000000009</v>
      </c>
    </row>
    <row r="771" spans="1:13" x14ac:dyDescent="0.25">
      <c r="A771" s="30">
        <v>43466</v>
      </c>
      <c r="B771" s="15"/>
      <c r="C771" s="3">
        <f t="shared" si="133"/>
        <v>97.6</v>
      </c>
      <c r="D771" s="31">
        <f t="shared" si="131"/>
        <v>43496</v>
      </c>
      <c r="E771" s="3">
        <f t="shared" si="132"/>
        <v>97.6</v>
      </c>
      <c r="F771" s="13">
        <f t="shared" si="134"/>
        <v>0.79576844262295088</v>
      </c>
      <c r="G771" s="15"/>
      <c r="H771" s="34">
        <f t="shared" si="135"/>
        <v>0</v>
      </c>
      <c r="I771" s="35">
        <f t="shared" si="136"/>
        <v>230.70974052826426</v>
      </c>
      <c r="J771" s="3">
        <f t="shared" si="137"/>
        <v>77.667000000000002</v>
      </c>
      <c r="K771" s="32">
        <f t="shared" si="138"/>
        <v>2873.6789999999983</v>
      </c>
      <c r="L771" s="33">
        <f t="shared" si="139"/>
        <v>22517.27067555859</v>
      </c>
      <c r="M771" s="32">
        <f t="shared" si="140"/>
        <v>3837.2700000000009</v>
      </c>
    </row>
    <row r="772" spans="1:13" x14ac:dyDescent="0.25">
      <c r="A772" s="30">
        <v>43467</v>
      </c>
      <c r="B772" s="15">
        <v>97.31</v>
      </c>
      <c r="C772" s="3">
        <f t="shared" si="133"/>
        <v>97.31</v>
      </c>
      <c r="D772" s="31">
        <f t="shared" si="131"/>
        <v>43496</v>
      </c>
      <c r="E772" s="3" t="str">
        <f t="shared" si="132"/>
        <v/>
      </c>
      <c r="F772" s="13">
        <f t="shared" si="134"/>
        <v>0</v>
      </c>
      <c r="G772" s="15"/>
      <c r="H772" s="34">
        <f t="shared" si="135"/>
        <v>0</v>
      </c>
      <c r="I772" s="35">
        <f t="shared" si="136"/>
        <v>230.70974052826426</v>
      </c>
      <c r="J772" s="3">
        <f t="shared" si="137"/>
        <v>0</v>
      </c>
      <c r="K772" s="32">
        <f t="shared" si="138"/>
        <v>2873.6789999999983</v>
      </c>
      <c r="L772" s="33">
        <f t="shared" si="139"/>
        <v>22450.364850805396</v>
      </c>
      <c r="M772" s="32">
        <f t="shared" si="140"/>
        <v>3837.2700000000009</v>
      </c>
    </row>
    <row r="773" spans="1:13" x14ac:dyDescent="0.25">
      <c r="A773" s="30">
        <v>43468</v>
      </c>
      <c r="B773" s="15">
        <v>96.62</v>
      </c>
      <c r="C773" s="3">
        <f t="shared" si="133"/>
        <v>96.62</v>
      </c>
      <c r="D773" s="31">
        <f t="shared" si="131"/>
        <v>43496</v>
      </c>
      <c r="E773" s="3" t="str">
        <f t="shared" si="132"/>
        <v/>
      </c>
      <c r="F773" s="13">
        <f t="shared" si="134"/>
        <v>0</v>
      </c>
      <c r="G773" s="15"/>
      <c r="H773" s="34">
        <f t="shared" si="135"/>
        <v>0</v>
      </c>
      <c r="I773" s="35">
        <f t="shared" si="136"/>
        <v>230.70974052826426</v>
      </c>
      <c r="J773" s="3">
        <f t="shared" si="137"/>
        <v>0</v>
      </c>
      <c r="K773" s="32">
        <f t="shared" si="138"/>
        <v>2873.6789999999983</v>
      </c>
      <c r="L773" s="33">
        <f t="shared" si="139"/>
        <v>22291.175129840893</v>
      </c>
      <c r="M773" s="32">
        <f t="shared" si="140"/>
        <v>3837.2700000000009</v>
      </c>
    </row>
    <row r="774" spans="1:13" x14ac:dyDescent="0.25">
      <c r="A774" s="30">
        <v>43469</v>
      </c>
      <c r="B774" s="15">
        <v>97.27</v>
      </c>
      <c r="C774" s="3">
        <f t="shared" si="133"/>
        <v>97.27</v>
      </c>
      <c r="D774" s="31">
        <f t="shared" si="131"/>
        <v>43496</v>
      </c>
      <c r="E774" s="3" t="str">
        <f t="shared" si="132"/>
        <v/>
      </c>
      <c r="F774" s="13">
        <f t="shared" si="134"/>
        <v>0</v>
      </c>
      <c r="G774" s="15"/>
      <c r="H774" s="34">
        <f t="shared" si="135"/>
        <v>0</v>
      </c>
      <c r="I774" s="35">
        <f t="shared" si="136"/>
        <v>230.70974052826426</v>
      </c>
      <c r="J774" s="3">
        <f t="shared" si="137"/>
        <v>0</v>
      </c>
      <c r="K774" s="32">
        <f t="shared" si="138"/>
        <v>2873.6789999999983</v>
      </c>
      <c r="L774" s="33">
        <f t="shared" si="139"/>
        <v>22441.136461184265</v>
      </c>
      <c r="M774" s="32">
        <f t="shared" si="140"/>
        <v>3837.2700000000009</v>
      </c>
    </row>
    <row r="775" spans="1:13" x14ac:dyDescent="0.25">
      <c r="A775" s="30">
        <v>43472</v>
      </c>
      <c r="B775" s="15">
        <v>98.87</v>
      </c>
      <c r="C775" s="3">
        <f t="shared" si="133"/>
        <v>98.87</v>
      </c>
      <c r="D775" s="31">
        <f t="shared" si="131"/>
        <v>43496</v>
      </c>
      <c r="E775" s="3" t="str">
        <f t="shared" si="132"/>
        <v/>
      </c>
      <c r="F775" s="13">
        <f t="shared" si="134"/>
        <v>0</v>
      </c>
      <c r="G775" s="15"/>
      <c r="H775" s="34">
        <f t="shared" si="135"/>
        <v>0</v>
      </c>
      <c r="I775" s="35">
        <f t="shared" si="136"/>
        <v>230.70974052826426</v>
      </c>
      <c r="J775" s="3">
        <f t="shared" si="137"/>
        <v>0</v>
      </c>
      <c r="K775" s="32">
        <f t="shared" si="138"/>
        <v>2873.6789999999983</v>
      </c>
      <c r="L775" s="33">
        <f t="shared" si="139"/>
        <v>22810.272046029488</v>
      </c>
      <c r="M775" s="32">
        <f t="shared" si="140"/>
        <v>3837.2700000000009</v>
      </c>
    </row>
    <row r="776" spans="1:13" x14ac:dyDescent="0.25">
      <c r="A776" s="30">
        <v>43473</v>
      </c>
      <c r="B776" s="15">
        <v>99.71</v>
      </c>
      <c r="C776" s="3">
        <f t="shared" si="133"/>
        <v>99.71</v>
      </c>
      <c r="D776" s="31">
        <f t="shared" si="131"/>
        <v>43496</v>
      </c>
      <c r="E776" s="3" t="str">
        <f t="shared" si="132"/>
        <v/>
      </c>
      <c r="F776" s="13">
        <f t="shared" si="134"/>
        <v>0</v>
      </c>
      <c r="G776" s="15"/>
      <c r="H776" s="34">
        <f t="shared" si="135"/>
        <v>0</v>
      </c>
      <c r="I776" s="35">
        <f t="shared" si="136"/>
        <v>230.70974052826426</v>
      </c>
      <c r="J776" s="3">
        <f t="shared" si="137"/>
        <v>0</v>
      </c>
      <c r="K776" s="32">
        <f t="shared" si="138"/>
        <v>2873.6789999999983</v>
      </c>
      <c r="L776" s="33">
        <f t="shared" si="139"/>
        <v>23004.068228073229</v>
      </c>
      <c r="M776" s="32">
        <f t="shared" si="140"/>
        <v>3837.2700000000009</v>
      </c>
    </row>
    <row r="777" spans="1:13" x14ac:dyDescent="0.25">
      <c r="A777" s="30">
        <v>43474</v>
      </c>
      <c r="B777" s="15">
        <v>102.26</v>
      </c>
      <c r="C777" s="3">
        <f t="shared" si="133"/>
        <v>102.26</v>
      </c>
      <c r="D777" s="31">
        <f t="shared" si="131"/>
        <v>43496</v>
      </c>
      <c r="E777" s="3" t="str">
        <f t="shared" si="132"/>
        <v/>
      </c>
      <c r="F777" s="13">
        <f t="shared" si="134"/>
        <v>0</v>
      </c>
      <c r="G777" s="15"/>
      <c r="H777" s="34">
        <f t="shared" si="135"/>
        <v>0</v>
      </c>
      <c r="I777" s="35">
        <f t="shared" si="136"/>
        <v>230.70974052826426</v>
      </c>
      <c r="J777" s="3">
        <f t="shared" si="137"/>
        <v>0</v>
      </c>
      <c r="K777" s="32">
        <f t="shared" si="138"/>
        <v>2873.6789999999983</v>
      </c>
      <c r="L777" s="33">
        <f t="shared" si="139"/>
        <v>23592.378066420304</v>
      </c>
      <c r="M777" s="32">
        <f t="shared" si="140"/>
        <v>3837.2700000000009</v>
      </c>
    </row>
    <row r="778" spans="1:13" x14ac:dyDescent="0.25">
      <c r="A778" s="30">
        <v>43475</v>
      </c>
      <c r="B778" s="15">
        <v>101.44</v>
      </c>
      <c r="C778" s="3">
        <f t="shared" si="133"/>
        <v>101.44</v>
      </c>
      <c r="D778" s="31">
        <f t="shared" ref="D778:D841" si="141">DATE(YEAR(A778),MONTH(A778)+1,0)</f>
        <v>43496</v>
      </c>
      <c r="E778" s="3" t="str">
        <f t="shared" si="132"/>
        <v/>
      </c>
      <c r="F778" s="13">
        <f t="shared" si="134"/>
        <v>0</v>
      </c>
      <c r="G778" s="15"/>
      <c r="H778" s="34">
        <f t="shared" si="135"/>
        <v>0</v>
      </c>
      <c r="I778" s="35">
        <f t="shared" si="136"/>
        <v>230.70974052826426</v>
      </c>
      <c r="J778" s="3">
        <f t="shared" si="137"/>
        <v>0</v>
      </c>
      <c r="K778" s="32">
        <f t="shared" si="138"/>
        <v>2873.6789999999983</v>
      </c>
      <c r="L778" s="33">
        <f t="shared" si="139"/>
        <v>23403.196079187128</v>
      </c>
      <c r="M778" s="32">
        <f t="shared" si="140"/>
        <v>3837.2700000000009</v>
      </c>
    </row>
    <row r="779" spans="1:13" x14ac:dyDescent="0.25">
      <c r="A779" s="30">
        <v>43476</v>
      </c>
      <c r="B779" s="15">
        <v>101.57</v>
      </c>
      <c r="C779" s="3">
        <f t="shared" si="133"/>
        <v>101.57</v>
      </c>
      <c r="D779" s="31">
        <f t="shared" si="141"/>
        <v>43496</v>
      </c>
      <c r="E779" s="3" t="str">
        <f t="shared" ref="E779:E842" si="142">IF(D779&lt;&gt;D778,C779,"")</f>
        <v/>
      </c>
      <c r="F779" s="13">
        <f t="shared" si="134"/>
        <v>0</v>
      </c>
      <c r="G779" s="15"/>
      <c r="H779" s="34">
        <f t="shared" si="135"/>
        <v>0</v>
      </c>
      <c r="I779" s="35">
        <f t="shared" si="136"/>
        <v>230.70974052826426</v>
      </c>
      <c r="J779" s="3">
        <f t="shared" si="137"/>
        <v>0</v>
      </c>
      <c r="K779" s="32">
        <f t="shared" si="138"/>
        <v>2873.6789999999983</v>
      </c>
      <c r="L779" s="33">
        <f t="shared" si="139"/>
        <v>23433.188345455801</v>
      </c>
      <c r="M779" s="32">
        <f t="shared" si="140"/>
        <v>3837.2700000000009</v>
      </c>
    </row>
    <row r="780" spans="1:13" x14ac:dyDescent="0.25">
      <c r="A780" s="30">
        <v>43479</v>
      </c>
      <c r="B780" s="15">
        <v>100.38</v>
      </c>
      <c r="C780" s="3">
        <f t="shared" si="133"/>
        <v>100.38</v>
      </c>
      <c r="D780" s="31">
        <f t="shared" si="141"/>
        <v>43496</v>
      </c>
      <c r="E780" s="3" t="str">
        <f t="shared" si="142"/>
        <v/>
      </c>
      <c r="F780" s="13">
        <f t="shared" si="134"/>
        <v>0</v>
      </c>
      <c r="G780" s="15"/>
      <c r="H780" s="34">
        <f t="shared" si="135"/>
        <v>0</v>
      </c>
      <c r="I780" s="35">
        <f t="shared" si="136"/>
        <v>230.70974052826426</v>
      </c>
      <c r="J780" s="3">
        <f t="shared" si="137"/>
        <v>0</v>
      </c>
      <c r="K780" s="32">
        <f t="shared" si="138"/>
        <v>2873.6789999999983</v>
      </c>
      <c r="L780" s="33">
        <f t="shared" si="139"/>
        <v>23158.643754227167</v>
      </c>
      <c r="M780" s="32">
        <f t="shared" si="140"/>
        <v>3837.2700000000009</v>
      </c>
    </row>
    <row r="781" spans="1:13" x14ac:dyDescent="0.25">
      <c r="A781" s="30">
        <v>43480</v>
      </c>
      <c r="B781" s="15">
        <v>101</v>
      </c>
      <c r="C781" s="3">
        <f t="shared" si="133"/>
        <v>101</v>
      </c>
      <c r="D781" s="31">
        <f t="shared" si="141"/>
        <v>43496</v>
      </c>
      <c r="E781" s="3" t="str">
        <f t="shared" si="142"/>
        <v/>
      </c>
      <c r="F781" s="13">
        <f t="shared" si="134"/>
        <v>0</v>
      </c>
      <c r="G781" s="15"/>
      <c r="H781" s="34">
        <f t="shared" si="135"/>
        <v>0</v>
      </c>
      <c r="I781" s="35">
        <f t="shared" si="136"/>
        <v>230.70974052826426</v>
      </c>
      <c r="J781" s="3">
        <f t="shared" si="137"/>
        <v>0</v>
      </c>
      <c r="K781" s="32">
        <f t="shared" si="138"/>
        <v>2873.6789999999983</v>
      </c>
      <c r="L781" s="33">
        <f t="shared" si="139"/>
        <v>23301.683793354692</v>
      </c>
      <c r="M781" s="32">
        <f t="shared" si="140"/>
        <v>3837.2700000000009</v>
      </c>
    </row>
    <row r="782" spans="1:13" x14ac:dyDescent="0.25">
      <c r="A782" s="30">
        <v>43481</v>
      </c>
      <c r="B782" s="15">
        <v>101.24</v>
      </c>
      <c r="C782" s="3">
        <f t="shared" si="133"/>
        <v>101.24</v>
      </c>
      <c r="D782" s="31">
        <f t="shared" si="141"/>
        <v>43496</v>
      </c>
      <c r="E782" s="3" t="str">
        <f t="shared" si="142"/>
        <v/>
      </c>
      <c r="F782" s="13">
        <f t="shared" si="134"/>
        <v>0</v>
      </c>
      <c r="G782" s="15"/>
      <c r="H782" s="34">
        <f t="shared" si="135"/>
        <v>0</v>
      </c>
      <c r="I782" s="35">
        <f t="shared" si="136"/>
        <v>230.70974052826426</v>
      </c>
      <c r="J782" s="3">
        <f t="shared" si="137"/>
        <v>0</v>
      </c>
      <c r="K782" s="32">
        <f t="shared" si="138"/>
        <v>2873.6789999999983</v>
      </c>
      <c r="L782" s="33">
        <f t="shared" si="139"/>
        <v>23357.054131081473</v>
      </c>
      <c r="M782" s="32">
        <f t="shared" si="140"/>
        <v>3837.2700000000009</v>
      </c>
    </row>
    <row r="783" spans="1:13" x14ac:dyDescent="0.25">
      <c r="A783" s="30">
        <v>43482</v>
      </c>
      <c r="B783" s="15">
        <v>101.11</v>
      </c>
      <c r="C783" s="3">
        <f t="shared" si="133"/>
        <v>101.11</v>
      </c>
      <c r="D783" s="31">
        <f t="shared" si="141"/>
        <v>43496</v>
      </c>
      <c r="E783" s="3" t="str">
        <f t="shared" si="142"/>
        <v/>
      </c>
      <c r="F783" s="13">
        <f t="shared" si="134"/>
        <v>0</v>
      </c>
      <c r="G783" s="15"/>
      <c r="H783" s="34">
        <f t="shared" si="135"/>
        <v>0</v>
      </c>
      <c r="I783" s="35">
        <f t="shared" si="136"/>
        <v>230.70974052826426</v>
      </c>
      <c r="J783" s="3">
        <f t="shared" si="137"/>
        <v>0</v>
      </c>
      <c r="K783" s="32">
        <f t="shared" si="138"/>
        <v>2873.6789999999983</v>
      </c>
      <c r="L783" s="33">
        <f t="shared" si="139"/>
        <v>23327.0618648128</v>
      </c>
      <c r="M783" s="32">
        <f t="shared" si="140"/>
        <v>3837.2700000000009</v>
      </c>
    </row>
    <row r="784" spans="1:13" x14ac:dyDescent="0.25">
      <c r="A784" s="30">
        <v>43483</v>
      </c>
      <c r="B784" s="15">
        <v>102.87</v>
      </c>
      <c r="C784" s="3">
        <f t="shared" si="133"/>
        <v>102.87</v>
      </c>
      <c r="D784" s="31">
        <f t="shared" si="141"/>
        <v>43496</v>
      </c>
      <c r="E784" s="3" t="str">
        <f t="shared" si="142"/>
        <v/>
      </c>
      <c r="F784" s="13">
        <f t="shared" si="134"/>
        <v>0</v>
      </c>
      <c r="G784" s="15"/>
      <c r="H784" s="34">
        <f t="shared" si="135"/>
        <v>0</v>
      </c>
      <c r="I784" s="35">
        <f t="shared" si="136"/>
        <v>230.70974052826426</v>
      </c>
      <c r="J784" s="3">
        <f t="shared" si="137"/>
        <v>0</v>
      </c>
      <c r="K784" s="32">
        <f t="shared" si="138"/>
        <v>2873.6789999999983</v>
      </c>
      <c r="L784" s="33">
        <f t="shared" si="139"/>
        <v>23733.111008142547</v>
      </c>
      <c r="M784" s="32">
        <f t="shared" si="140"/>
        <v>3837.2700000000009</v>
      </c>
    </row>
    <row r="785" spans="1:13" x14ac:dyDescent="0.25">
      <c r="A785" s="30">
        <v>43486</v>
      </c>
      <c r="B785" s="15">
        <v>103.86</v>
      </c>
      <c r="C785" s="3">
        <f t="shared" si="133"/>
        <v>103.86</v>
      </c>
      <c r="D785" s="31">
        <f t="shared" si="141"/>
        <v>43496</v>
      </c>
      <c r="E785" s="3" t="str">
        <f t="shared" si="142"/>
        <v/>
      </c>
      <c r="F785" s="13">
        <f t="shared" si="134"/>
        <v>0</v>
      </c>
      <c r="G785" s="15"/>
      <c r="H785" s="34">
        <f t="shared" si="135"/>
        <v>0</v>
      </c>
      <c r="I785" s="35">
        <f t="shared" si="136"/>
        <v>230.70974052826426</v>
      </c>
      <c r="J785" s="3">
        <f t="shared" si="137"/>
        <v>0</v>
      </c>
      <c r="K785" s="32">
        <f t="shared" si="138"/>
        <v>2873.6789999999983</v>
      </c>
      <c r="L785" s="33">
        <f t="shared" si="139"/>
        <v>23961.513651265526</v>
      </c>
      <c r="M785" s="32">
        <f t="shared" si="140"/>
        <v>3837.2700000000009</v>
      </c>
    </row>
    <row r="786" spans="1:13" x14ac:dyDescent="0.25">
      <c r="A786" s="30">
        <v>43487</v>
      </c>
      <c r="B786" s="15">
        <v>103.84</v>
      </c>
      <c r="C786" s="3">
        <f t="shared" si="133"/>
        <v>103.84</v>
      </c>
      <c r="D786" s="31">
        <f t="shared" si="141"/>
        <v>43496</v>
      </c>
      <c r="E786" s="3" t="str">
        <f t="shared" si="142"/>
        <v/>
      </c>
      <c r="F786" s="13">
        <f t="shared" si="134"/>
        <v>0</v>
      </c>
      <c r="G786" s="15"/>
      <c r="H786" s="34">
        <f t="shared" si="135"/>
        <v>0</v>
      </c>
      <c r="I786" s="35">
        <f t="shared" si="136"/>
        <v>230.70974052826426</v>
      </c>
      <c r="J786" s="3">
        <f t="shared" si="137"/>
        <v>0</v>
      </c>
      <c r="K786" s="32">
        <f t="shared" si="138"/>
        <v>2873.6789999999983</v>
      </c>
      <c r="L786" s="33">
        <f t="shared" si="139"/>
        <v>23956.899456454961</v>
      </c>
      <c r="M786" s="32">
        <f t="shared" si="140"/>
        <v>3837.2700000000009</v>
      </c>
    </row>
    <row r="787" spans="1:13" x14ac:dyDescent="0.25">
      <c r="A787" s="30">
        <v>43488</v>
      </c>
      <c r="B787" s="15">
        <v>103.27</v>
      </c>
      <c r="C787" s="3">
        <f t="shared" si="133"/>
        <v>103.27</v>
      </c>
      <c r="D787" s="31">
        <f t="shared" si="141"/>
        <v>43496</v>
      </c>
      <c r="E787" s="3" t="str">
        <f t="shared" si="142"/>
        <v/>
      </c>
      <c r="F787" s="13">
        <f t="shared" si="134"/>
        <v>0</v>
      </c>
      <c r="G787" s="15"/>
      <c r="H787" s="34">
        <f t="shared" si="135"/>
        <v>0</v>
      </c>
      <c r="I787" s="35">
        <f t="shared" si="136"/>
        <v>230.70974052826426</v>
      </c>
      <c r="J787" s="3">
        <f t="shared" si="137"/>
        <v>0</v>
      </c>
      <c r="K787" s="32">
        <f t="shared" si="138"/>
        <v>2873.6789999999983</v>
      </c>
      <c r="L787" s="33">
        <f t="shared" si="139"/>
        <v>23825.394904353849</v>
      </c>
      <c r="M787" s="32">
        <f t="shared" si="140"/>
        <v>3837.2700000000009</v>
      </c>
    </row>
    <row r="788" spans="1:13" x14ac:dyDescent="0.25">
      <c r="A788" s="30">
        <v>43489</v>
      </c>
      <c r="B788" s="15">
        <v>104.47</v>
      </c>
      <c r="C788" s="3">
        <f t="shared" si="133"/>
        <v>104.47</v>
      </c>
      <c r="D788" s="31">
        <f t="shared" si="141"/>
        <v>43496</v>
      </c>
      <c r="E788" s="3" t="str">
        <f t="shared" si="142"/>
        <v/>
      </c>
      <c r="F788" s="13">
        <f t="shared" si="134"/>
        <v>0</v>
      </c>
      <c r="G788" s="15"/>
      <c r="H788" s="34">
        <f t="shared" si="135"/>
        <v>0</v>
      </c>
      <c r="I788" s="35">
        <f t="shared" si="136"/>
        <v>230.70974052826426</v>
      </c>
      <c r="J788" s="3">
        <f t="shared" si="137"/>
        <v>0</v>
      </c>
      <c r="K788" s="32">
        <f t="shared" si="138"/>
        <v>2873.6789999999983</v>
      </c>
      <c r="L788" s="33">
        <f t="shared" si="139"/>
        <v>24102.246592987769</v>
      </c>
      <c r="M788" s="32">
        <f t="shared" si="140"/>
        <v>3837.2700000000009</v>
      </c>
    </row>
    <row r="789" spans="1:13" x14ac:dyDescent="0.25">
      <c r="A789" s="30">
        <v>43490</v>
      </c>
      <c r="B789" s="15">
        <v>105.58</v>
      </c>
      <c r="C789" s="3">
        <f t="shared" si="133"/>
        <v>105.58</v>
      </c>
      <c r="D789" s="31">
        <f t="shared" si="141"/>
        <v>43496</v>
      </c>
      <c r="E789" s="3" t="str">
        <f t="shared" si="142"/>
        <v/>
      </c>
      <c r="F789" s="13">
        <f t="shared" si="134"/>
        <v>0</v>
      </c>
      <c r="G789" s="15"/>
      <c r="H789" s="34">
        <f t="shared" si="135"/>
        <v>0</v>
      </c>
      <c r="I789" s="35">
        <f t="shared" si="136"/>
        <v>230.70974052826426</v>
      </c>
      <c r="J789" s="3">
        <f t="shared" si="137"/>
        <v>0</v>
      </c>
      <c r="K789" s="32">
        <f t="shared" si="138"/>
        <v>2873.6789999999983</v>
      </c>
      <c r="L789" s="33">
        <f t="shared" si="139"/>
        <v>24358.334404974139</v>
      </c>
      <c r="M789" s="32">
        <f t="shared" si="140"/>
        <v>3837.2700000000009</v>
      </c>
    </row>
    <row r="790" spans="1:13" x14ac:dyDescent="0.25">
      <c r="A790" s="30">
        <v>43493</v>
      </c>
      <c r="B790" s="15">
        <v>106.02</v>
      </c>
      <c r="C790" s="3">
        <f t="shared" si="133"/>
        <v>106.02</v>
      </c>
      <c r="D790" s="31">
        <f t="shared" si="141"/>
        <v>43496</v>
      </c>
      <c r="E790" s="3" t="str">
        <f t="shared" si="142"/>
        <v/>
      </c>
      <c r="F790" s="13">
        <f t="shared" si="134"/>
        <v>0</v>
      </c>
      <c r="G790" s="15"/>
      <c r="H790" s="34">
        <f t="shared" si="135"/>
        <v>0</v>
      </c>
      <c r="I790" s="35">
        <f t="shared" si="136"/>
        <v>230.70974052826426</v>
      </c>
      <c r="J790" s="3">
        <f t="shared" si="137"/>
        <v>0</v>
      </c>
      <c r="K790" s="32">
        <f t="shared" si="138"/>
        <v>2873.6789999999983</v>
      </c>
      <c r="L790" s="33">
        <f t="shared" si="139"/>
        <v>24459.846690806575</v>
      </c>
      <c r="M790" s="32">
        <f t="shared" si="140"/>
        <v>3837.2700000000009</v>
      </c>
    </row>
    <row r="791" spans="1:13" x14ac:dyDescent="0.25">
      <c r="A791" s="30">
        <v>43494</v>
      </c>
      <c r="B791" s="15">
        <v>105.05</v>
      </c>
      <c r="C791" s="3">
        <f t="shared" si="133"/>
        <v>105.05</v>
      </c>
      <c r="D791" s="31">
        <f t="shared" si="141"/>
        <v>43496</v>
      </c>
      <c r="E791" s="3" t="str">
        <f t="shared" si="142"/>
        <v/>
      </c>
      <c r="F791" s="13">
        <f t="shared" si="134"/>
        <v>0</v>
      </c>
      <c r="G791" s="15"/>
      <c r="H791" s="34">
        <f t="shared" si="135"/>
        <v>0</v>
      </c>
      <c r="I791" s="35">
        <f t="shared" si="136"/>
        <v>230.70974052826426</v>
      </c>
      <c r="J791" s="3">
        <f t="shared" si="137"/>
        <v>0</v>
      </c>
      <c r="K791" s="32">
        <f t="shared" si="138"/>
        <v>2873.6789999999983</v>
      </c>
      <c r="L791" s="33">
        <f t="shared" si="139"/>
        <v>24236.05824249416</v>
      </c>
      <c r="M791" s="32">
        <f t="shared" si="140"/>
        <v>3837.2700000000009</v>
      </c>
    </row>
    <row r="792" spans="1:13" x14ac:dyDescent="0.25">
      <c r="A792" s="30">
        <v>43495</v>
      </c>
      <c r="B792" s="15">
        <v>105.02</v>
      </c>
      <c r="C792" s="3">
        <f t="shared" si="133"/>
        <v>105.02</v>
      </c>
      <c r="D792" s="31">
        <f t="shared" si="141"/>
        <v>43496</v>
      </c>
      <c r="E792" s="3" t="str">
        <f t="shared" si="142"/>
        <v/>
      </c>
      <c r="F792" s="13">
        <f t="shared" si="134"/>
        <v>0</v>
      </c>
      <c r="G792" s="15"/>
      <c r="H792" s="34">
        <f t="shared" si="135"/>
        <v>0</v>
      </c>
      <c r="I792" s="35">
        <f t="shared" si="136"/>
        <v>230.70974052826426</v>
      </c>
      <c r="J792" s="3">
        <f t="shared" si="137"/>
        <v>0</v>
      </c>
      <c r="K792" s="32">
        <f t="shared" si="138"/>
        <v>2873.6789999999983</v>
      </c>
      <c r="L792" s="33">
        <f t="shared" si="139"/>
        <v>24229.136950278313</v>
      </c>
      <c r="M792" s="32">
        <f t="shared" si="140"/>
        <v>3837.2700000000009</v>
      </c>
    </row>
    <row r="793" spans="1:13" x14ac:dyDescent="0.25">
      <c r="A793" s="30">
        <v>43496</v>
      </c>
      <c r="B793" s="15">
        <v>105.38</v>
      </c>
      <c r="C793" s="3">
        <f t="shared" si="133"/>
        <v>105.38</v>
      </c>
      <c r="D793" s="31">
        <f t="shared" si="141"/>
        <v>43496</v>
      </c>
      <c r="E793" s="3" t="str">
        <f t="shared" si="142"/>
        <v/>
      </c>
      <c r="F793" s="13">
        <f t="shared" si="134"/>
        <v>0</v>
      </c>
      <c r="G793" s="15"/>
      <c r="H793" s="34">
        <f t="shared" si="135"/>
        <v>0</v>
      </c>
      <c r="I793" s="35">
        <f t="shared" si="136"/>
        <v>230.70974052826426</v>
      </c>
      <c r="J793" s="3">
        <f t="shared" si="137"/>
        <v>0</v>
      </c>
      <c r="K793" s="32">
        <f t="shared" si="138"/>
        <v>2873.6789999999983</v>
      </c>
      <c r="L793" s="33">
        <f t="shared" si="139"/>
        <v>24312.192456868488</v>
      </c>
      <c r="M793" s="32">
        <f t="shared" si="140"/>
        <v>3837.2700000000009</v>
      </c>
    </row>
    <row r="794" spans="1:13" x14ac:dyDescent="0.25">
      <c r="A794" s="30">
        <v>43497</v>
      </c>
      <c r="B794" s="15">
        <v>105.26</v>
      </c>
      <c r="C794" s="3">
        <f t="shared" si="133"/>
        <v>105.26</v>
      </c>
      <c r="D794" s="31">
        <f t="shared" si="141"/>
        <v>43524</v>
      </c>
      <c r="E794" s="3">
        <f t="shared" si="142"/>
        <v>105.26</v>
      </c>
      <c r="F794" s="13">
        <f t="shared" si="134"/>
        <v>0.73785863575907273</v>
      </c>
      <c r="G794" s="15"/>
      <c r="H794" s="34">
        <f t="shared" si="135"/>
        <v>0</v>
      </c>
      <c r="I794" s="35">
        <f t="shared" si="136"/>
        <v>231.44759916402333</v>
      </c>
      <c r="J794" s="3">
        <f t="shared" si="137"/>
        <v>77.667000000000002</v>
      </c>
      <c r="K794" s="32">
        <f t="shared" si="138"/>
        <v>2951.3459999999982</v>
      </c>
      <c r="L794" s="33">
        <f t="shared" si="139"/>
        <v>24362.174288005095</v>
      </c>
      <c r="M794" s="32">
        <f t="shared" si="140"/>
        <v>3940.9800000000009</v>
      </c>
    </row>
    <row r="795" spans="1:13" x14ac:dyDescent="0.25">
      <c r="A795" s="30">
        <v>43500</v>
      </c>
      <c r="B795" s="15">
        <v>105.21</v>
      </c>
      <c r="C795" s="3">
        <f t="shared" si="133"/>
        <v>105.21</v>
      </c>
      <c r="D795" s="31">
        <f t="shared" si="141"/>
        <v>43524</v>
      </c>
      <c r="E795" s="3" t="str">
        <f t="shared" si="142"/>
        <v/>
      </c>
      <c r="F795" s="13">
        <f t="shared" si="134"/>
        <v>0</v>
      </c>
      <c r="G795" s="15"/>
      <c r="H795" s="34">
        <f t="shared" si="135"/>
        <v>0</v>
      </c>
      <c r="I795" s="35">
        <f t="shared" si="136"/>
        <v>231.44759916402333</v>
      </c>
      <c r="J795" s="3">
        <f t="shared" si="137"/>
        <v>0</v>
      </c>
      <c r="K795" s="32">
        <f t="shared" si="138"/>
        <v>2951.3459999999982</v>
      </c>
      <c r="L795" s="33">
        <f t="shared" si="139"/>
        <v>24350.601908046894</v>
      </c>
      <c r="M795" s="32">
        <f t="shared" si="140"/>
        <v>3940.9800000000009</v>
      </c>
    </row>
    <row r="796" spans="1:13" x14ac:dyDescent="0.25">
      <c r="A796" s="30">
        <v>43501</v>
      </c>
      <c r="B796" s="15">
        <v>105.81</v>
      </c>
      <c r="C796" s="3">
        <f t="shared" si="133"/>
        <v>105.81</v>
      </c>
      <c r="D796" s="31">
        <f t="shared" si="141"/>
        <v>43524</v>
      </c>
      <c r="E796" s="3" t="str">
        <f t="shared" si="142"/>
        <v/>
      </c>
      <c r="F796" s="13">
        <f t="shared" si="134"/>
        <v>0</v>
      </c>
      <c r="G796" s="15"/>
      <c r="H796" s="34">
        <f t="shared" si="135"/>
        <v>0</v>
      </c>
      <c r="I796" s="35">
        <f t="shared" si="136"/>
        <v>231.44759916402333</v>
      </c>
      <c r="J796" s="3">
        <f t="shared" si="137"/>
        <v>0</v>
      </c>
      <c r="K796" s="32">
        <f t="shared" si="138"/>
        <v>2951.3459999999982</v>
      </c>
      <c r="L796" s="33">
        <f t="shared" si="139"/>
        <v>24489.47046754531</v>
      </c>
      <c r="M796" s="32">
        <f t="shared" si="140"/>
        <v>3940.9800000000009</v>
      </c>
    </row>
    <row r="797" spans="1:13" x14ac:dyDescent="0.25">
      <c r="A797" s="30">
        <v>43502</v>
      </c>
      <c r="B797" s="15">
        <v>106.74</v>
      </c>
      <c r="C797" s="3">
        <f t="shared" si="133"/>
        <v>106.74</v>
      </c>
      <c r="D797" s="31">
        <f t="shared" si="141"/>
        <v>43524</v>
      </c>
      <c r="E797" s="3" t="str">
        <f t="shared" si="142"/>
        <v/>
      </c>
      <c r="F797" s="13">
        <f t="shared" si="134"/>
        <v>0</v>
      </c>
      <c r="G797" s="15"/>
      <c r="H797" s="34">
        <f t="shared" si="135"/>
        <v>0</v>
      </c>
      <c r="I797" s="35">
        <f t="shared" si="136"/>
        <v>231.44759916402333</v>
      </c>
      <c r="J797" s="3">
        <f t="shared" si="137"/>
        <v>0</v>
      </c>
      <c r="K797" s="32">
        <f t="shared" si="138"/>
        <v>2951.3459999999982</v>
      </c>
      <c r="L797" s="33">
        <f t="shared" si="139"/>
        <v>24704.716734767848</v>
      </c>
      <c r="M797" s="32">
        <f t="shared" si="140"/>
        <v>3940.9800000000009</v>
      </c>
    </row>
    <row r="798" spans="1:13" x14ac:dyDescent="0.25">
      <c r="A798" s="30">
        <v>43503</v>
      </c>
      <c r="B798" s="15">
        <v>106.22</v>
      </c>
      <c r="C798" s="3">
        <f t="shared" si="133"/>
        <v>106.22</v>
      </c>
      <c r="D798" s="31">
        <f t="shared" si="141"/>
        <v>43524</v>
      </c>
      <c r="E798" s="3" t="str">
        <f t="shared" si="142"/>
        <v/>
      </c>
      <c r="F798" s="13">
        <f t="shared" si="134"/>
        <v>0</v>
      </c>
      <c r="G798" s="15"/>
      <c r="H798" s="34">
        <f t="shared" si="135"/>
        <v>0</v>
      </c>
      <c r="I798" s="35">
        <f t="shared" si="136"/>
        <v>231.44759916402333</v>
      </c>
      <c r="J798" s="3">
        <f t="shared" si="137"/>
        <v>0</v>
      </c>
      <c r="K798" s="32">
        <f t="shared" si="138"/>
        <v>2951.3459999999982</v>
      </c>
      <c r="L798" s="33">
        <f t="shared" si="139"/>
        <v>24584.363983202558</v>
      </c>
      <c r="M798" s="32">
        <f t="shared" si="140"/>
        <v>3940.9800000000009</v>
      </c>
    </row>
    <row r="799" spans="1:13" x14ac:dyDescent="0.25">
      <c r="A799" s="30">
        <v>43504</v>
      </c>
      <c r="B799" s="15">
        <v>104.1</v>
      </c>
      <c r="C799" s="3">
        <f t="shared" si="133"/>
        <v>104.1</v>
      </c>
      <c r="D799" s="31">
        <f t="shared" si="141"/>
        <v>43524</v>
      </c>
      <c r="E799" s="3" t="str">
        <f t="shared" si="142"/>
        <v/>
      </c>
      <c r="F799" s="13">
        <f t="shared" si="134"/>
        <v>0</v>
      </c>
      <c r="G799" s="15"/>
      <c r="H799" s="34">
        <f t="shared" si="135"/>
        <v>0</v>
      </c>
      <c r="I799" s="35">
        <f t="shared" si="136"/>
        <v>231.44759916402333</v>
      </c>
      <c r="J799" s="3">
        <f t="shared" si="137"/>
        <v>0</v>
      </c>
      <c r="K799" s="32">
        <f t="shared" si="138"/>
        <v>2951.3459999999982</v>
      </c>
      <c r="L799" s="33">
        <f t="shared" si="139"/>
        <v>24093.695072974828</v>
      </c>
      <c r="M799" s="32">
        <f t="shared" si="140"/>
        <v>3940.9800000000009</v>
      </c>
    </row>
    <row r="800" spans="1:13" x14ac:dyDescent="0.25">
      <c r="A800" s="30">
        <v>43507</v>
      </c>
      <c r="B800" s="15">
        <v>103.8</v>
      </c>
      <c r="C800" s="3">
        <f t="shared" si="133"/>
        <v>103.8</v>
      </c>
      <c r="D800" s="31">
        <f t="shared" si="141"/>
        <v>43524</v>
      </c>
      <c r="E800" s="3" t="str">
        <f t="shared" si="142"/>
        <v/>
      </c>
      <c r="F800" s="13">
        <f t="shared" si="134"/>
        <v>0</v>
      </c>
      <c r="G800" s="15"/>
      <c r="H800" s="34">
        <f t="shared" si="135"/>
        <v>0</v>
      </c>
      <c r="I800" s="35">
        <f t="shared" si="136"/>
        <v>231.44759916402333</v>
      </c>
      <c r="J800" s="3">
        <f t="shared" si="137"/>
        <v>0</v>
      </c>
      <c r="K800" s="32">
        <f t="shared" si="138"/>
        <v>2951.3459999999982</v>
      </c>
      <c r="L800" s="33">
        <f t="shared" si="139"/>
        <v>24024.260793225621</v>
      </c>
      <c r="M800" s="32">
        <f t="shared" si="140"/>
        <v>3940.9800000000009</v>
      </c>
    </row>
    <row r="801" spans="1:13" x14ac:dyDescent="0.25">
      <c r="A801" s="30">
        <v>43508</v>
      </c>
      <c r="B801" s="15">
        <v>105.02</v>
      </c>
      <c r="C801" s="3">
        <f t="shared" si="133"/>
        <v>105.02</v>
      </c>
      <c r="D801" s="31">
        <f t="shared" si="141"/>
        <v>43524</v>
      </c>
      <c r="E801" s="3" t="str">
        <f t="shared" si="142"/>
        <v/>
      </c>
      <c r="F801" s="13">
        <f t="shared" si="134"/>
        <v>0</v>
      </c>
      <c r="G801" s="15"/>
      <c r="H801" s="34">
        <f t="shared" si="135"/>
        <v>0</v>
      </c>
      <c r="I801" s="35">
        <f t="shared" si="136"/>
        <v>231.44759916402333</v>
      </c>
      <c r="J801" s="3">
        <f t="shared" si="137"/>
        <v>0</v>
      </c>
      <c r="K801" s="32">
        <f t="shared" si="138"/>
        <v>2951.3459999999982</v>
      </c>
      <c r="L801" s="33">
        <f t="shared" si="139"/>
        <v>24306.626864205729</v>
      </c>
      <c r="M801" s="32">
        <f t="shared" si="140"/>
        <v>3940.9800000000009</v>
      </c>
    </row>
    <row r="802" spans="1:13" x14ac:dyDescent="0.25">
      <c r="A802" s="30">
        <v>43509</v>
      </c>
      <c r="B802" s="15">
        <v>105.47</v>
      </c>
      <c r="C802" s="3">
        <f t="shared" si="133"/>
        <v>105.47</v>
      </c>
      <c r="D802" s="31">
        <f t="shared" si="141"/>
        <v>43524</v>
      </c>
      <c r="E802" s="3" t="str">
        <f t="shared" si="142"/>
        <v/>
      </c>
      <c r="F802" s="13">
        <f t="shared" si="134"/>
        <v>0</v>
      </c>
      <c r="G802" s="15"/>
      <c r="H802" s="34">
        <f t="shared" si="135"/>
        <v>0</v>
      </c>
      <c r="I802" s="35">
        <f t="shared" si="136"/>
        <v>231.44759916402333</v>
      </c>
      <c r="J802" s="3">
        <f t="shared" si="137"/>
        <v>0</v>
      </c>
      <c r="K802" s="32">
        <f t="shared" si="138"/>
        <v>2951.3459999999982</v>
      </c>
      <c r="L802" s="33">
        <f t="shared" si="139"/>
        <v>24410.778283829539</v>
      </c>
      <c r="M802" s="32">
        <f t="shared" si="140"/>
        <v>3940.9800000000009</v>
      </c>
    </row>
    <row r="803" spans="1:13" x14ac:dyDescent="0.25">
      <c r="A803" s="30">
        <v>43510</v>
      </c>
      <c r="B803" s="15">
        <v>106.01</v>
      </c>
      <c r="C803" s="3">
        <f t="shared" si="133"/>
        <v>106.01</v>
      </c>
      <c r="D803" s="31">
        <f t="shared" si="141"/>
        <v>43524</v>
      </c>
      <c r="E803" s="3" t="str">
        <f t="shared" si="142"/>
        <v/>
      </c>
      <c r="F803" s="13">
        <f t="shared" si="134"/>
        <v>0</v>
      </c>
      <c r="G803" s="15"/>
      <c r="H803" s="34">
        <f t="shared" si="135"/>
        <v>0</v>
      </c>
      <c r="I803" s="35">
        <f t="shared" si="136"/>
        <v>231.44759916402333</v>
      </c>
      <c r="J803" s="3">
        <f t="shared" si="137"/>
        <v>0</v>
      </c>
      <c r="K803" s="32">
        <f t="shared" si="138"/>
        <v>2951.3459999999982</v>
      </c>
      <c r="L803" s="33">
        <f t="shared" si="139"/>
        <v>24535.759987378115</v>
      </c>
      <c r="M803" s="32">
        <f t="shared" si="140"/>
        <v>3940.9800000000009</v>
      </c>
    </row>
    <row r="804" spans="1:13" x14ac:dyDescent="0.25">
      <c r="A804" s="30">
        <v>43511</v>
      </c>
      <c r="B804" s="15">
        <v>105.44</v>
      </c>
      <c r="C804" s="3">
        <f t="shared" si="133"/>
        <v>105.44</v>
      </c>
      <c r="D804" s="31">
        <f t="shared" si="141"/>
        <v>43524</v>
      </c>
      <c r="E804" s="3" t="str">
        <f t="shared" si="142"/>
        <v/>
      </c>
      <c r="F804" s="13">
        <f t="shared" si="134"/>
        <v>0</v>
      </c>
      <c r="G804" s="15"/>
      <c r="H804" s="34">
        <f t="shared" si="135"/>
        <v>0</v>
      </c>
      <c r="I804" s="35">
        <f t="shared" si="136"/>
        <v>231.44759916402333</v>
      </c>
      <c r="J804" s="3">
        <f t="shared" si="137"/>
        <v>0</v>
      </c>
      <c r="K804" s="32">
        <f t="shared" si="138"/>
        <v>2951.3459999999982</v>
      </c>
      <c r="L804" s="33">
        <f t="shared" si="139"/>
        <v>24403.83485585462</v>
      </c>
      <c r="M804" s="32">
        <f t="shared" si="140"/>
        <v>3940.9800000000009</v>
      </c>
    </row>
    <row r="805" spans="1:13" x14ac:dyDescent="0.25">
      <c r="A805" s="30">
        <v>43514</v>
      </c>
      <c r="B805" s="15">
        <v>106.92</v>
      </c>
      <c r="C805" s="3">
        <f t="shared" si="133"/>
        <v>106.92</v>
      </c>
      <c r="D805" s="31">
        <f t="shared" si="141"/>
        <v>43524</v>
      </c>
      <c r="E805" s="3" t="str">
        <f t="shared" si="142"/>
        <v/>
      </c>
      <c r="F805" s="13">
        <f t="shared" si="134"/>
        <v>0</v>
      </c>
      <c r="G805" s="15"/>
      <c r="H805" s="34">
        <f t="shared" si="135"/>
        <v>0</v>
      </c>
      <c r="I805" s="35">
        <f t="shared" si="136"/>
        <v>231.44759916402333</v>
      </c>
      <c r="J805" s="3">
        <f t="shared" si="137"/>
        <v>0</v>
      </c>
      <c r="K805" s="32">
        <f t="shared" si="138"/>
        <v>2951.3459999999982</v>
      </c>
      <c r="L805" s="33">
        <f t="shared" si="139"/>
        <v>24746.377302617373</v>
      </c>
      <c r="M805" s="32">
        <f t="shared" si="140"/>
        <v>3940.9800000000009</v>
      </c>
    </row>
    <row r="806" spans="1:13" x14ac:dyDescent="0.25">
      <c r="A806" s="30">
        <v>43515</v>
      </c>
      <c r="B806" s="15">
        <v>106.96</v>
      </c>
      <c r="C806" s="3">
        <f t="shared" si="133"/>
        <v>106.96</v>
      </c>
      <c r="D806" s="31">
        <f t="shared" si="141"/>
        <v>43524</v>
      </c>
      <c r="E806" s="3" t="str">
        <f t="shared" si="142"/>
        <v/>
      </c>
      <c r="F806" s="13">
        <f t="shared" si="134"/>
        <v>0</v>
      </c>
      <c r="G806" s="15"/>
      <c r="H806" s="34">
        <f t="shared" si="135"/>
        <v>0</v>
      </c>
      <c r="I806" s="35">
        <f t="shared" si="136"/>
        <v>231.44759916402333</v>
      </c>
      <c r="J806" s="3">
        <f t="shared" si="137"/>
        <v>0</v>
      </c>
      <c r="K806" s="32">
        <f t="shared" si="138"/>
        <v>2951.3459999999982</v>
      </c>
      <c r="L806" s="33">
        <f t="shared" si="139"/>
        <v>24755.635206583935</v>
      </c>
      <c r="M806" s="32">
        <f t="shared" si="140"/>
        <v>3940.9800000000009</v>
      </c>
    </row>
    <row r="807" spans="1:13" x14ac:dyDescent="0.25">
      <c r="A807" s="30">
        <v>43516</v>
      </c>
      <c r="B807" s="15">
        <v>107.38</v>
      </c>
      <c r="C807" s="3">
        <f t="shared" si="133"/>
        <v>107.38</v>
      </c>
      <c r="D807" s="31">
        <f t="shared" si="141"/>
        <v>43524</v>
      </c>
      <c r="E807" s="3" t="str">
        <f t="shared" si="142"/>
        <v/>
      </c>
      <c r="F807" s="13">
        <f t="shared" si="134"/>
        <v>0</v>
      </c>
      <c r="G807" s="15"/>
      <c r="H807" s="34">
        <f t="shared" si="135"/>
        <v>0</v>
      </c>
      <c r="I807" s="35">
        <f t="shared" si="136"/>
        <v>231.44759916402333</v>
      </c>
      <c r="J807" s="3">
        <f t="shared" si="137"/>
        <v>0</v>
      </c>
      <c r="K807" s="32">
        <f t="shared" si="138"/>
        <v>2951.3459999999982</v>
      </c>
      <c r="L807" s="33">
        <f t="shared" si="139"/>
        <v>24852.843198232826</v>
      </c>
      <c r="M807" s="32">
        <f t="shared" si="140"/>
        <v>3940.9800000000009</v>
      </c>
    </row>
    <row r="808" spans="1:13" x14ac:dyDescent="0.25">
      <c r="A808" s="30">
        <v>43517</v>
      </c>
      <c r="B808" s="15">
        <v>107.85</v>
      </c>
      <c r="C808" s="3">
        <f t="shared" si="133"/>
        <v>107.85</v>
      </c>
      <c r="D808" s="31">
        <f t="shared" si="141"/>
        <v>43524</v>
      </c>
      <c r="E808" s="3" t="str">
        <f t="shared" si="142"/>
        <v/>
      </c>
      <c r="F808" s="13">
        <f t="shared" si="134"/>
        <v>0</v>
      </c>
      <c r="G808" s="15"/>
      <c r="H808" s="34">
        <f t="shared" si="135"/>
        <v>0</v>
      </c>
      <c r="I808" s="35">
        <f t="shared" si="136"/>
        <v>231.44759916402333</v>
      </c>
      <c r="J808" s="3">
        <f t="shared" si="137"/>
        <v>0</v>
      </c>
      <c r="K808" s="32">
        <f t="shared" si="138"/>
        <v>2951.3459999999982</v>
      </c>
      <c r="L808" s="33">
        <f t="shared" si="139"/>
        <v>24961.623569839914</v>
      </c>
      <c r="M808" s="32">
        <f t="shared" si="140"/>
        <v>3940.9800000000009</v>
      </c>
    </row>
    <row r="809" spans="1:13" x14ac:dyDescent="0.25">
      <c r="A809" s="30">
        <v>43518</v>
      </c>
      <c r="B809" s="15">
        <v>108.01</v>
      </c>
      <c r="C809" s="3">
        <f t="shared" si="133"/>
        <v>108.01</v>
      </c>
      <c r="D809" s="31">
        <f t="shared" si="141"/>
        <v>43524</v>
      </c>
      <c r="E809" s="3" t="str">
        <f t="shared" si="142"/>
        <v/>
      </c>
      <c r="F809" s="13">
        <f t="shared" si="134"/>
        <v>0</v>
      </c>
      <c r="G809" s="15"/>
      <c r="H809" s="34">
        <f t="shared" si="135"/>
        <v>0</v>
      </c>
      <c r="I809" s="35">
        <f t="shared" si="136"/>
        <v>231.44759916402333</v>
      </c>
      <c r="J809" s="3">
        <f t="shared" si="137"/>
        <v>0</v>
      </c>
      <c r="K809" s="32">
        <f t="shared" si="138"/>
        <v>2951.3459999999982</v>
      </c>
      <c r="L809" s="33">
        <f t="shared" si="139"/>
        <v>24998.65518570616</v>
      </c>
      <c r="M809" s="32">
        <f t="shared" si="140"/>
        <v>3940.9800000000009</v>
      </c>
    </row>
    <row r="810" spans="1:13" x14ac:dyDescent="0.25">
      <c r="A810" s="30">
        <v>43521</v>
      </c>
      <c r="B810" s="15">
        <v>108.42</v>
      </c>
      <c r="C810" s="3">
        <f t="shared" si="133"/>
        <v>108.42</v>
      </c>
      <c r="D810" s="31">
        <f t="shared" si="141"/>
        <v>43524</v>
      </c>
      <c r="E810" s="3" t="str">
        <f t="shared" si="142"/>
        <v/>
      </c>
      <c r="F810" s="13">
        <f t="shared" si="134"/>
        <v>0</v>
      </c>
      <c r="G810" s="15"/>
      <c r="H810" s="34">
        <f t="shared" si="135"/>
        <v>0</v>
      </c>
      <c r="I810" s="35">
        <f t="shared" si="136"/>
        <v>231.44759916402333</v>
      </c>
      <c r="J810" s="3">
        <f t="shared" si="137"/>
        <v>0</v>
      </c>
      <c r="K810" s="32">
        <f t="shared" si="138"/>
        <v>2951.3459999999982</v>
      </c>
      <c r="L810" s="33">
        <f t="shared" si="139"/>
        <v>25093.548701363408</v>
      </c>
      <c r="M810" s="32">
        <f t="shared" si="140"/>
        <v>3940.9800000000009</v>
      </c>
    </row>
    <row r="811" spans="1:13" x14ac:dyDescent="0.25">
      <c r="A811" s="30">
        <v>43522</v>
      </c>
      <c r="B811" s="15">
        <v>108.03</v>
      </c>
      <c r="C811" s="3">
        <f t="shared" ref="C811:C874" si="143">IF(B811="",C810,B811)</f>
        <v>108.03</v>
      </c>
      <c r="D811" s="31">
        <f t="shared" si="141"/>
        <v>43524</v>
      </c>
      <c r="E811" s="3" t="str">
        <f t="shared" si="142"/>
        <v/>
      </c>
      <c r="F811" s="13">
        <f t="shared" ref="F811:F874" si="144">IF(E811="",0,$D$5/C811)</f>
        <v>0</v>
      </c>
      <c r="G811" s="15"/>
      <c r="H811" s="34">
        <f t="shared" ref="H811:H874" si="145">IF(G811&gt;0,(I810*G811)/C811,0)</f>
        <v>0</v>
      </c>
      <c r="I811" s="35">
        <f t="shared" ref="I811:I874" si="146">F811+H811+I810</f>
        <v>231.44759916402333</v>
      </c>
      <c r="J811" s="3">
        <f t="shared" ref="J811:J874" si="147">IF(F811&gt;0,$D$5,0)</f>
        <v>0</v>
      </c>
      <c r="K811" s="32">
        <f t="shared" ref="K811:K874" si="148">J811+K810</f>
        <v>2951.3459999999982</v>
      </c>
      <c r="L811" s="33">
        <f t="shared" ref="L811:L874" si="149">I811*C811</f>
        <v>25003.284137689439</v>
      </c>
      <c r="M811" s="32">
        <f t="shared" ref="M811:M874" si="150">IF(J811&gt;0.01,M810+$D$3,M810)</f>
        <v>3940.9800000000009</v>
      </c>
    </row>
    <row r="812" spans="1:13" x14ac:dyDescent="0.25">
      <c r="A812" s="30">
        <v>43523</v>
      </c>
      <c r="B812" s="15">
        <v>107.53</v>
      </c>
      <c r="C812" s="3">
        <f t="shared" si="143"/>
        <v>107.53</v>
      </c>
      <c r="D812" s="31">
        <f t="shared" si="141"/>
        <v>43524</v>
      </c>
      <c r="E812" s="3" t="str">
        <f t="shared" si="142"/>
        <v/>
      </c>
      <c r="F812" s="13">
        <f t="shared" si="144"/>
        <v>0</v>
      </c>
      <c r="G812" s="15"/>
      <c r="H812" s="34">
        <f t="shared" si="145"/>
        <v>0</v>
      </c>
      <c r="I812" s="35">
        <f t="shared" si="146"/>
        <v>231.44759916402333</v>
      </c>
      <c r="J812" s="3">
        <f t="shared" si="147"/>
        <v>0</v>
      </c>
      <c r="K812" s="32">
        <f t="shared" si="148"/>
        <v>2951.3459999999982</v>
      </c>
      <c r="L812" s="33">
        <f t="shared" si="149"/>
        <v>24887.560338107429</v>
      </c>
      <c r="M812" s="32">
        <f t="shared" si="150"/>
        <v>3940.9800000000009</v>
      </c>
    </row>
    <row r="813" spans="1:13" x14ac:dyDescent="0.25">
      <c r="A813" s="30">
        <v>43524</v>
      </c>
      <c r="B813" s="15">
        <v>108.03</v>
      </c>
      <c r="C813" s="3">
        <f t="shared" si="143"/>
        <v>108.03</v>
      </c>
      <c r="D813" s="31">
        <f t="shared" si="141"/>
        <v>43524</v>
      </c>
      <c r="E813" s="3" t="str">
        <f t="shared" si="142"/>
        <v/>
      </c>
      <c r="F813" s="13">
        <f t="shared" si="144"/>
        <v>0</v>
      </c>
      <c r="G813" s="15"/>
      <c r="H813" s="34">
        <f t="shared" si="145"/>
        <v>0</v>
      </c>
      <c r="I813" s="35">
        <f t="shared" si="146"/>
        <v>231.44759916402333</v>
      </c>
      <c r="J813" s="3">
        <f t="shared" si="147"/>
        <v>0</v>
      </c>
      <c r="K813" s="32">
        <f t="shared" si="148"/>
        <v>2951.3459999999982</v>
      </c>
      <c r="L813" s="33">
        <f t="shared" si="149"/>
        <v>25003.284137689439</v>
      </c>
      <c r="M813" s="32">
        <f t="shared" si="150"/>
        <v>3940.9800000000009</v>
      </c>
    </row>
    <row r="814" spans="1:13" x14ac:dyDescent="0.25">
      <c r="A814" s="30">
        <v>43525</v>
      </c>
      <c r="B814" s="15">
        <v>109.37</v>
      </c>
      <c r="C814" s="3">
        <f t="shared" si="143"/>
        <v>109.37</v>
      </c>
      <c r="D814" s="31">
        <f t="shared" si="141"/>
        <v>43555</v>
      </c>
      <c r="E814" s="3">
        <f t="shared" si="142"/>
        <v>109.37</v>
      </c>
      <c r="F814" s="13">
        <f t="shared" si="144"/>
        <v>0.71013074883423244</v>
      </c>
      <c r="G814" s="15"/>
      <c r="H814" s="34">
        <f t="shared" si="145"/>
        <v>0</v>
      </c>
      <c r="I814" s="35">
        <f t="shared" si="146"/>
        <v>232.15772991285758</v>
      </c>
      <c r="J814" s="3">
        <f t="shared" si="147"/>
        <v>77.667000000000002</v>
      </c>
      <c r="K814" s="32">
        <f t="shared" si="148"/>
        <v>3029.0129999999981</v>
      </c>
      <c r="L814" s="33">
        <f t="shared" si="149"/>
        <v>25391.090920569233</v>
      </c>
      <c r="M814" s="32">
        <f t="shared" si="150"/>
        <v>4044.690000000001</v>
      </c>
    </row>
    <row r="815" spans="1:13" x14ac:dyDescent="0.25">
      <c r="A815" s="30">
        <v>43528</v>
      </c>
      <c r="B815" s="15">
        <v>109.73</v>
      </c>
      <c r="C815" s="3">
        <f t="shared" si="143"/>
        <v>109.73</v>
      </c>
      <c r="D815" s="31">
        <f t="shared" si="141"/>
        <v>43555</v>
      </c>
      <c r="E815" s="3" t="str">
        <f t="shared" si="142"/>
        <v/>
      </c>
      <c r="F815" s="13">
        <f t="shared" si="144"/>
        <v>0</v>
      </c>
      <c r="G815" s="15">
        <v>0.35499999999999998</v>
      </c>
      <c r="H815" s="34">
        <f t="shared" si="145"/>
        <v>0.75107986985386344</v>
      </c>
      <c r="I815" s="35">
        <f t="shared" si="146"/>
        <v>232.90880978271144</v>
      </c>
      <c r="J815" s="3">
        <f t="shared" si="147"/>
        <v>0</v>
      </c>
      <c r="K815" s="32">
        <f t="shared" si="148"/>
        <v>3029.0129999999981</v>
      </c>
      <c r="L815" s="33">
        <f t="shared" si="149"/>
        <v>25557.083697456928</v>
      </c>
      <c r="M815" s="32">
        <f t="shared" si="150"/>
        <v>4044.690000000001</v>
      </c>
    </row>
    <row r="816" spans="1:13" x14ac:dyDescent="0.25">
      <c r="A816" s="30">
        <v>43529</v>
      </c>
      <c r="B816" s="15">
        <v>109.42</v>
      </c>
      <c r="C816" s="3">
        <f t="shared" si="143"/>
        <v>109.42</v>
      </c>
      <c r="D816" s="31">
        <f t="shared" si="141"/>
        <v>43555</v>
      </c>
      <c r="E816" s="3" t="str">
        <f t="shared" si="142"/>
        <v/>
      </c>
      <c r="F816" s="13">
        <f t="shared" si="144"/>
        <v>0</v>
      </c>
      <c r="G816" s="15"/>
      <c r="H816" s="34">
        <f t="shared" si="145"/>
        <v>0</v>
      </c>
      <c r="I816" s="35">
        <f t="shared" si="146"/>
        <v>232.90880978271144</v>
      </c>
      <c r="J816" s="3">
        <f t="shared" si="147"/>
        <v>0</v>
      </c>
      <c r="K816" s="32">
        <f t="shared" si="148"/>
        <v>3029.0129999999981</v>
      </c>
      <c r="L816" s="33">
        <f t="shared" si="149"/>
        <v>25484.881966424287</v>
      </c>
      <c r="M816" s="32">
        <f t="shared" si="150"/>
        <v>4044.690000000001</v>
      </c>
    </row>
    <row r="817" spans="1:13" x14ac:dyDescent="0.25">
      <c r="A817" s="30">
        <v>43530</v>
      </c>
      <c r="B817" s="15">
        <v>109.18</v>
      </c>
      <c r="C817" s="3">
        <f t="shared" si="143"/>
        <v>109.18</v>
      </c>
      <c r="D817" s="31">
        <f t="shared" si="141"/>
        <v>43555</v>
      </c>
      <c r="E817" s="3" t="str">
        <f t="shared" si="142"/>
        <v/>
      </c>
      <c r="F817" s="13">
        <f t="shared" si="144"/>
        <v>0</v>
      </c>
      <c r="G817" s="15"/>
      <c r="H817" s="34">
        <f t="shared" si="145"/>
        <v>0</v>
      </c>
      <c r="I817" s="35">
        <f t="shared" si="146"/>
        <v>232.90880978271144</v>
      </c>
      <c r="J817" s="3">
        <f t="shared" si="147"/>
        <v>0</v>
      </c>
      <c r="K817" s="32">
        <f t="shared" si="148"/>
        <v>3029.0129999999981</v>
      </c>
      <c r="L817" s="33">
        <f t="shared" si="149"/>
        <v>25428.983852076439</v>
      </c>
      <c r="M817" s="32">
        <f t="shared" si="150"/>
        <v>4044.690000000001</v>
      </c>
    </row>
    <row r="818" spans="1:13" x14ac:dyDescent="0.25">
      <c r="A818" s="30">
        <v>43531</v>
      </c>
      <c r="B818" s="15">
        <v>107.79</v>
      </c>
      <c r="C818" s="3">
        <f t="shared" si="143"/>
        <v>107.79</v>
      </c>
      <c r="D818" s="31">
        <f t="shared" si="141"/>
        <v>43555</v>
      </c>
      <c r="E818" s="3" t="str">
        <f t="shared" si="142"/>
        <v/>
      </c>
      <c r="F818" s="13">
        <f t="shared" si="144"/>
        <v>0</v>
      </c>
      <c r="G818" s="15"/>
      <c r="H818" s="34">
        <f t="shared" si="145"/>
        <v>0</v>
      </c>
      <c r="I818" s="35">
        <f t="shared" si="146"/>
        <v>232.90880978271144</v>
      </c>
      <c r="J818" s="3">
        <f t="shared" si="147"/>
        <v>0</v>
      </c>
      <c r="K818" s="32">
        <f t="shared" si="148"/>
        <v>3029.0129999999981</v>
      </c>
      <c r="L818" s="33">
        <f t="shared" si="149"/>
        <v>25105.240606478466</v>
      </c>
      <c r="M818" s="32">
        <f t="shared" si="150"/>
        <v>4044.690000000001</v>
      </c>
    </row>
    <row r="819" spans="1:13" x14ac:dyDescent="0.25">
      <c r="A819" s="30">
        <v>43532</v>
      </c>
      <c r="B819" s="15">
        <v>106.79</v>
      </c>
      <c r="C819" s="3">
        <f t="shared" si="143"/>
        <v>106.79</v>
      </c>
      <c r="D819" s="31">
        <f t="shared" si="141"/>
        <v>43555</v>
      </c>
      <c r="E819" s="3" t="str">
        <f t="shared" si="142"/>
        <v/>
      </c>
      <c r="F819" s="13">
        <f t="shared" si="144"/>
        <v>0</v>
      </c>
      <c r="G819" s="15"/>
      <c r="H819" s="34">
        <f t="shared" si="145"/>
        <v>0</v>
      </c>
      <c r="I819" s="35">
        <f t="shared" si="146"/>
        <v>232.90880978271144</v>
      </c>
      <c r="J819" s="3">
        <f t="shared" si="147"/>
        <v>0</v>
      </c>
      <c r="K819" s="32">
        <f t="shared" si="148"/>
        <v>3029.0129999999981</v>
      </c>
      <c r="L819" s="33">
        <f t="shared" si="149"/>
        <v>24872.331796695755</v>
      </c>
      <c r="M819" s="32">
        <f t="shared" si="150"/>
        <v>4044.690000000001</v>
      </c>
    </row>
    <row r="820" spans="1:13" x14ac:dyDescent="0.25">
      <c r="A820" s="30">
        <v>43535</v>
      </c>
      <c r="B820" s="15">
        <v>107.13</v>
      </c>
      <c r="C820" s="3">
        <f t="shared" si="143"/>
        <v>107.13</v>
      </c>
      <c r="D820" s="31">
        <f t="shared" si="141"/>
        <v>43555</v>
      </c>
      <c r="E820" s="3" t="str">
        <f t="shared" si="142"/>
        <v/>
      </c>
      <c r="F820" s="13">
        <f t="shared" si="144"/>
        <v>0</v>
      </c>
      <c r="G820" s="15"/>
      <c r="H820" s="34">
        <f t="shared" si="145"/>
        <v>0</v>
      </c>
      <c r="I820" s="35">
        <f t="shared" si="146"/>
        <v>232.90880978271144</v>
      </c>
      <c r="J820" s="3">
        <f t="shared" si="147"/>
        <v>0</v>
      </c>
      <c r="K820" s="32">
        <f t="shared" si="148"/>
        <v>3029.0129999999981</v>
      </c>
      <c r="L820" s="33">
        <f t="shared" si="149"/>
        <v>24951.520792021875</v>
      </c>
      <c r="M820" s="32">
        <f t="shared" si="150"/>
        <v>4044.690000000001</v>
      </c>
    </row>
    <row r="821" spans="1:13" x14ac:dyDescent="0.25">
      <c r="A821" s="30">
        <v>43536</v>
      </c>
      <c r="B821" s="15">
        <v>108.15</v>
      </c>
      <c r="C821" s="3">
        <f t="shared" si="143"/>
        <v>108.15</v>
      </c>
      <c r="D821" s="31">
        <f t="shared" si="141"/>
        <v>43555</v>
      </c>
      <c r="E821" s="3" t="str">
        <f t="shared" si="142"/>
        <v/>
      </c>
      <c r="F821" s="13">
        <f t="shared" si="144"/>
        <v>0</v>
      </c>
      <c r="G821" s="15"/>
      <c r="H821" s="34">
        <f t="shared" si="145"/>
        <v>0</v>
      </c>
      <c r="I821" s="35">
        <f t="shared" si="146"/>
        <v>232.90880978271144</v>
      </c>
      <c r="J821" s="3">
        <f t="shared" si="147"/>
        <v>0</v>
      </c>
      <c r="K821" s="32">
        <f t="shared" si="148"/>
        <v>3029.0129999999981</v>
      </c>
      <c r="L821" s="33">
        <f t="shared" si="149"/>
        <v>25189.087778000245</v>
      </c>
      <c r="M821" s="32">
        <f t="shared" si="150"/>
        <v>4044.690000000001</v>
      </c>
    </row>
    <row r="822" spans="1:13" x14ac:dyDescent="0.25">
      <c r="A822" s="30">
        <v>43537</v>
      </c>
      <c r="B822" s="15">
        <v>107.42</v>
      </c>
      <c r="C822" s="3">
        <f t="shared" si="143"/>
        <v>107.42</v>
      </c>
      <c r="D822" s="31">
        <f t="shared" si="141"/>
        <v>43555</v>
      </c>
      <c r="E822" s="3" t="str">
        <f t="shared" si="142"/>
        <v/>
      </c>
      <c r="F822" s="13">
        <f t="shared" si="144"/>
        <v>0</v>
      </c>
      <c r="G822" s="15"/>
      <c r="H822" s="34">
        <f t="shared" si="145"/>
        <v>0</v>
      </c>
      <c r="I822" s="35">
        <f t="shared" si="146"/>
        <v>232.90880978271144</v>
      </c>
      <c r="J822" s="3">
        <f t="shared" si="147"/>
        <v>0</v>
      </c>
      <c r="K822" s="32">
        <f t="shared" si="148"/>
        <v>3029.0129999999981</v>
      </c>
      <c r="L822" s="33">
        <f t="shared" si="149"/>
        <v>25019.064346858864</v>
      </c>
      <c r="M822" s="32">
        <f t="shared" si="150"/>
        <v>4044.690000000001</v>
      </c>
    </row>
    <row r="823" spans="1:13" x14ac:dyDescent="0.25">
      <c r="A823" s="30">
        <v>43538</v>
      </c>
      <c r="B823" s="15">
        <v>108.7</v>
      </c>
      <c r="C823" s="3">
        <f t="shared" si="143"/>
        <v>108.7</v>
      </c>
      <c r="D823" s="31">
        <f t="shared" si="141"/>
        <v>43555</v>
      </c>
      <c r="E823" s="3" t="str">
        <f t="shared" si="142"/>
        <v/>
      </c>
      <c r="F823" s="13">
        <f t="shared" si="144"/>
        <v>0</v>
      </c>
      <c r="G823" s="15"/>
      <c r="H823" s="34">
        <f t="shared" si="145"/>
        <v>0</v>
      </c>
      <c r="I823" s="35">
        <f t="shared" si="146"/>
        <v>232.90880978271144</v>
      </c>
      <c r="J823" s="3">
        <f t="shared" si="147"/>
        <v>0</v>
      </c>
      <c r="K823" s="32">
        <f t="shared" si="148"/>
        <v>3029.0129999999981</v>
      </c>
      <c r="L823" s="33">
        <f t="shared" si="149"/>
        <v>25317.187623380734</v>
      </c>
      <c r="M823" s="32">
        <f t="shared" si="150"/>
        <v>4044.690000000001</v>
      </c>
    </row>
    <row r="824" spans="1:13" x14ac:dyDescent="0.25">
      <c r="A824" s="30">
        <v>43539</v>
      </c>
      <c r="B824" s="15">
        <v>109.15</v>
      </c>
      <c r="C824" s="3">
        <f t="shared" si="143"/>
        <v>109.15</v>
      </c>
      <c r="D824" s="31">
        <f t="shared" si="141"/>
        <v>43555</v>
      </c>
      <c r="E824" s="3" t="str">
        <f t="shared" si="142"/>
        <v/>
      </c>
      <c r="F824" s="13">
        <f t="shared" si="144"/>
        <v>0</v>
      </c>
      <c r="G824" s="15"/>
      <c r="H824" s="34">
        <f t="shared" si="145"/>
        <v>0</v>
      </c>
      <c r="I824" s="35">
        <f t="shared" si="146"/>
        <v>232.90880978271144</v>
      </c>
      <c r="J824" s="3">
        <f t="shared" si="147"/>
        <v>0</v>
      </c>
      <c r="K824" s="32">
        <f t="shared" si="148"/>
        <v>3029.0129999999981</v>
      </c>
      <c r="L824" s="33">
        <f t="shared" si="149"/>
        <v>25421.996587782956</v>
      </c>
      <c r="M824" s="32">
        <f t="shared" si="150"/>
        <v>4044.690000000001</v>
      </c>
    </row>
    <row r="825" spans="1:13" x14ac:dyDescent="0.25">
      <c r="A825" s="30">
        <v>43542</v>
      </c>
      <c r="B825" s="15">
        <v>109.65</v>
      </c>
      <c r="C825" s="3">
        <f t="shared" si="143"/>
        <v>109.65</v>
      </c>
      <c r="D825" s="31">
        <f t="shared" si="141"/>
        <v>43555</v>
      </c>
      <c r="E825" s="3" t="str">
        <f t="shared" si="142"/>
        <v/>
      </c>
      <c r="F825" s="13">
        <f t="shared" si="144"/>
        <v>0</v>
      </c>
      <c r="G825" s="15"/>
      <c r="H825" s="34">
        <f t="shared" si="145"/>
        <v>0</v>
      </c>
      <c r="I825" s="35">
        <f t="shared" si="146"/>
        <v>232.90880978271144</v>
      </c>
      <c r="J825" s="3">
        <f t="shared" si="147"/>
        <v>0</v>
      </c>
      <c r="K825" s="32">
        <f t="shared" si="148"/>
        <v>3029.0129999999981</v>
      </c>
      <c r="L825" s="33">
        <f t="shared" si="149"/>
        <v>25538.450992674312</v>
      </c>
      <c r="M825" s="32">
        <f t="shared" si="150"/>
        <v>4044.690000000001</v>
      </c>
    </row>
    <row r="826" spans="1:13" x14ac:dyDescent="0.25">
      <c r="A826" s="30">
        <v>43543</v>
      </c>
      <c r="B826" s="15">
        <v>109.89</v>
      </c>
      <c r="C826" s="3">
        <f t="shared" si="143"/>
        <v>109.89</v>
      </c>
      <c r="D826" s="31">
        <f t="shared" si="141"/>
        <v>43555</v>
      </c>
      <c r="E826" s="3" t="str">
        <f t="shared" si="142"/>
        <v/>
      </c>
      <c r="F826" s="13">
        <f t="shared" si="144"/>
        <v>0</v>
      </c>
      <c r="G826" s="15"/>
      <c r="H826" s="34">
        <f t="shared" si="145"/>
        <v>0</v>
      </c>
      <c r="I826" s="35">
        <f t="shared" si="146"/>
        <v>232.90880978271144</v>
      </c>
      <c r="J826" s="3">
        <f t="shared" si="147"/>
        <v>0</v>
      </c>
      <c r="K826" s="32">
        <f t="shared" si="148"/>
        <v>3029.0129999999981</v>
      </c>
      <c r="L826" s="33">
        <f t="shared" si="149"/>
        <v>25594.349107022161</v>
      </c>
      <c r="M826" s="32">
        <f t="shared" si="150"/>
        <v>4044.690000000001</v>
      </c>
    </row>
    <row r="827" spans="1:13" x14ac:dyDescent="0.25">
      <c r="A827" s="30">
        <v>43544</v>
      </c>
      <c r="B827" s="15">
        <v>109.52</v>
      </c>
      <c r="C827" s="3">
        <f t="shared" si="143"/>
        <v>109.52</v>
      </c>
      <c r="D827" s="31">
        <f t="shared" si="141"/>
        <v>43555</v>
      </c>
      <c r="E827" s="3" t="str">
        <f t="shared" si="142"/>
        <v/>
      </c>
      <c r="F827" s="13">
        <f t="shared" si="144"/>
        <v>0</v>
      </c>
      <c r="G827" s="15"/>
      <c r="H827" s="34">
        <f t="shared" si="145"/>
        <v>0</v>
      </c>
      <c r="I827" s="35">
        <f t="shared" si="146"/>
        <v>232.90880978271144</v>
      </c>
      <c r="J827" s="3">
        <f t="shared" si="147"/>
        <v>0</v>
      </c>
      <c r="K827" s="32">
        <f t="shared" si="148"/>
        <v>3029.0129999999981</v>
      </c>
      <c r="L827" s="33">
        <f t="shared" si="149"/>
        <v>25508.172847402555</v>
      </c>
      <c r="M827" s="32">
        <f t="shared" si="150"/>
        <v>4044.690000000001</v>
      </c>
    </row>
    <row r="828" spans="1:13" x14ac:dyDescent="0.25">
      <c r="A828" s="30">
        <v>43545</v>
      </c>
      <c r="B828" s="15">
        <v>108.68</v>
      </c>
      <c r="C828" s="3">
        <f t="shared" si="143"/>
        <v>108.68</v>
      </c>
      <c r="D828" s="31">
        <f t="shared" si="141"/>
        <v>43555</v>
      </c>
      <c r="E828" s="3" t="str">
        <f t="shared" si="142"/>
        <v/>
      </c>
      <c r="F828" s="13">
        <f t="shared" si="144"/>
        <v>0</v>
      </c>
      <c r="G828" s="15"/>
      <c r="H828" s="34">
        <f t="shared" si="145"/>
        <v>0</v>
      </c>
      <c r="I828" s="35">
        <f t="shared" si="146"/>
        <v>232.90880978271144</v>
      </c>
      <c r="J828" s="3">
        <f t="shared" si="147"/>
        <v>0</v>
      </c>
      <c r="K828" s="32">
        <f t="shared" si="148"/>
        <v>3029.0129999999981</v>
      </c>
      <c r="L828" s="33">
        <f t="shared" si="149"/>
        <v>25312.529447185083</v>
      </c>
      <c r="M828" s="32">
        <f t="shared" si="150"/>
        <v>4044.690000000001</v>
      </c>
    </row>
    <row r="829" spans="1:13" x14ac:dyDescent="0.25">
      <c r="A829" s="30">
        <v>43546</v>
      </c>
      <c r="B829" s="15">
        <v>108.24</v>
      </c>
      <c r="C829" s="3">
        <f t="shared" si="143"/>
        <v>108.24</v>
      </c>
      <c r="D829" s="31">
        <f t="shared" si="141"/>
        <v>43555</v>
      </c>
      <c r="E829" s="3" t="str">
        <f t="shared" si="142"/>
        <v/>
      </c>
      <c r="F829" s="13">
        <f t="shared" si="144"/>
        <v>0</v>
      </c>
      <c r="G829" s="15"/>
      <c r="H829" s="34">
        <f t="shared" si="145"/>
        <v>0</v>
      </c>
      <c r="I829" s="35">
        <f t="shared" si="146"/>
        <v>232.90880978271144</v>
      </c>
      <c r="J829" s="3">
        <f t="shared" si="147"/>
        <v>0</v>
      </c>
      <c r="K829" s="32">
        <f t="shared" si="148"/>
        <v>3029.0129999999981</v>
      </c>
      <c r="L829" s="33">
        <f t="shared" si="149"/>
        <v>25210.049570880685</v>
      </c>
      <c r="M829" s="32">
        <f t="shared" si="150"/>
        <v>4044.690000000001</v>
      </c>
    </row>
    <row r="830" spans="1:13" x14ac:dyDescent="0.25">
      <c r="A830" s="30">
        <v>43549</v>
      </c>
      <c r="B830" s="15">
        <v>106.77</v>
      </c>
      <c r="C830" s="3">
        <f t="shared" si="143"/>
        <v>106.77</v>
      </c>
      <c r="D830" s="31">
        <f t="shared" si="141"/>
        <v>43555</v>
      </c>
      <c r="E830" s="3" t="str">
        <f t="shared" si="142"/>
        <v/>
      </c>
      <c r="F830" s="13">
        <f t="shared" si="144"/>
        <v>0</v>
      </c>
      <c r="G830" s="15"/>
      <c r="H830" s="34">
        <f t="shared" si="145"/>
        <v>0</v>
      </c>
      <c r="I830" s="35">
        <f t="shared" si="146"/>
        <v>232.90880978271144</v>
      </c>
      <c r="J830" s="3">
        <f t="shared" si="147"/>
        <v>0</v>
      </c>
      <c r="K830" s="32">
        <f t="shared" si="148"/>
        <v>3029.0129999999981</v>
      </c>
      <c r="L830" s="33">
        <f t="shared" si="149"/>
        <v>24867.6736205001</v>
      </c>
      <c r="M830" s="32">
        <f t="shared" si="150"/>
        <v>4044.690000000001</v>
      </c>
    </row>
    <row r="831" spans="1:13" x14ac:dyDescent="0.25">
      <c r="A831" s="30">
        <v>43550</v>
      </c>
      <c r="B831" s="15">
        <v>106.72</v>
      </c>
      <c r="C831" s="3">
        <f t="shared" si="143"/>
        <v>106.72</v>
      </c>
      <c r="D831" s="31">
        <f t="shared" si="141"/>
        <v>43555</v>
      </c>
      <c r="E831" s="3" t="str">
        <f t="shared" si="142"/>
        <v/>
      </c>
      <c r="F831" s="13">
        <f t="shared" si="144"/>
        <v>0</v>
      </c>
      <c r="G831" s="15"/>
      <c r="H831" s="34">
        <f t="shared" si="145"/>
        <v>0</v>
      </c>
      <c r="I831" s="35">
        <f t="shared" si="146"/>
        <v>232.90880978271144</v>
      </c>
      <c r="J831" s="3">
        <f t="shared" si="147"/>
        <v>0</v>
      </c>
      <c r="K831" s="32">
        <f t="shared" si="148"/>
        <v>3029.0129999999981</v>
      </c>
      <c r="L831" s="33">
        <f t="shared" si="149"/>
        <v>24856.028180010966</v>
      </c>
      <c r="M831" s="32">
        <f t="shared" si="150"/>
        <v>4044.690000000001</v>
      </c>
    </row>
    <row r="832" spans="1:13" x14ac:dyDescent="0.25">
      <c r="A832" s="30">
        <v>43551</v>
      </c>
      <c r="B832" s="15">
        <v>107.15</v>
      </c>
      <c r="C832" s="3">
        <f t="shared" si="143"/>
        <v>107.15</v>
      </c>
      <c r="D832" s="31">
        <f t="shared" si="141"/>
        <v>43555</v>
      </c>
      <c r="E832" s="3" t="str">
        <f t="shared" si="142"/>
        <v/>
      </c>
      <c r="F832" s="13">
        <f t="shared" si="144"/>
        <v>0</v>
      </c>
      <c r="G832" s="15"/>
      <c r="H832" s="34">
        <f t="shared" si="145"/>
        <v>0</v>
      </c>
      <c r="I832" s="35">
        <f t="shared" si="146"/>
        <v>232.90880978271144</v>
      </c>
      <c r="J832" s="3">
        <f t="shared" si="147"/>
        <v>0</v>
      </c>
      <c r="K832" s="32">
        <f t="shared" si="148"/>
        <v>3029.0129999999981</v>
      </c>
      <c r="L832" s="33">
        <f t="shared" si="149"/>
        <v>24956.178968217533</v>
      </c>
      <c r="M832" s="32">
        <f t="shared" si="150"/>
        <v>4044.690000000001</v>
      </c>
    </row>
    <row r="833" spans="1:13" x14ac:dyDescent="0.25">
      <c r="A833" s="30">
        <v>43552</v>
      </c>
      <c r="B833" s="15">
        <v>107.05</v>
      </c>
      <c r="C833" s="3">
        <f t="shared" si="143"/>
        <v>107.05</v>
      </c>
      <c r="D833" s="31">
        <f t="shared" si="141"/>
        <v>43555</v>
      </c>
      <c r="E833" s="3" t="str">
        <f t="shared" si="142"/>
        <v/>
      </c>
      <c r="F833" s="13">
        <f t="shared" si="144"/>
        <v>0</v>
      </c>
      <c r="G833" s="15"/>
      <c r="H833" s="34">
        <f t="shared" si="145"/>
        <v>0</v>
      </c>
      <c r="I833" s="35">
        <f t="shared" si="146"/>
        <v>232.90880978271144</v>
      </c>
      <c r="J833" s="3">
        <f t="shared" si="147"/>
        <v>0</v>
      </c>
      <c r="K833" s="32">
        <f t="shared" si="148"/>
        <v>3029.0129999999981</v>
      </c>
      <c r="L833" s="33">
        <f t="shared" si="149"/>
        <v>24932.888087239258</v>
      </c>
      <c r="M833" s="32">
        <f t="shared" si="150"/>
        <v>4044.690000000001</v>
      </c>
    </row>
    <row r="834" spans="1:13" x14ac:dyDescent="0.25">
      <c r="A834" s="30">
        <v>43553</v>
      </c>
      <c r="B834" s="15">
        <v>107.16</v>
      </c>
      <c r="C834" s="3">
        <f t="shared" si="143"/>
        <v>107.16</v>
      </c>
      <c r="D834" s="31">
        <f t="shared" si="141"/>
        <v>43555</v>
      </c>
      <c r="E834" s="3" t="str">
        <f t="shared" si="142"/>
        <v/>
      </c>
      <c r="F834" s="13">
        <f t="shared" si="144"/>
        <v>0</v>
      </c>
      <c r="G834" s="15"/>
      <c r="H834" s="34">
        <f t="shared" si="145"/>
        <v>0</v>
      </c>
      <c r="I834" s="35">
        <f t="shared" si="146"/>
        <v>232.90880978271144</v>
      </c>
      <c r="J834" s="3">
        <f t="shared" si="147"/>
        <v>0</v>
      </c>
      <c r="K834" s="32">
        <f t="shared" si="148"/>
        <v>3029.0129999999981</v>
      </c>
      <c r="L834" s="33">
        <f t="shared" si="149"/>
        <v>24958.508056315357</v>
      </c>
      <c r="M834" s="32">
        <f t="shared" si="150"/>
        <v>4044.690000000001</v>
      </c>
    </row>
    <row r="835" spans="1:13" x14ac:dyDescent="0.25">
      <c r="A835" s="30">
        <v>43556</v>
      </c>
      <c r="B835" s="15">
        <v>109.4</v>
      </c>
      <c r="C835" s="3">
        <f t="shared" si="143"/>
        <v>109.4</v>
      </c>
      <c r="D835" s="31">
        <f t="shared" si="141"/>
        <v>43585</v>
      </c>
      <c r="E835" s="3">
        <f t="shared" si="142"/>
        <v>109.4</v>
      </c>
      <c r="F835" s="13">
        <f t="shared" si="144"/>
        <v>0.70993601462522848</v>
      </c>
      <c r="G835" s="15"/>
      <c r="H835" s="34">
        <f t="shared" si="145"/>
        <v>0</v>
      </c>
      <c r="I835" s="35">
        <f t="shared" si="146"/>
        <v>233.61874579733669</v>
      </c>
      <c r="J835" s="3">
        <f t="shared" si="147"/>
        <v>77.667000000000002</v>
      </c>
      <c r="K835" s="32">
        <f t="shared" si="148"/>
        <v>3106.679999999998</v>
      </c>
      <c r="L835" s="33">
        <f t="shared" si="149"/>
        <v>25557.890790228634</v>
      </c>
      <c r="M835" s="32">
        <f t="shared" si="150"/>
        <v>4148.4000000000005</v>
      </c>
    </row>
    <row r="836" spans="1:13" x14ac:dyDescent="0.25">
      <c r="A836" s="30">
        <v>43557</v>
      </c>
      <c r="B836" s="15">
        <v>109.45</v>
      </c>
      <c r="C836" s="3">
        <f t="shared" si="143"/>
        <v>109.45</v>
      </c>
      <c r="D836" s="31">
        <f t="shared" si="141"/>
        <v>43585</v>
      </c>
      <c r="E836" s="3" t="str">
        <f t="shared" si="142"/>
        <v/>
      </c>
      <c r="F836" s="13">
        <f t="shared" si="144"/>
        <v>0</v>
      </c>
      <c r="G836" s="15"/>
      <c r="H836" s="34">
        <f t="shared" si="145"/>
        <v>0</v>
      </c>
      <c r="I836" s="35">
        <f t="shared" si="146"/>
        <v>233.61874579733669</v>
      </c>
      <c r="J836" s="3">
        <f t="shared" si="147"/>
        <v>0</v>
      </c>
      <c r="K836" s="32">
        <f t="shared" si="148"/>
        <v>3106.679999999998</v>
      </c>
      <c r="L836" s="33">
        <f t="shared" si="149"/>
        <v>25569.571727518502</v>
      </c>
      <c r="M836" s="32">
        <f t="shared" si="150"/>
        <v>4148.4000000000005</v>
      </c>
    </row>
    <row r="837" spans="1:13" x14ac:dyDescent="0.25">
      <c r="A837" s="30">
        <v>43558</v>
      </c>
      <c r="B837" s="15">
        <v>111.96</v>
      </c>
      <c r="C837" s="3">
        <f t="shared" si="143"/>
        <v>111.96</v>
      </c>
      <c r="D837" s="31">
        <f t="shared" si="141"/>
        <v>43585</v>
      </c>
      <c r="E837" s="3" t="str">
        <f t="shared" si="142"/>
        <v/>
      </c>
      <c r="F837" s="13">
        <f t="shared" si="144"/>
        <v>0</v>
      </c>
      <c r="G837" s="15"/>
      <c r="H837" s="34">
        <f t="shared" si="145"/>
        <v>0</v>
      </c>
      <c r="I837" s="35">
        <f t="shared" si="146"/>
        <v>233.61874579733669</v>
      </c>
      <c r="J837" s="3">
        <f t="shared" si="147"/>
        <v>0</v>
      </c>
      <c r="K837" s="32">
        <f t="shared" si="148"/>
        <v>3106.679999999998</v>
      </c>
      <c r="L837" s="33">
        <f t="shared" si="149"/>
        <v>26155.954779469816</v>
      </c>
      <c r="M837" s="32">
        <f t="shared" si="150"/>
        <v>4148.4000000000005</v>
      </c>
    </row>
    <row r="838" spans="1:13" x14ac:dyDescent="0.25">
      <c r="A838" s="30">
        <v>43559</v>
      </c>
      <c r="B838" s="15">
        <v>112.32</v>
      </c>
      <c r="C838" s="3">
        <f t="shared" si="143"/>
        <v>112.32</v>
      </c>
      <c r="D838" s="31">
        <f t="shared" si="141"/>
        <v>43585</v>
      </c>
      <c r="E838" s="3" t="str">
        <f t="shared" si="142"/>
        <v/>
      </c>
      <c r="F838" s="13">
        <f t="shared" si="144"/>
        <v>0</v>
      </c>
      <c r="G838" s="15"/>
      <c r="H838" s="34">
        <f t="shared" si="145"/>
        <v>0</v>
      </c>
      <c r="I838" s="35">
        <f t="shared" si="146"/>
        <v>233.61874579733669</v>
      </c>
      <c r="J838" s="3">
        <f t="shared" si="147"/>
        <v>0</v>
      </c>
      <c r="K838" s="32">
        <f t="shared" si="148"/>
        <v>3106.679999999998</v>
      </c>
      <c r="L838" s="33">
        <f t="shared" si="149"/>
        <v>26240.057527956855</v>
      </c>
      <c r="M838" s="32">
        <f t="shared" si="150"/>
        <v>4148.4000000000005</v>
      </c>
    </row>
    <row r="839" spans="1:13" x14ac:dyDescent="0.25">
      <c r="A839" s="30">
        <v>43560</v>
      </c>
      <c r="B839" s="15">
        <v>112.72</v>
      </c>
      <c r="C839" s="3">
        <f t="shared" si="143"/>
        <v>112.72</v>
      </c>
      <c r="D839" s="31">
        <f t="shared" si="141"/>
        <v>43585</v>
      </c>
      <c r="E839" s="3" t="str">
        <f t="shared" si="142"/>
        <v/>
      </c>
      <c r="F839" s="13">
        <f t="shared" si="144"/>
        <v>0</v>
      </c>
      <c r="G839" s="15"/>
      <c r="H839" s="34">
        <f t="shared" si="145"/>
        <v>0</v>
      </c>
      <c r="I839" s="35">
        <f t="shared" si="146"/>
        <v>233.61874579733669</v>
      </c>
      <c r="J839" s="3">
        <f t="shared" si="147"/>
        <v>0</v>
      </c>
      <c r="K839" s="32">
        <f t="shared" si="148"/>
        <v>3106.679999999998</v>
      </c>
      <c r="L839" s="33">
        <f t="shared" si="149"/>
        <v>26333.50502627579</v>
      </c>
      <c r="M839" s="32">
        <f t="shared" si="150"/>
        <v>4148.4000000000005</v>
      </c>
    </row>
    <row r="840" spans="1:13" x14ac:dyDescent="0.25">
      <c r="A840" s="30">
        <v>43563</v>
      </c>
      <c r="B840" s="15">
        <v>112.35</v>
      </c>
      <c r="C840" s="3">
        <f t="shared" si="143"/>
        <v>112.35</v>
      </c>
      <c r="D840" s="31">
        <f t="shared" si="141"/>
        <v>43585</v>
      </c>
      <c r="E840" s="3" t="str">
        <f t="shared" si="142"/>
        <v/>
      </c>
      <c r="F840" s="13">
        <f t="shared" si="144"/>
        <v>0</v>
      </c>
      <c r="G840" s="15"/>
      <c r="H840" s="34">
        <f t="shared" si="145"/>
        <v>0</v>
      </c>
      <c r="I840" s="35">
        <f t="shared" si="146"/>
        <v>233.61874579733669</v>
      </c>
      <c r="J840" s="3">
        <f t="shared" si="147"/>
        <v>0</v>
      </c>
      <c r="K840" s="32">
        <f t="shared" si="148"/>
        <v>3106.679999999998</v>
      </c>
      <c r="L840" s="33">
        <f t="shared" si="149"/>
        <v>26247.066090330776</v>
      </c>
      <c r="M840" s="32">
        <f t="shared" si="150"/>
        <v>4148.4000000000005</v>
      </c>
    </row>
    <row r="841" spans="1:13" x14ac:dyDescent="0.25">
      <c r="A841" s="30">
        <v>43564</v>
      </c>
      <c r="B841" s="15">
        <v>112.57</v>
      </c>
      <c r="C841" s="3">
        <f t="shared" si="143"/>
        <v>112.57</v>
      </c>
      <c r="D841" s="31">
        <f t="shared" si="141"/>
        <v>43585</v>
      </c>
      <c r="E841" s="3" t="str">
        <f t="shared" si="142"/>
        <v/>
      </c>
      <c r="F841" s="13">
        <f t="shared" si="144"/>
        <v>0</v>
      </c>
      <c r="G841" s="15"/>
      <c r="H841" s="34">
        <f t="shared" si="145"/>
        <v>0</v>
      </c>
      <c r="I841" s="35">
        <f t="shared" si="146"/>
        <v>233.61874579733669</v>
      </c>
      <c r="J841" s="3">
        <f t="shared" si="147"/>
        <v>0</v>
      </c>
      <c r="K841" s="32">
        <f t="shared" si="148"/>
        <v>3106.679999999998</v>
      </c>
      <c r="L841" s="33">
        <f t="shared" si="149"/>
        <v>26298.46221440619</v>
      </c>
      <c r="M841" s="32">
        <f t="shared" si="150"/>
        <v>4148.4000000000005</v>
      </c>
    </row>
    <row r="842" spans="1:13" x14ac:dyDescent="0.25">
      <c r="A842" s="30">
        <v>43565</v>
      </c>
      <c r="B842" s="15">
        <v>111.7</v>
      </c>
      <c r="C842" s="3">
        <f t="shared" si="143"/>
        <v>111.7</v>
      </c>
      <c r="D842" s="31">
        <f t="shared" ref="D842:D905" si="151">DATE(YEAR(A842),MONTH(A842)+1,0)</f>
        <v>43585</v>
      </c>
      <c r="E842" s="3" t="str">
        <f t="shared" si="142"/>
        <v/>
      </c>
      <c r="F842" s="13">
        <f t="shared" si="144"/>
        <v>0</v>
      </c>
      <c r="G842" s="15"/>
      <c r="H842" s="34">
        <f t="shared" si="145"/>
        <v>0</v>
      </c>
      <c r="I842" s="35">
        <f t="shared" si="146"/>
        <v>233.61874579733669</v>
      </c>
      <c r="J842" s="3">
        <f t="shared" si="147"/>
        <v>0</v>
      </c>
      <c r="K842" s="32">
        <f t="shared" si="148"/>
        <v>3106.679999999998</v>
      </c>
      <c r="L842" s="33">
        <f t="shared" si="149"/>
        <v>26095.213905562508</v>
      </c>
      <c r="M842" s="32">
        <f t="shared" si="150"/>
        <v>4148.4000000000005</v>
      </c>
    </row>
    <row r="843" spans="1:13" x14ac:dyDescent="0.25">
      <c r="A843" s="30">
        <v>43566</v>
      </c>
      <c r="B843" s="15">
        <v>111.54</v>
      </c>
      <c r="C843" s="3">
        <f t="shared" si="143"/>
        <v>111.54</v>
      </c>
      <c r="D843" s="31">
        <f t="shared" si="151"/>
        <v>43585</v>
      </c>
      <c r="E843" s="3" t="str">
        <f t="shared" ref="E843:E906" si="152">IF(D843&lt;&gt;D842,C843,"")</f>
        <v/>
      </c>
      <c r="F843" s="13">
        <f t="shared" si="144"/>
        <v>0</v>
      </c>
      <c r="G843" s="15"/>
      <c r="H843" s="34">
        <f t="shared" si="145"/>
        <v>0</v>
      </c>
      <c r="I843" s="35">
        <f t="shared" si="146"/>
        <v>233.61874579733669</v>
      </c>
      <c r="J843" s="3">
        <f t="shared" si="147"/>
        <v>0</v>
      </c>
      <c r="K843" s="32">
        <f t="shared" si="148"/>
        <v>3106.679999999998</v>
      </c>
      <c r="L843" s="33">
        <f t="shared" si="149"/>
        <v>26057.834906234937</v>
      </c>
      <c r="M843" s="32">
        <f t="shared" si="150"/>
        <v>4148.4000000000005</v>
      </c>
    </row>
    <row r="844" spans="1:13" x14ac:dyDescent="0.25">
      <c r="A844" s="30">
        <v>43567</v>
      </c>
      <c r="B844" s="15">
        <v>113.15</v>
      </c>
      <c r="C844" s="3">
        <f t="shared" si="143"/>
        <v>113.15</v>
      </c>
      <c r="D844" s="31">
        <f t="shared" si="151"/>
        <v>43585</v>
      </c>
      <c r="E844" s="3" t="str">
        <f t="shared" si="152"/>
        <v/>
      </c>
      <c r="F844" s="13">
        <f t="shared" si="144"/>
        <v>0</v>
      </c>
      <c r="G844" s="15"/>
      <c r="H844" s="34">
        <f t="shared" si="145"/>
        <v>0</v>
      </c>
      <c r="I844" s="35">
        <f t="shared" si="146"/>
        <v>233.61874579733669</v>
      </c>
      <c r="J844" s="3">
        <f t="shared" si="147"/>
        <v>0</v>
      </c>
      <c r="K844" s="32">
        <f t="shared" si="148"/>
        <v>3106.679999999998</v>
      </c>
      <c r="L844" s="33">
        <f t="shared" si="149"/>
        <v>26433.961086968648</v>
      </c>
      <c r="M844" s="32">
        <f t="shared" si="150"/>
        <v>4148.4000000000005</v>
      </c>
    </row>
    <row r="845" spans="1:13" x14ac:dyDescent="0.25">
      <c r="A845" s="30">
        <v>43570</v>
      </c>
      <c r="B845" s="15">
        <v>113.21</v>
      </c>
      <c r="C845" s="3">
        <f t="shared" si="143"/>
        <v>113.21</v>
      </c>
      <c r="D845" s="31">
        <f t="shared" si="151"/>
        <v>43585</v>
      </c>
      <c r="E845" s="3" t="str">
        <f t="shared" si="152"/>
        <v/>
      </c>
      <c r="F845" s="13">
        <f t="shared" si="144"/>
        <v>0</v>
      </c>
      <c r="G845" s="15"/>
      <c r="H845" s="34">
        <f t="shared" si="145"/>
        <v>0</v>
      </c>
      <c r="I845" s="35">
        <f t="shared" si="146"/>
        <v>233.61874579733669</v>
      </c>
      <c r="J845" s="3">
        <f t="shared" si="147"/>
        <v>0</v>
      </c>
      <c r="K845" s="32">
        <f t="shared" si="148"/>
        <v>3106.679999999998</v>
      </c>
      <c r="L845" s="33">
        <f t="shared" si="149"/>
        <v>26447.978211716483</v>
      </c>
      <c r="M845" s="32">
        <f t="shared" si="150"/>
        <v>4148.4000000000005</v>
      </c>
    </row>
    <row r="846" spans="1:13" x14ac:dyDescent="0.25">
      <c r="A846" s="30">
        <v>43571</v>
      </c>
      <c r="B846" s="15">
        <v>114.41</v>
      </c>
      <c r="C846" s="3">
        <f t="shared" si="143"/>
        <v>114.41</v>
      </c>
      <c r="D846" s="31">
        <f t="shared" si="151"/>
        <v>43585</v>
      </c>
      <c r="E846" s="3" t="str">
        <f t="shared" si="152"/>
        <v/>
      </c>
      <c r="F846" s="13">
        <f t="shared" si="144"/>
        <v>0</v>
      </c>
      <c r="G846" s="15"/>
      <c r="H846" s="34">
        <f t="shared" si="145"/>
        <v>0</v>
      </c>
      <c r="I846" s="35">
        <f t="shared" si="146"/>
        <v>233.61874579733669</v>
      </c>
      <c r="J846" s="3">
        <f t="shared" si="147"/>
        <v>0</v>
      </c>
      <c r="K846" s="32">
        <f t="shared" si="148"/>
        <v>3106.679999999998</v>
      </c>
      <c r="L846" s="33">
        <f t="shared" si="149"/>
        <v>26728.32070667329</v>
      </c>
      <c r="M846" s="32">
        <f t="shared" si="150"/>
        <v>4148.4000000000005</v>
      </c>
    </row>
    <row r="847" spans="1:13" x14ac:dyDescent="0.25">
      <c r="A847" s="30">
        <v>43572</v>
      </c>
      <c r="B847" s="15">
        <v>114.59</v>
      </c>
      <c r="C847" s="3">
        <f t="shared" si="143"/>
        <v>114.59</v>
      </c>
      <c r="D847" s="31">
        <f t="shared" si="151"/>
        <v>43585</v>
      </c>
      <c r="E847" s="3" t="str">
        <f t="shared" si="152"/>
        <v/>
      </c>
      <c r="F847" s="13">
        <f t="shared" si="144"/>
        <v>0</v>
      </c>
      <c r="G847" s="15"/>
      <c r="H847" s="34">
        <f t="shared" si="145"/>
        <v>0</v>
      </c>
      <c r="I847" s="35">
        <f t="shared" si="146"/>
        <v>233.61874579733669</v>
      </c>
      <c r="J847" s="3">
        <f t="shared" si="147"/>
        <v>0</v>
      </c>
      <c r="K847" s="32">
        <f t="shared" si="148"/>
        <v>3106.679999999998</v>
      </c>
      <c r="L847" s="33">
        <f t="shared" si="149"/>
        <v>26770.372080916812</v>
      </c>
      <c r="M847" s="32">
        <f t="shared" si="150"/>
        <v>4148.4000000000005</v>
      </c>
    </row>
    <row r="848" spans="1:13" x14ac:dyDescent="0.25">
      <c r="A848" s="30">
        <v>43573</v>
      </c>
      <c r="B848" s="15">
        <v>114.72</v>
      </c>
      <c r="C848" s="3">
        <f t="shared" si="143"/>
        <v>114.72</v>
      </c>
      <c r="D848" s="31">
        <f t="shared" si="151"/>
        <v>43585</v>
      </c>
      <c r="E848" s="3" t="str">
        <f t="shared" si="152"/>
        <v/>
      </c>
      <c r="F848" s="13">
        <f t="shared" si="144"/>
        <v>0</v>
      </c>
      <c r="G848" s="15"/>
      <c r="H848" s="34">
        <f t="shared" si="145"/>
        <v>0</v>
      </c>
      <c r="I848" s="35">
        <f t="shared" si="146"/>
        <v>233.61874579733669</v>
      </c>
      <c r="J848" s="3">
        <f t="shared" si="147"/>
        <v>0</v>
      </c>
      <c r="K848" s="32">
        <f t="shared" si="148"/>
        <v>3106.679999999998</v>
      </c>
      <c r="L848" s="33">
        <f t="shared" si="149"/>
        <v>26800.742517870465</v>
      </c>
      <c r="M848" s="32">
        <f t="shared" si="150"/>
        <v>4148.4000000000005</v>
      </c>
    </row>
    <row r="849" spans="1:13" x14ac:dyDescent="0.25">
      <c r="A849" s="30">
        <v>43574</v>
      </c>
      <c r="B849" s="15"/>
      <c r="C849" s="3">
        <f t="shared" si="143"/>
        <v>114.72</v>
      </c>
      <c r="D849" s="31">
        <f t="shared" si="151"/>
        <v>43585</v>
      </c>
      <c r="E849" s="3" t="str">
        <f t="shared" si="152"/>
        <v/>
      </c>
      <c r="F849" s="13">
        <f t="shared" si="144"/>
        <v>0</v>
      </c>
      <c r="G849" s="15"/>
      <c r="H849" s="34">
        <f t="shared" si="145"/>
        <v>0</v>
      </c>
      <c r="I849" s="35">
        <f t="shared" si="146"/>
        <v>233.61874579733669</v>
      </c>
      <c r="J849" s="3">
        <f t="shared" si="147"/>
        <v>0</v>
      </c>
      <c r="K849" s="32">
        <f t="shared" si="148"/>
        <v>3106.679999999998</v>
      </c>
      <c r="L849" s="33">
        <f t="shared" si="149"/>
        <v>26800.742517870465</v>
      </c>
      <c r="M849" s="32">
        <f t="shared" si="150"/>
        <v>4148.4000000000005</v>
      </c>
    </row>
    <row r="850" spans="1:13" x14ac:dyDescent="0.25">
      <c r="A850" s="30">
        <v>43577</v>
      </c>
      <c r="B850" s="15"/>
      <c r="C850" s="3">
        <f t="shared" si="143"/>
        <v>114.72</v>
      </c>
      <c r="D850" s="31">
        <f t="shared" si="151"/>
        <v>43585</v>
      </c>
      <c r="E850" s="3" t="str">
        <f t="shared" si="152"/>
        <v/>
      </c>
      <c r="F850" s="13">
        <f t="shared" si="144"/>
        <v>0</v>
      </c>
      <c r="G850" s="15"/>
      <c r="H850" s="34">
        <f t="shared" si="145"/>
        <v>0</v>
      </c>
      <c r="I850" s="35">
        <f t="shared" si="146"/>
        <v>233.61874579733669</v>
      </c>
      <c r="J850" s="3">
        <f t="shared" si="147"/>
        <v>0</v>
      </c>
      <c r="K850" s="32">
        <f t="shared" si="148"/>
        <v>3106.679999999998</v>
      </c>
      <c r="L850" s="33">
        <f t="shared" si="149"/>
        <v>26800.742517870465</v>
      </c>
      <c r="M850" s="32">
        <f t="shared" si="150"/>
        <v>4148.4000000000005</v>
      </c>
    </row>
    <row r="851" spans="1:13" x14ac:dyDescent="0.25">
      <c r="A851" s="30">
        <v>43578</v>
      </c>
      <c r="B851" s="15">
        <v>115.06</v>
      </c>
      <c r="C851" s="3">
        <f t="shared" si="143"/>
        <v>115.06</v>
      </c>
      <c r="D851" s="31">
        <f t="shared" si="151"/>
        <v>43585</v>
      </c>
      <c r="E851" s="3" t="str">
        <f t="shared" si="152"/>
        <v/>
      </c>
      <c r="F851" s="13">
        <f t="shared" si="144"/>
        <v>0</v>
      </c>
      <c r="G851" s="15"/>
      <c r="H851" s="34">
        <f t="shared" si="145"/>
        <v>0</v>
      </c>
      <c r="I851" s="35">
        <f t="shared" si="146"/>
        <v>233.61874579733669</v>
      </c>
      <c r="J851" s="3">
        <f t="shared" si="147"/>
        <v>0</v>
      </c>
      <c r="K851" s="32">
        <f t="shared" si="148"/>
        <v>3106.679999999998</v>
      </c>
      <c r="L851" s="33">
        <f t="shared" si="149"/>
        <v>26880.172891441558</v>
      </c>
      <c r="M851" s="32">
        <f t="shared" si="150"/>
        <v>4148.4000000000005</v>
      </c>
    </row>
    <row r="852" spans="1:13" x14ac:dyDescent="0.25">
      <c r="A852" s="30">
        <v>43579</v>
      </c>
      <c r="B852" s="15">
        <v>115.85</v>
      </c>
      <c r="C852" s="3">
        <f t="shared" si="143"/>
        <v>115.85</v>
      </c>
      <c r="D852" s="31">
        <f t="shared" si="151"/>
        <v>43585</v>
      </c>
      <c r="E852" s="3" t="str">
        <f t="shared" si="152"/>
        <v/>
      </c>
      <c r="F852" s="13">
        <f t="shared" si="144"/>
        <v>0</v>
      </c>
      <c r="G852" s="15"/>
      <c r="H852" s="34">
        <f t="shared" si="145"/>
        <v>0</v>
      </c>
      <c r="I852" s="35">
        <f t="shared" si="146"/>
        <v>233.61874579733669</v>
      </c>
      <c r="J852" s="3">
        <f t="shared" si="147"/>
        <v>0</v>
      </c>
      <c r="K852" s="32">
        <f t="shared" si="148"/>
        <v>3106.679999999998</v>
      </c>
      <c r="L852" s="33">
        <f t="shared" si="149"/>
        <v>27064.731700621454</v>
      </c>
      <c r="M852" s="32">
        <f t="shared" si="150"/>
        <v>4148.4000000000005</v>
      </c>
    </row>
    <row r="853" spans="1:13" x14ac:dyDescent="0.25">
      <c r="A853" s="30">
        <v>43580</v>
      </c>
      <c r="B853" s="15">
        <v>116.18</v>
      </c>
      <c r="C853" s="3">
        <f t="shared" si="143"/>
        <v>116.18</v>
      </c>
      <c r="D853" s="31">
        <f t="shared" si="151"/>
        <v>43585</v>
      </c>
      <c r="E853" s="3" t="str">
        <f t="shared" si="152"/>
        <v/>
      </c>
      <c r="F853" s="13">
        <f t="shared" si="144"/>
        <v>0</v>
      </c>
      <c r="G853" s="15"/>
      <c r="H853" s="34">
        <f t="shared" si="145"/>
        <v>0</v>
      </c>
      <c r="I853" s="35">
        <f t="shared" si="146"/>
        <v>233.61874579733669</v>
      </c>
      <c r="J853" s="3">
        <f t="shared" si="147"/>
        <v>0</v>
      </c>
      <c r="K853" s="32">
        <f t="shared" si="148"/>
        <v>3106.679999999998</v>
      </c>
      <c r="L853" s="33">
        <f t="shared" si="149"/>
        <v>27141.825886734579</v>
      </c>
      <c r="M853" s="32">
        <f t="shared" si="150"/>
        <v>4148.4000000000005</v>
      </c>
    </row>
    <row r="854" spans="1:13" x14ac:dyDescent="0.25">
      <c r="A854" s="30">
        <v>43581</v>
      </c>
      <c r="B854" s="15">
        <v>115.75</v>
      </c>
      <c r="C854" s="3">
        <f t="shared" si="143"/>
        <v>115.75</v>
      </c>
      <c r="D854" s="31">
        <f t="shared" si="151"/>
        <v>43585</v>
      </c>
      <c r="E854" s="3" t="str">
        <f t="shared" si="152"/>
        <v/>
      </c>
      <c r="F854" s="13">
        <f t="shared" si="144"/>
        <v>0</v>
      </c>
      <c r="G854" s="15"/>
      <c r="H854" s="34">
        <f t="shared" si="145"/>
        <v>0</v>
      </c>
      <c r="I854" s="35">
        <f t="shared" si="146"/>
        <v>233.61874579733669</v>
      </c>
      <c r="J854" s="3">
        <f t="shared" si="147"/>
        <v>0</v>
      </c>
      <c r="K854" s="32">
        <f t="shared" si="148"/>
        <v>3106.679999999998</v>
      </c>
      <c r="L854" s="33">
        <f t="shared" si="149"/>
        <v>27041.369826041722</v>
      </c>
      <c r="M854" s="32">
        <f t="shared" si="150"/>
        <v>4148.4000000000005</v>
      </c>
    </row>
    <row r="855" spans="1:13" x14ac:dyDescent="0.25">
      <c r="A855" s="30">
        <v>43584</v>
      </c>
      <c r="B855" s="15">
        <v>115.98</v>
      </c>
      <c r="C855" s="3">
        <f t="shared" si="143"/>
        <v>115.98</v>
      </c>
      <c r="D855" s="31">
        <f t="shared" si="151"/>
        <v>43585</v>
      </c>
      <c r="E855" s="3" t="str">
        <f t="shared" si="152"/>
        <v/>
      </c>
      <c r="F855" s="13">
        <f t="shared" si="144"/>
        <v>0</v>
      </c>
      <c r="G855" s="15"/>
      <c r="H855" s="34">
        <f t="shared" si="145"/>
        <v>0</v>
      </c>
      <c r="I855" s="35">
        <f t="shared" si="146"/>
        <v>233.61874579733669</v>
      </c>
      <c r="J855" s="3">
        <f t="shared" si="147"/>
        <v>0</v>
      </c>
      <c r="K855" s="32">
        <f t="shared" si="148"/>
        <v>3106.679999999998</v>
      </c>
      <c r="L855" s="33">
        <f t="shared" si="149"/>
        <v>27095.102137575112</v>
      </c>
      <c r="M855" s="32">
        <f t="shared" si="150"/>
        <v>4148.4000000000005</v>
      </c>
    </row>
    <row r="856" spans="1:13" x14ac:dyDescent="0.25">
      <c r="A856" s="30">
        <v>43585</v>
      </c>
      <c r="B856" s="15">
        <v>116.37</v>
      </c>
      <c r="C856" s="3">
        <f t="shared" si="143"/>
        <v>116.37</v>
      </c>
      <c r="D856" s="31">
        <f t="shared" si="151"/>
        <v>43585</v>
      </c>
      <c r="E856" s="3" t="str">
        <f t="shared" si="152"/>
        <v/>
      </c>
      <c r="F856" s="13">
        <f t="shared" si="144"/>
        <v>0</v>
      </c>
      <c r="G856" s="15"/>
      <c r="H856" s="34">
        <f t="shared" si="145"/>
        <v>0</v>
      </c>
      <c r="I856" s="35">
        <f t="shared" si="146"/>
        <v>233.61874579733669</v>
      </c>
      <c r="J856" s="3">
        <f t="shared" si="147"/>
        <v>0</v>
      </c>
      <c r="K856" s="32">
        <f t="shared" si="148"/>
        <v>3106.679999999998</v>
      </c>
      <c r="L856" s="33">
        <f t="shared" si="149"/>
        <v>27186.213448436072</v>
      </c>
      <c r="M856" s="32">
        <f t="shared" si="150"/>
        <v>4148.4000000000005</v>
      </c>
    </row>
    <row r="857" spans="1:13" x14ac:dyDescent="0.25">
      <c r="A857" s="30">
        <v>43586</v>
      </c>
      <c r="B857" s="15"/>
      <c r="C857" s="3">
        <f t="shared" si="143"/>
        <v>116.37</v>
      </c>
      <c r="D857" s="31">
        <f t="shared" si="151"/>
        <v>43616</v>
      </c>
      <c r="E857" s="3">
        <f t="shared" si="152"/>
        <v>116.37</v>
      </c>
      <c r="F857" s="13">
        <f t="shared" si="144"/>
        <v>0.66741428203145137</v>
      </c>
      <c r="G857" s="15"/>
      <c r="H857" s="34">
        <f t="shared" si="145"/>
        <v>0</v>
      </c>
      <c r="I857" s="35">
        <f t="shared" si="146"/>
        <v>234.28616007936813</v>
      </c>
      <c r="J857" s="3">
        <f t="shared" si="147"/>
        <v>77.667000000000002</v>
      </c>
      <c r="K857" s="32">
        <f t="shared" si="148"/>
        <v>3184.3469999999979</v>
      </c>
      <c r="L857" s="33">
        <f t="shared" si="149"/>
        <v>27263.88044843607</v>
      </c>
      <c r="M857" s="32">
        <f t="shared" si="150"/>
        <v>4252.1100000000006</v>
      </c>
    </row>
    <row r="858" spans="1:13" x14ac:dyDescent="0.25">
      <c r="A858" s="30">
        <v>43587</v>
      </c>
      <c r="B858" s="15">
        <v>115.7</v>
      </c>
      <c r="C858" s="3">
        <f t="shared" si="143"/>
        <v>115.7</v>
      </c>
      <c r="D858" s="31">
        <f t="shared" si="151"/>
        <v>43616</v>
      </c>
      <c r="E858" s="3" t="str">
        <f t="shared" si="152"/>
        <v/>
      </c>
      <c r="F858" s="13">
        <f t="shared" si="144"/>
        <v>0</v>
      </c>
      <c r="G858" s="15"/>
      <c r="H858" s="34">
        <f t="shared" si="145"/>
        <v>0</v>
      </c>
      <c r="I858" s="35">
        <f t="shared" si="146"/>
        <v>234.28616007936813</v>
      </c>
      <c r="J858" s="3">
        <f t="shared" si="147"/>
        <v>0</v>
      </c>
      <c r="K858" s="32">
        <f t="shared" si="148"/>
        <v>3184.3469999999979</v>
      </c>
      <c r="L858" s="33">
        <f t="shared" si="149"/>
        <v>27106.908721182892</v>
      </c>
      <c r="M858" s="32">
        <f t="shared" si="150"/>
        <v>4252.1100000000006</v>
      </c>
    </row>
    <row r="859" spans="1:13" x14ac:dyDescent="0.25">
      <c r="A859" s="30">
        <v>43588</v>
      </c>
      <c r="B859" s="15">
        <v>116.39</v>
      </c>
      <c r="C859" s="3">
        <f t="shared" si="143"/>
        <v>116.39</v>
      </c>
      <c r="D859" s="31">
        <f t="shared" si="151"/>
        <v>43616</v>
      </c>
      <c r="E859" s="3" t="str">
        <f t="shared" si="152"/>
        <v/>
      </c>
      <c r="F859" s="13">
        <f t="shared" si="144"/>
        <v>0</v>
      </c>
      <c r="G859" s="15"/>
      <c r="H859" s="34">
        <f t="shared" si="145"/>
        <v>0</v>
      </c>
      <c r="I859" s="35">
        <f t="shared" si="146"/>
        <v>234.28616007936813</v>
      </c>
      <c r="J859" s="3">
        <f t="shared" si="147"/>
        <v>0</v>
      </c>
      <c r="K859" s="32">
        <f t="shared" si="148"/>
        <v>3184.3469999999979</v>
      </c>
      <c r="L859" s="33">
        <f t="shared" si="149"/>
        <v>27268.566171637656</v>
      </c>
      <c r="M859" s="32">
        <f t="shared" si="150"/>
        <v>4252.1100000000006</v>
      </c>
    </row>
    <row r="860" spans="1:13" x14ac:dyDescent="0.25">
      <c r="A860" s="30">
        <v>43591</v>
      </c>
      <c r="B860" s="15">
        <v>114.02</v>
      </c>
      <c r="C860" s="3">
        <f t="shared" si="143"/>
        <v>114.02</v>
      </c>
      <c r="D860" s="31">
        <f t="shared" si="151"/>
        <v>43616</v>
      </c>
      <c r="E860" s="3" t="str">
        <f t="shared" si="152"/>
        <v/>
      </c>
      <c r="F860" s="13">
        <f t="shared" si="144"/>
        <v>0</v>
      </c>
      <c r="G860" s="15"/>
      <c r="H860" s="34">
        <f t="shared" si="145"/>
        <v>0</v>
      </c>
      <c r="I860" s="35">
        <f t="shared" si="146"/>
        <v>234.28616007936813</v>
      </c>
      <c r="J860" s="3">
        <f t="shared" si="147"/>
        <v>0</v>
      </c>
      <c r="K860" s="32">
        <f t="shared" si="148"/>
        <v>3184.3469999999979</v>
      </c>
      <c r="L860" s="33">
        <f t="shared" si="149"/>
        <v>26713.307972249553</v>
      </c>
      <c r="M860" s="32">
        <f t="shared" si="150"/>
        <v>4252.1100000000006</v>
      </c>
    </row>
    <row r="861" spans="1:13" x14ac:dyDescent="0.25">
      <c r="A861" s="30">
        <v>43592</v>
      </c>
      <c r="B861" s="15">
        <v>114.92</v>
      </c>
      <c r="C861" s="3">
        <f t="shared" si="143"/>
        <v>114.92</v>
      </c>
      <c r="D861" s="31">
        <f t="shared" si="151"/>
        <v>43616</v>
      </c>
      <c r="E861" s="3" t="str">
        <f t="shared" si="152"/>
        <v/>
      </c>
      <c r="F861" s="13">
        <f t="shared" si="144"/>
        <v>0</v>
      </c>
      <c r="G861" s="15"/>
      <c r="H861" s="34">
        <f t="shared" si="145"/>
        <v>0</v>
      </c>
      <c r="I861" s="35">
        <f t="shared" si="146"/>
        <v>234.28616007936813</v>
      </c>
      <c r="J861" s="3">
        <f t="shared" si="147"/>
        <v>0</v>
      </c>
      <c r="K861" s="32">
        <f t="shared" si="148"/>
        <v>3184.3469999999979</v>
      </c>
      <c r="L861" s="33">
        <f t="shared" si="149"/>
        <v>26924.165516320987</v>
      </c>
      <c r="M861" s="32">
        <f t="shared" si="150"/>
        <v>4252.1100000000006</v>
      </c>
    </row>
    <row r="862" spans="1:13" x14ac:dyDescent="0.25">
      <c r="A862" s="30">
        <v>43593</v>
      </c>
      <c r="B862" s="15">
        <v>113.69</v>
      </c>
      <c r="C862" s="3">
        <f t="shared" si="143"/>
        <v>113.69</v>
      </c>
      <c r="D862" s="31">
        <f t="shared" si="151"/>
        <v>43616</v>
      </c>
      <c r="E862" s="3" t="str">
        <f t="shared" si="152"/>
        <v/>
      </c>
      <c r="F862" s="13">
        <f t="shared" si="144"/>
        <v>0</v>
      </c>
      <c r="G862" s="15"/>
      <c r="H862" s="34">
        <f t="shared" si="145"/>
        <v>0</v>
      </c>
      <c r="I862" s="35">
        <f t="shared" si="146"/>
        <v>234.28616007936813</v>
      </c>
      <c r="J862" s="3">
        <f t="shared" si="147"/>
        <v>0</v>
      </c>
      <c r="K862" s="32">
        <f t="shared" si="148"/>
        <v>3184.3469999999979</v>
      </c>
      <c r="L862" s="33">
        <f t="shared" si="149"/>
        <v>26635.993539423362</v>
      </c>
      <c r="M862" s="32">
        <f t="shared" si="150"/>
        <v>4252.1100000000006</v>
      </c>
    </row>
    <row r="863" spans="1:13" x14ac:dyDescent="0.25">
      <c r="A863" s="30">
        <v>43594</v>
      </c>
      <c r="B863" s="15">
        <v>112.68</v>
      </c>
      <c r="C863" s="3">
        <f t="shared" si="143"/>
        <v>112.68</v>
      </c>
      <c r="D863" s="31">
        <f t="shared" si="151"/>
        <v>43616</v>
      </c>
      <c r="E863" s="3" t="str">
        <f t="shared" si="152"/>
        <v/>
      </c>
      <c r="F863" s="13">
        <f t="shared" si="144"/>
        <v>0</v>
      </c>
      <c r="G863" s="15"/>
      <c r="H863" s="34">
        <f t="shared" si="145"/>
        <v>0</v>
      </c>
      <c r="I863" s="35">
        <f t="shared" si="146"/>
        <v>234.28616007936813</v>
      </c>
      <c r="J863" s="3">
        <f t="shared" si="147"/>
        <v>0</v>
      </c>
      <c r="K863" s="32">
        <f t="shared" si="148"/>
        <v>3184.3469999999979</v>
      </c>
      <c r="L863" s="33">
        <f t="shared" si="149"/>
        <v>26399.364517743201</v>
      </c>
      <c r="M863" s="32">
        <f t="shared" si="150"/>
        <v>4252.1100000000006</v>
      </c>
    </row>
    <row r="864" spans="1:13" x14ac:dyDescent="0.25">
      <c r="A864" s="30">
        <v>43595</v>
      </c>
      <c r="B864" s="15">
        <v>112.98</v>
      </c>
      <c r="C864" s="3">
        <f t="shared" si="143"/>
        <v>112.98</v>
      </c>
      <c r="D864" s="31">
        <f t="shared" si="151"/>
        <v>43616</v>
      </c>
      <c r="E864" s="3" t="str">
        <f t="shared" si="152"/>
        <v/>
      </c>
      <c r="F864" s="13">
        <f t="shared" si="144"/>
        <v>0</v>
      </c>
      <c r="G864" s="15"/>
      <c r="H864" s="34">
        <f t="shared" si="145"/>
        <v>0</v>
      </c>
      <c r="I864" s="35">
        <f t="shared" si="146"/>
        <v>234.28616007936813</v>
      </c>
      <c r="J864" s="3">
        <f t="shared" si="147"/>
        <v>0</v>
      </c>
      <c r="K864" s="32">
        <f t="shared" si="148"/>
        <v>3184.3469999999979</v>
      </c>
      <c r="L864" s="33">
        <f t="shared" si="149"/>
        <v>26469.650365767011</v>
      </c>
      <c r="M864" s="32">
        <f t="shared" si="150"/>
        <v>4252.1100000000006</v>
      </c>
    </row>
    <row r="865" spans="1:13" x14ac:dyDescent="0.25">
      <c r="A865" s="30">
        <v>43598</v>
      </c>
      <c r="B865" s="15">
        <v>111.04</v>
      </c>
      <c r="C865" s="3">
        <f t="shared" si="143"/>
        <v>111.04</v>
      </c>
      <c r="D865" s="31">
        <f t="shared" si="151"/>
        <v>43616</v>
      </c>
      <c r="E865" s="3" t="str">
        <f t="shared" si="152"/>
        <v/>
      </c>
      <c r="F865" s="13">
        <f t="shared" si="144"/>
        <v>0</v>
      </c>
      <c r="G865" s="15"/>
      <c r="H865" s="34">
        <f t="shared" si="145"/>
        <v>0</v>
      </c>
      <c r="I865" s="35">
        <f t="shared" si="146"/>
        <v>234.28616007936813</v>
      </c>
      <c r="J865" s="3">
        <f t="shared" si="147"/>
        <v>0</v>
      </c>
      <c r="K865" s="32">
        <f t="shared" si="148"/>
        <v>3184.3469999999979</v>
      </c>
      <c r="L865" s="33">
        <f t="shared" si="149"/>
        <v>26015.135215213038</v>
      </c>
      <c r="M865" s="32">
        <f t="shared" si="150"/>
        <v>4252.1100000000006</v>
      </c>
    </row>
    <row r="866" spans="1:13" x14ac:dyDescent="0.25">
      <c r="A866" s="30">
        <v>43599</v>
      </c>
      <c r="B866" s="15">
        <v>110.54</v>
      </c>
      <c r="C866" s="3">
        <f t="shared" si="143"/>
        <v>110.54</v>
      </c>
      <c r="D866" s="31">
        <f t="shared" si="151"/>
        <v>43616</v>
      </c>
      <c r="E866" s="3" t="str">
        <f t="shared" si="152"/>
        <v/>
      </c>
      <c r="F866" s="13">
        <f t="shared" si="144"/>
        <v>0</v>
      </c>
      <c r="G866" s="15"/>
      <c r="H866" s="34">
        <f t="shared" si="145"/>
        <v>0</v>
      </c>
      <c r="I866" s="35">
        <f t="shared" si="146"/>
        <v>234.28616007936813</v>
      </c>
      <c r="J866" s="3">
        <f t="shared" si="147"/>
        <v>0</v>
      </c>
      <c r="K866" s="32">
        <f t="shared" si="148"/>
        <v>3184.3469999999979</v>
      </c>
      <c r="L866" s="33">
        <f t="shared" si="149"/>
        <v>25897.992135173354</v>
      </c>
      <c r="M866" s="32">
        <f t="shared" si="150"/>
        <v>4252.1100000000006</v>
      </c>
    </row>
    <row r="867" spans="1:13" x14ac:dyDescent="0.25">
      <c r="A867" s="30">
        <v>43600</v>
      </c>
      <c r="B867" s="15">
        <v>110.92</v>
      </c>
      <c r="C867" s="3">
        <f t="shared" si="143"/>
        <v>110.92</v>
      </c>
      <c r="D867" s="31">
        <f t="shared" si="151"/>
        <v>43616</v>
      </c>
      <c r="E867" s="3" t="str">
        <f t="shared" si="152"/>
        <v/>
      </c>
      <c r="F867" s="13">
        <f t="shared" si="144"/>
        <v>0</v>
      </c>
      <c r="G867" s="15"/>
      <c r="H867" s="34">
        <f t="shared" si="145"/>
        <v>0</v>
      </c>
      <c r="I867" s="35">
        <f t="shared" si="146"/>
        <v>234.28616007936813</v>
      </c>
      <c r="J867" s="3">
        <f t="shared" si="147"/>
        <v>0</v>
      </c>
      <c r="K867" s="32">
        <f t="shared" si="148"/>
        <v>3184.3469999999979</v>
      </c>
      <c r="L867" s="33">
        <f t="shared" si="149"/>
        <v>25987.020876003513</v>
      </c>
      <c r="M867" s="32">
        <f t="shared" si="150"/>
        <v>4252.1100000000006</v>
      </c>
    </row>
    <row r="868" spans="1:13" x14ac:dyDescent="0.25">
      <c r="A868" s="30">
        <v>43601</v>
      </c>
      <c r="B868" s="15">
        <v>111.9</v>
      </c>
      <c r="C868" s="3">
        <f t="shared" si="143"/>
        <v>111.9</v>
      </c>
      <c r="D868" s="31">
        <f t="shared" si="151"/>
        <v>43616</v>
      </c>
      <c r="E868" s="3" t="str">
        <f t="shared" si="152"/>
        <v/>
      </c>
      <c r="F868" s="13">
        <f t="shared" si="144"/>
        <v>0</v>
      </c>
      <c r="G868" s="15"/>
      <c r="H868" s="34">
        <f t="shared" si="145"/>
        <v>0</v>
      </c>
      <c r="I868" s="35">
        <f t="shared" si="146"/>
        <v>234.28616007936813</v>
      </c>
      <c r="J868" s="3">
        <f t="shared" si="147"/>
        <v>0</v>
      </c>
      <c r="K868" s="32">
        <f t="shared" si="148"/>
        <v>3184.3469999999979</v>
      </c>
      <c r="L868" s="33">
        <f t="shared" si="149"/>
        <v>26216.621312881296</v>
      </c>
      <c r="M868" s="32">
        <f t="shared" si="150"/>
        <v>4252.1100000000006</v>
      </c>
    </row>
    <row r="869" spans="1:13" x14ac:dyDescent="0.25">
      <c r="A869" s="30">
        <v>43602</v>
      </c>
      <c r="B869" s="15">
        <v>112.55</v>
      </c>
      <c r="C869" s="3">
        <f t="shared" si="143"/>
        <v>112.55</v>
      </c>
      <c r="D869" s="31">
        <f t="shared" si="151"/>
        <v>43616</v>
      </c>
      <c r="E869" s="3" t="str">
        <f t="shared" si="152"/>
        <v/>
      </c>
      <c r="F869" s="13">
        <f t="shared" si="144"/>
        <v>0</v>
      </c>
      <c r="G869" s="15"/>
      <c r="H869" s="34">
        <f t="shared" si="145"/>
        <v>0</v>
      </c>
      <c r="I869" s="35">
        <f t="shared" si="146"/>
        <v>234.28616007936813</v>
      </c>
      <c r="J869" s="3">
        <f t="shared" si="147"/>
        <v>0</v>
      </c>
      <c r="K869" s="32">
        <f t="shared" si="148"/>
        <v>3184.3469999999979</v>
      </c>
      <c r="L869" s="33">
        <f t="shared" si="149"/>
        <v>26368.907316932884</v>
      </c>
      <c r="M869" s="32">
        <f t="shared" si="150"/>
        <v>4252.1100000000006</v>
      </c>
    </row>
    <row r="870" spans="1:13" x14ac:dyDescent="0.25">
      <c r="A870" s="30">
        <v>43605</v>
      </c>
      <c r="B870" s="15">
        <v>111.69</v>
      </c>
      <c r="C870" s="3">
        <f t="shared" si="143"/>
        <v>111.69</v>
      </c>
      <c r="D870" s="31">
        <f t="shared" si="151"/>
        <v>43616</v>
      </c>
      <c r="E870" s="3" t="str">
        <f t="shared" si="152"/>
        <v/>
      </c>
      <c r="F870" s="13">
        <f t="shared" si="144"/>
        <v>0</v>
      </c>
      <c r="G870" s="15"/>
      <c r="H870" s="34">
        <f t="shared" si="145"/>
        <v>0</v>
      </c>
      <c r="I870" s="35">
        <f t="shared" si="146"/>
        <v>234.28616007936813</v>
      </c>
      <c r="J870" s="3">
        <f t="shared" si="147"/>
        <v>0</v>
      </c>
      <c r="K870" s="32">
        <f t="shared" si="148"/>
        <v>3184.3469999999979</v>
      </c>
      <c r="L870" s="33">
        <f t="shared" si="149"/>
        <v>26167.421219264626</v>
      </c>
      <c r="M870" s="32">
        <f t="shared" si="150"/>
        <v>4252.1100000000006</v>
      </c>
    </row>
    <row r="871" spans="1:13" x14ac:dyDescent="0.25">
      <c r="A871" s="30">
        <v>43606</v>
      </c>
      <c r="B871" s="15">
        <v>111.52</v>
      </c>
      <c r="C871" s="3">
        <f t="shared" si="143"/>
        <v>111.52</v>
      </c>
      <c r="D871" s="31">
        <f t="shared" si="151"/>
        <v>43616</v>
      </c>
      <c r="E871" s="3" t="str">
        <f t="shared" si="152"/>
        <v/>
      </c>
      <c r="F871" s="13">
        <f t="shared" si="144"/>
        <v>0</v>
      </c>
      <c r="G871" s="15"/>
      <c r="H871" s="34">
        <f t="shared" si="145"/>
        <v>0</v>
      </c>
      <c r="I871" s="35">
        <f t="shared" si="146"/>
        <v>234.28616007936813</v>
      </c>
      <c r="J871" s="3">
        <f t="shared" si="147"/>
        <v>0</v>
      </c>
      <c r="K871" s="32">
        <f t="shared" si="148"/>
        <v>3184.3469999999979</v>
      </c>
      <c r="L871" s="33">
        <f t="shared" si="149"/>
        <v>26127.592572051133</v>
      </c>
      <c r="M871" s="32">
        <f t="shared" si="150"/>
        <v>4252.1100000000006</v>
      </c>
    </row>
    <row r="872" spans="1:13" x14ac:dyDescent="0.25">
      <c r="A872" s="30">
        <v>43607</v>
      </c>
      <c r="B872" s="15">
        <v>112.23</v>
      </c>
      <c r="C872" s="3">
        <f t="shared" si="143"/>
        <v>112.23</v>
      </c>
      <c r="D872" s="31">
        <f t="shared" si="151"/>
        <v>43616</v>
      </c>
      <c r="E872" s="3" t="str">
        <f t="shared" si="152"/>
        <v/>
      </c>
      <c r="F872" s="13">
        <f t="shared" si="144"/>
        <v>0</v>
      </c>
      <c r="G872" s="15"/>
      <c r="H872" s="34">
        <f t="shared" si="145"/>
        <v>0</v>
      </c>
      <c r="I872" s="35">
        <f t="shared" si="146"/>
        <v>234.28616007936813</v>
      </c>
      <c r="J872" s="3">
        <f t="shared" si="147"/>
        <v>0</v>
      </c>
      <c r="K872" s="32">
        <f t="shared" si="148"/>
        <v>3184.3469999999979</v>
      </c>
      <c r="L872" s="33">
        <f t="shared" si="149"/>
        <v>26293.935745707488</v>
      </c>
      <c r="M872" s="32">
        <f t="shared" si="150"/>
        <v>4252.1100000000006</v>
      </c>
    </row>
    <row r="873" spans="1:13" x14ac:dyDescent="0.25">
      <c r="A873" s="30">
        <v>43608</v>
      </c>
      <c r="B873" s="15">
        <v>110.42</v>
      </c>
      <c r="C873" s="3">
        <f t="shared" si="143"/>
        <v>110.42</v>
      </c>
      <c r="D873" s="31">
        <f t="shared" si="151"/>
        <v>43616</v>
      </c>
      <c r="E873" s="3" t="str">
        <f t="shared" si="152"/>
        <v/>
      </c>
      <c r="F873" s="13">
        <f t="shared" si="144"/>
        <v>0</v>
      </c>
      <c r="G873" s="15"/>
      <c r="H873" s="34">
        <f t="shared" si="145"/>
        <v>0</v>
      </c>
      <c r="I873" s="35">
        <f t="shared" si="146"/>
        <v>234.28616007936813</v>
      </c>
      <c r="J873" s="3">
        <f t="shared" si="147"/>
        <v>0</v>
      </c>
      <c r="K873" s="32">
        <f t="shared" si="148"/>
        <v>3184.3469999999979</v>
      </c>
      <c r="L873" s="33">
        <f t="shared" si="149"/>
        <v>25869.877795963828</v>
      </c>
      <c r="M873" s="32">
        <f t="shared" si="150"/>
        <v>4252.1100000000006</v>
      </c>
    </row>
    <row r="874" spans="1:13" x14ac:dyDescent="0.25">
      <c r="A874" s="30">
        <v>43609</v>
      </c>
      <c r="B874" s="15">
        <v>110.67</v>
      </c>
      <c r="C874" s="3">
        <f t="shared" si="143"/>
        <v>110.67</v>
      </c>
      <c r="D874" s="31">
        <f t="shared" si="151"/>
        <v>43616</v>
      </c>
      <c r="E874" s="3" t="str">
        <f t="shared" si="152"/>
        <v/>
      </c>
      <c r="F874" s="13">
        <f t="shared" si="144"/>
        <v>0</v>
      </c>
      <c r="G874" s="15"/>
      <c r="H874" s="34">
        <f t="shared" si="145"/>
        <v>0</v>
      </c>
      <c r="I874" s="35">
        <f t="shared" si="146"/>
        <v>234.28616007936813</v>
      </c>
      <c r="J874" s="3">
        <f t="shared" si="147"/>
        <v>0</v>
      </c>
      <c r="K874" s="32">
        <f t="shared" si="148"/>
        <v>3184.3469999999979</v>
      </c>
      <c r="L874" s="33">
        <f t="shared" si="149"/>
        <v>25928.449335983671</v>
      </c>
      <c r="M874" s="32">
        <f t="shared" si="150"/>
        <v>4252.1100000000006</v>
      </c>
    </row>
    <row r="875" spans="1:13" x14ac:dyDescent="0.25">
      <c r="A875" s="30">
        <v>43612</v>
      </c>
      <c r="B875" s="15">
        <v>110.57</v>
      </c>
      <c r="C875" s="3">
        <f t="shared" ref="C875:C938" si="153">IF(B875="",C874,B875)</f>
        <v>110.57</v>
      </c>
      <c r="D875" s="31">
        <f t="shared" si="151"/>
        <v>43616</v>
      </c>
      <c r="E875" s="3" t="str">
        <f t="shared" si="152"/>
        <v/>
      </c>
      <c r="F875" s="13">
        <f t="shared" ref="F875:F938" si="154">IF(E875="",0,$D$5/C875)</f>
        <v>0</v>
      </c>
      <c r="G875" s="15"/>
      <c r="H875" s="34">
        <f t="shared" ref="H875:H938" si="155">IF(G875&gt;0,(I874*G875)/C875,0)</f>
        <v>0</v>
      </c>
      <c r="I875" s="35">
        <f t="shared" ref="I875:I938" si="156">F875+H875+I874</f>
        <v>234.28616007936813</v>
      </c>
      <c r="J875" s="3">
        <f t="shared" ref="J875:J938" si="157">IF(F875&gt;0,$D$5,0)</f>
        <v>0</v>
      </c>
      <c r="K875" s="32">
        <f t="shared" ref="K875:K938" si="158">J875+K874</f>
        <v>3184.3469999999979</v>
      </c>
      <c r="L875" s="33">
        <f t="shared" ref="L875:L938" si="159">I875*C875</f>
        <v>25905.020719975731</v>
      </c>
      <c r="M875" s="32">
        <f t="shared" ref="M875:M938" si="160">IF(J875&gt;0.01,M874+$D$3,M874)</f>
        <v>4252.1100000000006</v>
      </c>
    </row>
    <row r="876" spans="1:13" x14ac:dyDescent="0.25">
      <c r="A876" s="30">
        <v>43613</v>
      </c>
      <c r="B876" s="15">
        <v>110.37</v>
      </c>
      <c r="C876" s="3">
        <f t="shared" si="153"/>
        <v>110.37</v>
      </c>
      <c r="D876" s="31">
        <f t="shared" si="151"/>
        <v>43616</v>
      </c>
      <c r="E876" s="3" t="str">
        <f t="shared" si="152"/>
        <v/>
      </c>
      <c r="F876" s="13">
        <f t="shared" si="154"/>
        <v>0</v>
      </c>
      <c r="G876" s="15"/>
      <c r="H876" s="34">
        <f t="shared" si="155"/>
        <v>0</v>
      </c>
      <c r="I876" s="35">
        <f t="shared" si="156"/>
        <v>234.28616007936813</v>
      </c>
      <c r="J876" s="3">
        <f t="shared" si="157"/>
        <v>0</v>
      </c>
      <c r="K876" s="32">
        <f t="shared" si="158"/>
        <v>3184.3469999999979</v>
      </c>
      <c r="L876" s="33">
        <f t="shared" si="159"/>
        <v>25858.163487959861</v>
      </c>
      <c r="M876" s="32">
        <f t="shared" si="160"/>
        <v>4252.1100000000006</v>
      </c>
    </row>
    <row r="877" spans="1:13" x14ac:dyDescent="0.25">
      <c r="A877" s="30">
        <v>43614</v>
      </c>
      <c r="B877" s="15">
        <v>109.35</v>
      </c>
      <c r="C877" s="3">
        <f t="shared" si="153"/>
        <v>109.35</v>
      </c>
      <c r="D877" s="31">
        <f t="shared" si="151"/>
        <v>43616</v>
      </c>
      <c r="E877" s="3" t="str">
        <f t="shared" si="152"/>
        <v/>
      </c>
      <c r="F877" s="13">
        <f t="shared" si="154"/>
        <v>0</v>
      </c>
      <c r="G877" s="15"/>
      <c r="H877" s="34">
        <f t="shared" si="155"/>
        <v>0</v>
      </c>
      <c r="I877" s="35">
        <f t="shared" si="156"/>
        <v>234.28616007936813</v>
      </c>
      <c r="J877" s="3">
        <f t="shared" si="157"/>
        <v>0</v>
      </c>
      <c r="K877" s="32">
        <f t="shared" si="158"/>
        <v>3184.3469999999979</v>
      </c>
      <c r="L877" s="33">
        <f t="shared" si="159"/>
        <v>25619.191604678905</v>
      </c>
      <c r="M877" s="32">
        <f t="shared" si="160"/>
        <v>4252.1100000000006</v>
      </c>
    </row>
    <row r="878" spans="1:13" x14ac:dyDescent="0.25">
      <c r="A878" s="30">
        <v>43615</v>
      </c>
      <c r="B878" s="15"/>
      <c r="C878" s="3">
        <f t="shared" si="153"/>
        <v>109.35</v>
      </c>
      <c r="D878" s="31">
        <f t="shared" si="151"/>
        <v>43616</v>
      </c>
      <c r="E878" s="3" t="str">
        <f t="shared" si="152"/>
        <v/>
      </c>
      <c r="F878" s="13">
        <f t="shared" si="154"/>
        <v>0</v>
      </c>
      <c r="G878" s="15"/>
      <c r="H878" s="34">
        <f t="shared" si="155"/>
        <v>0</v>
      </c>
      <c r="I878" s="35">
        <f t="shared" si="156"/>
        <v>234.28616007936813</v>
      </c>
      <c r="J878" s="3">
        <f t="shared" si="157"/>
        <v>0</v>
      </c>
      <c r="K878" s="32">
        <f t="shared" si="158"/>
        <v>3184.3469999999979</v>
      </c>
      <c r="L878" s="33">
        <f t="shared" si="159"/>
        <v>25619.191604678905</v>
      </c>
      <c r="M878" s="32">
        <f t="shared" si="160"/>
        <v>4252.1100000000006</v>
      </c>
    </row>
    <row r="879" spans="1:13" x14ac:dyDescent="0.25">
      <c r="A879" s="30">
        <v>43616</v>
      </c>
      <c r="B879" s="15">
        <v>107.72</v>
      </c>
      <c r="C879" s="3">
        <f t="shared" si="153"/>
        <v>107.72</v>
      </c>
      <c r="D879" s="31">
        <f t="shared" si="151"/>
        <v>43616</v>
      </c>
      <c r="E879" s="3" t="str">
        <f t="shared" si="152"/>
        <v/>
      </c>
      <c r="F879" s="13">
        <f t="shared" si="154"/>
        <v>0</v>
      </c>
      <c r="G879" s="15"/>
      <c r="H879" s="34">
        <f t="shared" si="155"/>
        <v>0</v>
      </c>
      <c r="I879" s="35">
        <f t="shared" si="156"/>
        <v>234.28616007936813</v>
      </c>
      <c r="J879" s="3">
        <f t="shared" si="157"/>
        <v>0</v>
      </c>
      <c r="K879" s="32">
        <f t="shared" si="158"/>
        <v>3184.3469999999979</v>
      </c>
      <c r="L879" s="33">
        <f t="shared" si="159"/>
        <v>25237.305163749534</v>
      </c>
      <c r="M879" s="32">
        <f t="shared" si="160"/>
        <v>4252.1100000000006</v>
      </c>
    </row>
    <row r="880" spans="1:13" x14ac:dyDescent="0.25">
      <c r="A880" s="30">
        <v>43619</v>
      </c>
      <c r="B880" s="15">
        <v>107.04</v>
      </c>
      <c r="C880" s="3">
        <f t="shared" si="153"/>
        <v>107.04</v>
      </c>
      <c r="D880" s="31">
        <f t="shared" si="151"/>
        <v>43646</v>
      </c>
      <c r="E880" s="3">
        <f t="shared" si="152"/>
        <v>107.04</v>
      </c>
      <c r="F880" s="13">
        <f t="shared" si="154"/>
        <v>0.72558856502242153</v>
      </c>
      <c r="G880" s="15"/>
      <c r="H880" s="34">
        <f t="shared" si="155"/>
        <v>0</v>
      </c>
      <c r="I880" s="35">
        <f t="shared" si="156"/>
        <v>235.01174864439056</v>
      </c>
      <c r="J880" s="3">
        <f t="shared" si="157"/>
        <v>77.667000000000002</v>
      </c>
      <c r="K880" s="32">
        <f t="shared" si="158"/>
        <v>3262.0139999999978</v>
      </c>
      <c r="L880" s="33">
        <f t="shared" si="159"/>
        <v>25155.657574895569</v>
      </c>
      <c r="M880" s="32">
        <f t="shared" si="160"/>
        <v>4355.8200000000006</v>
      </c>
    </row>
    <row r="881" spans="1:13" x14ac:dyDescent="0.25">
      <c r="A881" s="30">
        <v>43620</v>
      </c>
      <c r="B881" s="15">
        <v>108.34</v>
      </c>
      <c r="C881" s="3">
        <f t="shared" si="153"/>
        <v>108.34</v>
      </c>
      <c r="D881" s="31">
        <f t="shared" si="151"/>
        <v>43646</v>
      </c>
      <c r="E881" s="3" t="str">
        <f t="shared" si="152"/>
        <v/>
      </c>
      <c r="F881" s="13">
        <f t="shared" si="154"/>
        <v>0</v>
      </c>
      <c r="G881" s="15"/>
      <c r="H881" s="34">
        <f t="shared" si="155"/>
        <v>0</v>
      </c>
      <c r="I881" s="35">
        <f t="shared" si="156"/>
        <v>235.01174864439056</v>
      </c>
      <c r="J881" s="3">
        <f t="shared" si="157"/>
        <v>0</v>
      </c>
      <c r="K881" s="32">
        <f t="shared" si="158"/>
        <v>3262.0139999999978</v>
      </c>
      <c r="L881" s="33">
        <f t="shared" si="159"/>
        <v>25461.172848133276</v>
      </c>
      <c r="M881" s="32">
        <f t="shared" si="160"/>
        <v>4355.8200000000006</v>
      </c>
    </row>
    <row r="882" spans="1:13" x14ac:dyDescent="0.25">
      <c r="A882" s="30">
        <v>43621</v>
      </c>
      <c r="B882" s="15">
        <v>109.53</v>
      </c>
      <c r="C882" s="3">
        <f t="shared" si="153"/>
        <v>109.53</v>
      </c>
      <c r="D882" s="31">
        <f t="shared" si="151"/>
        <v>43646</v>
      </c>
      <c r="E882" s="3" t="str">
        <f t="shared" si="152"/>
        <v/>
      </c>
      <c r="F882" s="13">
        <f t="shared" si="154"/>
        <v>0</v>
      </c>
      <c r="G882" s="15"/>
      <c r="H882" s="34">
        <f t="shared" si="155"/>
        <v>0</v>
      </c>
      <c r="I882" s="35">
        <f t="shared" si="156"/>
        <v>235.01174864439056</v>
      </c>
      <c r="J882" s="3">
        <f t="shared" si="157"/>
        <v>0</v>
      </c>
      <c r="K882" s="32">
        <f t="shared" si="158"/>
        <v>3262.0139999999978</v>
      </c>
      <c r="L882" s="33">
        <f t="shared" si="159"/>
        <v>25740.8368290201</v>
      </c>
      <c r="M882" s="32">
        <f t="shared" si="160"/>
        <v>4355.8200000000006</v>
      </c>
    </row>
    <row r="883" spans="1:13" x14ac:dyDescent="0.25">
      <c r="A883" s="30">
        <v>43622</v>
      </c>
      <c r="B883" s="15">
        <v>109.64</v>
      </c>
      <c r="C883" s="3">
        <f t="shared" si="153"/>
        <v>109.64</v>
      </c>
      <c r="D883" s="31">
        <f t="shared" si="151"/>
        <v>43646</v>
      </c>
      <c r="E883" s="3" t="str">
        <f t="shared" si="152"/>
        <v/>
      </c>
      <c r="F883" s="13">
        <f t="shared" si="154"/>
        <v>0</v>
      </c>
      <c r="G883" s="15"/>
      <c r="H883" s="34">
        <f t="shared" si="155"/>
        <v>0</v>
      </c>
      <c r="I883" s="35">
        <f t="shared" si="156"/>
        <v>235.01174864439056</v>
      </c>
      <c r="J883" s="3">
        <f t="shared" si="157"/>
        <v>0</v>
      </c>
      <c r="K883" s="32">
        <f t="shared" si="158"/>
        <v>3262.0139999999978</v>
      </c>
      <c r="L883" s="33">
        <f t="shared" si="159"/>
        <v>25766.688121370982</v>
      </c>
      <c r="M883" s="32">
        <f t="shared" si="160"/>
        <v>4355.8200000000006</v>
      </c>
    </row>
    <row r="884" spans="1:13" x14ac:dyDescent="0.25">
      <c r="A884" s="30">
        <v>43623</v>
      </c>
      <c r="B884" s="15">
        <v>109.77</v>
      </c>
      <c r="C884" s="3">
        <f t="shared" si="153"/>
        <v>109.77</v>
      </c>
      <c r="D884" s="31">
        <f t="shared" si="151"/>
        <v>43646</v>
      </c>
      <c r="E884" s="3" t="str">
        <f t="shared" si="152"/>
        <v/>
      </c>
      <c r="F884" s="13">
        <f t="shared" si="154"/>
        <v>0</v>
      </c>
      <c r="G884" s="15"/>
      <c r="H884" s="34">
        <f t="shared" si="155"/>
        <v>0</v>
      </c>
      <c r="I884" s="35">
        <f t="shared" si="156"/>
        <v>235.01174864439056</v>
      </c>
      <c r="J884" s="3">
        <f t="shared" si="157"/>
        <v>0</v>
      </c>
      <c r="K884" s="32">
        <f t="shared" si="158"/>
        <v>3262.0139999999978</v>
      </c>
      <c r="L884" s="33">
        <f t="shared" si="159"/>
        <v>25797.239648694751</v>
      </c>
      <c r="M884" s="32">
        <f t="shared" si="160"/>
        <v>4355.8200000000006</v>
      </c>
    </row>
    <row r="885" spans="1:13" x14ac:dyDescent="0.25">
      <c r="A885" s="30">
        <v>43626</v>
      </c>
      <c r="B885" s="15"/>
      <c r="C885" s="3">
        <f t="shared" si="153"/>
        <v>109.77</v>
      </c>
      <c r="D885" s="31">
        <f t="shared" si="151"/>
        <v>43646</v>
      </c>
      <c r="E885" s="3" t="str">
        <f t="shared" si="152"/>
        <v/>
      </c>
      <c r="F885" s="13">
        <f t="shared" si="154"/>
        <v>0</v>
      </c>
      <c r="G885" s="15"/>
      <c r="H885" s="34">
        <f t="shared" si="155"/>
        <v>0</v>
      </c>
      <c r="I885" s="35">
        <f t="shared" si="156"/>
        <v>235.01174864439056</v>
      </c>
      <c r="J885" s="3">
        <f t="shared" si="157"/>
        <v>0</v>
      </c>
      <c r="K885" s="32">
        <f t="shared" si="158"/>
        <v>3262.0139999999978</v>
      </c>
      <c r="L885" s="33">
        <f t="shared" si="159"/>
        <v>25797.239648694751</v>
      </c>
      <c r="M885" s="32">
        <f t="shared" si="160"/>
        <v>4355.8200000000006</v>
      </c>
    </row>
    <row r="886" spans="1:13" x14ac:dyDescent="0.25">
      <c r="A886" s="30">
        <v>43627</v>
      </c>
      <c r="B886" s="15">
        <v>111.27</v>
      </c>
      <c r="C886" s="3">
        <f t="shared" si="153"/>
        <v>111.27</v>
      </c>
      <c r="D886" s="31">
        <f t="shared" si="151"/>
        <v>43646</v>
      </c>
      <c r="E886" s="3" t="str">
        <f t="shared" si="152"/>
        <v/>
      </c>
      <c r="F886" s="13">
        <f t="shared" si="154"/>
        <v>0</v>
      </c>
      <c r="G886" s="15"/>
      <c r="H886" s="34">
        <f t="shared" si="155"/>
        <v>0</v>
      </c>
      <c r="I886" s="35">
        <f t="shared" si="156"/>
        <v>235.01174864439056</v>
      </c>
      <c r="J886" s="3">
        <f t="shared" si="157"/>
        <v>0</v>
      </c>
      <c r="K886" s="32">
        <f t="shared" si="158"/>
        <v>3262.0139999999978</v>
      </c>
      <c r="L886" s="33">
        <f t="shared" si="159"/>
        <v>26149.757271661336</v>
      </c>
      <c r="M886" s="32">
        <f t="shared" si="160"/>
        <v>4355.8200000000006</v>
      </c>
    </row>
    <row r="887" spans="1:13" x14ac:dyDescent="0.25">
      <c r="A887" s="30">
        <v>43628</v>
      </c>
      <c r="B887" s="15">
        <v>110.18</v>
      </c>
      <c r="C887" s="3">
        <f t="shared" si="153"/>
        <v>110.18</v>
      </c>
      <c r="D887" s="31">
        <f t="shared" si="151"/>
        <v>43646</v>
      </c>
      <c r="E887" s="3" t="str">
        <f t="shared" si="152"/>
        <v/>
      </c>
      <c r="F887" s="13">
        <f t="shared" si="154"/>
        <v>0</v>
      </c>
      <c r="G887" s="15"/>
      <c r="H887" s="34">
        <f t="shared" si="155"/>
        <v>0</v>
      </c>
      <c r="I887" s="35">
        <f t="shared" si="156"/>
        <v>235.01174864439056</v>
      </c>
      <c r="J887" s="3">
        <f t="shared" si="157"/>
        <v>0</v>
      </c>
      <c r="K887" s="32">
        <f t="shared" si="158"/>
        <v>3262.0139999999978</v>
      </c>
      <c r="L887" s="33">
        <f t="shared" si="159"/>
        <v>25893.594465638955</v>
      </c>
      <c r="M887" s="32">
        <f t="shared" si="160"/>
        <v>4355.8200000000006</v>
      </c>
    </row>
    <row r="888" spans="1:13" x14ac:dyDescent="0.25">
      <c r="A888" s="30">
        <v>43629</v>
      </c>
      <c r="B888" s="15">
        <v>111.01</v>
      </c>
      <c r="C888" s="3">
        <f t="shared" si="153"/>
        <v>111.01</v>
      </c>
      <c r="D888" s="31">
        <f t="shared" si="151"/>
        <v>43646</v>
      </c>
      <c r="E888" s="3" t="str">
        <f t="shared" si="152"/>
        <v/>
      </c>
      <c r="F888" s="13">
        <f t="shared" si="154"/>
        <v>0</v>
      </c>
      <c r="G888" s="15"/>
      <c r="H888" s="34">
        <f t="shared" si="155"/>
        <v>0</v>
      </c>
      <c r="I888" s="35">
        <f t="shared" si="156"/>
        <v>235.01174864439056</v>
      </c>
      <c r="J888" s="3">
        <f t="shared" si="157"/>
        <v>0</v>
      </c>
      <c r="K888" s="32">
        <f t="shared" si="158"/>
        <v>3262.0139999999978</v>
      </c>
      <c r="L888" s="33">
        <f t="shared" si="159"/>
        <v>26088.654217013798</v>
      </c>
      <c r="M888" s="32">
        <f t="shared" si="160"/>
        <v>4355.8200000000006</v>
      </c>
    </row>
    <row r="889" spans="1:13" x14ac:dyDescent="0.25">
      <c r="A889" s="30">
        <v>43630</v>
      </c>
      <c r="B889" s="15">
        <v>109.79</v>
      </c>
      <c r="C889" s="3">
        <f t="shared" si="153"/>
        <v>109.79</v>
      </c>
      <c r="D889" s="31">
        <f t="shared" si="151"/>
        <v>43646</v>
      </c>
      <c r="E889" s="3" t="str">
        <f t="shared" si="152"/>
        <v/>
      </c>
      <c r="F889" s="13">
        <f t="shared" si="154"/>
        <v>0</v>
      </c>
      <c r="G889" s="15"/>
      <c r="H889" s="34">
        <f t="shared" si="155"/>
        <v>0</v>
      </c>
      <c r="I889" s="35">
        <f t="shared" si="156"/>
        <v>235.01174864439056</v>
      </c>
      <c r="J889" s="3">
        <f t="shared" si="157"/>
        <v>0</v>
      </c>
      <c r="K889" s="32">
        <f t="shared" si="158"/>
        <v>3262.0139999999978</v>
      </c>
      <c r="L889" s="33">
        <f t="shared" si="159"/>
        <v>25801.939883667641</v>
      </c>
      <c r="M889" s="32">
        <f t="shared" si="160"/>
        <v>4355.8200000000006</v>
      </c>
    </row>
    <row r="890" spans="1:13" x14ac:dyDescent="0.25">
      <c r="A890" s="30">
        <v>43633</v>
      </c>
      <c r="B890" s="15">
        <v>109.46</v>
      </c>
      <c r="C890" s="3">
        <f t="shared" si="153"/>
        <v>109.46</v>
      </c>
      <c r="D890" s="31">
        <f t="shared" si="151"/>
        <v>43646</v>
      </c>
      <c r="E890" s="3" t="str">
        <f t="shared" si="152"/>
        <v/>
      </c>
      <c r="F890" s="13">
        <f t="shared" si="154"/>
        <v>0</v>
      </c>
      <c r="G890" s="15"/>
      <c r="H890" s="34">
        <f t="shared" si="155"/>
        <v>0</v>
      </c>
      <c r="I890" s="35">
        <f t="shared" si="156"/>
        <v>235.01174864439056</v>
      </c>
      <c r="J890" s="3">
        <f t="shared" si="157"/>
        <v>0</v>
      </c>
      <c r="K890" s="32">
        <f t="shared" si="158"/>
        <v>3262.0139999999978</v>
      </c>
      <c r="L890" s="33">
        <f t="shared" si="159"/>
        <v>25724.38600661499</v>
      </c>
      <c r="M890" s="32">
        <f t="shared" si="160"/>
        <v>4355.8200000000006</v>
      </c>
    </row>
    <row r="891" spans="1:13" x14ac:dyDescent="0.25">
      <c r="A891" s="30">
        <v>43634</v>
      </c>
      <c r="B891" s="15">
        <v>109.4</v>
      </c>
      <c r="C891" s="3">
        <f t="shared" si="153"/>
        <v>109.4</v>
      </c>
      <c r="D891" s="31">
        <f t="shared" si="151"/>
        <v>43646</v>
      </c>
      <c r="E891" s="3" t="str">
        <f t="shared" si="152"/>
        <v/>
      </c>
      <c r="F891" s="13">
        <f t="shared" si="154"/>
        <v>0</v>
      </c>
      <c r="G891" s="15"/>
      <c r="H891" s="34">
        <f t="shared" si="155"/>
        <v>0</v>
      </c>
      <c r="I891" s="35">
        <f t="shared" si="156"/>
        <v>235.01174864439056</v>
      </c>
      <c r="J891" s="3">
        <f t="shared" si="157"/>
        <v>0</v>
      </c>
      <c r="K891" s="32">
        <f t="shared" si="158"/>
        <v>3262.0139999999978</v>
      </c>
      <c r="L891" s="33">
        <f t="shared" si="159"/>
        <v>25710.285301696331</v>
      </c>
      <c r="M891" s="32">
        <f t="shared" si="160"/>
        <v>4355.8200000000006</v>
      </c>
    </row>
    <row r="892" spans="1:13" x14ac:dyDescent="0.25">
      <c r="A892" s="30">
        <v>43635</v>
      </c>
      <c r="B892" s="15">
        <v>111.28</v>
      </c>
      <c r="C892" s="3">
        <f t="shared" si="153"/>
        <v>111.28</v>
      </c>
      <c r="D892" s="31">
        <f t="shared" si="151"/>
        <v>43646</v>
      </c>
      <c r="E892" s="3" t="str">
        <f t="shared" si="152"/>
        <v/>
      </c>
      <c r="F892" s="13">
        <f t="shared" si="154"/>
        <v>0</v>
      </c>
      <c r="G892" s="15"/>
      <c r="H892" s="34">
        <f t="shared" si="155"/>
        <v>0</v>
      </c>
      <c r="I892" s="35">
        <f t="shared" si="156"/>
        <v>235.01174864439056</v>
      </c>
      <c r="J892" s="3">
        <f t="shared" si="157"/>
        <v>0</v>
      </c>
      <c r="K892" s="32">
        <f t="shared" si="158"/>
        <v>3262.0139999999978</v>
      </c>
      <c r="L892" s="33">
        <f t="shared" si="159"/>
        <v>26152.107389147783</v>
      </c>
      <c r="M892" s="32">
        <f t="shared" si="160"/>
        <v>4355.8200000000006</v>
      </c>
    </row>
    <row r="893" spans="1:13" x14ac:dyDescent="0.25">
      <c r="A893" s="30">
        <v>43636</v>
      </c>
      <c r="B893" s="15"/>
      <c r="C893" s="3">
        <f t="shared" si="153"/>
        <v>111.28</v>
      </c>
      <c r="D893" s="31">
        <f t="shared" si="151"/>
        <v>43646</v>
      </c>
      <c r="E893" s="3" t="str">
        <f t="shared" si="152"/>
        <v/>
      </c>
      <c r="F893" s="13">
        <f t="shared" si="154"/>
        <v>0</v>
      </c>
      <c r="G893" s="15"/>
      <c r="H893" s="34">
        <f t="shared" si="155"/>
        <v>0</v>
      </c>
      <c r="I893" s="35">
        <f t="shared" si="156"/>
        <v>235.01174864439056</v>
      </c>
      <c r="J893" s="3">
        <f t="shared" si="157"/>
        <v>0</v>
      </c>
      <c r="K893" s="32">
        <f t="shared" si="158"/>
        <v>3262.0139999999978</v>
      </c>
      <c r="L893" s="33">
        <f t="shared" si="159"/>
        <v>26152.107389147783</v>
      </c>
      <c r="M893" s="32">
        <f t="shared" si="160"/>
        <v>4355.8200000000006</v>
      </c>
    </row>
    <row r="894" spans="1:13" x14ac:dyDescent="0.25">
      <c r="A894" s="30">
        <v>43637</v>
      </c>
      <c r="B894" s="15">
        <v>112.25</v>
      </c>
      <c r="C894" s="3">
        <f t="shared" si="153"/>
        <v>112.25</v>
      </c>
      <c r="D894" s="31">
        <f t="shared" si="151"/>
        <v>43646</v>
      </c>
      <c r="E894" s="3" t="str">
        <f t="shared" si="152"/>
        <v/>
      </c>
      <c r="F894" s="13">
        <f t="shared" si="154"/>
        <v>0</v>
      </c>
      <c r="G894" s="15"/>
      <c r="H894" s="34">
        <f t="shared" si="155"/>
        <v>0</v>
      </c>
      <c r="I894" s="35">
        <f t="shared" si="156"/>
        <v>235.01174864439056</v>
      </c>
      <c r="J894" s="3">
        <f t="shared" si="157"/>
        <v>0</v>
      </c>
      <c r="K894" s="32">
        <f t="shared" si="158"/>
        <v>3262.0139999999978</v>
      </c>
      <c r="L894" s="33">
        <f t="shared" si="159"/>
        <v>26380.068785332842</v>
      </c>
      <c r="M894" s="32">
        <f t="shared" si="160"/>
        <v>4355.8200000000006</v>
      </c>
    </row>
    <row r="895" spans="1:13" x14ac:dyDescent="0.25">
      <c r="A895" s="30">
        <v>43640</v>
      </c>
      <c r="B895" s="15">
        <v>112.09</v>
      </c>
      <c r="C895" s="3">
        <f t="shared" si="153"/>
        <v>112.09</v>
      </c>
      <c r="D895" s="31">
        <f t="shared" si="151"/>
        <v>43646</v>
      </c>
      <c r="E895" s="3" t="str">
        <f t="shared" si="152"/>
        <v/>
      </c>
      <c r="F895" s="13">
        <f t="shared" si="154"/>
        <v>0</v>
      </c>
      <c r="G895" s="15"/>
      <c r="H895" s="34">
        <f t="shared" si="155"/>
        <v>0</v>
      </c>
      <c r="I895" s="35">
        <f t="shared" si="156"/>
        <v>235.01174864439056</v>
      </c>
      <c r="J895" s="3">
        <f t="shared" si="157"/>
        <v>0</v>
      </c>
      <c r="K895" s="32">
        <f t="shared" si="158"/>
        <v>3262.0139999999978</v>
      </c>
      <c r="L895" s="33">
        <f t="shared" si="159"/>
        <v>26342.46690554974</v>
      </c>
      <c r="M895" s="32">
        <f t="shared" si="160"/>
        <v>4355.8200000000006</v>
      </c>
    </row>
    <row r="896" spans="1:13" x14ac:dyDescent="0.25">
      <c r="A896" s="30">
        <v>43641</v>
      </c>
      <c r="B896" s="15">
        <v>111.7</v>
      </c>
      <c r="C896" s="3">
        <f t="shared" si="153"/>
        <v>111.7</v>
      </c>
      <c r="D896" s="31">
        <f t="shared" si="151"/>
        <v>43646</v>
      </c>
      <c r="E896" s="3" t="str">
        <f t="shared" si="152"/>
        <v/>
      </c>
      <c r="F896" s="13">
        <f t="shared" si="154"/>
        <v>0</v>
      </c>
      <c r="G896" s="15"/>
      <c r="H896" s="34">
        <f t="shared" si="155"/>
        <v>0</v>
      </c>
      <c r="I896" s="35">
        <f t="shared" si="156"/>
        <v>235.01174864439056</v>
      </c>
      <c r="J896" s="3">
        <f t="shared" si="157"/>
        <v>0</v>
      </c>
      <c r="K896" s="32">
        <f t="shared" si="158"/>
        <v>3262.0139999999978</v>
      </c>
      <c r="L896" s="33">
        <f t="shared" si="159"/>
        <v>26250.812323578426</v>
      </c>
      <c r="M896" s="32">
        <f t="shared" si="160"/>
        <v>4355.8200000000006</v>
      </c>
    </row>
    <row r="897" spans="1:13" x14ac:dyDescent="0.25">
      <c r="A897" s="30">
        <v>43642</v>
      </c>
      <c r="B897" s="15">
        <v>111.48</v>
      </c>
      <c r="C897" s="3">
        <f t="shared" si="153"/>
        <v>111.48</v>
      </c>
      <c r="D897" s="31">
        <f t="shared" si="151"/>
        <v>43646</v>
      </c>
      <c r="E897" s="3" t="str">
        <f t="shared" si="152"/>
        <v/>
      </c>
      <c r="F897" s="13">
        <f t="shared" si="154"/>
        <v>0</v>
      </c>
      <c r="G897" s="15"/>
      <c r="H897" s="34">
        <f t="shared" si="155"/>
        <v>0</v>
      </c>
      <c r="I897" s="35">
        <f t="shared" si="156"/>
        <v>235.01174864439056</v>
      </c>
      <c r="J897" s="3">
        <f t="shared" si="157"/>
        <v>0</v>
      </c>
      <c r="K897" s="32">
        <f t="shared" si="158"/>
        <v>3262.0139999999978</v>
      </c>
      <c r="L897" s="33">
        <f t="shared" si="159"/>
        <v>26199.109738876661</v>
      </c>
      <c r="M897" s="32">
        <f t="shared" si="160"/>
        <v>4355.8200000000006</v>
      </c>
    </row>
    <row r="898" spans="1:13" x14ac:dyDescent="0.25">
      <c r="A898" s="30">
        <v>43643</v>
      </c>
      <c r="B898" s="15">
        <v>112.28</v>
      </c>
      <c r="C898" s="3">
        <f t="shared" si="153"/>
        <v>112.28</v>
      </c>
      <c r="D898" s="31">
        <f t="shared" si="151"/>
        <v>43646</v>
      </c>
      <c r="E898" s="3" t="str">
        <f t="shared" si="152"/>
        <v/>
      </c>
      <c r="F898" s="13">
        <f t="shared" si="154"/>
        <v>0</v>
      </c>
      <c r="G898" s="15"/>
      <c r="H898" s="34">
        <f t="shared" si="155"/>
        <v>0</v>
      </c>
      <c r="I898" s="35">
        <f t="shared" si="156"/>
        <v>235.01174864439056</v>
      </c>
      <c r="J898" s="3">
        <f t="shared" si="157"/>
        <v>0</v>
      </c>
      <c r="K898" s="32">
        <f t="shared" si="158"/>
        <v>3262.0139999999978</v>
      </c>
      <c r="L898" s="33">
        <f t="shared" si="159"/>
        <v>26387.119137792171</v>
      </c>
      <c r="M898" s="32">
        <f t="shared" si="160"/>
        <v>4355.8200000000006</v>
      </c>
    </row>
    <row r="899" spans="1:13" x14ac:dyDescent="0.25">
      <c r="A899" s="30">
        <v>43644</v>
      </c>
      <c r="B899" s="15">
        <v>112.7</v>
      </c>
      <c r="C899" s="3">
        <f t="shared" si="153"/>
        <v>112.7</v>
      </c>
      <c r="D899" s="31">
        <f t="shared" si="151"/>
        <v>43646</v>
      </c>
      <c r="E899" s="3" t="str">
        <f t="shared" si="152"/>
        <v/>
      </c>
      <c r="F899" s="13">
        <f t="shared" si="154"/>
        <v>0</v>
      </c>
      <c r="G899" s="15"/>
      <c r="H899" s="34">
        <f t="shared" si="155"/>
        <v>0</v>
      </c>
      <c r="I899" s="35">
        <f t="shared" si="156"/>
        <v>235.01174864439056</v>
      </c>
      <c r="J899" s="3">
        <f t="shared" si="157"/>
        <v>0</v>
      </c>
      <c r="K899" s="32">
        <f t="shared" si="158"/>
        <v>3262.0139999999978</v>
      </c>
      <c r="L899" s="33">
        <f t="shared" si="159"/>
        <v>26485.824072222818</v>
      </c>
      <c r="M899" s="32">
        <f t="shared" si="160"/>
        <v>4355.8200000000006</v>
      </c>
    </row>
    <row r="900" spans="1:13" x14ac:dyDescent="0.25">
      <c r="A900" s="30">
        <v>43647</v>
      </c>
      <c r="B900" s="15">
        <v>114.6</v>
      </c>
      <c r="C900" s="3">
        <f t="shared" si="153"/>
        <v>114.6</v>
      </c>
      <c r="D900" s="31">
        <f t="shared" si="151"/>
        <v>43677</v>
      </c>
      <c r="E900" s="3">
        <f t="shared" si="152"/>
        <v>114.6</v>
      </c>
      <c r="F900" s="13">
        <f t="shared" si="154"/>
        <v>0.67772251308900533</v>
      </c>
      <c r="G900" s="15"/>
      <c r="H900" s="34">
        <f t="shared" si="155"/>
        <v>0</v>
      </c>
      <c r="I900" s="35">
        <f t="shared" si="156"/>
        <v>235.68947115747957</v>
      </c>
      <c r="J900" s="3">
        <f t="shared" si="157"/>
        <v>77.667000000000002</v>
      </c>
      <c r="K900" s="32">
        <f t="shared" si="158"/>
        <v>3339.6809999999978</v>
      </c>
      <c r="L900" s="33">
        <f t="shared" si="159"/>
        <v>27010.013394647158</v>
      </c>
      <c r="M900" s="32">
        <f t="shared" si="160"/>
        <v>4459.5300000000007</v>
      </c>
    </row>
    <row r="901" spans="1:13" x14ac:dyDescent="0.25">
      <c r="A901" s="30">
        <v>43648</v>
      </c>
      <c r="B901" s="15">
        <v>114.12</v>
      </c>
      <c r="C901" s="3">
        <f t="shared" si="153"/>
        <v>114.12</v>
      </c>
      <c r="D901" s="31">
        <f t="shared" si="151"/>
        <v>43677</v>
      </c>
      <c r="E901" s="3" t="str">
        <f t="shared" si="152"/>
        <v/>
      </c>
      <c r="F901" s="13">
        <f t="shared" si="154"/>
        <v>0</v>
      </c>
      <c r="G901" s="15"/>
      <c r="H901" s="34">
        <f t="shared" si="155"/>
        <v>0</v>
      </c>
      <c r="I901" s="35">
        <f t="shared" si="156"/>
        <v>235.68947115747957</v>
      </c>
      <c r="J901" s="3">
        <f t="shared" si="157"/>
        <v>0</v>
      </c>
      <c r="K901" s="32">
        <f t="shared" si="158"/>
        <v>3339.6809999999978</v>
      </c>
      <c r="L901" s="33">
        <f t="shared" si="159"/>
        <v>26896.882448491571</v>
      </c>
      <c r="M901" s="32">
        <f t="shared" si="160"/>
        <v>4459.5300000000007</v>
      </c>
    </row>
    <row r="902" spans="1:13" x14ac:dyDescent="0.25">
      <c r="A902" s="30">
        <v>43649</v>
      </c>
      <c r="B902" s="15">
        <v>115.21</v>
      </c>
      <c r="C902" s="3">
        <f t="shared" si="153"/>
        <v>115.21</v>
      </c>
      <c r="D902" s="31">
        <f t="shared" si="151"/>
        <v>43677</v>
      </c>
      <c r="E902" s="3" t="str">
        <f t="shared" si="152"/>
        <v/>
      </c>
      <c r="F902" s="13">
        <f t="shared" si="154"/>
        <v>0</v>
      </c>
      <c r="G902" s="15"/>
      <c r="H902" s="34">
        <f t="shared" si="155"/>
        <v>0</v>
      </c>
      <c r="I902" s="35">
        <f t="shared" si="156"/>
        <v>235.68947115747957</v>
      </c>
      <c r="J902" s="3">
        <f t="shared" si="157"/>
        <v>0</v>
      </c>
      <c r="K902" s="32">
        <f t="shared" si="158"/>
        <v>3339.6809999999978</v>
      </c>
      <c r="L902" s="33">
        <f t="shared" si="159"/>
        <v>27153.783972053221</v>
      </c>
      <c r="M902" s="32">
        <f t="shared" si="160"/>
        <v>4459.5300000000007</v>
      </c>
    </row>
    <row r="903" spans="1:13" x14ac:dyDescent="0.25">
      <c r="A903" s="30">
        <v>43650</v>
      </c>
      <c r="B903" s="15">
        <v>115.41</v>
      </c>
      <c r="C903" s="3">
        <f t="shared" si="153"/>
        <v>115.41</v>
      </c>
      <c r="D903" s="31">
        <f t="shared" si="151"/>
        <v>43677</v>
      </c>
      <c r="E903" s="3" t="str">
        <f t="shared" si="152"/>
        <v/>
      </c>
      <c r="F903" s="13">
        <f t="shared" si="154"/>
        <v>0</v>
      </c>
      <c r="G903" s="15"/>
      <c r="H903" s="34">
        <f t="shared" si="155"/>
        <v>0</v>
      </c>
      <c r="I903" s="35">
        <f t="shared" si="156"/>
        <v>235.68947115747957</v>
      </c>
      <c r="J903" s="3">
        <f t="shared" si="157"/>
        <v>0</v>
      </c>
      <c r="K903" s="32">
        <f t="shared" si="158"/>
        <v>3339.6809999999978</v>
      </c>
      <c r="L903" s="33">
        <f t="shared" si="159"/>
        <v>27200.921866284716</v>
      </c>
      <c r="M903" s="32">
        <f t="shared" si="160"/>
        <v>4459.5300000000007</v>
      </c>
    </row>
    <row r="904" spans="1:13" x14ac:dyDescent="0.25">
      <c r="A904" s="30">
        <v>43651</v>
      </c>
      <c r="B904" s="15">
        <v>115.03</v>
      </c>
      <c r="C904" s="3">
        <f t="shared" si="153"/>
        <v>115.03</v>
      </c>
      <c r="D904" s="31">
        <f t="shared" si="151"/>
        <v>43677</v>
      </c>
      <c r="E904" s="3" t="str">
        <f t="shared" si="152"/>
        <v/>
      </c>
      <c r="F904" s="13">
        <f t="shared" si="154"/>
        <v>0</v>
      </c>
      <c r="G904" s="15"/>
      <c r="H904" s="34">
        <f t="shared" si="155"/>
        <v>0</v>
      </c>
      <c r="I904" s="35">
        <f t="shared" si="156"/>
        <v>235.68947115747957</v>
      </c>
      <c r="J904" s="3">
        <f t="shared" si="157"/>
        <v>0</v>
      </c>
      <c r="K904" s="32">
        <f t="shared" si="158"/>
        <v>3339.6809999999978</v>
      </c>
      <c r="L904" s="33">
        <f t="shared" si="159"/>
        <v>27111.359867244875</v>
      </c>
      <c r="M904" s="32">
        <f t="shared" si="160"/>
        <v>4459.5300000000007</v>
      </c>
    </row>
    <row r="905" spans="1:13" x14ac:dyDescent="0.25">
      <c r="A905" s="30">
        <v>43654</v>
      </c>
      <c r="B905" s="15">
        <v>114.75</v>
      </c>
      <c r="C905" s="3">
        <f t="shared" si="153"/>
        <v>114.75</v>
      </c>
      <c r="D905" s="31">
        <f t="shared" si="151"/>
        <v>43677</v>
      </c>
      <c r="E905" s="3" t="str">
        <f t="shared" si="152"/>
        <v/>
      </c>
      <c r="F905" s="13">
        <f t="shared" si="154"/>
        <v>0</v>
      </c>
      <c r="G905" s="15"/>
      <c r="H905" s="34">
        <f t="shared" si="155"/>
        <v>0</v>
      </c>
      <c r="I905" s="35">
        <f t="shared" si="156"/>
        <v>235.68947115747957</v>
      </c>
      <c r="J905" s="3">
        <f t="shared" si="157"/>
        <v>0</v>
      </c>
      <c r="K905" s="32">
        <f t="shared" si="158"/>
        <v>3339.6809999999978</v>
      </c>
      <c r="L905" s="33">
        <f t="shared" si="159"/>
        <v>27045.36681532078</v>
      </c>
      <c r="M905" s="32">
        <f t="shared" si="160"/>
        <v>4459.5300000000007</v>
      </c>
    </row>
    <row r="906" spans="1:13" x14ac:dyDescent="0.25">
      <c r="A906" s="30">
        <v>43655</v>
      </c>
      <c r="B906" s="15">
        <v>113.25</v>
      </c>
      <c r="C906" s="3">
        <f t="shared" si="153"/>
        <v>113.25</v>
      </c>
      <c r="D906" s="31">
        <f t="shared" ref="D906:D969" si="161">DATE(YEAR(A906),MONTH(A906)+1,0)</f>
        <v>43677</v>
      </c>
      <c r="E906" s="3" t="str">
        <f t="shared" si="152"/>
        <v/>
      </c>
      <c r="F906" s="13">
        <f t="shared" si="154"/>
        <v>0</v>
      </c>
      <c r="G906" s="15"/>
      <c r="H906" s="34">
        <f t="shared" si="155"/>
        <v>0</v>
      </c>
      <c r="I906" s="35">
        <f t="shared" si="156"/>
        <v>235.68947115747957</v>
      </c>
      <c r="J906" s="3">
        <f t="shared" si="157"/>
        <v>0</v>
      </c>
      <c r="K906" s="32">
        <f t="shared" si="158"/>
        <v>3339.6809999999978</v>
      </c>
      <c r="L906" s="33">
        <f t="shared" si="159"/>
        <v>26691.832608584562</v>
      </c>
      <c r="M906" s="32">
        <f t="shared" si="160"/>
        <v>4459.5300000000007</v>
      </c>
    </row>
    <row r="907" spans="1:13" x14ac:dyDescent="0.25">
      <c r="A907" s="30">
        <v>43656</v>
      </c>
      <c r="B907" s="15">
        <v>113.16</v>
      </c>
      <c r="C907" s="3">
        <f t="shared" si="153"/>
        <v>113.16</v>
      </c>
      <c r="D907" s="31">
        <f t="shared" si="161"/>
        <v>43677</v>
      </c>
      <c r="E907" s="3" t="str">
        <f t="shared" ref="E907:E970" si="162">IF(D907&lt;&gt;D906,C907,"")</f>
        <v/>
      </c>
      <c r="F907" s="13">
        <f t="shared" si="154"/>
        <v>0</v>
      </c>
      <c r="G907" s="15"/>
      <c r="H907" s="34">
        <f t="shared" si="155"/>
        <v>0</v>
      </c>
      <c r="I907" s="35">
        <f t="shared" si="156"/>
        <v>235.68947115747957</v>
      </c>
      <c r="J907" s="3">
        <f t="shared" si="157"/>
        <v>0</v>
      </c>
      <c r="K907" s="32">
        <f t="shared" si="158"/>
        <v>3339.6809999999978</v>
      </c>
      <c r="L907" s="33">
        <f t="shared" si="159"/>
        <v>26670.620556180387</v>
      </c>
      <c r="M907" s="32">
        <f t="shared" si="160"/>
        <v>4459.5300000000007</v>
      </c>
    </row>
    <row r="908" spans="1:13" x14ac:dyDescent="0.25">
      <c r="A908" s="30">
        <v>43657</v>
      </c>
      <c r="B908" s="15">
        <v>112.91</v>
      </c>
      <c r="C908" s="3">
        <f t="shared" si="153"/>
        <v>112.91</v>
      </c>
      <c r="D908" s="31">
        <f t="shared" si="161"/>
        <v>43677</v>
      </c>
      <c r="E908" s="3" t="str">
        <f t="shared" si="162"/>
        <v/>
      </c>
      <c r="F908" s="13">
        <f t="shared" si="154"/>
        <v>0</v>
      </c>
      <c r="G908" s="15"/>
      <c r="H908" s="34">
        <f t="shared" si="155"/>
        <v>0</v>
      </c>
      <c r="I908" s="35">
        <f t="shared" si="156"/>
        <v>235.68947115747957</v>
      </c>
      <c r="J908" s="3">
        <f t="shared" si="157"/>
        <v>0</v>
      </c>
      <c r="K908" s="32">
        <f t="shared" si="158"/>
        <v>3339.6809999999978</v>
      </c>
      <c r="L908" s="33">
        <f t="shared" si="159"/>
        <v>26611.698188391019</v>
      </c>
      <c r="M908" s="32">
        <f t="shared" si="160"/>
        <v>4459.5300000000007</v>
      </c>
    </row>
    <row r="909" spans="1:13" x14ac:dyDescent="0.25">
      <c r="A909" s="30">
        <v>43658</v>
      </c>
      <c r="B909" s="15">
        <v>112.67</v>
      </c>
      <c r="C909" s="3">
        <f t="shared" si="153"/>
        <v>112.67</v>
      </c>
      <c r="D909" s="31">
        <f t="shared" si="161"/>
        <v>43677</v>
      </c>
      <c r="E909" s="3" t="str">
        <f t="shared" si="162"/>
        <v/>
      </c>
      <c r="F909" s="13">
        <f t="shared" si="154"/>
        <v>0</v>
      </c>
      <c r="G909" s="15"/>
      <c r="H909" s="34">
        <f t="shared" si="155"/>
        <v>0</v>
      </c>
      <c r="I909" s="35">
        <f t="shared" si="156"/>
        <v>235.68947115747957</v>
      </c>
      <c r="J909" s="3">
        <f t="shared" si="157"/>
        <v>0</v>
      </c>
      <c r="K909" s="32">
        <f t="shared" si="158"/>
        <v>3339.6809999999978</v>
      </c>
      <c r="L909" s="33">
        <f t="shared" si="159"/>
        <v>26555.132715313222</v>
      </c>
      <c r="M909" s="32">
        <f t="shared" si="160"/>
        <v>4459.5300000000007</v>
      </c>
    </row>
    <row r="910" spans="1:13" x14ac:dyDescent="0.25">
      <c r="A910" s="30">
        <v>43661</v>
      </c>
      <c r="B910" s="15">
        <v>113.13</v>
      </c>
      <c r="C910" s="3">
        <f t="shared" si="153"/>
        <v>113.13</v>
      </c>
      <c r="D910" s="31">
        <f t="shared" si="161"/>
        <v>43677</v>
      </c>
      <c r="E910" s="3" t="str">
        <f t="shared" si="162"/>
        <v/>
      </c>
      <c r="F910" s="13">
        <f t="shared" si="154"/>
        <v>0</v>
      </c>
      <c r="G910" s="15"/>
      <c r="H910" s="34">
        <f t="shared" si="155"/>
        <v>0</v>
      </c>
      <c r="I910" s="35">
        <f t="shared" si="156"/>
        <v>235.68947115747957</v>
      </c>
      <c r="J910" s="3">
        <f t="shared" si="157"/>
        <v>0</v>
      </c>
      <c r="K910" s="32">
        <f t="shared" si="158"/>
        <v>3339.6809999999978</v>
      </c>
      <c r="L910" s="33">
        <f t="shared" si="159"/>
        <v>26663.549872045664</v>
      </c>
      <c r="M910" s="32">
        <f t="shared" si="160"/>
        <v>4459.5300000000007</v>
      </c>
    </row>
    <row r="911" spans="1:13" x14ac:dyDescent="0.25">
      <c r="A911" s="30">
        <v>43662</v>
      </c>
      <c r="B911" s="15">
        <v>113.52</v>
      </c>
      <c r="C911" s="3">
        <f t="shared" si="153"/>
        <v>113.52</v>
      </c>
      <c r="D911" s="31">
        <f t="shared" si="161"/>
        <v>43677</v>
      </c>
      <c r="E911" s="3" t="str">
        <f t="shared" si="162"/>
        <v/>
      </c>
      <c r="F911" s="13">
        <f t="shared" si="154"/>
        <v>0</v>
      </c>
      <c r="G911" s="15"/>
      <c r="H911" s="34">
        <f t="shared" si="155"/>
        <v>0</v>
      </c>
      <c r="I911" s="35">
        <f t="shared" si="156"/>
        <v>235.68947115747957</v>
      </c>
      <c r="J911" s="3">
        <f t="shared" si="157"/>
        <v>0</v>
      </c>
      <c r="K911" s="32">
        <f t="shared" si="158"/>
        <v>3339.6809999999978</v>
      </c>
      <c r="L911" s="33">
        <f t="shared" si="159"/>
        <v>26755.468765797079</v>
      </c>
      <c r="M911" s="32">
        <f t="shared" si="160"/>
        <v>4459.5300000000007</v>
      </c>
    </row>
    <row r="912" spans="1:13" x14ac:dyDescent="0.25">
      <c r="A912" s="30">
        <v>43663</v>
      </c>
      <c r="B912" s="15">
        <v>113.52</v>
      </c>
      <c r="C912" s="3">
        <f t="shared" si="153"/>
        <v>113.52</v>
      </c>
      <c r="D912" s="31">
        <f t="shared" si="161"/>
        <v>43677</v>
      </c>
      <c r="E912" s="3" t="str">
        <f t="shared" si="162"/>
        <v/>
      </c>
      <c r="F912" s="13">
        <f t="shared" si="154"/>
        <v>0</v>
      </c>
      <c r="G912" s="15"/>
      <c r="H912" s="34">
        <f t="shared" si="155"/>
        <v>0</v>
      </c>
      <c r="I912" s="35">
        <f t="shared" si="156"/>
        <v>235.68947115747957</v>
      </c>
      <c r="J912" s="3">
        <f t="shared" si="157"/>
        <v>0</v>
      </c>
      <c r="K912" s="32">
        <f t="shared" si="158"/>
        <v>3339.6809999999978</v>
      </c>
      <c r="L912" s="33">
        <f t="shared" si="159"/>
        <v>26755.468765797079</v>
      </c>
      <c r="M912" s="32">
        <f t="shared" si="160"/>
        <v>4459.5300000000007</v>
      </c>
    </row>
    <row r="913" spans="1:13" x14ac:dyDescent="0.25">
      <c r="A913" s="30">
        <v>43664</v>
      </c>
      <c r="B913" s="15">
        <v>111.43</v>
      </c>
      <c r="C913" s="3">
        <f t="shared" si="153"/>
        <v>111.43</v>
      </c>
      <c r="D913" s="31">
        <f t="shared" si="161"/>
        <v>43677</v>
      </c>
      <c r="E913" s="3" t="str">
        <f t="shared" si="162"/>
        <v/>
      </c>
      <c r="F913" s="13">
        <f t="shared" si="154"/>
        <v>0</v>
      </c>
      <c r="G913" s="15"/>
      <c r="H913" s="34">
        <f t="shared" si="155"/>
        <v>0</v>
      </c>
      <c r="I913" s="35">
        <f t="shared" si="156"/>
        <v>235.68947115747957</v>
      </c>
      <c r="J913" s="3">
        <f t="shared" si="157"/>
        <v>0</v>
      </c>
      <c r="K913" s="32">
        <f t="shared" si="158"/>
        <v>3339.6809999999978</v>
      </c>
      <c r="L913" s="33">
        <f t="shared" si="159"/>
        <v>26262.87777107795</v>
      </c>
      <c r="M913" s="32">
        <f t="shared" si="160"/>
        <v>4459.5300000000007</v>
      </c>
    </row>
    <row r="914" spans="1:13" x14ac:dyDescent="0.25">
      <c r="A914" s="30">
        <v>43665</v>
      </c>
      <c r="B914" s="15">
        <v>112.52</v>
      </c>
      <c r="C914" s="3">
        <f t="shared" si="153"/>
        <v>112.52</v>
      </c>
      <c r="D914" s="31">
        <f t="shared" si="161"/>
        <v>43677</v>
      </c>
      <c r="E914" s="3" t="str">
        <f t="shared" si="162"/>
        <v/>
      </c>
      <c r="F914" s="13">
        <f t="shared" si="154"/>
        <v>0</v>
      </c>
      <c r="G914" s="15"/>
      <c r="H914" s="34">
        <f t="shared" si="155"/>
        <v>0</v>
      </c>
      <c r="I914" s="35">
        <f t="shared" si="156"/>
        <v>235.68947115747957</v>
      </c>
      <c r="J914" s="3">
        <f t="shared" si="157"/>
        <v>0</v>
      </c>
      <c r="K914" s="32">
        <f t="shared" si="158"/>
        <v>3339.6809999999978</v>
      </c>
      <c r="L914" s="33">
        <f t="shared" si="159"/>
        <v>26519.7792946396</v>
      </c>
      <c r="M914" s="32">
        <f t="shared" si="160"/>
        <v>4459.5300000000007</v>
      </c>
    </row>
    <row r="915" spans="1:13" x14ac:dyDescent="0.25">
      <c r="A915" s="30">
        <v>43668</v>
      </c>
      <c r="B915" s="15">
        <v>112.29</v>
      </c>
      <c r="C915" s="3">
        <f t="shared" si="153"/>
        <v>112.29</v>
      </c>
      <c r="D915" s="31">
        <f t="shared" si="161"/>
        <v>43677</v>
      </c>
      <c r="E915" s="3" t="str">
        <f t="shared" si="162"/>
        <v/>
      </c>
      <c r="F915" s="13">
        <f t="shared" si="154"/>
        <v>0</v>
      </c>
      <c r="G915" s="15"/>
      <c r="H915" s="34">
        <f t="shared" si="155"/>
        <v>0</v>
      </c>
      <c r="I915" s="35">
        <f t="shared" si="156"/>
        <v>235.68947115747957</v>
      </c>
      <c r="J915" s="3">
        <f t="shared" si="157"/>
        <v>0</v>
      </c>
      <c r="K915" s="32">
        <f t="shared" si="158"/>
        <v>3339.6809999999978</v>
      </c>
      <c r="L915" s="33">
        <f t="shared" si="159"/>
        <v>26465.570716273382</v>
      </c>
      <c r="M915" s="32">
        <f t="shared" si="160"/>
        <v>4459.5300000000007</v>
      </c>
    </row>
    <row r="916" spans="1:13" x14ac:dyDescent="0.25">
      <c r="A916" s="30">
        <v>43669</v>
      </c>
      <c r="B916" s="15">
        <v>113.68</v>
      </c>
      <c r="C916" s="3">
        <f t="shared" si="153"/>
        <v>113.68</v>
      </c>
      <c r="D916" s="31">
        <f t="shared" si="161"/>
        <v>43677</v>
      </c>
      <c r="E916" s="3" t="str">
        <f t="shared" si="162"/>
        <v/>
      </c>
      <c r="F916" s="13">
        <f t="shared" si="154"/>
        <v>0</v>
      </c>
      <c r="G916" s="15"/>
      <c r="H916" s="34">
        <f t="shared" si="155"/>
        <v>0</v>
      </c>
      <c r="I916" s="35">
        <f t="shared" si="156"/>
        <v>235.68947115747957</v>
      </c>
      <c r="J916" s="3">
        <f t="shared" si="157"/>
        <v>0</v>
      </c>
      <c r="K916" s="32">
        <f t="shared" si="158"/>
        <v>3339.6809999999978</v>
      </c>
      <c r="L916" s="33">
        <f t="shared" si="159"/>
        <v>26793.179081182279</v>
      </c>
      <c r="M916" s="32">
        <f t="shared" si="160"/>
        <v>4459.5300000000007</v>
      </c>
    </row>
    <row r="917" spans="1:13" x14ac:dyDescent="0.25">
      <c r="A917" s="30">
        <v>43670</v>
      </c>
      <c r="B917" s="15">
        <v>114.4</v>
      </c>
      <c r="C917" s="3">
        <f t="shared" si="153"/>
        <v>114.4</v>
      </c>
      <c r="D917" s="31">
        <f t="shared" si="161"/>
        <v>43677</v>
      </c>
      <c r="E917" s="3" t="str">
        <f t="shared" si="162"/>
        <v/>
      </c>
      <c r="F917" s="13">
        <f t="shared" si="154"/>
        <v>0</v>
      </c>
      <c r="G917" s="15"/>
      <c r="H917" s="34">
        <f t="shared" si="155"/>
        <v>0</v>
      </c>
      <c r="I917" s="35">
        <f t="shared" si="156"/>
        <v>235.68947115747957</v>
      </c>
      <c r="J917" s="3">
        <f t="shared" si="157"/>
        <v>0</v>
      </c>
      <c r="K917" s="32">
        <f t="shared" si="158"/>
        <v>3339.6809999999978</v>
      </c>
      <c r="L917" s="33">
        <f t="shared" si="159"/>
        <v>26962.875500415663</v>
      </c>
      <c r="M917" s="32">
        <f t="shared" si="160"/>
        <v>4459.5300000000007</v>
      </c>
    </row>
    <row r="918" spans="1:13" x14ac:dyDescent="0.25">
      <c r="A918" s="30">
        <v>43671</v>
      </c>
      <c r="B918" s="15">
        <v>114.85</v>
      </c>
      <c r="C918" s="3">
        <f t="shared" si="153"/>
        <v>114.85</v>
      </c>
      <c r="D918" s="31">
        <f t="shared" si="161"/>
        <v>43677</v>
      </c>
      <c r="E918" s="3" t="str">
        <f t="shared" si="162"/>
        <v/>
      </c>
      <c r="F918" s="13">
        <f t="shared" si="154"/>
        <v>0</v>
      </c>
      <c r="G918" s="15"/>
      <c r="H918" s="34">
        <f t="shared" si="155"/>
        <v>0</v>
      </c>
      <c r="I918" s="35">
        <f t="shared" si="156"/>
        <v>235.68947115747957</v>
      </c>
      <c r="J918" s="3">
        <f t="shared" si="157"/>
        <v>0</v>
      </c>
      <c r="K918" s="32">
        <f t="shared" si="158"/>
        <v>3339.6809999999978</v>
      </c>
      <c r="L918" s="33">
        <f t="shared" si="159"/>
        <v>27068.935762436529</v>
      </c>
      <c r="M918" s="32">
        <f t="shared" si="160"/>
        <v>4459.5300000000007</v>
      </c>
    </row>
    <row r="919" spans="1:13" x14ac:dyDescent="0.25">
      <c r="A919" s="30">
        <v>43672</v>
      </c>
      <c r="B919" s="15">
        <v>114.11</v>
      </c>
      <c r="C919" s="3">
        <f t="shared" si="153"/>
        <v>114.11</v>
      </c>
      <c r="D919" s="31">
        <f t="shared" si="161"/>
        <v>43677</v>
      </c>
      <c r="E919" s="3" t="str">
        <f t="shared" si="162"/>
        <v/>
      </c>
      <c r="F919" s="13">
        <f t="shared" si="154"/>
        <v>0</v>
      </c>
      <c r="G919" s="15"/>
      <c r="H919" s="34">
        <f t="shared" si="155"/>
        <v>0</v>
      </c>
      <c r="I919" s="35">
        <f t="shared" si="156"/>
        <v>235.68947115747957</v>
      </c>
      <c r="J919" s="3">
        <f t="shared" si="157"/>
        <v>0</v>
      </c>
      <c r="K919" s="32">
        <f t="shared" si="158"/>
        <v>3339.6809999999978</v>
      </c>
      <c r="L919" s="33">
        <f t="shared" si="159"/>
        <v>26894.525553779993</v>
      </c>
      <c r="M919" s="32">
        <f t="shared" si="160"/>
        <v>4459.5300000000007</v>
      </c>
    </row>
    <row r="920" spans="1:13" x14ac:dyDescent="0.25">
      <c r="A920" s="30">
        <v>43675</v>
      </c>
      <c r="B920" s="15">
        <v>114.25</v>
      </c>
      <c r="C920" s="3">
        <f t="shared" si="153"/>
        <v>114.25</v>
      </c>
      <c r="D920" s="31">
        <f t="shared" si="161"/>
        <v>43677</v>
      </c>
      <c r="E920" s="3" t="str">
        <f t="shared" si="162"/>
        <v/>
      </c>
      <c r="F920" s="13">
        <f t="shared" si="154"/>
        <v>0</v>
      </c>
      <c r="G920" s="15"/>
      <c r="H920" s="34">
        <f t="shared" si="155"/>
        <v>0</v>
      </c>
      <c r="I920" s="35">
        <f t="shared" si="156"/>
        <v>235.68947115747957</v>
      </c>
      <c r="J920" s="3">
        <f t="shared" si="157"/>
        <v>0</v>
      </c>
      <c r="K920" s="32">
        <f t="shared" si="158"/>
        <v>3339.6809999999978</v>
      </c>
      <c r="L920" s="33">
        <f t="shared" si="159"/>
        <v>26927.522079742041</v>
      </c>
      <c r="M920" s="32">
        <f t="shared" si="160"/>
        <v>4459.5300000000007</v>
      </c>
    </row>
    <row r="921" spans="1:13" x14ac:dyDescent="0.25">
      <c r="A921" s="30">
        <v>43676</v>
      </c>
      <c r="B921" s="15">
        <v>113.05</v>
      </c>
      <c r="C921" s="3">
        <f t="shared" si="153"/>
        <v>113.05</v>
      </c>
      <c r="D921" s="31">
        <f t="shared" si="161"/>
        <v>43677</v>
      </c>
      <c r="E921" s="3" t="str">
        <f t="shared" si="162"/>
        <v/>
      </c>
      <c r="F921" s="13">
        <f t="shared" si="154"/>
        <v>0</v>
      </c>
      <c r="G921" s="15"/>
      <c r="H921" s="34">
        <f t="shared" si="155"/>
        <v>0</v>
      </c>
      <c r="I921" s="35">
        <f t="shared" si="156"/>
        <v>235.68947115747957</v>
      </c>
      <c r="J921" s="3">
        <f t="shared" si="157"/>
        <v>0</v>
      </c>
      <c r="K921" s="32">
        <f t="shared" si="158"/>
        <v>3339.6809999999978</v>
      </c>
      <c r="L921" s="33">
        <f t="shared" si="159"/>
        <v>26644.694714353063</v>
      </c>
      <c r="M921" s="32">
        <f t="shared" si="160"/>
        <v>4459.5300000000007</v>
      </c>
    </row>
    <row r="922" spans="1:13" x14ac:dyDescent="0.25">
      <c r="A922" s="30">
        <v>43677</v>
      </c>
      <c r="B922" s="15">
        <v>112.83</v>
      </c>
      <c r="C922" s="3">
        <f t="shared" si="153"/>
        <v>112.83</v>
      </c>
      <c r="D922" s="31">
        <f t="shared" si="161"/>
        <v>43677</v>
      </c>
      <c r="E922" s="3" t="str">
        <f t="shared" si="162"/>
        <v/>
      </c>
      <c r="F922" s="13">
        <f t="shared" si="154"/>
        <v>0</v>
      </c>
      <c r="G922" s="15"/>
      <c r="H922" s="34">
        <f t="shared" si="155"/>
        <v>0</v>
      </c>
      <c r="I922" s="35">
        <f t="shared" si="156"/>
        <v>235.68947115747957</v>
      </c>
      <c r="J922" s="3">
        <f t="shared" si="157"/>
        <v>0</v>
      </c>
      <c r="K922" s="32">
        <f t="shared" si="158"/>
        <v>3339.6809999999978</v>
      </c>
      <c r="L922" s="33">
        <f t="shared" si="159"/>
        <v>26592.843030698419</v>
      </c>
      <c r="M922" s="32">
        <f t="shared" si="160"/>
        <v>4459.5300000000007</v>
      </c>
    </row>
    <row r="923" spans="1:13" x14ac:dyDescent="0.25">
      <c r="A923" s="30">
        <v>43678</v>
      </c>
      <c r="B923" s="15">
        <v>113.55</v>
      </c>
      <c r="C923" s="3">
        <f t="shared" si="153"/>
        <v>113.55</v>
      </c>
      <c r="D923" s="31">
        <f t="shared" si="161"/>
        <v>43708</v>
      </c>
      <c r="E923" s="3">
        <f t="shared" si="162"/>
        <v>113.55</v>
      </c>
      <c r="F923" s="13">
        <f t="shared" si="154"/>
        <v>0.68398943196829598</v>
      </c>
      <c r="G923" s="15"/>
      <c r="H923" s="34">
        <f t="shared" si="155"/>
        <v>0</v>
      </c>
      <c r="I923" s="35">
        <f t="shared" si="156"/>
        <v>236.37346058944786</v>
      </c>
      <c r="J923" s="3">
        <f t="shared" si="157"/>
        <v>77.667000000000002</v>
      </c>
      <c r="K923" s="32">
        <f t="shared" si="158"/>
        <v>3417.3479999999977</v>
      </c>
      <c r="L923" s="33">
        <f t="shared" si="159"/>
        <v>26840.206449931804</v>
      </c>
      <c r="M923" s="32">
        <f t="shared" si="160"/>
        <v>4563.2400000000007</v>
      </c>
    </row>
    <row r="924" spans="1:13" x14ac:dyDescent="0.25">
      <c r="A924" s="30">
        <v>43679</v>
      </c>
      <c r="B924" s="15">
        <v>111.22</v>
      </c>
      <c r="C924" s="3">
        <f t="shared" si="153"/>
        <v>111.22</v>
      </c>
      <c r="D924" s="31">
        <f t="shared" si="161"/>
        <v>43708</v>
      </c>
      <c r="E924" s="3" t="str">
        <f t="shared" si="162"/>
        <v/>
      </c>
      <c r="F924" s="13">
        <f t="shared" si="154"/>
        <v>0</v>
      </c>
      <c r="G924" s="15"/>
      <c r="H924" s="34">
        <f t="shared" si="155"/>
        <v>0</v>
      </c>
      <c r="I924" s="35">
        <f t="shared" si="156"/>
        <v>236.37346058944786</v>
      </c>
      <c r="J924" s="3">
        <f t="shared" si="157"/>
        <v>0</v>
      </c>
      <c r="K924" s="32">
        <f t="shared" si="158"/>
        <v>3417.3479999999977</v>
      </c>
      <c r="L924" s="33">
        <f t="shared" si="159"/>
        <v>26289.456286758392</v>
      </c>
      <c r="M924" s="32">
        <f t="shared" si="160"/>
        <v>4563.2400000000007</v>
      </c>
    </row>
    <row r="925" spans="1:13" x14ac:dyDescent="0.25">
      <c r="A925" s="30">
        <v>43682</v>
      </c>
      <c r="B925" s="15">
        <v>108.41</v>
      </c>
      <c r="C925" s="3">
        <f t="shared" si="153"/>
        <v>108.41</v>
      </c>
      <c r="D925" s="31">
        <f t="shared" si="161"/>
        <v>43708</v>
      </c>
      <c r="E925" s="3" t="str">
        <f t="shared" si="162"/>
        <v/>
      </c>
      <c r="F925" s="13">
        <f t="shared" si="154"/>
        <v>0</v>
      </c>
      <c r="G925" s="15"/>
      <c r="H925" s="34">
        <f t="shared" si="155"/>
        <v>0</v>
      </c>
      <c r="I925" s="35">
        <f t="shared" si="156"/>
        <v>236.37346058944786</v>
      </c>
      <c r="J925" s="3">
        <f t="shared" si="157"/>
        <v>0</v>
      </c>
      <c r="K925" s="32">
        <f t="shared" si="158"/>
        <v>3417.3479999999977</v>
      </c>
      <c r="L925" s="33">
        <f t="shared" si="159"/>
        <v>25625.246862502041</v>
      </c>
      <c r="M925" s="32">
        <f t="shared" si="160"/>
        <v>4563.2400000000007</v>
      </c>
    </row>
    <row r="926" spans="1:13" x14ac:dyDescent="0.25">
      <c r="A926" s="30">
        <v>43683</v>
      </c>
      <c r="B926" s="15">
        <v>108.84</v>
      </c>
      <c r="C926" s="3">
        <f t="shared" si="153"/>
        <v>108.84</v>
      </c>
      <c r="D926" s="31">
        <f t="shared" si="161"/>
        <v>43708</v>
      </c>
      <c r="E926" s="3" t="str">
        <f t="shared" si="162"/>
        <v/>
      </c>
      <c r="F926" s="13">
        <f t="shared" si="154"/>
        <v>0</v>
      </c>
      <c r="G926" s="15"/>
      <c r="H926" s="34">
        <f t="shared" si="155"/>
        <v>0</v>
      </c>
      <c r="I926" s="35">
        <f t="shared" si="156"/>
        <v>236.37346058944786</v>
      </c>
      <c r="J926" s="3">
        <f t="shared" si="157"/>
        <v>0</v>
      </c>
      <c r="K926" s="32">
        <f t="shared" si="158"/>
        <v>3417.3479999999977</v>
      </c>
      <c r="L926" s="33">
        <f t="shared" si="159"/>
        <v>25726.887450555507</v>
      </c>
      <c r="M926" s="32">
        <f t="shared" si="160"/>
        <v>4563.2400000000007</v>
      </c>
    </row>
    <row r="927" spans="1:13" x14ac:dyDescent="0.25">
      <c r="A927" s="30">
        <v>43684</v>
      </c>
      <c r="B927" s="15">
        <v>108.81</v>
      </c>
      <c r="C927" s="3">
        <f t="shared" si="153"/>
        <v>108.81</v>
      </c>
      <c r="D927" s="31">
        <f t="shared" si="161"/>
        <v>43708</v>
      </c>
      <c r="E927" s="3" t="str">
        <f t="shared" si="162"/>
        <v/>
      </c>
      <c r="F927" s="13">
        <f t="shared" si="154"/>
        <v>0</v>
      </c>
      <c r="G927" s="15"/>
      <c r="H927" s="34">
        <f t="shared" si="155"/>
        <v>0</v>
      </c>
      <c r="I927" s="35">
        <f t="shared" si="156"/>
        <v>236.37346058944786</v>
      </c>
      <c r="J927" s="3">
        <f t="shared" si="157"/>
        <v>0</v>
      </c>
      <c r="K927" s="32">
        <f t="shared" si="158"/>
        <v>3417.3479999999977</v>
      </c>
      <c r="L927" s="33">
        <f t="shared" si="159"/>
        <v>25719.796246737824</v>
      </c>
      <c r="M927" s="32">
        <f t="shared" si="160"/>
        <v>4563.2400000000007</v>
      </c>
    </row>
    <row r="928" spans="1:13" x14ac:dyDescent="0.25">
      <c r="A928" s="30">
        <v>43685</v>
      </c>
      <c r="B928" s="15">
        <v>109.54</v>
      </c>
      <c r="C928" s="3">
        <f t="shared" si="153"/>
        <v>109.54</v>
      </c>
      <c r="D928" s="31">
        <f t="shared" si="161"/>
        <v>43708</v>
      </c>
      <c r="E928" s="3" t="str">
        <f t="shared" si="162"/>
        <v/>
      </c>
      <c r="F928" s="13">
        <f t="shared" si="154"/>
        <v>0</v>
      </c>
      <c r="G928" s="15"/>
      <c r="H928" s="34">
        <f t="shared" si="155"/>
        <v>0</v>
      </c>
      <c r="I928" s="35">
        <f t="shared" si="156"/>
        <v>236.37346058944786</v>
      </c>
      <c r="J928" s="3">
        <f t="shared" si="157"/>
        <v>0</v>
      </c>
      <c r="K928" s="32">
        <f t="shared" si="158"/>
        <v>3417.3479999999977</v>
      </c>
      <c r="L928" s="33">
        <f t="shared" si="159"/>
        <v>25892.348872968119</v>
      </c>
      <c r="M928" s="32">
        <f t="shared" si="160"/>
        <v>4563.2400000000007</v>
      </c>
    </row>
    <row r="929" spans="1:13" x14ac:dyDescent="0.25">
      <c r="A929" s="30">
        <v>43686</v>
      </c>
      <c r="B929" s="15">
        <v>109.89</v>
      </c>
      <c r="C929" s="3">
        <f t="shared" si="153"/>
        <v>109.89</v>
      </c>
      <c r="D929" s="31">
        <f t="shared" si="161"/>
        <v>43708</v>
      </c>
      <c r="E929" s="3" t="str">
        <f t="shared" si="162"/>
        <v/>
      </c>
      <c r="F929" s="13">
        <f t="shared" si="154"/>
        <v>0</v>
      </c>
      <c r="G929" s="15"/>
      <c r="H929" s="34">
        <f t="shared" si="155"/>
        <v>0</v>
      </c>
      <c r="I929" s="35">
        <f t="shared" si="156"/>
        <v>236.37346058944786</v>
      </c>
      <c r="J929" s="3">
        <f t="shared" si="157"/>
        <v>0</v>
      </c>
      <c r="K929" s="32">
        <f t="shared" si="158"/>
        <v>3417.3479999999977</v>
      </c>
      <c r="L929" s="33">
        <f t="shared" si="159"/>
        <v>25975.079584174426</v>
      </c>
      <c r="M929" s="32">
        <f t="shared" si="160"/>
        <v>4563.2400000000007</v>
      </c>
    </row>
    <row r="930" spans="1:13" x14ac:dyDescent="0.25">
      <c r="A930" s="30">
        <v>43689</v>
      </c>
      <c r="B930" s="15">
        <v>109.26</v>
      </c>
      <c r="C930" s="3">
        <f t="shared" si="153"/>
        <v>109.26</v>
      </c>
      <c r="D930" s="31">
        <f t="shared" si="161"/>
        <v>43708</v>
      </c>
      <c r="E930" s="3" t="str">
        <f t="shared" si="162"/>
        <v/>
      </c>
      <c r="F930" s="13">
        <f t="shared" si="154"/>
        <v>0</v>
      </c>
      <c r="G930" s="15"/>
      <c r="H930" s="34">
        <f t="shared" si="155"/>
        <v>0</v>
      </c>
      <c r="I930" s="35">
        <f t="shared" si="156"/>
        <v>236.37346058944786</v>
      </c>
      <c r="J930" s="3">
        <f t="shared" si="157"/>
        <v>0</v>
      </c>
      <c r="K930" s="32">
        <f t="shared" si="158"/>
        <v>3417.3479999999977</v>
      </c>
      <c r="L930" s="33">
        <f t="shared" si="159"/>
        <v>25826.164304003076</v>
      </c>
      <c r="M930" s="32">
        <f t="shared" si="160"/>
        <v>4563.2400000000007</v>
      </c>
    </row>
    <row r="931" spans="1:13" x14ac:dyDescent="0.25">
      <c r="A931" s="30">
        <v>43690</v>
      </c>
      <c r="B931" s="15">
        <v>108.3</v>
      </c>
      <c r="C931" s="3">
        <f t="shared" si="153"/>
        <v>108.3</v>
      </c>
      <c r="D931" s="31">
        <f t="shared" si="161"/>
        <v>43708</v>
      </c>
      <c r="E931" s="3" t="str">
        <f t="shared" si="162"/>
        <v/>
      </c>
      <c r="F931" s="13">
        <f t="shared" si="154"/>
        <v>0</v>
      </c>
      <c r="G931" s="15"/>
      <c r="H931" s="34">
        <f t="shared" si="155"/>
        <v>0</v>
      </c>
      <c r="I931" s="35">
        <f t="shared" si="156"/>
        <v>236.37346058944786</v>
      </c>
      <c r="J931" s="3">
        <f t="shared" si="157"/>
        <v>0</v>
      </c>
      <c r="K931" s="32">
        <f t="shared" si="158"/>
        <v>3417.3479999999977</v>
      </c>
      <c r="L931" s="33">
        <f t="shared" si="159"/>
        <v>25599.245781837202</v>
      </c>
      <c r="M931" s="32">
        <f t="shared" si="160"/>
        <v>4563.2400000000007</v>
      </c>
    </row>
    <row r="932" spans="1:13" x14ac:dyDescent="0.25">
      <c r="A932" s="30">
        <v>43691</v>
      </c>
      <c r="B932" s="15">
        <v>108.65</v>
      </c>
      <c r="C932" s="3">
        <f t="shared" si="153"/>
        <v>108.65</v>
      </c>
      <c r="D932" s="31">
        <f t="shared" si="161"/>
        <v>43708</v>
      </c>
      <c r="E932" s="3" t="str">
        <f t="shared" si="162"/>
        <v/>
      </c>
      <c r="F932" s="13">
        <f t="shared" si="154"/>
        <v>0</v>
      </c>
      <c r="G932" s="15"/>
      <c r="H932" s="34">
        <f t="shared" si="155"/>
        <v>0</v>
      </c>
      <c r="I932" s="35">
        <f t="shared" si="156"/>
        <v>236.37346058944786</v>
      </c>
      <c r="J932" s="3">
        <f t="shared" si="157"/>
        <v>0</v>
      </c>
      <c r="K932" s="32">
        <f t="shared" si="158"/>
        <v>3417.3479999999977</v>
      </c>
      <c r="L932" s="33">
        <f t="shared" si="159"/>
        <v>25681.976493043512</v>
      </c>
      <c r="M932" s="32">
        <f t="shared" si="160"/>
        <v>4563.2400000000007</v>
      </c>
    </row>
    <row r="933" spans="1:13" x14ac:dyDescent="0.25">
      <c r="A933" s="30">
        <v>43692</v>
      </c>
      <c r="B933" s="15">
        <v>106.06</v>
      </c>
      <c r="C933" s="3">
        <f t="shared" si="153"/>
        <v>106.06</v>
      </c>
      <c r="D933" s="31">
        <f t="shared" si="161"/>
        <v>43708</v>
      </c>
      <c r="E933" s="3" t="str">
        <f t="shared" si="162"/>
        <v/>
      </c>
      <c r="F933" s="13">
        <f t="shared" si="154"/>
        <v>0</v>
      </c>
      <c r="G933" s="15"/>
      <c r="H933" s="34">
        <f t="shared" si="155"/>
        <v>0</v>
      </c>
      <c r="I933" s="35">
        <f t="shared" si="156"/>
        <v>236.37346058944786</v>
      </c>
      <c r="J933" s="3">
        <f t="shared" si="157"/>
        <v>0</v>
      </c>
      <c r="K933" s="32">
        <f t="shared" si="158"/>
        <v>3417.3479999999977</v>
      </c>
      <c r="L933" s="33">
        <f t="shared" si="159"/>
        <v>25069.769230116839</v>
      </c>
      <c r="M933" s="32">
        <f t="shared" si="160"/>
        <v>4563.2400000000007</v>
      </c>
    </row>
    <row r="934" spans="1:13" x14ac:dyDescent="0.25">
      <c r="A934" s="30">
        <v>43693</v>
      </c>
      <c r="B934" s="15">
        <v>106.77</v>
      </c>
      <c r="C934" s="3">
        <f t="shared" si="153"/>
        <v>106.77</v>
      </c>
      <c r="D934" s="31">
        <f t="shared" si="161"/>
        <v>43708</v>
      </c>
      <c r="E934" s="3" t="str">
        <f t="shared" si="162"/>
        <v/>
      </c>
      <c r="F934" s="13">
        <f t="shared" si="154"/>
        <v>0</v>
      </c>
      <c r="G934" s="15"/>
      <c r="H934" s="34">
        <f t="shared" si="155"/>
        <v>0</v>
      </c>
      <c r="I934" s="35">
        <f t="shared" si="156"/>
        <v>236.37346058944786</v>
      </c>
      <c r="J934" s="3">
        <f t="shared" si="157"/>
        <v>0</v>
      </c>
      <c r="K934" s="32">
        <f t="shared" si="158"/>
        <v>3417.3479999999977</v>
      </c>
      <c r="L934" s="33">
        <f t="shared" si="159"/>
        <v>25237.594387135348</v>
      </c>
      <c r="M934" s="32">
        <f t="shared" si="160"/>
        <v>4563.2400000000007</v>
      </c>
    </row>
    <row r="935" spans="1:13" x14ac:dyDescent="0.25">
      <c r="A935" s="30">
        <v>43696</v>
      </c>
      <c r="B935" s="15">
        <v>108.2</v>
      </c>
      <c r="C935" s="3">
        <f t="shared" si="153"/>
        <v>108.2</v>
      </c>
      <c r="D935" s="31">
        <f t="shared" si="161"/>
        <v>43708</v>
      </c>
      <c r="E935" s="3" t="str">
        <f t="shared" si="162"/>
        <v/>
      </c>
      <c r="F935" s="13">
        <f t="shared" si="154"/>
        <v>0</v>
      </c>
      <c r="G935" s="15"/>
      <c r="H935" s="34">
        <f t="shared" si="155"/>
        <v>0</v>
      </c>
      <c r="I935" s="35">
        <f t="shared" si="156"/>
        <v>236.37346058944786</v>
      </c>
      <c r="J935" s="3">
        <f t="shared" si="157"/>
        <v>0</v>
      </c>
      <c r="K935" s="32">
        <f t="shared" si="158"/>
        <v>3417.3479999999977</v>
      </c>
      <c r="L935" s="33">
        <f t="shared" si="159"/>
        <v>25575.60843577826</v>
      </c>
      <c r="M935" s="32">
        <f t="shared" si="160"/>
        <v>4563.2400000000007</v>
      </c>
    </row>
    <row r="936" spans="1:13" x14ac:dyDescent="0.25">
      <c r="A936" s="30">
        <v>43697</v>
      </c>
      <c r="B936" s="15">
        <v>108.9</v>
      </c>
      <c r="C936" s="3">
        <f t="shared" si="153"/>
        <v>108.9</v>
      </c>
      <c r="D936" s="31">
        <f t="shared" si="161"/>
        <v>43708</v>
      </c>
      <c r="E936" s="3" t="str">
        <f t="shared" si="162"/>
        <v/>
      </c>
      <c r="F936" s="13">
        <f t="shared" si="154"/>
        <v>0</v>
      </c>
      <c r="G936" s="15"/>
      <c r="H936" s="34">
        <f t="shared" si="155"/>
        <v>0</v>
      </c>
      <c r="I936" s="35">
        <f t="shared" si="156"/>
        <v>236.37346058944786</v>
      </c>
      <c r="J936" s="3">
        <f t="shared" si="157"/>
        <v>0</v>
      </c>
      <c r="K936" s="32">
        <f t="shared" si="158"/>
        <v>3417.3479999999977</v>
      </c>
      <c r="L936" s="33">
        <f t="shared" si="159"/>
        <v>25741.069858190873</v>
      </c>
      <c r="M936" s="32">
        <f t="shared" si="160"/>
        <v>4563.2400000000007</v>
      </c>
    </row>
    <row r="937" spans="1:13" x14ac:dyDescent="0.25">
      <c r="A937" s="30">
        <v>43698</v>
      </c>
      <c r="B937" s="15">
        <v>109.7</v>
      </c>
      <c r="C937" s="3">
        <f t="shared" si="153"/>
        <v>109.7</v>
      </c>
      <c r="D937" s="31">
        <f t="shared" si="161"/>
        <v>43708</v>
      </c>
      <c r="E937" s="3" t="str">
        <f t="shared" si="162"/>
        <v/>
      </c>
      <c r="F937" s="13">
        <f t="shared" si="154"/>
        <v>0</v>
      </c>
      <c r="G937" s="15"/>
      <c r="H937" s="34">
        <f t="shared" si="155"/>
        <v>0</v>
      </c>
      <c r="I937" s="35">
        <f t="shared" si="156"/>
        <v>236.37346058944786</v>
      </c>
      <c r="J937" s="3">
        <f t="shared" si="157"/>
        <v>0</v>
      </c>
      <c r="K937" s="32">
        <f t="shared" si="158"/>
        <v>3417.3479999999977</v>
      </c>
      <c r="L937" s="33">
        <f t="shared" si="159"/>
        <v>25930.168626662431</v>
      </c>
      <c r="M937" s="32">
        <f t="shared" si="160"/>
        <v>4563.2400000000007</v>
      </c>
    </row>
    <row r="938" spans="1:13" x14ac:dyDescent="0.25">
      <c r="A938" s="30">
        <v>43699</v>
      </c>
      <c r="B938" s="15">
        <v>110.09</v>
      </c>
      <c r="C938" s="3">
        <f t="shared" si="153"/>
        <v>110.09</v>
      </c>
      <c r="D938" s="31">
        <f t="shared" si="161"/>
        <v>43708</v>
      </c>
      <c r="E938" s="3" t="str">
        <f t="shared" si="162"/>
        <v/>
      </c>
      <c r="F938" s="13">
        <f t="shared" si="154"/>
        <v>0</v>
      </c>
      <c r="G938" s="15"/>
      <c r="H938" s="34">
        <f t="shared" si="155"/>
        <v>0</v>
      </c>
      <c r="I938" s="35">
        <f t="shared" si="156"/>
        <v>236.37346058944786</v>
      </c>
      <c r="J938" s="3">
        <f t="shared" si="157"/>
        <v>0</v>
      </c>
      <c r="K938" s="32">
        <f t="shared" si="158"/>
        <v>3417.3479999999977</v>
      </c>
      <c r="L938" s="33">
        <f t="shared" si="159"/>
        <v>26022.354276292317</v>
      </c>
      <c r="M938" s="32">
        <f t="shared" si="160"/>
        <v>4563.2400000000007</v>
      </c>
    </row>
    <row r="939" spans="1:13" x14ac:dyDescent="0.25">
      <c r="A939" s="30">
        <v>43700</v>
      </c>
      <c r="B939" s="15">
        <v>110.31</v>
      </c>
      <c r="C939" s="3">
        <f t="shared" ref="C939:C1002" si="163">IF(B939="",C938,B939)</f>
        <v>110.31</v>
      </c>
      <c r="D939" s="31">
        <f t="shared" si="161"/>
        <v>43708</v>
      </c>
      <c r="E939" s="3" t="str">
        <f t="shared" si="162"/>
        <v/>
      </c>
      <c r="F939" s="13">
        <f t="shared" ref="F939:F1002" si="164">IF(E939="",0,$D$5/C939)</f>
        <v>0</v>
      </c>
      <c r="G939" s="15"/>
      <c r="H939" s="34">
        <f t="shared" ref="H939:H1002" si="165">IF(G939&gt;0,(I938*G939)/C939,0)</f>
        <v>0</v>
      </c>
      <c r="I939" s="35">
        <f t="shared" ref="I939:I1002" si="166">F939+H939+I938</f>
        <v>236.37346058944786</v>
      </c>
      <c r="J939" s="3">
        <f t="shared" ref="J939:J1002" si="167">IF(F939&gt;0,$D$5,0)</f>
        <v>0</v>
      </c>
      <c r="K939" s="32">
        <f t="shared" ref="K939:K1002" si="168">J939+K938</f>
        <v>3417.3479999999977</v>
      </c>
      <c r="L939" s="33">
        <f t="shared" ref="L939:L1002" si="169">I939*C939</f>
        <v>26074.356437621995</v>
      </c>
      <c r="M939" s="32">
        <f t="shared" ref="M939:M1002" si="170">IF(J939&gt;0.01,M938+$D$3,M938)</f>
        <v>4563.2400000000007</v>
      </c>
    </row>
    <row r="940" spans="1:13" x14ac:dyDescent="0.25">
      <c r="A940" s="30">
        <v>43703</v>
      </c>
      <c r="B940" s="15">
        <v>108.52</v>
      </c>
      <c r="C940" s="3">
        <f t="shared" si="163"/>
        <v>108.52</v>
      </c>
      <c r="D940" s="31">
        <f t="shared" si="161"/>
        <v>43708</v>
      </c>
      <c r="E940" s="3" t="str">
        <f t="shared" si="162"/>
        <v/>
      </c>
      <c r="F940" s="13">
        <f t="shared" si="164"/>
        <v>0</v>
      </c>
      <c r="G940" s="15"/>
      <c r="H940" s="34">
        <f t="shared" si="165"/>
        <v>0</v>
      </c>
      <c r="I940" s="35">
        <f t="shared" si="166"/>
        <v>236.37346058944786</v>
      </c>
      <c r="J940" s="3">
        <f t="shared" si="167"/>
        <v>0</v>
      </c>
      <c r="K940" s="32">
        <f t="shared" si="168"/>
        <v>3417.3479999999977</v>
      </c>
      <c r="L940" s="33">
        <f t="shared" si="169"/>
        <v>25651.24794316688</v>
      </c>
      <c r="M940" s="32">
        <f t="shared" si="170"/>
        <v>4563.2400000000007</v>
      </c>
    </row>
    <row r="941" spans="1:13" x14ac:dyDescent="0.25">
      <c r="A941" s="30">
        <v>43704</v>
      </c>
      <c r="B941" s="15">
        <v>108.12</v>
      </c>
      <c r="C941" s="3">
        <f t="shared" si="163"/>
        <v>108.12</v>
      </c>
      <c r="D941" s="31">
        <f t="shared" si="161"/>
        <v>43708</v>
      </c>
      <c r="E941" s="3" t="str">
        <f t="shared" si="162"/>
        <v/>
      </c>
      <c r="F941" s="13">
        <f t="shared" si="164"/>
        <v>0</v>
      </c>
      <c r="G941" s="15"/>
      <c r="H941" s="34">
        <f t="shared" si="165"/>
        <v>0</v>
      </c>
      <c r="I941" s="35">
        <f t="shared" si="166"/>
        <v>236.37346058944786</v>
      </c>
      <c r="J941" s="3">
        <f t="shared" si="167"/>
        <v>0</v>
      </c>
      <c r="K941" s="32">
        <f t="shared" si="168"/>
        <v>3417.3479999999977</v>
      </c>
      <c r="L941" s="33">
        <f t="shared" si="169"/>
        <v>25556.698558931104</v>
      </c>
      <c r="M941" s="32">
        <f t="shared" si="170"/>
        <v>4563.2400000000007</v>
      </c>
    </row>
    <row r="942" spans="1:13" x14ac:dyDescent="0.25">
      <c r="A942" s="30">
        <v>43705</v>
      </c>
      <c r="B942" s="15">
        <v>108.32</v>
      </c>
      <c r="C942" s="3">
        <f t="shared" si="163"/>
        <v>108.32</v>
      </c>
      <c r="D942" s="31">
        <f t="shared" si="161"/>
        <v>43708</v>
      </c>
      <c r="E942" s="3" t="str">
        <f t="shared" si="162"/>
        <v/>
      </c>
      <c r="F942" s="13">
        <f t="shared" si="164"/>
        <v>0</v>
      </c>
      <c r="G942" s="15"/>
      <c r="H942" s="34">
        <f t="shared" si="165"/>
        <v>0</v>
      </c>
      <c r="I942" s="35">
        <f t="shared" si="166"/>
        <v>236.37346058944786</v>
      </c>
      <c r="J942" s="3">
        <f t="shared" si="167"/>
        <v>0</v>
      </c>
      <c r="K942" s="32">
        <f t="shared" si="168"/>
        <v>3417.3479999999977</v>
      </c>
      <c r="L942" s="33">
        <f t="shared" si="169"/>
        <v>25603.973251048992</v>
      </c>
      <c r="M942" s="32">
        <f t="shared" si="170"/>
        <v>4563.2400000000007</v>
      </c>
    </row>
    <row r="943" spans="1:13" x14ac:dyDescent="0.25">
      <c r="A943" s="30">
        <v>43706</v>
      </c>
      <c r="B943" s="15">
        <v>109.61</v>
      </c>
      <c r="C943" s="3">
        <f t="shared" si="163"/>
        <v>109.61</v>
      </c>
      <c r="D943" s="31">
        <f t="shared" si="161"/>
        <v>43708</v>
      </c>
      <c r="E943" s="3" t="str">
        <f t="shared" si="162"/>
        <v/>
      </c>
      <c r="F943" s="13">
        <f t="shared" si="164"/>
        <v>0</v>
      </c>
      <c r="G943" s="15"/>
      <c r="H943" s="34">
        <f t="shared" si="165"/>
        <v>0</v>
      </c>
      <c r="I943" s="35">
        <f t="shared" si="166"/>
        <v>236.37346058944786</v>
      </c>
      <c r="J943" s="3">
        <f t="shared" si="167"/>
        <v>0</v>
      </c>
      <c r="K943" s="32">
        <f t="shared" si="168"/>
        <v>3417.3479999999977</v>
      </c>
      <c r="L943" s="33">
        <f t="shared" si="169"/>
        <v>25908.895015209378</v>
      </c>
      <c r="M943" s="32">
        <f t="shared" si="170"/>
        <v>4563.2400000000007</v>
      </c>
    </row>
    <row r="944" spans="1:13" x14ac:dyDescent="0.25">
      <c r="A944" s="30">
        <v>43707</v>
      </c>
      <c r="B944" s="15">
        <v>111.08</v>
      </c>
      <c r="C944" s="3">
        <f t="shared" si="163"/>
        <v>111.08</v>
      </c>
      <c r="D944" s="31">
        <f t="shared" si="161"/>
        <v>43708</v>
      </c>
      <c r="E944" s="3" t="str">
        <f t="shared" si="162"/>
        <v/>
      </c>
      <c r="F944" s="13">
        <f t="shared" si="164"/>
        <v>0</v>
      </c>
      <c r="G944" s="15"/>
      <c r="H944" s="34">
        <f t="shared" si="165"/>
        <v>0</v>
      </c>
      <c r="I944" s="35">
        <f t="shared" si="166"/>
        <v>236.37346058944786</v>
      </c>
      <c r="J944" s="3">
        <f t="shared" si="167"/>
        <v>0</v>
      </c>
      <c r="K944" s="32">
        <f t="shared" si="168"/>
        <v>3417.3479999999977</v>
      </c>
      <c r="L944" s="33">
        <f t="shared" si="169"/>
        <v>26256.364002275866</v>
      </c>
      <c r="M944" s="32">
        <f t="shared" si="170"/>
        <v>4563.2400000000007</v>
      </c>
    </row>
    <row r="945" spans="1:13" x14ac:dyDescent="0.25">
      <c r="A945" s="30">
        <v>43710</v>
      </c>
      <c r="B945" s="15">
        <v>110.99</v>
      </c>
      <c r="C945" s="3">
        <f t="shared" si="163"/>
        <v>110.99</v>
      </c>
      <c r="D945" s="31">
        <f t="shared" si="161"/>
        <v>43738</v>
      </c>
      <c r="E945" s="3">
        <f t="shared" si="162"/>
        <v>110.99</v>
      </c>
      <c r="F945" s="13">
        <f t="shared" si="164"/>
        <v>0.69976574466168129</v>
      </c>
      <c r="G945" s="15"/>
      <c r="H945" s="34">
        <f t="shared" si="165"/>
        <v>0</v>
      </c>
      <c r="I945" s="35">
        <f t="shared" si="166"/>
        <v>237.07322633410953</v>
      </c>
      <c r="J945" s="3">
        <f t="shared" si="167"/>
        <v>77.667000000000002</v>
      </c>
      <c r="K945" s="32">
        <f t="shared" si="168"/>
        <v>3495.0149999999976</v>
      </c>
      <c r="L945" s="33">
        <f t="shared" si="169"/>
        <v>26312.757390822815</v>
      </c>
      <c r="M945" s="32">
        <f t="shared" si="170"/>
        <v>4666.9500000000007</v>
      </c>
    </row>
    <row r="946" spans="1:13" x14ac:dyDescent="0.25">
      <c r="A946" s="30">
        <v>43711</v>
      </c>
      <c r="B946" s="15">
        <v>110.65</v>
      </c>
      <c r="C946" s="3">
        <f t="shared" si="163"/>
        <v>110.65</v>
      </c>
      <c r="D946" s="31">
        <f t="shared" si="161"/>
        <v>43738</v>
      </c>
      <c r="E946" s="3" t="str">
        <f t="shared" si="162"/>
        <v/>
      </c>
      <c r="F946" s="13">
        <f t="shared" si="164"/>
        <v>0</v>
      </c>
      <c r="G946" s="15"/>
      <c r="H946" s="34">
        <f t="shared" si="165"/>
        <v>0</v>
      </c>
      <c r="I946" s="35">
        <f t="shared" si="166"/>
        <v>237.07322633410953</v>
      </c>
      <c r="J946" s="3">
        <f t="shared" si="167"/>
        <v>0</v>
      </c>
      <c r="K946" s="32">
        <f t="shared" si="168"/>
        <v>3495.0149999999976</v>
      </c>
      <c r="L946" s="33">
        <f t="shared" si="169"/>
        <v>26232.15249386922</v>
      </c>
      <c r="M946" s="32">
        <f t="shared" si="170"/>
        <v>4666.9500000000007</v>
      </c>
    </row>
    <row r="947" spans="1:13" x14ac:dyDescent="0.25">
      <c r="A947" s="30">
        <v>43712</v>
      </c>
      <c r="B947" s="15">
        <v>112.04</v>
      </c>
      <c r="C947" s="3">
        <f t="shared" si="163"/>
        <v>112.04</v>
      </c>
      <c r="D947" s="31">
        <f t="shared" si="161"/>
        <v>43738</v>
      </c>
      <c r="E947" s="3" t="str">
        <f t="shared" si="162"/>
        <v/>
      </c>
      <c r="F947" s="13">
        <f t="shared" si="164"/>
        <v>0</v>
      </c>
      <c r="G947" s="15"/>
      <c r="H947" s="34">
        <f t="shared" si="165"/>
        <v>0</v>
      </c>
      <c r="I947" s="35">
        <f t="shared" si="166"/>
        <v>237.07322633410953</v>
      </c>
      <c r="J947" s="3">
        <f t="shared" si="167"/>
        <v>0</v>
      </c>
      <c r="K947" s="32">
        <f t="shared" si="168"/>
        <v>3495.0149999999976</v>
      </c>
      <c r="L947" s="33">
        <f t="shared" si="169"/>
        <v>26561.684278473633</v>
      </c>
      <c r="M947" s="32">
        <f t="shared" si="170"/>
        <v>4666.9500000000007</v>
      </c>
    </row>
    <row r="948" spans="1:13" x14ac:dyDescent="0.25">
      <c r="A948" s="30">
        <v>43713</v>
      </c>
      <c r="B948" s="15">
        <v>112.87</v>
      </c>
      <c r="C948" s="3">
        <f t="shared" si="163"/>
        <v>112.87</v>
      </c>
      <c r="D948" s="31">
        <f t="shared" si="161"/>
        <v>43738</v>
      </c>
      <c r="E948" s="3" t="str">
        <f t="shared" si="162"/>
        <v/>
      </c>
      <c r="F948" s="13">
        <f t="shared" si="164"/>
        <v>0</v>
      </c>
      <c r="G948" s="15"/>
      <c r="H948" s="34">
        <f t="shared" si="165"/>
        <v>0</v>
      </c>
      <c r="I948" s="35">
        <f t="shared" si="166"/>
        <v>237.07322633410953</v>
      </c>
      <c r="J948" s="3">
        <f t="shared" si="167"/>
        <v>0</v>
      </c>
      <c r="K948" s="32">
        <f t="shared" si="168"/>
        <v>3495.0149999999976</v>
      </c>
      <c r="L948" s="33">
        <f t="shared" si="169"/>
        <v>26758.455056330946</v>
      </c>
      <c r="M948" s="32">
        <f t="shared" si="170"/>
        <v>4666.9500000000007</v>
      </c>
    </row>
    <row r="949" spans="1:13" x14ac:dyDescent="0.25">
      <c r="A949" s="30">
        <v>43714</v>
      </c>
      <c r="B949" s="15">
        <v>113.69</v>
      </c>
      <c r="C949" s="3">
        <f t="shared" si="163"/>
        <v>113.69</v>
      </c>
      <c r="D949" s="31">
        <f t="shared" si="161"/>
        <v>43738</v>
      </c>
      <c r="E949" s="3" t="str">
        <f t="shared" si="162"/>
        <v/>
      </c>
      <c r="F949" s="13">
        <f t="shared" si="164"/>
        <v>0</v>
      </c>
      <c r="G949" s="15"/>
      <c r="H949" s="34">
        <f t="shared" si="165"/>
        <v>0</v>
      </c>
      <c r="I949" s="35">
        <f t="shared" si="166"/>
        <v>237.07322633410953</v>
      </c>
      <c r="J949" s="3">
        <f t="shared" si="167"/>
        <v>0</v>
      </c>
      <c r="K949" s="32">
        <f t="shared" si="168"/>
        <v>3495.0149999999976</v>
      </c>
      <c r="L949" s="33">
        <f t="shared" si="169"/>
        <v>26952.855101924913</v>
      </c>
      <c r="M949" s="32">
        <f t="shared" si="170"/>
        <v>4666.9500000000007</v>
      </c>
    </row>
    <row r="950" spans="1:13" x14ac:dyDescent="0.25">
      <c r="A950" s="30">
        <v>43717</v>
      </c>
      <c r="B950" s="15">
        <v>114.36</v>
      </c>
      <c r="C950" s="3">
        <f t="shared" si="163"/>
        <v>114.36</v>
      </c>
      <c r="D950" s="31">
        <f t="shared" si="161"/>
        <v>43738</v>
      </c>
      <c r="E950" s="3" t="str">
        <f t="shared" si="162"/>
        <v/>
      </c>
      <c r="F950" s="13">
        <f t="shared" si="164"/>
        <v>0</v>
      </c>
      <c r="G950" s="15"/>
      <c r="H950" s="34">
        <f t="shared" si="165"/>
        <v>0</v>
      </c>
      <c r="I950" s="35">
        <f t="shared" si="166"/>
        <v>237.07322633410953</v>
      </c>
      <c r="J950" s="3">
        <f t="shared" si="167"/>
        <v>0</v>
      </c>
      <c r="K950" s="32">
        <f t="shared" si="168"/>
        <v>3495.0149999999976</v>
      </c>
      <c r="L950" s="33">
        <f t="shared" si="169"/>
        <v>27111.694163568765</v>
      </c>
      <c r="M950" s="32">
        <f t="shared" si="170"/>
        <v>4666.9500000000007</v>
      </c>
    </row>
    <row r="951" spans="1:13" x14ac:dyDescent="0.25">
      <c r="A951" s="30">
        <v>43718</v>
      </c>
      <c r="B951" s="15">
        <v>114.07</v>
      </c>
      <c r="C951" s="3">
        <f t="shared" si="163"/>
        <v>114.07</v>
      </c>
      <c r="D951" s="31">
        <f t="shared" si="161"/>
        <v>43738</v>
      </c>
      <c r="E951" s="3" t="str">
        <f t="shared" si="162"/>
        <v/>
      </c>
      <c r="F951" s="13">
        <f t="shared" si="164"/>
        <v>0</v>
      </c>
      <c r="G951" s="15"/>
      <c r="H951" s="34">
        <f t="shared" si="165"/>
        <v>0</v>
      </c>
      <c r="I951" s="35">
        <f t="shared" si="166"/>
        <v>237.07322633410953</v>
      </c>
      <c r="J951" s="3">
        <f t="shared" si="167"/>
        <v>0</v>
      </c>
      <c r="K951" s="32">
        <f t="shared" si="168"/>
        <v>3495.0149999999976</v>
      </c>
      <c r="L951" s="33">
        <f t="shared" si="169"/>
        <v>27042.942927931872</v>
      </c>
      <c r="M951" s="32">
        <f t="shared" si="170"/>
        <v>4666.9500000000007</v>
      </c>
    </row>
    <row r="952" spans="1:13" x14ac:dyDescent="0.25">
      <c r="A952" s="30">
        <v>43719</v>
      </c>
      <c r="B952" s="15">
        <v>115.78</v>
      </c>
      <c r="C952" s="3">
        <f t="shared" si="163"/>
        <v>115.78</v>
      </c>
      <c r="D952" s="31">
        <f t="shared" si="161"/>
        <v>43738</v>
      </c>
      <c r="E952" s="3" t="str">
        <f t="shared" si="162"/>
        <v/>
      </c>
      <c r="F952" s="13">
        <f t="shared" si="164"/>
        <v>0</v>
      </c>
      <c r="G952" s="15"/>
      <c r="H952" s="34">
        <f t="shared" si="165"/>
        <v>0</v>
      </c>
      <c r="I952" s="35">
        <f t="shared" si="166"/>
        <v>237.07322633410953</v>
      </c>
      <c r="J952" s="3">
        <f t="shared" si="167"/>
        <v>0</v>
      </c>
      <c r="K952" s="32">
        <f t="shared" si="168"/>
        <v>3495.0149999999976</v>
      </c>
      <c r="L952" s="33">
        <f t="shared" si="169"/>
        <v>27448.338144963203</v>
      </c>
      <c r="M952" s="32">
        <f t="shared" si="170"/>
        <v>4666.9500000000007</v>
      </c>
    </row>
    <row r="953" spans="1:13" x14ac:dyDescent="0.25">
      <c r="A953" s="30">
        <v>43720</v>
      </c>
      <c r="B953" s="15">
        <v>115.5</v>
      </c>
      <c r="C953" s="3">
        <f t="shared" si="163"/>
        <v>115.5</v>
      </c>
      <c r="D953" s="31">
        <f t="shared" si="161"/>
        <v>43738</v>
      </c>
      <c r="E953" s="3" t="str">
        <f t="shared" si="162"/>
        <v/>
      </c>
      <c r="F953" s="13">
        <f t="shared" si="164"/>
        <v>0</v>
      </c>
      <c r="G953" s="15"/>
      <c r="H953" s="34">
        <f t="shared" si="165"/>
        <v>0</v>
      </c>
      <c r="I953" s="35">
        <f t="shared" si="166"/>
        <v>237.07322633410953</v>
      </c>
      <c r="J953" s="3">
        <f t="shared" si="167"/>
        <v>0</v>
      </c>
      <c r="K953" s="32">
        <f t="shared" si="168"/>
        <v>3495.0149999999976</v>
      </c>
      <c r="L953" s="33">
        <f t="shared" si="169"/>
        <v>27381.957641589652</v>
      </c>
      <c r="M953" s="32">
        <f t="shared" si="170"/>
        <v>4666.9500000000007</v>
      </c>
    </row>
    <row r="954" spans="1:13" x14ac:dyDescent="0.25">
      <c r="A954" s="30">
        <v>43721</v>
      </c>
      <c r="B954" s="15">
        <v>116.26</v>
      </c>
      <c r="C954" s="3">
        <f t="shared" si="163"/>
        <v>116.26</v>
      </c>
      <c r="D954" s="31">
        <f t="shared" si="161"/>
        <v>43738</v>
      </c>
      <c r="E954" s="3" t="str">
        <f t="shared" si="162"/>
        <v/>
      </c>
      <c r="F954" s="13">
        <f t="shared" si="164"/>
        <v>0</v>
      </c>
      <c r="G954" s="15"/>
      <c r="H954" s="34">
        <f t="shared" si="165"/>
        <v>0</v>
      </c>
      <c r="I954" s="35">
        <f t="shared" si="166"/>
        <v>237.07322633410953</v>
      </c>
      <c r="J954" s="3">
        <f t="shared" si="167"/>
        <v>0</v>
      </c>
      <c r="K954" s="32">
        <f t="shared" si="168"/>
        <v>3495.0149999999976</v>
      </c>
      <c r="L954" s="33">
        <f t="shared" si="169"/>
        <v>27562.133293603576</v>
      </c>
      <c r="M954" s="32">
        <f t="shared" si="170"/>
        <v>4666.9500000000007</v>
      </c>
    </row>
    <row r="955" spans="1:13" x14ac:dyDescent="0.25">
      <c r="A955" s="30">
        <v>43724</v>
      </c>
      <c r="B955" s="15">
        <v>115.53</v>
      </c>
      <c r="C955" s="3">
        <f t="shared" si="163"/>
        <v>115.53</v>
      </c>
      <c r="D955" s="31">
        <f t="shared" si="161"/>
        <v>43738</v>
      </c>
      <c r="E955" s="3" t="str">
        <f t="shared" si="162"/>
        <v/>
      </c>
      <c r="F955" s="13">
        <f t="shared" si="164"/>
        <v>0</v>
      </c>
      <c r="G955" s="15"/>
      <c r="H955" s="34">
        <f t="shared" si="165"/>
        <v>0</v>
      </c>
      <c r="I955" s="35">
        <f t="shared" si="166"/>
        <v>237.07322633410953</v>
      </c>
      <c r="J955" s="3">
        <f t="shared" si="167"/>
        <v>0</v>
      </c>
      <c r="K955" s="32">
        <f t="shared" si="168"/>
        <v>3495.0149999999976</v>
      </c>
      <c r="L955" s="33">
        <f t="shared" si="169"/>
        <v>27389.069838379673</v>
      </c>
      <c r="M955" s="32">
        <f t="shared" si="170"/>
        <v>4666.9500000000007</v>
      </c>
    </row>
    <row r="956" spans="1:13" x14ac:dyDescent="0.25">
      <c r="A956" s="30">
        <v>43725</v>
      </c>
      <c r="B956" s="15">
        <v>115.19</v>
      </c>
      <c r="C956" s="3">
        <f t="shared" si="163"/>
        <v>115.19</v>
      </c>
      <c r="D956" s="31">
        <f t="shared" si="161"/>
        <v>43738</v>
      </c>
      <c r="E956" s="3" t="str">
        <f t="shared" si="162"/>
        <v/>
      </c>
      <c r="F956" s="13">
        <f t="shared" si="164"/>
        <v>0</v>
      </c>
      <c r="G956" s="15"/>
      <c r="H956" s="34">
        <f t="shared" si="165"/>
        <v>0</v>
      </c>
      <c r="I956" s="35">
        <f t="shared" si="166"/>
        <v>237.07322633410953</v>
      </c>
      <c r="J956" s="3">
        <f t="shared" si="167"/>
        <v>0</v>
      </c>
      <c r="K956" s="32">
        <f t="shared" si="168"/>
        <v>3495.0149999999976</v>
      </c>
      <c r="L956" s="33">
        <f t="shared" si="169"/>
        <v>27308.464941426078</v>
      </c>
      <c r="M956" s="32">
        <f t="shared" si="170"/>
        <v>4666.9500000000007</v>
      </c>
    </row>
    <row r="957" spans="1:13" x14ac:dyDescent="0.25">
      <c r="A957" s="30">
        <v>43726</v>
      </c>
      <c r="B957" s="15">
        <v>115.29</v>
      </c>
      <c r="C957" s="3">
        <f t="shared" si="163"/>
        <v>115.29</v>
      </c>
      <c r="D957" s="31">
        <f t="shared" si="161"/>
        <v>43738</v>
      </c>
      <c r="E957" s="3" t="str">
        <f t="shared" si="162"/>
        <v/>
      </c>
      <c r="F957" s="13">
        <f t="shared" si="164"/>
        <v>0</v>
      </c>
      <c r="G957" s="15"/>
      <c r="H957" s="34">
        <f t="shared" si="165"/>
        <v>0</v>
      </c>
      <c r="I957" s="35">
        <f t="shared" si="166"/>
        <v>237.07322633410953</v>
      </c>
      <c r="J957" s="3">
        <f t="shared" si="167"/>
        <v>0</v>
      </c>
      <c r="K957" s="32">
        <f t="shared" si="168"/>
        <v>3495.0149999999976</v>
      </c>
      <c r="L957" s="33">
        <f t="shared" si="169"/>
        <v>27332.172264059489</v>
      </c>
      <c r="M957" s="32">
        <f t="shared" si="170"/>
        <v>4666.9500000000007</v>
      </c>
    </row>
    <row r="958" spans="1:13" x14ac:dyDescent="0.25">
      <c r="A958" s="30">
        <v>43727</v>
      </c>
      <c r="B958" s="15">
        <v>115.68</v>
      </c>
      <c r="C958" s="3">
        <f t="shared" si="163"/>
        <v>115.68</v>
      </c>
      <c r="D958" s="31">
        <f t="shared" si="161"/>
        <v>43738</v>
      </c>
      <c r="E958" s="3" t="str">
        <f t="shared" si="162"/>
        <v/>
      </c>
      <c r="F958" s="13">
        <f t="shared" si="164"/>
        <v>0</v>
      </c>
      <c r="G958" s="15"/>
      <c r="H958" s="34">
        <f t="shared" si="165"/>
        <v>0</v>
      </c>
      <c r="I958" s="35">
        <f t="shared" si="166"/>
        <v>237.07322633410953</v>
      </c>
      <c r="J958" s="3">
        <f t="shared" si="167"/>
        <v>0</v>
      </c>
      <c r="K958" s="32">
        <f t="shared" si="168"/>
        <v>3495.0149999999976</v>
      </c>
      <c r="L958" s="33">
        <f t="shared" si="169"/>
        <v>27424.630822329793</v>
      </c>
      <c r="M958" s="32">
        <f t="shared" si="170"/>
        <v>4666.9500000000007</v>
      </c>
    </row>
    <row r="959" spans="1:13" x14ac:dyDescent="0.25">
      <c r="A959" s="30">
        <v>43728</v>
      </c>
      <c r="B959" s="15">
        <v>114.99</v>
      </c>
      <c r="C959" s="3">
        <f t="shared" si="163"/>
        <v>114.99</v>
      </c>
      <c r="D959" s="31">
        <f t="shared" si="161"/>
        <v>43738</v>
      </c>
      <c r="E959" s="3" t="str">
        <f t="shared" si="162"/>
        <v/>
      </c>
      <c r="F959" s="13">
        <f t="shared" si="164"/>
        <v>0</v>
      </c>
      <c r="G959" s="15"/>
      <c r="H959" s="34">
        <f t="shared" si="165"/>
        <v>0</v>
      </c>
      <c r="I959" s="35">
        <f t="shared" si="166"/>
        <v>237.07322633410953</v>
      </c>
      <c r="J959" s="3">
        <f t="shared" si="167"/>
        <v>0</v>
      </c>
      <c r="K959" s="32">
        <f t="shared" si="168"/>
        <v>3495.0149999999976</v>
      </c>
      <c r="L959" s="33">
        <f t="shared" si="169"/>
        <v>27261.050296159254</v>
      </c>
      <c r="M959" s="32">
        <f t="shared" si="170"/>
        <v>4666.9500000000007</v>
      </c>
    </row>
    <row r="960" spans="1:13" x14ac:dyDescent="0.25">
      <c r="A960" s="30">
        <v>43731</v>
      </c>
      <c r="B960" s="15">
        <v>113.42</v>
      </c>
      <c r="C960" s="3">
        <f t="shared" si="163"/>
        <v>113.42</v>
      </c>
      <c r="D960" s="31">
        <f t="shared" si="161"/>
        <v>43738</v>
      </c>
      <c r="E960" s="3" t="str">
        <f t="shared" si="162"/>
        <v/>
      </c>
      <c r="F960" s="13">
        <f t="shared" si="164"/>
        <v>0</v>
      </c>
      <c r="G960" s="15"/>
      <c r="H960" s="34">
        <f t="shared" si="165"/>
        <v>0</v>
      </c>
      <c r="I960" s="35">
        <f t="shared" si="166"/>
        <v>237.07322633410953</v>
      </c>
      <c r="J960" s="3">
        <f t="shared" si="167"/>
        <v>0</v>
      </c>
      <c r="K960" s="32">
        <f t="shared" si="168"/>
        <v>3495.0149999999976</v>
      </c>
      <c r="L960" s="33">
        <f t="shared" si="169"/>
        <v>26888.845330814704</v>
      </c>
      <c r="M960" s="32">
        <f t="shared" si="170"/>
        <v>4666.9500000000007</v>
      </c>
    </row>
    <row r="961" spans="1:13" x14ac:dyDescent="0.25">
      <c r="A961" s="30">
        <v>43732</v>
      </c>
      <c r="B961" s="15">
        <v>114.24</v>
      </c>
      <c r="C961" s="3">
        <f t="shared" si="163"/>
        <v>114.24</v>
      </c>
      <c r="D961" s="31">
        <f t="shared" si="161"/>
        <v>43738</v>
      </c>
      <c r="E961" s="3" t="str">
        <f t="shared" si="162"/>
        <v/>
      </c>
      <c r="F961" s="13">
        <f t="shared" si="164"/>
        <v>0</v>
      </c>
      <c r="G961" s="15"/>
      <c r="H961" s="34">
        <f t="shared" si="165"/>
        <v>0</v>
      </c>
      <c r="I961" s="35">
        <f t="shared" si="166"/>
        <v>237.07322633410953</v>
      </c>
      <c r="J961" s="3">
        <f t="shared" si="167"/>
        <v>0</v>
      </c>
      <c r="K961" s="32">
        <f t="shared" si="168"/>
        <v>3495.0149999999976</v>
      </c>
      <c r="L961" s="33">
        <f t="shared" si="169"/>
        <v>27083.245376408671</v>
      </c>
      <c r="M961" s="32">
        <f t="shared" si="170"/>
        <v>4666.9500000000007</v>
      </c>
    </row>
    <row r="962" spans="1:13" x14ac:dyDescent="0.25">
      <c r="A962" s="30">
        <v>43733</v>
      </c>
      <c r="B962" s="15">
        <v>112.36</v>
      </c>
      <c r="C962" s="3">
        <f t="shared" si="163"/>
        <v>112.36</v>
      </c>
      <c r="D962" s="31">
        <f t="shared" si="161"/>
        <v>43738</v>
      </c>
      <c r="E962" s="3" t="str">
        <f t="shared" si="162"/>
        <v/>
      </c>
      <c r="F962" s="13">
        <f t="shared" si="164"/>
        <v>0</v>
      </c>
      <c r="G962" s="15"/>
      <c r="H962" s="34">
        <f t="shared" si="165"/>
        <v>0</v>
      </c>
      <c r="I962" s="35">
        <f t="shared" si="166"/>
        <v>237.07322633410953</v>
      </c>
      <c r="J962" s="3">
        <f t="shared" si="167"/>
        <v>0</v>
      </c>
      <c r="K962" s="32">
        <f t="shared" si="168"/>
        <v>3495.0149999999976</v>
      </c>
      <c r="L962" s="33">
        <f t="shared" si="169"/>
        <v>26637.547710900548</v>
      </c>
      <c r="M962" s="32">
        <f t="shared" si="170"/>
        <v>4666.9500000000007</v>
      </c>
    </row>
    <row r="963" spans="1:13" x14ac:dyDescent="0.25">
      <c r="A963" s="30">
        <v>43734</v>
      </c>
      <c r="B963" s="15">
        <v>113.56</v>
      </c>
      <c r="C963" s="3">
        <f t="shared" si="163"/>
        <v>113.56</v>
      </c>
      <c r="D963" s="31">
        <f t="shared" si="161"/>
        <v>43738</v>
      </c>
      <c r="E963" s="3" t="str">
        <f t="shared" si="162"/>
        <v/>
      </c>
      <c r="F963" s="13">
        <f t="shared" si="164"/>
        <v>0</v>
      </c>
      <c r="G963" s="15"/>
      <c r="H963" s="34">
        <f t="shared" si="165"/>
        <v>0</v>
      </c>
      <c r="I963" s="35">
        <f t="shared" si="166"/>
        <v>237.07322633410953</v>
      </c>
      <c r="J963" s="3">
        <f t="shared" si="167"/>
        <v>0</v>
      </c>
      <c r="K963" s="32">
        <f t="shared" si="168"/>
        <v>3495.0149999999976</v>
      </c>
      <c r="L963" s="33">
        <f t="shared" si="169"/>
        <v>26922.035582501478</v>
      </c>
      <c r="M963" s="32">
        <f t="shared" si="170"/>
        <v>4666.9500000000007</v>
      </c>
    </row>
    <row r="964" spans="1:13" x14ac:dyDescent="0.25">
      <c r="A964" s="30">
        <v>43735</v>
      </c>
      <c r="B964" s="15">
        <v>113.54</v>
      </c>
      <c r="C964" s="3">
        <f t="shared" si="163"/>
        <v>113.54</v>
      </c>
      <c r="D964" s="31">
        <f t="shared" si="161"/>
        <v>43738</v>
      </c>
      <c r="E964" s="3" t="str">
        <f t="shared" si="162"/>
        <v/>
      </c>
      <c r="F964" s="13">
        <f t="shared" si="164"/>
        <v>0</v>
      </c>
      <c r="G964" s="15"/>
      <c r="H964" s="34">
        <f t="shared" si="165"/>
        <v>0</v>
      </c>
      <c r="I964" s="35">
        <f t="shared" si="166"/>
        <v>237.07322633410953</v>
      </c>
      <c r="J964" s="3">
        <f t="shared" si="167"/>
        <v>0</v>
      </c>
      <c r="K964" s="32">
        <f t="shared" si="168"/>
        <v>3495.0149999999976</v>
      </c>
      <c r="L964" s="33">
        <f t="shared" si="169"/>
        <v>26917.294117974798</v>
      </c>
      <c r="M964" s="32">
        <f t="shared" si="170"/>
        <v>4666.9500000000007</v>
      </c>
    </row>
    <row r="965" spans="1:13" x14ac:dyDescent="0.25">
      <c r="A965" s="30">
        <v>43738</v>
      </c>
      <c r="B965" s="15">
        <v>113.94</v>
      </c>
      <c r="C965" s="3">
        <f t="shared" si="163"/>
        <v>113.94</v>
      </c>
      <c r="D965" s="31">
        <f t="shared" si="161"/>
        <v>43738</v>
      </c>
      <c r="E965" s="3" t="str">
        <f t="shared" si="162"/>
        <v/>
      </c>
      <c r="F965" s="13">
        <f t="shared" si="164"/>
        <v>0</v>
      </c>
      <c r="G965" s="15"/>
      <c r="H965" s="34">
        <f t="shared" si="165"/>
        <v>0</v>
      </c>
      <c r="I965" s="35">
        <f t="shared" si="166"/>
        <v>237.07322633410953</v>
      </c>
      <c r="J965" s="3">
        <f t="shared" si="167"/>
        <v>0</v>
      </c>
      <c r="K965" s="32">
        <f t="shared" si="168"/>
        <v>3495.0149999999976</v>
      </c>
      <c r="L965" s="33">
        <f t="shared" si="169"/>
        <v>27012.12340850844</v>
      </c>
      <c r="M965" s="32">
        <f t="shared" si="170"/>
        <v>4666.9500000000007</v>
      </c>
    </row>
    <row r="966" spans="1:13" x14ac:dyDescent="0.25">
      <c r="A966" s="30">
        <v>43739</v>
      </c>
      <c r="B966" s="15">
        <v>114.42</v>
      </c>
      <c r="C966" s="3">
        <f t="shared" si="163"/>
        <v>114.42</v>
      </c>
      <c r="D966" s="31">
        <f t="shared" si="161"/>
        <v>43769</v>
      </c>
      <c r="E966" s="3">
        <f t="shared" si="162"/>
        <v>114.42</v>
      </c>
      <c r="F966" s="13">
        <f t="shared" si="164"/>
        <v>0.67878867330886206</v>
      </c>
      <c r="G966" s="15"/>
      <c r="H966" s="34">
        <f t="shared" si="165"/>
        <v>0</v>
      </c>
      <c r="I966" s="35">
        <f t="shared" si="166"/>
        <v>237.75201500741841</v>
      </c>
      <c r="J966" s="3">
        <f t="shared" si="167"/>
        <v>77.667000000000002</v>
      </c>
      <c r="K966" s="32">
        <f t="shared" si="168"/>
        <v>3572.6819999999975</v>
      </c>
      <c r="L966" s="33">
        <f t="shared" si="169"/>
        <v>27203.585557148814</v>
      </c>
      <c r="M966" s="32">
        <f t="shared" si="170"/>
        <v>4770.6600000000008</v>
      </c>
    </row>
    <row r="967" spans="1:13" x14ac:dyDescent="0.25">
      <c r="A967" s="30">
        <v>43740</v>
      </c>
      <c r="B967" s="15">
        <v>112.1</v>
      </c>
      <c r="C967" s="3">
        <f t="shared" si="163"/>
        <v>112.1</v>
      </c>
      <c r="D967" s="31">
        <f t="shared" si="161"/>
        <v>43769</v>
      </c>
      <c r="E967" s="3" t="str">
        <f t="shared" si="162"/>
        <v/>
      </c>
      <c r="F967" s="13">
        <f t="shared" si="164"/>
        <v>0</v>
      </c>
      <c r="G967" s="15"/>
      <c r="H967" s="34">
        <f t="shared" si="165"/>
        <v>0</v>
      </c>
      <c r="I967" s="35">
        <f t="shared" si="166"/>
        <v>237.75201500741841</v>
      </c>
      <c r="J967" s="3">
        <f t="shared" si="167"/>
        <v>0</v>
      </c>
      <c r="K967" s="32">
        <f t="shared" si="168"/>
        <v>3572.6819999999975</v>
      </c>
      <c r="L967" s="33">
        <f t="shared" si="169"/>
        <v>26652.000882331602</v>
      </c>
      <c r="M967" s="32">
        <f t="shared" si="170"/>
        <v>4770.6600000000008</v>
      </c>
    </row>
    <row r="968" spans="1:13" x14ac:dyDescent="0.25">
      <c r="A968" s="30">
        <v>43741</v>
      </c>
      <c r="B968" s="15"/>
      <c r="C968" s="3">
        <f t="shared" si="163"/>
        <v>112.1</v>
      </c>
      <c r="D968" s="31">
        <f t="shared" si="161"/>
        <v>43769</v>
      </c>
      <c r="E968" s="3" t="str">
        <f t="shared" si="162"/>
        <v/>
      </c>
      <c r="F968" s="13">
        <f t="shared" si="164"/>
        <v>0</v>
      </c>
      <c r="G968" s="15"/>
      <c r="H968" s="34">
        <f t="shared" si="165"/>
        <v>0</v>
      </c>
      <c r="I968" s="35">
        <f t="shared" si="166"/>
        <v>237.75201500741841</v>
      </c>
      <c r="J968" s="3">
        <f t="shared" si="167"/>
        <v>0</v>
      </c>
      <c r="K968" s="32">
        <f t="shared" si="168"/>
        <v>3572.6819999999975</v>
      </c>
      <c r="L968" s="33">
        <f t="shared" si="169"/>
        <v>26652.000882331602</v>
      </c>
      <c r="M968" s="32">
        <f t="shared" si="170"/>
        <v>4770.6600000000008</v>
      </c>
    </row>
    <row r="969" spans="1:13" x14ac:dyDescent="0.25">
      <c r="A969" s="30">
        <v>43742</v>
      </c>
      <c r="B969" s="15">
        <v>111.01</v>
      </c>
      <c r="C969" s="3">
        <f t="shared" si="163"/>
        <v>111.01</v>
      </c>
      <c r="D969" s="31">
        <f t="shared" si="161"/>
        <v>43769</v>
      </c>
      <c r="E969" s="3" t="str">
        <f t="shared" si="162"/>
        <v/>
      </c>
      <c r="F969" s="13">
        <f t="shared" si="164"/>
        <v>0</v>
      </c>
      <c r="G969" s="15"/>
      <c r="H969" s="34">
        <f t="shared" si="165"/>
        <v>0</v>
      </c>
      <c r="I969" s="35">
        <f t="shared" si="166"/>
        <v>237.75201500741841</v>
      </c>
      <c r="J969" s="3">
        <f t="shared" si="167"/>
        <v>0</v>
      </c>
      <c r="K969" s="32">
        <f t="shared" si="168"/>
        <v>3572.6819999999975</v>
      </c>
      <c r="L969" s="33">
        <f t="shared" si="169"/>
        <v>26392.851185973519</v>
      </c>
      <c r="M969" s="32">
        <f t="shared" si="170"/>
        <v>4770.6600000000008</v>
      </c>
    </row>
    <row r="970" spans="1:13" x14ac:dyDescent="0.25">
      <c r="A970" s="30">
        <v>43745</v>
      </c>
      <c r="B970" s="15">
        <v>111.41</v>
      </c>
      <c r="C970" s="3">
        <f t="shared" si="163"/>
        <v>111.41</v>
      </c>
      <c r="D970" s="31">
        <f t="shared" ref="D970:D1033" si="171">DATE(YEAR(A970),MONTH(A970)+1,0)</f>
        <v>43769</v>
      </c>
      <c r="E970" s="3" t="str">
        <f t="shared" si="162"/>
        <v/>
      </c>
      <c r="F970" s="13">
        <f t="shared" si="164"/>
        <v>0</v>
      </c>
      <c r="G970" s="15"/>
      <c r="H970" s="34">
        <f t="shared" si="165"/>
        <v>0</v>
      </c>
      <c r="I970" s="35">
        <f t="shared" si="166"/>
        <v>237.75201500741841</v>
      </c>
      <c r="J970" s="3">
        <f t="shared" si="167"/>
        <v>0</v>
      </c>
      <c r="K970" s="32">
        <f t="shared" si="168"/>
        <v>3572.6819999999975</v>
      </c>
      <c r="L970" s="33">
        <f t="shared" si="169"/>
        <v>26487.951991976483</v>
      </c>
      <c r="M970" s="32">
        <f t="shared" si="170"/>
        <v>4770.6600000000008</v>
      </c>
    </row>
    <row r="971" spans="1:13" x14ac:dyDescent="0.25">
      <c r="A971" s="30">
        <v>43746</v>
      </c>
      <c r="B971" s="15">
        <v>111.61</v>
      </c>
      <c r="C971" s="3">
        <f t="shared" si="163"/>
        <v>111.61</v>
      </c>
      <c r="D971" s="31">
        <f t="shared" si="171"/>
        <v>43769</v>
      </c>
      <c r="E971" s="3" t="str">
        <f t="shared" ref="E971:E1034" si="172">IF(D971&lt;&gt;D970,C971,"")</f>
        <v/>
      </c>
      <c r="F971" s="13">
        <f t="shared" si="164"/>
        <v>0</v>
      </c>
      <c r="G971" s="15"/>
      <c r="H971" s="34">
        <f t="shared" si="165"/>
        <v>0</v>
      </c>
      <c r="I971" s="35">
        <f t="shared" si="166"/>
        <v>237.75201500741841</v>
      </c>
      <c r="J971" s="3">
        <f t="shared" si="167"/>
        <v>0</v>
      </c>
      <c r="K971" s="32">
        <f t="shared" si="168"/>
        <v>3572.6819999999975</v>
      </c>
      <c r="L971" s="33">
        <f t="shared" si="169"/>
        <v>26535.502394977968</v>
      </c>
      <c r="M971" s="32">
        <f t="shared" si="170"/>
        <v>4770.6600000000008</v>
      </c>
    </row>
    <row r="972" spans="1:13" x14ac:dyDescent="0.25">
      <c r="A972" s="30">
        <v>43747</v>
      </c>
      <c r="B972" s="15">
        <v>111.58</v>
      </c>
      <c r="C972" s="3">
        <f t="shared" si="163"/>
        <v>111.58</v>
      </c>
      <c r="D972" s="31">
        <f t="shared" si="171"/>
        <v>43769</v>
      </c>
      <c r="E972" s="3" t="str">
        <f t="shared" si="172"/>
        <v/>
      </c>
      <c r="F972" s="13">
        <f t="shared" si="164"/>
        <v>0</v>
      </c>
      <c r="G972" s="15"/>
      <c r="H972" s="34">
        <f t="shared" si="165"/>
        <v>0</v>
      </c>
      <c r="I972" s="35">
        <f t="shared" si="166"/>
        <v>237.75201500741841</v>
      </c>
      <c r="J972" s="3">
        <f t="shared" si="167"/>
        <v>0</v>
      </c>
      <c r="K972" s="32">
        <f t="shared" si="168"/>
        <v>3572.6819999999975</v>
      </c>
      <c r="L972" s="33">
        <f t="shared" si="169"/>
        <v>26528.369834527744</v>
      </c>
      <c r="M972" s="32">
        <f t="shared" si="170"/>
        <v>4770.6600000000008</v>
      </c>
    </row>
    <row r="973" spans="1:13" x14ac:dyDescent="0.25">
      <c r="A973" s="30">
        <v>43748</v>
      </c>
      <c r="B973" s="15">
        <v>111.81</v>
      </c>
      <c r="C973" s="3">
        <f t="shared" si="163"/>
        <v>111.81</v>
      </c>
      <c r="D973" s="31">
        <f t="shared" si="171"/>
        <v>43769</v>
      </c>
      <c r="E973" s="3" t="str">
        <f t="shared" si="172"/>
        <v/>
      </c>
      <c r="F973" s="13">
        <f t="shared" si="164"/>
        <v>0</v>
      </c>
      <c r="G973" s="15"/>
      <c r="H973" s="34">
        <f t="shared" si="165"/>
        <v>0</v>
      </c>
      <c r="I973" s="35">
        <f t="shared" si="166"/>
        <v>237.75201500741841</v>
      </c>
      <c r="J973" s="3">
        <f t="shared" si="167"/>
        <v>0</v>
      </c>
      <c r="K973" s="32">
        <f t="shared" si="168"/>
        <v>3572.6819999999975</v>
      </c>
      <c r="L973" s="33">
        <f t="shared" si="169"/>
        <v>26583.052797979453</v>
      </c>
      <c r="M973" s="32">
        <f t="shared" si="170"/>
        <v>4770.6600000000008</v>
      </c>
    </row>
    <row r="974" spans="1:13" x14ac:dyDescent="0.25">
      <c r="A974" s="30">
        <v>43749</v>
      </c>
      <c r="B974" s="15">
        <v>114.08</v>
      </c>
      <c r="C974" s="3">
        <f t="shared" si="163"/>
        <v>114.08</v>
      </c>
      <c r="D974" s="31">
        <f t="shared" si="171"/>
        <v>43769</v>
      </c>
      <c r="E974" s="3" t="str">
        <f t="shared" si="172"/>
        <v/>
      </c>
      <c r="F974" s="13">
        <f t="shared" si="164"/>
        <v>0</v>
      </c>
      <c r="G974" s="15"/>
      <c r="H974" s="34">
        <f t="shared" si="165"/>
        <v>0</v>
      </c>
      <c r="I974" s="35">
        <f t="shared" si="166"/>
        <v>237.75201500741841</v>
      </c>
      <c r="J974" s="3">
        <f t="shared" si="167"/>
        <v>0</v>
      </c>
      <c r="K974" s="32">
        <f t="shared" si="168"/>
        <v>3572.6819999999975</v>
      </c>
      <c r="L974" s="33">
        <f t="shared" si="169"/>
        <v>27122.74987204629</v>
      </c>
      <c r="M974" s="32">
        <f t="shared" si="170"/>
        <v>4770.6600000000008</v>
      </c>
    </row>
    <row r="975" spans="1:13" x14ac:dyDescent="0.25">
      <c r="A975" s="30">
        <v>43752</v>
      </c>
      <c r="B975" s="15">
        <v>115</v>
      </c>
      <c r="C975" s="3">
        <f t="shared" si="163"/>
        <v>115</v>
      </c>
      <c r="D975" s="31">
        <f t="shared" si="171"/>
        <v>43769</v>
      </c>
      <c r="E975" s="3" t="str">
        <f t="shared" si="172"/>
        <v/>
      </c>
      <c r="F975" s="13">
        <f t="shared" si="164"/>
        <v>0</v>
      </c>
      <c r="G975" s="15"/>
      <c r="H975" s="34">
        <f t="shared" si="165"/>
        <v>0</v>
      </c>
      <c r="I975" s="35">
        <f t="shared" si="166"/>
        <v>237.75201500741841</v>
      </c>
      <c r="J975" s="3">
        <f t="shared" si="167"/>
        <v>0</v>
      </c>
      <c r="K975" s="32">
        <f t="shared" si="168"/>
        <v>3572.6819999999975</v>
      </c>
      <c r="L975" s="33">
        <f t="shared" si="169"/>
        <v>27341.481725853118</v>
      </c>
      <c r="M975" s="32">
        <f t="shared" si="170"/>
        <v>4770.6600000000008</v>
      </c>
    </row>
    <row r="976" spans="1:13" x14ac:dyDescent="0.25">
      <c r="A976" s="30">
        <v>43753</v>
      </c>
      <c r="B976" s="15">
        <v>115.71</v>
      </c>
      <c r="C976" s="3">
        <f t="shared" si="163"/>
        <v>115.71</v>
      </c>
      <c r="D976" s="31">
        <f t="shared" si="171"/>
        <v>43769</v>
      </c>
      <c r="E976" s="3" t="str">
        <f t="shared" si="172"/>
        <v/>
      </c>
      <c r="F976" s="13">
        <f t="shared" si="164"/>
        <v>0</v>
      </c>
      <c r="G976" s="15"/>
      <c r="H976" s="34">
        <f t="shared" si="165"/>
        <v>0</v>
      </c>
      <c r="I976" s="35">
        <f t="shared" si="166"/>
        <v>237.75201500741841</v>
      </c>
      <c r="J976" s="3">
        <f t="shared" si="167"/>
        <v>0</v>
      </c>
      <c r="K976" s="32">
        <f t="shared" si="168"/>
        <v>3572.6819999999975</v>
      </c>
      <c r="L976" s="33">
        <f t="shared" si="169"/>
        <v>27510.285656508382</v>
      </c>
      <c r="M976" s="32">
        <f t="shared" si="170"/>
        <v>4770.6600000000008</v>
      </c>
    </row>
    <row r="977" spans="1:13" x14ac:dyDescent="0.25">
      <c r="A977" s="30">
        <v>43754</v>
      </c>
      <c r="B977" s="15">
        <v>116.38</v>
      </c>
      <c r="C977" s="3">
        <f t="shared" si="163"/>
        <v>116.38</v>
      </c>
      <c r="D977" s="31">
        <f t="shared" si="171"/>
        <v>43769</v>
      </c>
      <c r="E977" s="3" t="str">
        <f t="shared" si="172"/>
        <v/>
      </c>
      <c r="F977" s="13">
        <f t="shared" si="164"/>
        <v>0</v>
      </c>
      <c r="G977" s="15"/>
      <c r="H977" s="34">
        <f t="shared" si="165"/>
        <v>0</v>
      </c>
      <c r="I977" s="35">
        <f t="shared" si="166"/>
        <v>237.75201500741841</v>
      </c>
      <c r="J977" s="3">
        <f t="shared" si="167"/>
        <v>0</v>
      </c>
      <c r="K977" s="32">
        <f t="shared" si="168"/>
        <v>3572.6819999999975</v>
      </c>
      <c r="L977" s="33">
        <f t="shared" si="169"/>
        <v>27669.579506563354</v>
      </c>
      <c r="M977" s="32">
        <f t="shared" si="170"/>
        <v>4770.6600000000008</v>
      </c>
    </row>
    <row r="978" spans="1:13" x14ac:dyDescent="0.25">
      <c r="A978" s="30">
        <v>43755</v>
      </c>
      <c r="B978" s="15">
        <v>116.66</v>
      </c>
      <c r="C978" s="3">
        <f t="shared" si="163"/>
        <v>116.66</v>
      </c>
      <c r="D978" s="31">
        <f t="shared" si="171"/>
        <v>43769</v>
      </c>
      <c r="E978" s="3" t="str">
        <f t="shared" si="172"/>
        <v/>
      </c>
      <c r="F978" s="13">
        <f t="shared" si="164"/>
        <v>0</v>
      </c>
      <c r="G978" s="15"/>
      <c r="H978" s="34">
        <f t="shared" si="165"/>
        <v>0</v>
      </c>
      <c r="I978" s="35">
        <f t="shared" si="166"/>
        <v>237.75201500741841</v>
      </c>
      <c r="J978" s="3">
        <f t="shared" si="167"/>
        <v>0</v>
      </c>
      <c r="K978" s="32">
        <f t="shared" si="168"/>
        <v>3572.6819999999975</v>
      </c>
      <c r="L978" s="33">
        <f t="shared" si="169"/>
        <v>27736.15007076543</v>
      </c>
      <c r="M978" s="32">
        <f t="shared" si="170"/>
        <v>4770.6600000000008</v>
      </c>
    </row>
    <row r="979" spans="1:13" x14ac:dyDescent="0.25">
      <c r="A979" s="30">
        <v>43756</v>
      </c>
      <c r="B979" s="15">
        <v>116.38</v>
      </c>
      <c r="C979" s="3">
        <f t="shared" si="163"/>
        <v>116.38</v>
      </c>
      <c r="D979" s="31">
        <f t="shared" si="171"/>
        <v>43769</v>
      </c>
      <c r="E979" s="3" t="str">
        <f t="shared" si="172"/>
        <v/>
      </c>
      <c r="F979" s="13">
        <f t="shared" si="164"/>
        <v>0</v>
      </c>
      <c r="G979" s="15"/>
      <c r="H979" s="34">
        <f t="shared" si="165"/>
        <v>0</v>
      </c>
      <c r="I979" s="35">
        <f t="shared" si="166"/>
        <v>237.75201500741841</v>
      </c>
      <c r="J979" s="3">
        <f t="shared" si="167"/>
        <v>0</v>
      </c>
      <c r="K979" s="32">
        <f t="shared" si="168"/>
        <v>3572.6819999999975</v>
      </c>
      <c r="L979" s="33">
        <f t="shared" si="169"/>
        <v>27669.579506563354</v>
      </c>
      <c r="M979" s="32">
        <f t="shared" si="170"/>
        <v>4770.6600000000008</v>
      </c>
    </row>
    <row r="980" spans="1:13" x14ac:dyDescent="0.25">
      <c r="A980" s="30">
        <v>43759</v>
      </c>
      <c r="B980" s="15">
        <v>116.6</v>
      </c>
      <c r="C980" s="3">
        <f t="shared" si="163"/>
        <v>116.6</v>
      </c>
      <c r="D980" s="31">
        <f t="shared" si="171"/>
        <v>43769</v>
      </c>
      <c r="E980" s="3" t="str">
        <f t="shared" si="172"/>
        <v/>
      </c>
      <c r="F980" s="13">
        <f t="shared" si="164"/>
        <v>0</v>
      </c>
      <c r="G980" s="15"/>
      <c r="H980" s="34">
        <f t="shared" si="165"/>
        <v>0</v>
      </c>
      <c r="I980" s="35">
        <f t="shared" si="166"/>
        <v>237.75201500741841</v>
      </c>
      <c r="J980" s="3">
        <f t="shared" si="167"/>
        <v>0</v>
      </c>
      <c r="K980" s="32">
        <f t="shared" si="168"/>
        <v>3572.6819999999975</v>
      </c>
      <c r="L980" s="33">
        <f t="shared" si="169"/>
        <v>27721.884949864983</v>
      </c>
      <c r="M980" s="32">
        <f t="shared" si="170"/>
        <v>4770.6600000000008</v>
      </c>
    </row>
    <row r="981" spans="1:13" x14ac:dyDescent="0.25">
      <c r="A981" s="30">
        <v>43760</v>
      </c>
      <c r="B981" s="15">
        <v>117.42</v>
      </c>
      <c r="C981" s="3">
        <f t="shared" si="163"/>
        <v>117.42</v>
      </c>
      <c r="D981" s="31">
        <f t="shared" si="171"/>
        <v>43769</v>
      </c>
      <c r="E981" s="3" t="str">
        <f t="shared" si="172"/>
        <v/>
      </c>
      <c r="F981" s="13">
        <f t="shared" si="164"/>
        <v>0</v>
      </c>
      <c r="G981" s="15"/>
      <c r="H981" s="34">
        <f t="shared" si="165"/>
        <v>0</v>
      </c>
      <c r="I981" s="35">
        <f t="shared" si="166"/>
        <v>237.75201500741841</v>
      </c>
      <c r="J981" s="3">
        <f t="shared" si="167"/>
        <v>0</v>
      </c>
      <c r="K981" s="32">
        <f t="shared" si="168"/>
        <v>3572.6819999999975</v>
      </c>
      <c r="L981" s="33">
        <f t="shared" si="169"/>
        <v>27916.841602171069</v>
      </c>
      <c r="M981" s="32">
        <f t="shared" si="170"/>
        <v>4770.6600000000008</v>
      </c>
    </row>
    <row r="982" spans="1:13" x14ac:dyDescent="0.25">
      <c r="A982" s="30">
        <v>43761</v>
      </c>
      <c r="B982" s="15">
        <v>117.01</v>
      </c>
      <c r="C982" s="3">
        <f t="shared" si="163"/>
        <v>117.01</v>
      </c>
      <c r="D982" s="31">
        <f t="shared" si="171"/>
        <v>43769</v>
      </c>
      <c r="E982" s="3" t="str">
        <f t="shared" si="172"/>
        <v/>
      </c>
      <c r="F982" s="13">
        <f t="shared" si="164"/>
        <v>0</v>
      </c>
      <c r="G982" s="15"/>
      <c r="H982" s="34">
        <f t="shared" si="165"/>
        <v>0</v>
      </c>
      <c r="I982" s="35">
        <f t="shared" si="166"/>
        <v>237.75201500741841</v>
      </c>
      <c r="J982" s="3">
        <f t="shared" si="167"/>
        <v>0</v>
      </c>
      <c r="K982" s="32">
        <f t="shared" si="168"/>
        <v>3572.6819999999975</v>
      </c>
      <c r="L982" s="33">
        <f t="shared" si="169"/>
        <v>27819.36327601803</v>
      </c>
      <c r="M982" s="32">
        <f t="shared" si="170"/>
        <v>4770.6600000000008</v>
      </c>
    </row>
    <row r="983" spans="1:13" x14ac:dyDescent="0.25">
      <c r="A983" s="30">
        <v>43762</v>
      </c>
      <c r="B983" s="15">
        <v>117.96</v>
      </c>
      <c r="C983" s="3">
        <f t="shared" si="163"/>
        <v>117.96</v>
      </c>
      <c r="D983" s="31">
        <f t="shared" si="171"/>
        <v>43769</v>
      </c>
      <c r="E983" s="3" t="str">
        <f t="shared" si="172"/>
        <v/>
      </c>
      <c r="F983" s="13">
        <f t="shared" si="164"/>
        <v>0</v>
      </c>
      <c r="G983" s="15"/>
      <c r="H983" s="34">
        <f t="shared" si="165"/>
        <v>0</v>
      </c>
      <c r="I983" s="35">
        <f t="shared" si="166"/>
        <v>237.75201500741841</v>
      </c>
      <c r="J983" s="3">
        <f t="shared" si="167"/>
        <v>0</v>
      </c>
      <c r="K983" s="32">
        <f t="shared" si="168"/>
        <v>3572.6819999999975</v>
      </c>
      <c r="L983" s="33">
        <f t="shared" si="169"/>
        <v>28045.227690275075</v>
      </c>
      <c r="M983" s="32">
        <f t="shared" si="170"/>
        <v>4770.6600000000008</v>
      </c>
    </row>
    <row r="984" spans="1:13" x14ac:dyDescent="0.25">
      <c r="A984" s="30">
        <v>43763</v>
      </c>
      <c r="B984" s="15">
        <v>117.09</v>
      </c>
      <c r="C984" s="3">
        <f t="shared" si="163"/>
        <v>117.09</v>
      </c>
      <c r="D984" s="31">
        <f t="shared" si="171"/>
        <v>43769</v>
      </c>
      <c r="E984" s="3" t="str">
        <f t="shared" si="172"/>
        <v/>
      </c>
      <c r="F984" s="13">
        <f t="shared" si="164"/>
        <v>0</v>
      </c>
      <c r="G984" s="15"/>
      <c r="H984" s="34">
        <f t="shared" si="165"/>
        <v>0</v>
      </c>
      <c r="I984" s="35">
        <f t="shared" si="166"/>
        <v>237.75201500741841</v>
      </c>
      <c r="J984" s="3">
        <f t="shared" si="167"/>
        <v>0</v>
      </c>
      <c r="K984" s="32">
        <f t="shared" si="168"/>
        <v>3572.6819999999975</v>
      </c>
      <c r="L984" s="33">
        <f t="shared" si="169"/>
        <v>27838.383437218621</v>
      </c>
      <c r="M984" s="32">
        <f t="shared" si="170"/>
        <v>4770.6600000000008</v>
      </c>
    </row>
    <row r="985" spans="1:13" x14ac:dyDescent="0.25">
      <c r="A985" s="30">
        <v>43766</v>
      </c>
      <c r="B985" s="15">
        <v>118.02</v>
      </c>
      <c r="C985" s="3">
        <f t="shared" si="163"/>
        <v>118.02</v>
      </c>
      <c r="D985" s="31">
        <f t="shared" si="171"/>
        <v>43769</v>
      </c>
      <c r="E985" s="3" t="str">
        <f t="shared" si="172"/>
        <v/>
      </c>
      <c r="F985" s="13">
        <f t="shared" si="164"/>
        <v>0</v>
      </c>
      <c r="G985" s="15"/>
      <c r="H985" s="34">
        <f t="shared" si="165"/>
        <v>0</v>
      </c>
      <c r="I985" s="35">
        <f t="shared" si="166"/>
        <v>237.75201500741841</v>
      </c>
      <c r="J985" s="3">
        <f t="shared" si="167"/>
        <v>0</v>
      </c>
      <c r="K985" s="32">
        <f t="shared" si="168"/>
        <v>3572.6819999999975</v>
      </c>
      <c r="L985" s="33">
        <f t="shared" si="169"/>
        <v>28059.492811175518</v>
      </c>
      <c r="M985" s="32">
        <f t="shared" si="170"/>
        <v>4770.6600000000008</v>
      </c>
    </row>
    <row r="986" spans="1:13" x14ac:dyDescent="0.25">
      <c r="A986" s="30">
        <v>43767</v>
      </c>
      <c r="B986" s="15">
        <v>117.99</v>
      </c>
      <c r="C986" s="3">
        <f t="shared" si="163"/>
        <v>117.99</v>
      </c>
      <c r="D986" s="31">
        <f t="shared" si="171"/>
        <v>43769</v>
      </c>
      <c r="E986" s="3" t="str">
        <f t="shared" si="172"/>
        <v/>
      </c>
      <c r="F986" s="13">
        <f t="shared" si="164"/>
        <v>0</v>
      </c>
      <c r="G986" s="15"/>
      <c r="H986" s="34">
        <f t="shared" si="165"/>
        <v>0</v>
      </c>
      <c r="I986" s="35">
        <f t="shared" si="166"/>
        <v>237.75201500741841</v>
      </c>
      <c r="J986" s="3">
        <f t="shared" si="167"/>
        <v>0</v>
      </c>
      <c r="K986" s="32">
        <f t="shared" si="168"/>
        <v>3572.6819999999975</v>
      </c>
      <c r="L986" s="33">
        <f t="shared" si="169"/>
        <v>28052.360250725298</v>
      </c>
      <c r="M986" s="32">
        <f t="shared" si="170"/>
        <v>4770.6600000000008</v>
      </c>
    </row>
    <row r="987" spans="1:13" x14ac:dyDescent="0.25">
      <c r="A987" s="30">
        <v>43768</v>
      </c>
      <c r="B987" s="15">
        <v>118.22</v>
      </c>
      <c r="C987" s="3">
        <f t="shared" si="163"/>
        <v>118.22</v>
      </c>
      <c r="D987" s="31">
        <f t="shared" si="171"/>
        <v>43769</v>
      </c>
      <c r="E987" s="3" t="str">
        <f t="shared" si="172"/>
        <v/>
      </c>
      <c r="F987" s="13">
        <f t="shared" si="164"/>
        <v>0</v>
      </c>
      <c r="G987" s="15"/>
      <c r="H987" s="34">
        <f t="shared" si="165"/>
        <v>0</v>
      </c>
      <c r="I987" s="35">
        <f t="shared" si="166"/>
        <v>237.75201500741841</v>
      </c>
      <c r="J987" s="3">
        <f t="shared" si="167"/>
        <v>0</v>
      </c>
      <c r="K987" s="32">
        <f t="shared" si="168"/>
        <v>3572.6819999999975</v>
      </c>
      <c r="L987" s="33">
        <f t="shared" si="169"/>
        <v>28107.043214177003</v>
      </c>
      <c r="M987" s="32">
        <f t="shared" si="170"/>
        <v>4770.6600000000008</v>
      </c>
    </row>
    <row r="988" spans="1:13" x14ac:dyDescent="0.25">
      <c r="A988" s="30">
        <v>43769</v>
      </c>
      <c r="B988" s="15">
        <v>117.22</v>
      </c>
      <c r="C988" s="3">
        <f t="shared" si="163"/>
        <v>117.22</v>
      </c>
      <c r="D988" s="31">
        <f t="shared" si="171"/>
        <v>43769</v>
      </c>
      <c r="E988" s="3" t="str">
        <f t="shared" si="172"/>
        <v/>
      </c>
      <c r="F988" s="13">
        <f t="shared" si="164"/>
        <v>0</v>
      </c>
      <c r="G988" s="15"/>
      <c r="H988" s="34">
        <f t="shared" si="165"/>
        <v>0</v>
      </c>
      <c r="I988" s="35">
        <f t="shared" si="166"/>
        <v>237.75201500741841</v>
      </c>
      <c r="J988" s="3">
        <f t="shared" si="167"/>
        <v>0</v>
      </c>
      <c r="K988" s="32">
        <f t="shared" si="168"/>
        <v>3572.6819999999975</v>
      </c>
      <c r="L988" s="33">
        <f t="shared" si="169"/>
        <v>27869.291199169584</v>
      </c>
      <c r="M988" s="32">
        <f t="shared" si="170"/>
        <v>4770.6600000000008</v>
      </c>
    </row>
    <row r="989" spans="1:13" x14ac:dyDescent="0.25">
      <c r="A989" s="30">
        <v>43770</v>
      </c>
      <c r="B989" s="15">
        <v>117.98</v>
      </c>
      <c r="C989" s="3">
        <f t="shared" si="163"/>
        <v>117.98</v>
      </c>
      <c r="D989" s="31">
        <f t="shared" si="171"/>
        <v>43799</v>
      </c>
      <c r="E989" s="3">
        <f t="shared" si="172"/>
        <v>117.98</v>
      </c>
      <c r="F989" s="13">
        <f t="shared" si="164"/>
        <v>0.65830649262586882</v>
      </c>
      <c r="G989" s="15"/>
      <c r="H989" s="34">
        <f t="shared" si="165"/>
        <v>0</v>
      </c>
      <c r="I989" s="35">
        <f t="shared" si="166"/>
        <v>238.41032150004429</v>
      </c>
      <c r="J989" s="3">
        <f t="shared" si="167"/>
        <v>77.667000000000002</v>
      </c>
      <c r="K989" s="32">
        <f t="shared" si="168"/>
        <v>3650.3489999999974</v>
      </c>
      <c r="L989" s="33">
        <f t="shared" si="169"/>
        <v>28127.649730575227</v>
      </c>
      <c r="M989" s="32">
        <f t="shared" si="170"/>
        <v>4874.3700000000008</v>
      </c>
    </row>
    <row r="990" spans="1:13" x14ac:dyDescent="0.25">
      <c r="A990" s="30">
        <v>43773</v>
      </c>
      <c r="B990" s="15">
        <v>119.77</v>
      </c>
      <c r="C990" s="3">
        <f t="shared" si="163"/>
        <v>119.77</v>
      </c>
      <c r="D990" s="31">
        <f t="shared" si="171"/>
        <v>43799</v>
      </c>
      <c r="E990" s="3" t="str">
        <f t="shared" si="172"/>
        <v/>
      </c>
      <c r="F990" s="13">
        <f t="shared" si="164"/>
        <v>0</v>
      </c>
      <c r="G990" s="15"/>
      <c r="H990" s="34">
        <f t="shared" si="165"/>
        <v>0</v>
      </c>
      <c r="I990" s="35">
        <f t="shared" si="166"/>
        <v>238.41032150004429</v>
      </c>
      <c r="J990" s="3">
        <f t="shared" si="167"/>
        <v>0</v>
      </c>
      <c r="K990" s="32">
        <f t="shared" si="168"/>
        <v>3650.3489999999974</v>
      </c>
      <c r="L990" s="33">
        <f t="shared" si="169"/>
        <v>28554.404206060302</v>
      </c>
      <c r="M990" s="32">
        <f t="shared" si="170"/>
        <v>4874.3700000000008</v>
      </c>
    </row>
    <row r="991" spans="1:13" x14ac:dyDescent="0.25">
      <c r="A991" s="30">
        <v>43774</v>
      </c>
      <c r="B991" s="15">
        <v>120.25</v>
      </c>
      <c r="C991" s="3">
        <f t="shared" si="163"/>
        <v>120.25</v>
      </c>
      <c r="D991" s="31">
        <f t="shared" si="171"/>
        <v>43799</v>
      </c>
      <c r="E991" s="3" t="str">
        <f t="shared" si="172"/>
        <v/>
      </c>
      <c r="F991" s="13">
        <f t="shared" si="164"/>
        <v>0</v>
      </c>
      <c r="G991" s="15"/>
      <c r="H991" s="34">
        <f t="shared" si="165"/>
        <v>0</v>
      </c>
      <c r="I991" s="35">
        <f t="shared" si="166"/>
        <v>238.41032150004429</v>
      </c>
      <c r="J991" s="3">
        <f t="shared" si="167"/>
        <v>0</v>
      </c>
      <c r="K991" s="32">
        <f t="shared" si="168"/>
        <v>3650.3489999999974</v>
      </c>
      <c r="L991" s="33">
        <f t="shared" si="169"/>
        <v>28668.841160380325</v>
      </c>
      <c r="M991" s="32">
        <f t="shared" si="170"/>
        <v>4874.3700000000008</v>
      </c>
    </row>
    <row r="992" spans="1:13" x14ac:dyDescent="0.25">
      <c r="A992" s="30">
        <v>43775</v>
      </c>
      <c r="B992" s="15">
        <v>119.82</v>
      </c>
      <c r="C992" s="3">
        <f t="shared" si="163"/>
        <v>119.82</v>
      </c>
      <c r="D992" s="31">
        <f t="shared" si="171"/>
        <v>43799</v>
      </c>
      <c r="E992" s="3" t="str">
        <f t="shared" si="172"/>
        <v/>
      </c>
      <c r="F992" s="13">
        <f t="shared" si="164"/>
        <v>0</v>
      </c>
      <c r="G992" s="15"/>
      <c r="H992" s="34">
        <f t="shared" si="165"/>
        <v>0</v>
      </c>
      <c r="I992" s="35">
        <f t="shared" si="166"/>
        <v>238.41032150004429</v>
      </c>
      <c r="J992" s="3">
        <f t="shared" si="167"/>
        <v>0</v>
      </c>
      <c r="K992" s="32">
        <f t="shared" si="168"/>
        <v>3650.3489999999974</v>
      </c>
      <c r="L992" s="33">
        <f t="shared" si="169"/>
        <v>28566.324722135305</v>
      </c>
      <c r="M992" s="32">
        <f t="shared" si="170"/>
        <v>4874.3700000000008</v>
      </c>
    </row>
    <row r="993" spans="1:13" x14ac:dyDescent="0.25">
      <c r="A993" s="30">
        <v>43776</v>
      </c>
      <c r="B993" s="15">
        <v>120.76</v>
      </c>
      <c r="C993" s="3">
        <f t="shared" si="163"/>
        <v>120.76</v>
      </c>
      <c r="D993" s="31">
        <f t="shared" si="171"/>
        <v>43799</v>
      </c>
      <c r="E993" s="3" t="str">
        <f t="shared" si="172"/>
        <v/>
      </c>
      <c r="F993" s="13">
        <f t="shared" si="164"/>
        <v>0</v>
      </c>
      <c r="G993" s="15"/>
      <c r="H993" s="34">
        <f t="shared" si="165"/>
        <v>0</v>
      </c>
      <c r="I993" s="35">
        <f t="shared" si="166"/>
        <v>238.41032150004429</v>
      </c>
      <c r="J993" s="3">
        <f t="shared" si="167"/>
        <v>0</v>
      </c>
      <c r="K993" s="32">
        <f t="shared" si="168"/>
        <v>3650.3489999999974</v>
      </c>
      <c r="L993" s="33">
        <f t="shared" si="169"/>
        <v>28790.430424345348</v>
      </c>
      <c r="M993" s="32">
        <f t="shared" si="170"/>
        <v>4874.3700000000008</v>
      </c>
    </row>
    <row r="994" spans="1:13" x14ac:dyDescent="0.25">
      <c r="A994" s="30">
        <v>43777</v>
      </c>
      <c r="B994" s="15">
        <v>120.57</v>
      </c>
      <c r="C994" s="3">
        <f t="shared" si="163"/>
        <v>120.57</v>
      </c>
      <c r="D994" s="31">
        <f t="shared" si="171"/>
        <v>43799</v>
      </c>
      <c r="E994" s="3" t="str">
        <f t="shared" si="172"/>
        <v/>
      </c>
      <c r="F994" s="13">
        <f t="shared" si="164"/>
        <v>0</v>
      </c>
      <c r="G994" s="15"/>
      <c r="H994" s="34">
        <f t="shared" si="165"/>
        <v>0</v>
      </c>
      <c r="I994" s="35">
        <f t="shared" si="166"/>
        <v>238.41032150004429</v>
      </c>
      <c r="J994" s="3">
        <f t="shared" si="167"/>
        <v>0</v>
      </c>
      <c r="K994" s="32">
        <f t="shared" si="168"/>
        <v>3650.3489999999974</v>
      </c>
      <c r="L994" s="33">
        <f t="shared" si="169"/>
        <v>28745.132463260339</v>
      </c>
      <c r="M994" s="32">
        <f t="shared" si="170"/>
        <v>4874.3700000000008</v>
      </c>
    </row>
    <row r="995" spans="1:13" x14ac:dyDescent="0.25">
      <c r="A995" s="30">
        <v>43780</v>
      </c>
      <c r="B995" s="15">
        <v>120.43</v>
      </c>
      <c r="C995" s="3">
        <f t="shared" si="163"/>
        <v>120.43</v>
      </c>
      <c r="D995" s="31">
        <f t="shared" si="171"/>
        <v>43799</v>
      </c>
      <c r="E995" s="3" t="str">
        <f t="shared" si="172"/>
        <v/>
      </c>
      <c r="F995" s="13">
        <f t="shared" si="164"/>
        <v>0</v>
      </c>
      <c r="G995" s="15"/>
      <c r="H995" s="34">
        <f t="shared" si="165"/>
        <v>0</v>
      </c>
      <c r="I995" s="35">
        <f t="shared" si="166"/>
        <v>238.41032150004429</v>
      </c>
      <c r="J995" s="3">
        <f t="shared" si="167"/>
        <v>0</v>
      </c>
      <c r="K995" s="32">
        <f t="shared" si="168"/>
        <v>3650.3489999999974</v>
      </c>
      <c r="L995" s="33">
        <f t="shared" si="169"/>
        <v>28711.755018250336</v>
      </c>
      <c r="M995" s="32">
        <f t="shared" si="170"/>
        <v>4874.3700000000008</v>
      </c>
    </row>
    <row r="996" spans="1:13" x14ac:dyDescent="0.25">
      <c r="A996" s="30">
        <v>43781</v>
      </c>
      <c r="B996" s="15">
        <v>120.88</v>
      </c>
      <c r="C996" s="3">
        <f t="shared" si="163"/>
        <v>120.88</v>
      </c>
      <c r="D996" s="31">
        <f t="shared" si="171"/>
        <v>43799</v>
      </c>
      <c r="E996" s="3" t="str">
        <f t="shared" si="172"/>
        <v/>
      </c>
      <c r="F996" s="13">
        <f t="shared" si="164"/>
        <v>0</v>
      </c>
      <c r="G996" s="15"/>
      <c r="H996" s="34">
        <f t="shared" si="165"/>
        <v>0</v>
      </c>
      <c r="I996" s="35">
        <f t="shared" si="166"/>
        <v>238.41032150004429</v>
      </c>
      <c r="J996" s="3">
        <f t="shared" si="167"/>
        <v>0</v>
      </c>
      <c r="K996" s="32">
        <f t="shared" si="168"/>
        <v>3650.3489999999974</v>
      </c>
      <c r="L996" s="33">
        <f t="shared" si="169"/>
        <v>28819.039662925352</v>
      </c>
      <c r="M996" s="32">
        <f t="shared" si="170"/>
        <v>4874.3700000000008</v>
      </c>
    </row>
    <row r="997" spans="1:13" x14ac:dyDescent="0.25">
      <c r="A997" s="30">
        <v>43782</v>
      </c>
      <c r="B997" s="15">
        <v>119.65</v>
      </c>
      <c r="C997" s="3">
        <f t="shared" si="163"/>
        <v>119.65</v>
      </c>
      <c r="D997" s="31">
        <f t="shared" si="171"/>
        <v>43799</v>
      </c>
      <c r="E997" s="3" t="str">
        <f t="shared" si="172"/>
        <v/>
      </c>
      <c r="F997" s="13">
        <f t="shared" si="164"/>
        <v>0</v>
      </c>
      <c r="G997" s="15"/>
      <c r="H997" s="34">
        <f t="shared" si="165"/>
        <v>0</v>
      </c>
      <c r="I997" s="35">
        <f t="shared" si="166"/>
        <v>238.41032150004429</v>
      </c>
      <c r="J997" s="3">
        <f t="shared" si="167"/>
        <v>0</v>
      </c>
      <c r="K997" s="32">
        <f t="shared" si="168"/>
        <v>3650.3489999999974</v>
      </c>
      <c r="L997" s="33">
        <f t="shared" si="169"/>
        <v>28525.794967480302</v>
      </c>
      <c r="M997" s="32">
        <f t="shared" si="170"/>
        <v>4874.3700000000008</v>
      </c>
    </row>
    <row r="998" spans="1:13" x14ac:dyDescent="0.25">
      <c r="A998" s="30">
        <v>43783</v>
      </c>
      <c r="B998" s="15">
        <v>120.27</v>
      </c>
      <c r="C998" s="3">
        <f t="shared" si="163"/>
        <v>120.27</v>
      </c>
      <c r="D998" s="31">
        <f t="shared" si="171"/>
        <v>43799</v>
      </c>
      <c r="E998" s="3" t="str">
        <f t="shared" si="172"/>
        <v/>
      </c>
      <c r="F998" s="13">
        <f t="shared" si="164"/>
        <v>0</v>
      </c>
      <c r="G998" s="15"/>
      <c r="H998" s="34">
        <f t="shared" si="165"/>
        <v>0</v>
      </c>
      <c r="I998" s="35">
        <f t="shared" si="166"/>
        <v>238.41032150004429</v>
      </c>
      <c r="J998" s="3">
        <f t="shared" si="167"/>
        <v>0</v>
      </c>
      <c r="K998" s="32">
        <f t="shared" si="168"/>
        <v>3650.3489999999974</v>
      </c>
      <c r="L998" s="33">
        <f t="shared" si="169"/>
        <v>28673.609366810328</v>
      </c>
      <c r="M998" s="32">
        <f t="shared" si="170"/>
        <v>4874.3700000000008</v>
      </c>
    </row>
    <row r="999" spans="1:13" x14ac:dyDescent="0.25">
      <c r="A999" s="30">
        <v>43784</v>
      </c>
      <c r="B999" s="15">
        <v>120.5</v>
      </c>
      <c r="C999" s="3">
        <f t="shared" si="163"/>
        <v>120.5</v>
      </c>
      <c r="D999" s="31">
        <f t="shared" si="171"/>
        <v>43799</v>
      </c>
      <c r="E999" s="3" t="str">
        <f t="shared" si="172"/>
        <v/>
      </c>
      <c r="F999" s="13">
        <f t="shared" si="164"/>
        <v>0</v>
      </c>
      <c r="G999" s="15"/>
      <c r="H999" s="34">
        <f t="shared" si="165"/>
        <v>0</v>
      </c>
      <c r="I999" s="35">
        <f t="shared" si="166"/>
        <v>238.41032150004429</v>
      </c>
      <c r="J999" s="3">
        <f t="shared" si="167"/>
        <v>0</v>
      </c>
      <c r="K999" s="32">
        <f t="shared" si="168"/>
        <v>3650.3489999999974</v>
      </c>
      <c r="L999" s="33">
        <f t="shared" si="169"/>
        <v>28728.443740755338</v>
      </c>
      <c r="M999" s="32">
        <f t="shared" si="170"/>
        <v>4874.3700000000008</v>
      </c>
    </row>
    <row r="1000" spans="1:13" x14ac:dyDescent="0.25">
      <c r="A1000" s="30">
        <v>43787</v>
      </c>
      <c r="B1000" s="15">
        <v>120.66</v>
      </c>
      <c r="C1000" s="3">
        <f t="shared" si="163"/>
        <v>120.66</v>
      </c>
      <c r="D1000" s="31">
        <f t="shared" si="171"/>
        <v>43799</v>
      </c>
      <c r="E1000" s="3" t="str">
        <f t="shared" si="172"/>
        <v/>
      </c>
      <c r="F1000" s="13">
        <f t="shared" si="164"/>
        <v>0</v>
      </c>
      <c r="G1000" s="15"/>
      <c r="H1000" s="34">
        <f t="shared" si="165"/>
        <v>0</v>
      </c>
      <c r="I1000" s="35">
        <f t="shared" si="166"/>
        <v>238.41032150004429</v>
      </c>
      <c r="J1000" s="3">
        <f t="shared" si="167"/>
        <v>0</v>
      </c>
      <c r="K1000" s="32">
        <f t="shared" si="168"/>
        <v>3650.3489999999974</v>
      </c>
      <c r="L1000" s="33">
        <f t="shared" si="169"/>
        <v>28766.589392195343</v>
      </c>
      <c r="M1000" s="32">
        <f t="shared" si="170"/>
        <v>4874.3700000000008</v>
      </c>
    </row>
    <row r="1001" spans="1:13" x14ac:dyDescent="0.25">
      <c r="A1001" s="30">
        <v>43788</v>
      </c>
      <c r="B1001" s="15">
        <v>121.78</v>
      </c>
      <c r="C1001" s="3">
        <f t="shared" si="163"/>
        <v>121.78</v>
      </c>
      <c r="D1001" s="31">
        <f t="shared" si="171"/>
        <v>43799</v>
      </c>
      <c r="E1001" s="3" t="str">
        <f t="shared" si="172"/>
        <v/>
      </c>
      <c r="F1001" s="13">
        <f t="shared" si="164"/>
        <v>0</v>
      </c>
      <c r="G1001" s="15"/>
      <c r="H1001" s="34">
        <f t="shared" si="165"/>
        <v>0</v>
      </c>
      <c r="I1001" s="35">
        <f t="shared" si="166"/>
        <v>238.41032150004429</v>
      </c>
      <c r="J1001" s="3">
        <f t="shared" si="167"/>
        <v>0</v>
      </c>
      <c r="K1001" s="32">
        <f t="shared" si="168"/>
        <v>3650.3489999999974</v>
      </c>
      <c r="L1001" s="33">
        <f t="shared" si="169"/>
        <v>29033.608952275394</v>
      </c>
      <c r="M1001" s="32">
        <f t="shared" si="170"/>
        <v>4874.3700000000008</v>
      </c>
    </row>
    <row r="1002" spans="1:13" x14ac:dyDescent="0.25">
      <c r="A1002" s="30">
        <v>43789</v>
      </c>
      <c r="B1002" s="15">
        <v>119.65</v>
      </c>
      <c r="C1002" s="3">
        <f t="shared" si="163"/>
        <v>119.65</v>
      </c>
      <c r="D1002" s="31">
        <f t="shared" si="171"/>
        <v>43799</v>
      </c>
      <c r="E1002" s="3" t="str">
        <f t="shared" si="172"/>
        <v/>
      </c>
      <c r="F1002" s="13">
        <f t="shared" si="164"/>
        <v>0</v>
      </c>
      <c r="G1002" s="15"/>
      <c r="H1002" s="34">
        <f t="shared" si="165"/>
        <v>0</v>
      </c>
      <c r="I1002" s="35">
        <f t="shared" si="166"/>
        <v>238.41032150004429</v>
      </c>
      <c r="J1002" s="3">
        <f t="shared" si="167"/>
        <v>0</v>
      </c>
      <c r="K1002" s="32">
        <f t="shared" si="168"/>
        <v>3650.3489999999974</v>
      </c>
      <c r="L1002" s="33">
        <f t="shared" si="169"/>
        <v>28525.794967480302</v>
      </c>
      <c r="M1002" s="32">
        <f t="shared" si="170"/>
        <v>4874.3700000000008</v>
      </c>
    </row>
    <row r="1003" spans="1:13" x14ac:dyDescent="0.25">
      <c r="A1003" s="30">
        <v>43790</v>
      </c>
      <c r="B1003" s="15">
        <v>119.47</v>
      </c>
      <c r="C1003" s="3">
        <f t="shared" ref="C1003:C1049" si="173">IF(B1003="",C1002,B1003)</f>
        <v>119.47</v>
      </c>
      <c r="D1003" s="31">
        <f t="shared" si="171"/>
        <v>43799</v>
      </c>
      <c r="E1003" s="3" t="str">
        <f t="shared" si="172"/>
        <v/>
      </c>
      <c r="F1003" s="13">
        <f t="shared" ref="F1003:F1049" si="174">IF(E1003="",0,$D$5/C1003)</f>
        <v>0</v>
      </c>
      <c r="G1003" s="15"/>
      <c r="H1003" s="34">
        <f t="shared" ref="H1003:H1049" si="175">IF(G1003&gt;0,(I1002*G1003)/C1003,0)</f>
        <v>0</v>
      </c>
      <c r="I1003" s="35">
        <f t="shared" ref="I1003:I1049" si="176">F1003+H1003+I1002</f>
        <v>238.41032150004429</v>
      </c>
      <c r="J1003" s="3">
        <f t="shared" ref="J1003:J1049" si="177">IF(F1003&gt;0,$D$5,0)</f>
        <v>0</v>
      </c>
      <c r="K1003" s="32">
        <f t="shared" ref="K1003:K1049" si="178">J1003+K1002</f>
        <v>3650.3489999999974</v>
      </c>
      <c r="L1003" s="33">
        <f t="shared" ref="L1003:L1049" si="179">I1003*C1003</f>
        <v>28482.881109610291</v>
      </c>
      <c r="M1003" s="32">
        <f t="shared" ref="M1003:M1049" si="180">IF(J1003&gt;0.01,M1002+$D$3,M1002)</f>
        <v>4874.3700000000008</v>
      </c>
    </row>
    <row r="1004" spans="1:13" x14ac:dyDescent="0.25">
      <c r="A1004" s="30">
        <v>43791</v>
      </c>
      <c r="B1004" s="15">
        <v>120.07</v>
      </c>
      <c r="C1004" s="3">
        <f t="shared" si="173"/>
        <v>120.07</v>
      </c>
      <c r="D1004" s="31">
        <f t="shared" si="171"/>
        <v>43799</v>
      </c>
      <c r="E1004" s="3" t="str">
        <f t="shared" si="172"/>
        <v/>
      </c>
      <c r="F1004" s="13">
        <f t="shared" si="174"/>
        <v>0</v>
      </c>
      <c r="G1004" s="15"/>
      <c r="H1004" s="34">
        <f t="shared" si="175"/>
        <v>0</v>
      </c>
      <c r="I1004" s="35">
        <f t="shared" si="176"/>
        <v>238.41032150004429</v>
      </c>
      <c r="J1004" s="3">
        <f t="shared" si="177"/>
        <v>0</v>
      </c>
      <c r="K1004" s="32">
        <f t="shared" si="178"/>
        <v>3650.3489999999974</v>
      </c>
      <c r="L1004" s="33">
        <f t="shared" si="179"/>
        <v>28625.927302510318</v>
      </c>
      <c r="M1004" s="32">
        <f t="shared" si="180"/>
        <v>4874.3700000000008</v>
      </c>
    </row>
    <row r="1005" spans="1:13" x14ac:dyDescent="0.25">
      <c r="A1005" s="30">
        <v>43794</v>
      </c>
      <c r="B1005" s="15">
        <v>120.57</v>
      </c>
      <c r="C1005" s="3">
        <f t="shared" si="173"/>
        <v>120.57</v>
      </c>
      <c r="D1005" s="31">
        <f t="shared" si="171"/>
        <v>43799</v>
      </c>
      <c r="E1005" s="3" t="str">
        <f t="shared" si="172"/>
        <v/>
      </c>
      <c r="F1005" s="13">
        <f t="shared" si="174"/>
        <v>0</v>
      </c>
      <c r="G1005" s="15"/>
      <c r="H1005" s="34">
        <f t="shared" si="175"/>
        <v>0</v>
      </c>
      <c r="I1005" s="35">
        <f t="shared" si="176"/>
        <v>238.41032150004429</v>
      </c>
      <c r="J1005" s="3">
        <f t="shared" si="177"/>
        <v>0</v>
      </c>
      <c r="K1005" s="32">
        <f t="shared" si="178"/>
        <v>3650.3489999999974</v>
      </c>
      <c r="L1005" s="33">
        <f t="shared" si="179"/>
        <v>28745.132463260339</v>
      </c>
      <c r="M1005" s="32">
        <f t="shared" si="180"/>
        <v>4874.3700000000008</v>
      </c>
    </row>
    <row r="1006" spans="1:13" x14ac:dyDescent="0.25">
      <c r="A1006" s="30">
        <v>43795</v>
      </c>
      <c r="B1006" s="15">
        <v>120.98</v>
      </c>
      <c r="C1006" s="3">
        <f t="shared" si="173"/>
        <v>120.98</v>
      </c>
      <c r="D1006" s="31">
        <f t="shared" si="171"/>
        <v>43799</v>
      </c>
      <c r="E1006" s="3" t="str">
        <f t="shared" si="172"/>
        <v/>
      </c>
      <c r="F1006" s="13">
        <f t="shared" si="174"/>
        <v>0</v>
      </c>
      <c r="G1006" s="15"/>
      <c r="H1006" s="34">
        <f t="shared" si="175"/>
        <v>0</v>
      </c>
      <c r="I1006" s="35">
        <f t="shared" si="176"/>
        <v>238.41032150004429</v>
      </c>
      <c r="J1006" s="3">
        <f t="shared" si="177"/>
        <v>0</v>
      </c>
      <c r="K1006" s="32">
        <f t="shared" si="178"/>
        <v>3650.3489999999974</v>
      </c>
      <c r="L1006" s="33">
        <f t="shared" si="179"/>
        <v>28842.880695075361</v>
      </c>
      <c r="M1006" s="32">
        <f t="shared" si="180"/>
        <v>4874.3700000000008</v>
      </c>
    </row>
    <row r="1007" spans="1:13" x14ac:dyDescent="0.25">
      <c r="A1007" s="30">
        <v>43796</v>
      </c>
      <c r="B1007" s="15">
        <v>122.08</v>
      </c>
      <c r="C1007" s="3">
        <f t="shared" si="173"/>
        <v>122.08</v>
      </c>
      <c r="D1007" s="31">
        <f t="shared" si="171"/>
        <v>43799</v>
      </c>
      <c r="E1007" s="3" t="str">
        <f t="shared" si="172"/>
        <v/>
      </c>
      <c r="F1007" s="13">
        <f t="shared" si="174"/>
        <v>0</v>
      </c>
      <c r="G1007" s="15"/>
      <c r="H1007" s="34">
        <f t="shared" si="175"/>
        <v>0</v>
      </c>
      <c r="I1007" s="35">
        <f t="shared" si="176"/>
        <v>238.41032150004429</v>
      </c>
      <c r="J1007" s="3">
        <f t="shared" si="177"/>
        <v>0</v>
      </c>
      <c r="K1007" s="32">
        <f t="shared" si="178"/>
        <v>3650.3489999999974</v>
      </c>
      <c r="L1007" s="33">
        <f t="shared" si="179"/>
        <v>29105.132048725405</v>
      </c>
      <c r="M1007" s="32">
        <f t="shared" si="180"/>
        <v>4874.3700000000008</v>
      </c>
    </row>
    <row r="1008" spans="1:13" x14ac:dyDescent="0.25">
      <c r="A1008" s="30">
        <v>43797</v>
      </c>
      <c r="B1008" s="15">
        <v>121.5</v>
      </c>
      <c r="C1008" s="3">
        <f t="shared" si="173"/>
        <v>121.5</v>
      </c>
      <c r="D1008" s="31">
        <f t="shared" si="171"/>
        <v>43799</v>
      </c>
      <c r="E1008" s="3" t="str">
        <f t="shared" si="172"/>
        <v/>
      </c>
      <c r="F1008" s="13">
        <f t="shared" si="174"/>
        <v>0</v>
      </c>
      <c r="G1008" s="15"/>
      <c r="H1008" s="34">
        <f t="shared" si="175"/>
        <v>0</v>
      </c>
      <c r="I1008" s="35">
        <f t="shared" si="176"/>
        <v>238.41032150004429</v>
      </c>
      <c r="J1008" s="3">
        <f t="shared" si="177"/>
        <v>0</v>
      </c>
      <c r="K1008" s="32">
        <f t="shared" si="178"/>
        <v>3650.3489999999974</v>
      </c>
      <c r="L1008" s="33">
        <f t="shared" si="179"/>
        <v>28966.854062255381</v>
      </c>
      <c r="M1008" s="32">
        <f t="shared" si="180"/>
        <v>4874.3700000000008</v>
      </c>
    </row>
    <row r="1009" spans="1:13" x14ac:dyDescent="0.25">
      <c r="A1009" s="47">
        <v>43798</v>
      </c>
      <c r="B1009" s="48">
        <v>121.54</v>
      </c>
      <c r="C1009" s="18">
        <f t="shared" si="173"/>
        <v>121.54</v>
      </c>
      <c r="D1009" s="49">
        <f t="shared" si="171"/>
        <v>43799</v>
      </c>
      <c r="E1009" s="18" t="str">
        <f t="shared" si="172"/>
        <v/>
      </c>
      <c r="F1009" s="20">
        <f t="shared" si="174"/>
        <v>0</v>
      </c>
      <c r="G1009" s="48"/>
      <c r="H1009" s="20">
        <f t="shared" si="175"/>
        <v>0</v>
      </c>
      <c r="I1009" s="21">
        <f t="shared" si="176"/>
        <v>238.41032150004429</v>
      </c>
      <c r="J1009" s="18">
        <f t="shared" si="177"/>
        <v>0</v>
      </c>
      <c r="K1009" s="18">
        <f t="shared" si="178"/>
        <v>3650.3489999999974</v>
      </c>
      <c r="L1009" s="29">
        <f t="shared" si="179"/>
        <v>28976.390475115386</v>
      </c>
      <c r="M1009" s="18">
        <f t="shared" si="180"/>
        <v>4874.3700000000008</v>
      </c>
    </row>
    <row r="1010" spans="1:13" x14ac:dyDescent="0.25">
      <c r="A1010" s="30">
        <v>43801</v>
      </c>
      <c r="B1010" s="15">
        <v>122.07</v>
      </c>
      <c r="C1010" s="3">
        <f t="shared" si="173"/>
        <v>122.07</v>
      </c>
      <c r="D1010" s="31">
        <f t="shared" si="171"/>
        <v>43830</v>
      </c>
      <c r="E1010" s="3">
        <f t="shared" si="172"/>
        <v>122.07</v>
      </c>
      <c r="F1010" s="13">
        <f t="shared" si="174"/>
        <v>0.63624969279921362</v>
      </c>
      <c r="G1010" s="15"/>
      <c r="H1010" s="34">
        <f t="shared" si="175"/>
        <v>0</v>
      </c>
      <c r="I1010" s="35">
        <f t="shared" si="176"/>
        <v>239.04657119284352</v>
      </c>
      <c r="J1010" s="3">
        <f t="shared" si="177"/>
        <v>77.667000000000002</v>
      </c>
      <c r="K1010" s="32">
        <f t="shared" si="178"/>
        <v>3728.0159999999973</v>
      </c>
      <c r="L1010" s="33">
        <f t="shared" si="179"/>
        <v>29180.414945510405</v>
      </c>
      <c r="M1010" s="32">
        <f t="shared" si="180"/>
        <v>4978.0800000000008</v>
      </c>
    </row>
    <row r="1011" spans="1:13" x14ac:dyDescent="0.25">
      <c r="A1011" s="30">
        <v>43802</v>
      </c>
      <c r="B1011" s="15">
        <v>120.26</v>
      </c>
      <c r="C1011" s="3">
        <f t="shared" si="173"/>
        <v>120.26</v>
      </c>
      <c r="D1011" s="31">
        <f t="shared" si="171"/>
        <v>43830</v>
      </c>
      <c r="E1011" s="3" t="str">
        <f t="shared" si="172"/>
        <v/>
      </c>
      <c r="F1011" s="13">
        <f t="shared" si="174"/>
        <v>0</v>
      </c>
      <c r="G1011" s="15"/>
      <c r="H1011" s="34">
        <f t="shared" si="175"/>
        <v>0</v>
      </c>
      <c r="I1011" s="35">
        <f t="shared" si="176"/>
        <v>239.04657119284352</v>
      </c>
      <c r="J1011" s="3">
        <f t="shared" si="177"/>
        <v>0</v>
      </c>
      <c r="K1011" s="32">
        <f t="shared" si="178"/>
        <v>3728.0159999999973</v>
      </c>
      <c r="L1011" s="33">
        <f t="shared" si="179"/>
        <v>28747.740651651362</v>
      </c>
      <c r="M1011" s="32">
        <f t="shared" si="180"/>
        <v>4978.0800000000008</v>
      </c>
    </row>
    <row r="1012" spans="1:13" x14ac:dyDescent="0.25">
      <c r="A1012" s="30">
        <v>43803</v>
      </c>
      <c r="B1012" s="15">
        <v>121.18</v>
      </c>
      <c r="C1012" s="3">
        <f t="shared" si="173"/>
        <v>121.18</v>
      </c>
      <c r="D1012" s="31">
        <f t="shared" si="171"/>
        <v>43830</v>
      </c>
      <c r="E1012" s="3" t="str">
        <f t="shared" si="172"/>
        <v/>
      </c>
      <c r="F1012" s="13">
        <f t="shared" si="174"/>
        <v>0</v>
      </c>
      <c r="G1012" s="15"/>
      <c r="H1012" s="34">
        <f t="shared" si="175"/>
        <v>0</v>
      </c>
      <c r="I1012" s="35">
        <f t="shared" si="176"/>
        <v>239.04657119284352</v>
      </c>
      <c r="J1012" s="3">
        <f t="shared" si="177"/>
        <v>0</v>
      </c>
      <c r="K1012" s="32">
        <f t="shared" si="178"/>
        <v>3728.0159999999973</v>
      </c>
      <c r="L1012" s="33">
        <f t="shared" si="179"/>
        <v>28967.66349714878</v>
      </c>
      <c r="M1012" s="32">
        <f t="shared" si="180"/>
        <v>4978.0800000000008</v>
      </c>
    </row>
    <row r="1013" spans="1:13" x14ac:dyDescent="0.25">
      <c r="A1013" s="30">
        <v>43804</v>
      </c>
      <c r="B1013" s="15">
        <v>121.47</v>
      </c>
      <c r="C1013" s="3">
        <f t="shared" si="173"/>
        <v>121.47</v>
      </c>
      <c r="D1013" s="31">
        <f t="shared" si="171"/>
        <v>43830</v>
      </c>
      <c r="E1013" s="3" t="str">
        <f t="shared" si="172"/>
        <v/>
      </c>
      <c r="F1013" s="13">
        <f t="shared" si="174"/>
        <v>0</v>
      </c>
      <c r="G1013" s="15"/>
      <c r="H1013" s="34">
        <f t="shared" si="175"/>
        <v>0</v>
      </c>
      <c r="I1013" s="35">
        <f t="shared" si="176"/>
        <v>239.04657119284352</v>
      </c>
      <c r="J1013" s="3">
        <f t="shared" si="177"/>
        <v>0</v>
      </c>
      <c r="K1013" s="32">
        <f t="shared" si="178"/>
        <v>3728.0159999999973</v>
      </c>
      <c r="L1013" s="33">
        <f t="shared" si="179"/>
        <v>29036.9870027947</v>
      </c>
      <c r="M1013" s="32">
        <f t="shared" si="180"/>
        <v>4978.0800000000008</v>
      </c>
    </row>
    <row r="1014" spans="1:13" x14ac:dyDescent="0.25">
      <c r="A1014" s="30">
        <v>43805</v>
      </c>
      <c r="B1014" s="15">
        <v>121.4</v>
      </c>
      <c r="C1014" s="3">
        <f t="shared" si="173"/>
        <v>121.4</v>
      </c>
      <c r="D1014" s="31">
        <f t="shared" si="171"/>
        <v>43830</v>
      </c>
      <c r="E1014" s="3" t="str">
        <f t="shared" si="172"/>
        <v/>
      </c>
      <c r="F1014" s="13">
        <f t="shared" si="174"/>
        <v>0</v>
      </c>
      <c r="G1014" s="15"/>
      <c r="H1014" s="34">
        <f t="shared" si="175"/>
        <v>0</v>
      </c>
      <c r="I1014" s="35">
        <f t="shared" si="176"/>
        <v>239.04657119284352</v>
      </c>
      <c r="J1014" s="3">
        <f t="shared" si="177"/>
        <v>0</v>
      </c>
      <c r="K1014" s="32">
        <f t="shared" si="178"/>
        <v>3728.0159999999973</v>
      </c>
      <c r="L1014" s="33">
        <f t="shared" si="179"/>
        <v>29020.253742811205</v>
      </c>
      <c r="M1014" s="32">
        <f t="shared" si="180"/>
        <v>4978.0800000000008</v>
      </c>
    </row>
    <row r="1015" spans="1:13" x14ac:dyDescent="0.25">
      <c r="A1015" s="30">
        <v>43808</v>
      </c>
      <c r="B1015" s="15">
        <v>121.81</v>
      </c>
      <c r="C1015" s="3">
        <f t="shared" si="173"/>
        <v>121.81</v>
      </c>
      <c r="D1015" s="31">
        <f t="shared" si="171"/>
        <v>43830</v>
      </c>
      <c r="E1015" s="3" t="str">
        <f t="shared" si="172"/>
        <v/>
      </c>
      <c r="F1015" s="13">
        <f t="shared" si="174"/>
        <v>0</v>
      </c>
      <c r="G1015" s="15"/>
      <c r="H1015" s="34">
        <f t="shared" si="175"/>
        <v>0</v>
      </c>
      <c r="I1015" s="35">
        <f t="shared" si="176"/>
        <v>239.04657119284352</v>
      </c>
      <c r="J1015" s="3">
        <f t="shared" si="177"/>
        <v>0</v>
      </c>
      <c r="K1015" s="32">
        <f t="shared" si="178"/>
        <v>3728.0159999999973</v>
      </c>
      <c r="L1015" s="33">
        <f t="shared" si="179"/>
        <v>29118.262837000268</v>
      </c>
      <c r="M1015" s="32">
        <f t="shared" si="180"/>
        <v>4978.0800000000008</v>
      </c>
    </row>
    <row r="1016" spans="1:13" x14ac:dyDescent="0.25">
      <c r="A1016" s="30">
        <v>43809</v>
      </c>
      <c r="B1016" s="15">
        <v>119.71</v>
      </c>
      <c r="C1016" s="3">
        <f t="shared" si="173"/>
        <v>119.71</v>
      </c>
      <c r="D1016" s="31">
        <f t="shared" si="171"/>
        <v>43830</v>
      </c>
      <c r="E1016" s="3" t="str">
        <f t="shared" si="172"/>
        <v/>
      </c>
      <c r="F1016" s="13">
        <f t="shared" si="174"/>
        <v>0</v>
      </c>
      <c r="G1016" s="15"/>
      <c r="H1016" s="34">
        <f t="shared" si="175"/>
        <v>0</v>
      </c>
      <c r="I1016" s="35">
        <f t="shared" si="176"/>
        <v>239.04657119284352</v>
      </c>
      <c r="J1016" s="3">
        <f t="shared" si="177"/>
        <v>0</v>
      </c>
      <c r="K1016" s="32">
        <f t="shared" si="178"/>
        <v>3728.0159999999973</v>
      </c>
      <c r="L1016" s="33">
        <f t="shared" si="179"/>
        <v>28616.265037495297</v>
      </c>
      <c r="M1016" s="32">
        <f t="shared" si="180"/>
        <v>4978.0800000000008</v>
      </c>
    </row>
    <row r="1017" spans="1:13" x14ac:dyDescent="0.25">
      <c r="A1017" s="30">
        <v>43810</v>
      </c>
      <c r="B1017" s="15">
        <v>121.04</v>
      </c>
      <c r="C1017" s="3">
        <f t="shared" si="173"/>
        <v>121.04</v>
      </c>
      <c r="D1017" s="31">
        <f t="shared" si="171"/>
        <v>43830</v>
      </c>
      <c r="E1017" s="3" t="str">
        <f t="shared" si="172"/>
        <v/>
      </c>
      <c r="F1017" s="13">
        <f t="shared" si="174"/>
        <v>0</v>
      </c>
      <c r="G1017" s="15"/>
      <c r="H1017" s="34">
        <f t="shared" si="175"/>
        <v>0</v>
      </c>
      <c r="I1017" s="35">
        <f t="shared" si="176"/>
        <v>239.04657119284352</v>
      </c>
      <c r="J1017" s="3">
        <f t="shared" si="177"/>
        <v>0</v>
      </c>
      <c r="K1017" s="32">
        <f t="shared" si="178"/>
        <v>3728.0159999999973</v>
      </c>
      <c r="L1017" s="33">
        <f t="shared" si="179"/>
        <v>28934.196977181782</v>
      </c>
      <c r="M1017" s="32">
        <f t="shared" si="180"/>
        <v>4978.0800000000008</v>
      </c>
    </row>
    <row r="1018" spans="1:13" x14ac:dyDescent="0.25">
      <c r="A1018" s="30">
        <v>43811</v>
      </c>
      <c r="B1018" s="15">
        <v>122.51</v>
      </c>
      <c r="C1018" s="3">
        <f t="shared" si="173"/>
        <v>122.51</v>
      </c>
      <c r="D1018" s="31">
        <f t="shared" si="171"/>
        <v>43830</v>
      </c>
      <c r="E1018" s="3" t="str">
        <f t="shared" si="172"/>
        <v/>
      </c>
      <c r="F1018" s="13">
        <f t="shared" si="174"/>
        <v>0</v>
      </c>
      <c r="G1018" s="15"/>
      <c r="H1018" s="34">
        <f t="shared" si="175"/>
        <v>0</v>
      </c>
      <c r="I1018" s="35">
        <f t="shared" si="176"/>
        <v>239.04657119284352</v>
      </c>
      <c r="J1018" s="3">
        <f t="shared" si="177"/>
        <v>0</v>
      </c>
      <c r="K1018" s="32">
        <f t="shared" si="178"/>
        <v>3728.0159999999973</v>
      </c>
      <c r="L1018" s="33">
        <f t="shared" si="179"/>
        <v>29285.595436835261</v>
      </c>
      <c r="M1018" s="32">
        <f t="shared" si="180"/>
        <v>4978.0800000000008</v>
      </c>
    </row>
    <row r="1019" spans="1:13" x14ac:dyDescent="0.25">
      <c r="A1019" s="30">
        <v>43812</v>
      </c>
      <c r="B1019" s="15">
        <v>123.76</v>
      </c>
      <c r="C1019" s="3">
        <f t="shared" si="173"/>
        <v>123.76</v>
      </c>
      <c r="D1019" s="31">
        <f t="shared" si="171"/>
        <v>43830</v>
      </c>
      <c r="E1019" s="3" t="str">
        <f t="shared" si="172"/>
        <v/>
      </c>
      <c r="F1019" s="13">
        <f t="shared" si="174"/>
        <v>0</v>
      </c>
      <c r="G1019" s="15"/>
      <c r="H1019" s="34">
        <f t="shared" si="175"/>
        <v>0</v>
      </c>
      <c r="I1019" s="35">
        <f t="shared" si="176"/>
        <v>239.04657119284352</v>
      </c>
      <c r="J1019" s="3">
        <f t="shared" si="177"/>
        <v>0</v>
      </c>
      <c r="K1019" s="32">
        <f t="shared" si="178"/>
        <v>3728.0159999999973</v>
      </c>
      <c r="L1019" s="33">
        <f t="shared" si="179"/>
        <v>29584.403650826316</v>
      </c>
      <c r="M1019" s="32">
        <f t="shared" si="180"/>
        <v>4978.0800000000008</v>
      </c>
    </row>
    <row r="1020" spans="1:13" x14ac:dyDescent="0.25">
      <c r="A1020" s="30">
        <v>43815</v>
      </c>
      <c r="B1020" s="15">
        <v>124.24</v>
      </c>
      <c r="C1020" s="3">
        <f t="shared" si="173"/>
        <v>124.24</v>
      </c>
      <c r="D1020" s="31">
        <f t="shared" si="171"/>
        <v>43830</v>
      </c>
      <c r="E1020" s="3" t="str">
        <f t="shared" si="172"/>
        <v/>
      </c>
      <c r="F1020" s="13">
        <f t="shared" si="174"/>
        <v>0</v>
      </c>
      <c r="G1020" s="15"/>
      <c r="H1020" s="34">
        <f t="shared" si="175"/>
        <v>0</v>
      </c>
      <c r="I1020" s="35">
        <f t="shared" si="176"/>
        <v>239.04657119284352</v>
      </c>
      <c r="J1020" s="3">
        <f t="shared" si="177"/>
        <v>0</v>
      </c>
      <c r="K1020" s="32">
        <f t="shared" si="178"/>
        <v>3728.0159999999973</v>
      </c>
      <c r="L1020" s="33">
        <f t="shared" si="179"/>
        <v>29699.146004998878</v>
      </c>
      <c r="M1020" s="32">
        <f t="shared" si="180"/>
        <v>4978.0800000000008</v>
      </c>
    </row>
    <row r="1021" spans="1:13" x14ac:dyDescent="0.25">
      <c r="A1021" s="30">
        <v>43816</v>
      </c>
      <c r="B1021" s="15">
        <v>124.09</v>
      </c>
      <c r="C1021" s="3">
        <f t="shared" si="173"/>
        <v>124.09</v>
      </c>
      <c r="D1021" s="31">
        <f t="shared" si="171"/>
        <v>43830</v>
      </c>
      <c r="E1021" s="3" t="str">
        <f t="shared" si="172"/>
        <v/>
      </c>
      <c r="F1021" s="13">
        <f t="shared" si="174"/>
        <v>0</v>
      </c>
      <c r="G1021" s="15"/>
      <c r="H1021" s="34">
        <f t="shared" si="175"/>
        <v>0</v>
      </c>
      <c r="I1021" s="35">
        <f t="shared" si="176"/>
        <v>239.04657119284352</v>
      </c>
      <c r="J1021" s="3">
        <f t="shared" si="177"/>
        <v>0</v>
      </c>
      <c r="K1021" s="32">
        <f t="shared" si="178"/>
        <v>3728.0159999999973</v>
      </c>
      <c r="L1021" s="33">
        <f t="shared" si="179"/>
        <v>29663.289019319953</v>
      </c>
      <c r="M1021" s="32">
        <f t="shared" si="180"/>
        <v>4978.0800000000008</v>
      </c>
    </row>
    <row r="1022" spans="1:13" x14ac:dyDescent="0.25">
      <c r="A1022" s="30">
        <v>43817</v>
      </c>
      <c r="B1022" s="15">
        <v>123.57</v>
      </c>
      <c r="C1022" s="3">
        <f t="shared" si="173"/>
        <v>123.57</v>
      </c>
      <c r="D1022" s="31">
        <f t="shared" si="171"/>
        <v>43830</v>
      </c>
      <c r="E1022" s="3" t="str">
        <f t="shared" si="172"/>
        <v/>
      </c>
      <c r="F1022" s="13">
        <f t="shared" si="174"/>
        <v>0</v>
      </c>
      <c r="G1022" s="15"/>
      <c r="H1022" s="34">
        <f t="shared" si="175"/>
        <v>0</v>
      </c>
      <c r="I1022" s="35">
        <f t="shared" si="176"/>
        <v>239.04657119284352</v>
      </c>
      <c r="J1022" s="3">
        <f t="shared" si="177"/>
        <v>0</v>
      </c>
      <c r="K1022" s="32">
        <f t="shared" si="178"/>
        <v>3728.0159999999973</v>
      </c>
      <c r="L1022" s="33">
        <f t="shared" si="179"/>
        <v>29538.98480229967</v>
      </c>
      <c r="M1022" s="32">
        <f t="shared" si="180"/>
        <v>4978.0800000000008</v>
      </c>
    </row>
    <row r="1023" spans="1:13" x14ac:dyDescent="0.25">
      <c r="A1023" s="30">
        <v>43818</v>
      </c>
      <c r="B1023" s="15">
        <v>123.17</v>
      </c>
      <c r="C1023" s="3">
        <f t="shared" si="173"/>
        <v>123.17</v>
      </c>
      <c r="D1023" s="31">
        <f t="shared" si="171"/>
        <v>43830</v>
      </c>
      <c r="E1023" s="3" t="str">
        <f t="shared" si="172"/>
        <v/>
      </c>
      <c r="F1023" s="13">
        <f t="shared" si="174"/>
        <v>0</v>
      </c>
      <c r="G1023" s="15"/>
      <c r="H1023" s="34">
        <f t="shared" si="175"/>
        <v>0</v>
      </c>
      <c r="I1023" s="35">
        <f t="shared" si="176"/>
        <v>239.04657119284352</v>
      </c>
      <c r="J1023" s="3">
        <f t="shared" si="177"/>
        <v>0</v>
      </c>
      <c r="K1023" s="32">
        <f t="shared" si="178"/>
        <v>3728.0159999999973</v>
      </c>
      <c r="L1023" s="33">
        <f t="shared" si="179"/>
        <v>29443.366173822535</v>
      </c>
      <c r="M1023" s="32">
        <f t="shared" si="180"/>
        <v>4978.0800000000008</v>
      </c>
    </row>
    <row r="1024" spans="1:13" x14ac:dyDescent="0.25">
      <c r="A1024" s="30">
        <v>43819</v>
      </c>
      <c r="B1024" s="15">
        <v>123.53</v>
      </c>
      <c r="C1024" s="3">
        <f t="shared" si="173"/>
        <v>123.53</v>
      </c>
      <c r="D1024" s="31">
        <f t="shared" si="171"/>
        <v>43830</v>
      </c>
      <c r="E1024" s="3" t="str">
        <f t="shared" si="172"/>
        <v/>
      </c>
      <c r="F1024" s="13">
        <f t="shared" si="174"/>
        <v>0</v>
      </c>
      <c r="G1024" s="15"/>
      <c r="H1024" s="34">
        <f t="shared" si="175"/>
        <v>0</v>
      </c>
      <c r="I1024" s="35">
        <f t="shared" si="176"/>
        <v>239.04657119284352</v>
      </c>
      <c r="J1024" s="3">
        <f t="shared" si="177"/>
        <v>0</v>
      </c>
      <c r="K1024" s="32">
        <f t="shared" si="178"/>
        <v>3728.0159999999973</v>
      </c>
      <c r="L1024" s="33">
        <f t="shared" si="179"/>
        <v>29529.422939451961</v>
      </c>
      <c r="M1024" s="32">
        <f t="shared" si="180"/>
        <v>4978.0800000000008</v>
      </c>
    </row>
    <row r="1025" spans="1:13" x14ac:dyDescent="0.25">
      <c r="A1025" s="30">
        <v>43822</v>
      </c>
      <c r="B1025" s="15">
        <v>124.12</v>
      </c>
      <c r="C1025" s="3">
        <f t="shared" si="173"/>
        <v>124.12</v>
      </c>
      <c r="D1025" s="31">
        <f t="shared" si="171"/>
        <v>43830</v>
      </c>
      <c r="E1025" s="3" t="str">
        <f t="shared" si="172"/>
        <v/>
      </c>
      <c r="F1025" s="13">
        <f t="shared" si="174"/>
        <v>0</v>
      </c>
      <c r="G1025" s="15"/>
      <c r="H1025" s="34">
        <f t="shared" si="175"/>
        <v>0</v>
      </c>
      <c r="I1025" s="35">
        <f t="shared" si="176"/>
        <v>239.04657119284352</v>
      </c>
      <c r="J1025" s="3">
        <f t="shared" si="177"/>
        <v>0</v>
      </c>
      <c r="K1025" s="32">
        <f t="shared" si="178"/>
        <v>3728.0159999999973</v>
      </c>
      <c r="L1025" s="33">
        <f t="shared" si="179"/>
        <v>29670.460416455739</v>
      </c>
      <c r="M1025" s="32">
        <f t="shared" si="180"/>
        <v>4978.0800000000008</v>
      </c>
    </row>
    <row r="1026" spans="1:13" x14ac:dyDescent="0.25">
      <c r="A1026" s="30">
        <v>43823</v>
      </c>
      <c r="B1026" s="15"/>
      <c r="C1026" s="3">
        <f t="shared" si="173"/>
        <v>124.12</v>
      </c>
      <c r="D1026" s="31">
        <f t="shared" si="171"/>
        <v>43830</v>
      </c>
      <c r="E1026" s="3" t="str">
        <f t="shared" si="172"/>
        <v/>
      </c>
      <c r="F1026" s="13">
        <f t="shared" si="174"/>
        <v>0</v>
      </c>
      <c r="G1026" s="15"/>
      <c r="H1026" s="34">
        <f t="shared" si="175"/>
        <v>0</v>
      </c>
      <c r="I1026" s="35">
        <f t="shared" si="176"/>
        <v>239.04657119284352</v>
      </c>
      <c r="J1026" s="3">
        <f t="shared" si="177"/>
        <v>0</v>
      </c>
      <c r="K1026" s="32">
        <f t="shared" si="178"/>
        <v>3728.0159999999973</v>
      </c>
      <c r="L1026" s="33">
        <f t="shared" si="179"/>
        <v>29670.460416455739</v>
      </c>
      <c r="M1026" s="32">
        <f t="shared" si="180"/>
        <v>4978.0800000000008</v>
      </c>
    </row>
    <row r="1027" spans="1:13" x14ac:dyDescent="0.25">
      <c r="A1027" s="30">
        <v>43824</v>
      </c>
      <c r="B1027" s="15"/>
      <c r="C1027" s="3">
        <f t="shared" si="173"/>
        <v>124.12</v>
      </c>
      <c r="D1027" s="31">
        <f t="shared" si="171"/>
        <v>43830</v>
      </c>
      <c r="E1027" s="3" t="str">
        <f t="shared" si="172"/>
        <v/>
      </c>
      <c r="F1027" s="13">
        <f t="shared" si="174"/>
        <v>0</v>
      </c>
      <c r="G1027" s="15"/>
      <c r="H1027" s="34">
        <f t="shared" si="175"/>
        <v>0</v>
      </c>
      <c r="I1027" s="35">
        <f t="shared" si="176"/>
        <v>239.04657119284352</v>
      </c>
      <c r="J1027" s="3">
        <f t="shared" si="177"/>
        <v>0</v>
      </c>
      <c r="K1027" s="32">
        <f t="shared" si="178"/>
        <v>3728.0159999999973</v>
      </c>
      <c r="L1027" s="33">
        <f t="shared" si="179"/>
        <v>29670.460416455739</v>
      </c>
      <c r="M1027" s="32">
        <f t="shared" si="180"/>
        <v>4978.0800000000008</v>
      </c>
    </row>
    <row r="1028" spans="1:13" x14ac:dyDescent="0.25">
      <c r="A1028" s="30">
        <v>43825</v>
      </c>
      <c r="B1028" s="15"/>
      <c r="C1028" s="3">
        <f t="shared" si="173"/>
        <v>124.12</v>
      </c>
      <c r="D1028" s="31">
        <f t="shared" si="171"/>
        <v>43830</v>
      </c>
      <c r="E1028" s="3" t="str">
        <f t="shared" si="172"/>
        <v/>
      </c>
      <c r="F1028" s="13">
        <f t="shared" si="174"/>
        <v>0</v>
      </c>
      <c r="G1028" s="15"/>
      <c r="H1028" s="34">
        <f t="shared" si="175"/>
        <v>0</v>
      </c>
      <c r="I1028" s="35">
        <f t="shared" si="176"/>
        <v>239.04657119284352</v>
      </c>
      <c r="J1028" s="3">
        <f t="shared" si="177"/>
        <v>0</v>
      </c>
      <c r="K1028" s="32">
        <f t="shared" si="178"/>
        <v>3728.0159999999973</v>
      </c>
      <c r="L1028" s="33">
        <f t="shared" si="179"/>
        <v>29670.460416455739</v>
      </c>
      <c r="M1028" s="32">
        <f t="shared" si="180"/>
        <v>4978.0800000000008</v>
      </c>
    </row>
    <row r="1029" spans="1:13" x14ac:dyDescent="0.25">
      <c r="A1029" s="30">
        <v>43826</v>
      </c>
      <c r="B1029" s="15">
        <v>124.42</v>
      </c>
      <c r="C1029" s="3">
        <f t="shared" si="173"/>
        <v>124.42</v>
      </c>
      <c r="D1029" s="31">
        <f t="shared" si="171"/>
        <v>43830</v>
      </c>
      <c r="E1029" s="3" t="str">
        <f t="shared" si="172"/>
        <v/>
      </c>
      <c r="F1029" s="13">
        <f t="shared" si="174"/>
        <v>0</v>
      </c>
      <c r="G1029" s="15"/>
      <c r="H1029" s="34">
        <f t="shared" si="175"/>
        <v>0</v>
      </c>
      <c r="I1029" s="35">
        <f t="shared" si="176"/>
        <v>239.04657119284352</v>
      </c>
      <c r="J1029" s="3">
        <f t="shared" si="177"/>
        <v>0</v>
      </c>
      <c r="K1029" s="32">
        <f t="shared" si="178"/>
        <v>3728.0159999999973</v>
      </c>
      <c r="L1029" s="33">
        <f t="shared" si="179"/>
        <v>29742.174387813589</v>
      </c>
      <c r="M1029" s="32">
        <f t="shared" si="180"/>
        <v>4978.0800000000008</v>
      </c>
    </row>
    <row r="1030" spans="1:13" x14ac:dyDescent="0.25">
      <c r="A1030" s="30">
        <v>43829</v>
      </c>
      <c r="B1030" s="15">
        <v>123.83</v>
      </c>
      <c r="C1030" s="3">
        <f t="shared" si="173"/>
        <v>123.83</v>
      </c>
      <c r="D1030" s="31">
        <f t="shared" si="171"/>
        <v>43830</v>
      </c>
      <c r="E1030" s="3" t="str">
        <f t="shared" si="172"/>
        <v/>
      </c>
      <c r="F1030" s="13">
        <f t="shared" si="174"/>
        <v>0</v>
      </c>
      <c r="G1030" s="15"/>
      <c r="H1030" s="34">
        <f t="shared" si="175"/>
        <v>0</v>
      </c>
      <c r="I1030" s="35">
        <f t="shared" si="176"/>
        <v>239.04657119284352</v>
      </c>
      <c r="J1030" s="3">
        <f t="shared" si="177"/>
        <v>0</v>
      </c>
      <c r="K1030" s="32">
        <f t="shared" si="178"/>
        <v>3728.0159999999973</v>
      </c>
      <c r="L1030" s="33">
        <f t="shared" si="179"/>
        <v>29601.136910809812</v>
      </c>
      <c r="M1030" s="32">
        <f t="shared" si="180"/>
        <v>4978.0800000000008</v>
      </c>
    </row>
    <row r="1031" spans="1:13" x14ac:dyDescent="0.25">
      <c r="A1031" s="30">
        <v>43830</v>
      </c>
      <c r="B1031" s="15"/>
      <c r="C1031" s="3">
        <f t="shared" si="173"/>
        <v>123.83</v>
      </c>
      <c r="D1031" s="31">
        <f t="shared" si="171"/>
        <v>43830</v>
      </c>
      <c r="E1031" s="3" t="str">
        <f t="shared" si="172"/>
        <v/>
      </c>
      <c r="F1031" s="13">
        <f t="shared" si="174"/>
        <v>0</v>
      </c>
      <c r="G1031" s="15"/>
      <c r="H1031" s="34">
        <f t="shared" si="175"/>
        <v>0</v>
      </c>
      <c r="I1031" s="35">
        <f t="shared" si="176"/>
        <v>239.04657119284352</v>
      </c>
      <c r="J1031" s="3">
        <f t="shared" si="177"/>
        <v>0</v>
      </c>
      <c r="K1031" s="32">
        <f t="shared" si="178"/>
        <v>3728.0159999999973</v>
      </c>
      <c r="L1031" s="33">
        <f t="shared" si="179"/>
        <v>29601.136910809812</v>
      </c>
      <c r="M1031" s="32">
        <f t="shared" si="180"/>
        <v>4978.0800000000008</v>
      </c>
    </row>
    <row r="1032" spans="1:13" x14ac:dyDescent="0.25">
      <c r="A1032" s="30">
        <v>43831</v>
      </c>
      <c r="B1032" s="15"/>
      <c r="C1032" s="3">
        <f t="shared" si="173"/>
        <v>123.83</v>
      </c>
      <c r="D1032" s="31">
        <f t="shared" si="171"/>
        <v>43861</v>
      </c>
      <c r="E1032" s="3">
        <f t="shared" si="172"/>
        <v>123.83</v>
      </c>
      <c r="F1032" s="13">
        <f t="shared" si="174"/>
        <v>0.62720665428409916</v>
      </c>
      <c r="G1032" s="15"/>
      <c r="H1032" s="34">
        <f t="shared" si="175"/>
        <v>0</v>
      </c>
      <c r="I1032" s="35">
        <f t="shared" si="176"/>
        <v>239.67377784712761</v>
      </c>
      <c r="J1032" s="3">
        <f t="shared" si="177"/>
        <v>77.667000000000002</v>
      </c>
      <c r="K1032" s="32">
        <f t="shared" si="178"/>
        <v>3805.6829999999973</v>
      </c>
      <c r="L1032" s="33">
        <f t="shared" si="179"/>
        <v>29678.803910809813</v>
      </c>
      <c r="M1032" s="32">
        <f t="shared" si="180"/>
        <v>5081.7900000000009</v>
      </c>
    </row>
    <row r="1033" spans="1:13" x14ac:dyDescent="0.25">
      <c r="A1033" s="30">
        <v>43832</v>
      </c>
      <c r="B1033" s="15">
        <v>124.49</v>
      </c>
      <c r="C1033" s="3">
        <f t="shared" si="173"/>
        <v>124.49</v>
      </c>
      <c r="D1033" s="31">
        <f t="shared" si="171"/>
        <v>43861</v>
      </c>
      <c r="E1033" s="3" t="str">
        <f t="shared" si="172"/>
        <v/>
      </c>
      <c r="F1033" s="13">
        <f t="shared" si="174"/>
        <v>0</v>
      </c>
      <c r="G1033" s="15"/>
      <c r="H1033" s="34">
        <f t="shared" si="175"/>
        <v>0</v>
      </c>
      <c r="I1033" s="35">
        <f t="shared" si="176"/>
        <v>239.67377784712761</v>
      </c>
      <c r="J1033" s="3">
        <f t="shared" si="177"/>
        <v>0</v>
      </c>
      <c r="K1033" s="32">
        <f t="shared" si="178"/>
        <v>3805.6829999999973</v>
      </c>
      <c r="L1033" s="33">
        <f t="shared" si="179"/>
        <v>29836.988604188915</v>
      </c>
      <c r="M1033" s="32">
        <f t="shared" si="180"/>
        <v>5081.7900000000009</v>
      </c>
    </row>
    <row r="1034" spans="1:13" x14ac:dyDescent="0.25">
      <c r="A1034" s="30">
        <v>43833</v>
      </c>
      <c r="B1034" s="15">
        <v>123.49</v>
      </c>
      <c r="C1034" s="3">
        <f t="shared" si="173"/>
        <v>123.49</v>
      </c>
      <c r="D1034" s="31">
        <f t="shared" ref="D1034:D1049" si="181">DATE(YEAR(A1034),MONTH(A1034)+1,0)</f>
        <v>43861</v>
      </c>
      <c r="E1034" s="3" t="str">
        <f t="shared" si="172"/>
        <v/>
      </c>
      <c r="F1034" s="13">
        <f t="shared" si="174"/>
        <v>0</v>
      </c>
      <c r="G1034" s="15"/>
      <c r="H1034" s="34">
        <f t="shared" si="175"/>
        <v>0</v>
      </c>
      <c r="I1034" s="35">
        <f t="shared" si="176"/>
        <v>239.67377784712761</v>
      </c>
      <c r="J1034" s="3">
        <f t="shared" si="177"/>
        <v>0</v>
      </c>
      <c r="K1034" s="32">
        <f t="shared" si="178"/>
        <v>3805.6829999999973</v>
      </c>
      <c r="L1034" s="33">
        <f t="shared" si="179"/>
        <v>29597.314826341786</v>
      </c>
      <c r="M1034" s="32">
        <f t="shared" si="180"/>
        <v>5081.7900000000009</v>
      </c>
    </row>
    <row r="1035" spans="1:13" x14ac:dyDescent="0.25">
      <c r="A1035" s="30">
        <v>43836</v>
      </c>
      <c r="B1035" s="15">
        <v>121.07</v>
      </c>
      <c r="C1035" s="3">
        <f t="shared" si="173"/>
        <v>121.07</v>
      </c>
      <c r="D1035" s="31">
        <f t="shared" si="181"/>
        <v>43861</v>
      </c>
      <c r="E1035" s="3" t="str">
        <f t="shared" ref="E1035:E1098" si="182">IF(D1035&lt;&gt;D1034,C1035,"")</f>
        <v/>
      </c>
      <c r="F1035" s="13">
        <f t="shared" si="174"/>
        <v>0</v>
      </c>
      <c r="G1035" s="15"/>
      <c r="H1035" s="34">
        <f t="shared" si="175"/>
        <v>0</v>
      </c>
      <c r="I1035" s="35">
        <f t="shared" si="176"/>
        <v>239.67377784712761</v>
      </c>
      <c r="J1035" s="3">
        <f t="shared" si="177"/>
        <v>0</v>
      </c>
      <c r="K1035" s="32">
        <f t="shared" si="178"/>
        <v>3805.6829999999973</v>
      </c>
      <c r="L1035" s="33">
        <f t="shared" si="179"/>
        <v>29017.304283951737</v>
      </c>
      <c r="M1035" s="32">
        <f t="shared" si="180"/>
        <v>5081.7900000000009</v>
      </c>
    </row>
    <row r="1036" spans="1:13" x14ac:dyDescent="0.25">
      <c r="A1036" s="30">
        <v>43837</v>
      </c>
      <c r="B1036" s="15">
        <v>123.97</v>
      </c>
      <c r="C1036" s="3">
        <f t="shared" si="173"/>
        <v>123.97</v>
      </c>
      <c r="D1036" s="31">
        <f t="shared" si="181"/>
        <v>43861</v>
      </c>
      <c r="E1036" s="3" t="str">
        <f t="shared" si="182"/>
        <v/>
      </c>
      <c r="F1036" s="13">
        <f t="shared" si="174"/>
        <v>0</v>
      </c>
      <c r="G1036" s="15"/>
      <c r="H1036" s="34">
        <f t="shared" si="175"/>
        <v>0</v>
      </c>
      <c r="I1036" s="35">
        <f t="shared" si="176"/>
        <v>239.67377784712761</v>
      </c>
      <c r="J1036" s="3">
        <f t="shared" si="177"/>
        <v>0</v>
      </c>
      <c r="K1036" s="32">
        <f t="shared" si="178"/>
        <v>3805.6829999999973</v>
      </c>
      <c r="L1036" s="33">
        <f t="shared" si="179"/>
        <v>29712.35823970841</v>
      </c>
      <c r="M1036" s="32">
        <f t="shared" si="180"/>
        <v>5081.7900000000009</v>
      </c>
    </row>
    <row r="1037" spans="1:13" x14ac:dyDescent="0.25">
      <c r="A1037" s="30">
        <v>43838</v>
      </c>
      <c r="B1037" s="15">
        <v>123.44</v>
      </c>
      <c r="C1037" s="3">
        <f t="shared" si="173"/>
        <v>123.44</v>
      </c>
      <c r="D1037" s="31">
        <f t="shared" si="181"/>
        <v>43861</v>
      </c>
      <c r="E1037" s="3" t="str">
        <f t="shared" si="182"/>
        <v/>
      </c>
      <c r="F1037" s="13">
        <f t="shared" si="174"/>
        <v>0</v>
      </c>
      <c r="G1037" s="15"/>
      <c r="H1037" s="34">
        <f t="shared" si="175"/>
        <v>0</v>
      </c>
      <c r="I1037" s="35">
        <f t="shared" si="176"/>
        <v>239.67377784712761</v>
      </c>
      <c r="J1037" s="3">
        <f t="shared" si="177"/>
        <v>0</v>
      </c>
      <c r="K1037" s="32">
        <f t="shared" si="178"/>
        <v>3805.6829999999973</v>
      </c>
      <c r="L1037" s="33">
        <f t="shared" si="179"/>
        <v>29585.331137449433</v>
      </c>
      <c r="M1037" s="32">
        <f t="shared" si="180"/>
        <v>5081.7900000000009</v>
      </c>
    </row>
    <row r="1038" spans="1:13" x14ac:dyDescent="0.25">
      <c r="A1038" s="30">
        <v>43839</v>
      </c>
      <c r="B1038" s="15">
        <v>126.4</v>
      </c>
      <c r="C1038" s="3">
        <f t="shared" si="173"/>
        <v>126.4</v>
      </c>
      <c r="D1038" s="31">
        <f t="shared" si="181"/>
        <v>43861</v>
      </c>
      <c r="E1038" s="3" t="str">
        <f t="shared" si="182"/>
        <v/>
      </c>
      <c r="F1038" s="13">
        <f t="shared" si="174"/>
        <v>0</v>
      </c>
      <c r="G1038" s="15"/>
      <c r="H1038" s="34">
        <f t="shared" si="175"/>
        <v>0</v>
      </c>
      <c r="I1038" s="35">
        <f t="shared" si="176"/>
        <v>239.67377784712761</v>
      </c>
      <c r="J1038" s="3">
        <f t="shared" si="177"/>
        <v>0</v>
      </c>
      <c r="K1038" s="32">
        <f t="shared" si="178"/>
        <v>3805.6829999999973</v>
      </c>
      <c r="L1038" s="33">
        <f t="shared" si="179"/>
        <v>30294.765519876932</v>
      </c>
      <c r="M1038" s="32">
        <f t="shared" si="180"/>
        <v>5081.7900000000009</v>
      </c>
    </row>
    <row r="1039" spans="1:13" x14ac:dyDescent="0.25">
      <c r="A1039" s="30">
        <v>43840</v>
      </c>
      <c r="B1039" s="15">
        <v>126.56</v>
      </c>
      <c r="C1039" s="3">
        <f t="shared" si="173"/>
        <v>126.56</v>
      </c>
      <c r="D1039" s="31">
        <f t="shared" si="181"/>
        <v>43861</v>
      </c>
      <c r="E1039" s="3" t="str">
        <f t="shared" si="182"/>
        <v/>
      </c>
      <c r="F1039" s="13">
        <f t="shared" si="174"/>
        <v>0</v>
      </c>
      <c r="G1039" s="15"/>
      <c r="H1039" s="34">
        <f t="shared" si="175"/>
        <v>0</v>
      </c>
      <c r="I1039" s="35">
        <f t="shared" si="176"/>
        <v>239.67377784712761</v>
      </c>
      <c r="J1039" s="3">
        <f t="shared" si="177"/>
        <v>0</v>
      </c>
      <c r="K1039" s="32">
        <f t="shared" si="178"/>
        <v>3805.6829999999973</v>
      </c>
      <c r="L1039" s="33">
        <f t="shared" si="179"/>
        <v>30333.113324332469</v>
      </c>
      <c r="M1039" s="32">
        <f t="shared" si="180"/>
        <v>5081.7900000000009</v>
      </c>
    </row>
    <row r="1040" spans="1:13" x14ac:dyDescent="0.25">
      <c r="A1040" s="30">
        <v>43843</v>
      </c>
      <c r="B1040" s="15">
        <v>126.14</v>
      </c>
      <c r="C1040" s="3">
        <f t="shared" si="173"/>
        <v>126.14</v>
      </c>
      <c r="D1040" s="31">
        <f t="shared" si="181"/>
        <v>43861</v>
      </c>
      <c r="E1040" s="3" t="str">
        <f t="shared" si="182"/>
        <v/>
      </c>
      <c r="F1040" s="13">
        <f t="shared" si="174"/>
        <v>0</v>
      </c>
      <c r="G1040" s="15"/>
      <c r="H1040" s="34">
        <f t="shared" si="175"/>
        <v>0</v>
      </c>
      <c r="I1040" s="35">
        <f t="shared" si="176"/>
        <v>239.67377784712761</v>
      </c>
      <c r="J1040" s="3">
        <f t="shared" si="177"/>
        <v>0</v>
      </c>
      <c r="K1040" s="32">
        <f t="shared" si="178"/>
        <v>3805.6829999999973</v>
      </c>
      <c r="L1040" s="33">
        <f t="shared" si="179"/>
        <v>30232.450337636677</v>
      </c>
      <c r="M1040" s="32">
        <f t="shared" si="180"/>
        <v>5081.7900000000009</v>
      </c>
    </row>
    <row r="1041" spans="1:13" x14ac:dyDescent="0.25">
      <c r="A1041" s="30">
        <v>43844</v>
      </c>
      <c r="B1041" s="15">
        <v>125.76</v>
      </c>
      <c r="C1041" s="3">
        <f t="shared" si="173"/>
        <v>125.76</v>
      </c>
      <c r="D1041" s="31">
        <f t="shared" si="181"/>
        <v>43861</v>
      </c>
      <c r="E1041" s="3" t="str">
        <f t="shared" si="182"/>
        <v/>
      </c>
      <c r="F1041" s="13">
        <f t="shared" si="174"/>
        <v>0</v>
      </c>
      <c r="G1041" s="15"/>
      <c r="H1041" s="34">
        <f t="shared" si="175"/>
        <v>0</v>
      </c>
      <c r="I1041" s="35">
        <f t="shared" si="176"/>
        <v>239.67377784712761</v>
      </c>
      <c r="J1041" s="3">
        <f t="shared" si="177"/>
        <v>0</v>
      </c>
      <c r="K1041" s="32">
        <f t="shared" si="178"/>
        <v>3805.6829999999973</v>
      </c>
      <c r="L1041" s="33">
        <f t="shared" si="179"/>
        <v>30141.37430205477</v>
      </c>
      <c r="M1041" s="32">
        <f t="shared" si="180"/>
        <v>5081.7900000000009</v>
      </c>
    </row>
    <row r="1042" spans="1:13" x14ac:dyDescent="0.25">
      <c r="A1042" s="30">
        <v>43845</v>
      </c>
      <c r="B1042" s="15">
        <v>125.47</v>
      </c>
      <c r="C1042" s="3">
        <f t="shared" si="173"/>
        <v>125.47</v>
      </c>
      <c r="D1042" s="31">
        <f t="shared" si="181"/>
        <v>43861</v>
      </c>
      <c r="E1042" s="3" t="str">
        <f t="shared" si="182"/>
        <v/>
      </c>
      <c r="F1042" s="13">
        <f t="shared" si="174"/>
        <v>0</v>
      </c>
      <c r="G1042" s="15"/>
      <c r="H1042" s="34">
        <f t="shared" si="175"/>
        <v>0</v>
      </c>
      <c r="I1042" s="35">
        <f t="shared" si="176"/>
        <v>239.67377784712761</v>
      </c>
      <c r="J1042" s="3">
        <f t="shared" si="177"/>
        <v>0</v>
      </c>
      <c r="K1042" s="32">
        <f t="shared" si="178"/>
        <v>3805.6829999999973</v>
      </c>
      <c r="L1042" s="33">
        <f t="shared" si="179"/>
        <v>30071.8689064791</v>
      </c>
      <c r="M1042" s="32">
        <f t="shared" si="180"/>
        <v>5081.7900000000009</v>
      </c>
    </row>
    <row r="1043" spans="1:13" x14ac:dyDescent="0.25">
      <c r="A1043" s="30">
        <v>43846</v>
      </c>
      <c r="B1043" s="15">
        <v>125.62</v>
      </c>
      <c r="C1043" s="3">
        <f t="shared" si="173"/>
        <v>125.62</v>
      </c>
      <c r="D1043" s="31">
        <f t="shared" si="181"/>
        <v>43861</v>
      </c>
      <c r="E1043" s="3" t="str">
        <f t="shared" si="182"/>
        <v/>
      </c>
      <c r="F1043" s="13">
        <f t="shared" si="174"/>
        <v>0</v>
      </c>
      <c r="G1043" s="15"/>
      <c r="H1043" s="34">
        <f t="shared" si="175"/>
        <v>0</v>
      </c>
      <c r="I1043" s="35">
        <f t="shared" si="176"/>
        <v>239.67377784712761</v>
      </c>
      <c r="J1043" s="3">
        <f t="shared" si="177"/>
        <v>0</v>
      </c>
      <c r="K1043" s="32">
        <f t="shared" si="178"/>
        <v>3805.6829999999973</v>
      </c>
      <c r="L1043" s="33">
        <f t="shared" si="179"/>
        <v>30107.819973156173</v>
      </c>
      <c r="M1043" s="32">
        <f t="shared" si="180"/>
        <v>5081.7900000000009</v>
      </c>
    </row>
    <row r="1044" spans="1:13" x14ac:dyDescent="0.25">
      <c r="A1044" s="30">
        <v>43847</v>
      </c>
      <c r="B1044" s="15">
        <v>126.27</v>
      </c>
      <c r="C1044" s="3">
        <f t="shared" si="173"/>
        <v>126.27</v>
      </c>
      <c r="D1044" s="31">
        <f t="shared" si="181"/>
        <v>43861</v>
      </c>
      <c r="E1044" s="3" t="str">
        <f t="shared" si="182"/>
        <v/>
      </c>
      <c r="F1044" s="13">
        <f t="shared" si="174"/>
        <v>0</v>
      </c>
      <c r="G1044" s="15"/>
      <c r="H1044" s="34">
        <f t="shared" si="175"/>
        <v>0</v>
      </c>
      <c r="I1044" s="35">
        <f t="shared" si="176"/>
        <v>239.67377784712761</v>
      </c>
      <c r="J1044" s="3">
        <f t="shared" si="177"/>
        <v>0</v>
      </c>
      <c r="K1044" s="32">
        <f t="shared" si="178"/>
        <v>3805.6829999999973</v>
      </c>
      <c r="L1044" s="33">
        <f t="shared" si="179"/>
        <v>30263.607928756803</v>
      </c>
      <c r="M1044" s="32">
        <f t="shared" si="180"/>
        <v>5081.7900000000009</v>
      </c>
    </row>
    <row r="1045" spans="1:13" x14ac:dyDescent="0.25">
      <c r="A1045" s="30">
        <v>43850</v>
      </c>
      <c r="B1045" s="15">
        <v>126.69</v>
      </c>
      <c r="C1045" s="3">
        <f t="shared" si="173"/>
        <v>126.69</v>
      </c>
      <c r="D1045" s="31">
        <f t="shared" si="181"/>
        <v>43861</v>
      </c>
      <c r="E1045" s="3" t="str">
        <f t="shared" si="182"/>
        <v/>
      </c>
      <c r="F1045" s="13">
        <f t="shared" si="174"/>
        <v>0</v>
      </c>
      <c r="G1045" s="15"/>
      <c r="H1045" s="34">
        <f t="shared" si="175"/>
        <v>0</v>
      </c>
      <c r="I1045" s="35">
        <f t="shared" si="176"/>
        <v>239.67377784712761</v>
      </c>
      <c r="J1045" s="3">
        <f t="shared" si="177"/>
        <v>0</v>
      </c>
      <c r="K1045" s="32">
        <f t="shared" si="178"/>
        <v>3805.6829999999973</v>
      </c>
      <c r="L1045" s="33">
        <f t="shared" si="179"/>
        <v>30364.270915452595</v>
      </c>
      <c r="M1045" s="32">
        <f t="shared" si="180"/>
        <v>5081.7900000000009</v>
      </c>
    </row>
    <row r="1046" spans="1:13" x14ac:dyDescent="0.25">
      <c r="A1046" s="30">
        <v>43851</v>
      </c>
      <c r="B1046" s="15">
        <v>125.99</v>
      </c>
      <c r="C1046" s="3">
        <f t="shared" si="173"/>
        <v>125.99</v>
      </c>
      <c r="D1046" s="31">
        <f t="shared" si="181"/>
        <v>43861</v>
      </c>
      <c r="E1046" s="3" t="str">
        <f t="shared" si="182"/>
        <v/>
      </c>
      <c r="F1046" s="13">
        <f t="shared" si="174"/>
        <v>0</v>
      </c>
      <c r="G1046" s="15"/>
      <c r="H1046" s="34">
        <f t="shared" si="175"/>
        <v>0</v>
      </c>
      <c r="I1046" s="35">
        <f t="shared" si="176"/>
        <v>239.67377784712761</v>
      </c>
      <c r="J1046" s="3">
        <f t="shared" si="177"/>
        <v>0</v>
      </c>
      <c r="K1046" s="32">
        <f t="shared" si="178"/>
        <v>3805.6829999999973</v>
      </c>
      <c r="L1046" s="33">
        <f t="shared" si="179"/>
        <v>30196.499270959608</v>
      </c>
      <c r="M1046" s="32">
        <f t="shared" si="180"/>
        <v>5081.7900000000009</v>
      </c>
    </row>
    <row r="1047" spans="1:13" x14ac:dyDescent="0.25">
      <c r="A1047" s="30">
        <v>43852</v>
      </c>
      <c r="B1047" s="15">
        <v>126.98</v>
      </c>
      <c r="C1047" s="3">
        <f t="shared" si="173"/>
        <v>126.98</v>
      </c>
      <c r="D1047" s="31">
        <f t="shared" si="181"/>
        <v>43861</v>
      </c>
      <c r="E1047" s="3" t="str">
        <f t="shared" si="182"/>
        <v/>
      </c>
      <c r="F1047" s="13">
        <f t="shared" si="174"/>
        <v>0</v>
      </c>
      <c r="G1047" s="15"/>
      <c r="H1047" s="34">
        <f t="shared" si="175"/>
        <v>0</v>
      </c>
      <c r="I1047" s="35">
        <f t="shared" si="176"/>
        <v>239.67377784712761</v>
      </c>
      <c r="J1047" s="3">
        <f t="shared" si="177"/>
        <v>0</v>
      </c>
      <c r="K1047" s="32">
        <f t="shared" si="178"/>
        <v>3805.6829999999973</v>
      </c>
      <c r="L1047" s="33">
        <f t="shared" si="179"/>
        <v>30433.776311028265</v>
      </c>
      <c r="M1047" s="32">
        <f t="shared" si="180"/>
        <v>5081.7900000000009</v>
      </c>
    </row>
    <row r="1048" spans="1:13" x14ac:dyDescent="0.25">
      <c r="A1048" s="30">
        <v>43853</v>
      </c>
      <c r="B1048" s="15">
        <v>126.02</v>
      </c>
      <c r="C1048" s="3">
        <f t="shared" si="173"/>
        <v>126.02</v>
      </c>
      <c r="D1048" s="31">
        <f t="shared" si="181"/>
        <v>43861</v>
      </c>
      <c r="E1048" s="3" t="str">
        <f t="shared" si="182"/>
        <v/>
      </c>
      <c r="F1048" s="13">
        <f t="shared" si="174"/>
        <v>0</v>
      </c>
      <c r="G1048" s="15"/>
      <c r="H1048" s="34">
        <f t="shared" si="175"/>
        <v>0</v>
      </c>
      <c r="I1048" s="35">
        <f t="shared" si="176"/>
        <v>239.67377784712761</v>
      </c>
      <c r="J1048" s="3">
        <f t="shared" si="177"/>
        <v>0</v>
      </c>
      <c r="K1048" s="32">
        <f t="shared" si="178"/>
        <v>3805.6829999999973</v>
      </c>
      <c r="L1048" s="33">
        <f t="shared" si="179"/>
        <v>30203.689484295021</v>
      </c>
      <c r="M1048" s="32">
        <f t="shared" si="180"/>
        <v>5081.7900000000009</v>
      </c>
    </row>
    <row r="1049" spans="1:13" x14ac:dyDescent="0.25">
      <c r="A1049" s="30">
        <v>43854</v>
      </c>
      <c r="B1049" s="15">
        <v>126.83</v>
      </c>
      <c r="C1049" s="3">
        <f t="shared" si="173"/>
        <v>126.83</v>
      </c>
      <c r="D1049" s="31">
        <f t="shared" si="181"/>
        <v>43861</v>
      </c>
      <c r="E1049" s="3" t="str">
        <f t="shared" si="182"/>
        <v/>
      </c>
      <c r="F1049" s="13">
        <f t="shared" si="174"/>
        <v>0</v>
      </c>
      <c r="G1049" s="15"/>
      <c r="H1049" s="34">
        <f t="shared" si="175"/>
        <v>0</v>
      </c>
      <c r="I1049" s="35">
        <f t="shared" si="176"/>
        <v>239.67377784712761</v>
      </c>
      <c r="J1049" s="3">
        <f t="shared" si="177"/>
        <v>0</v>
      </c>
      <c r="K1049" s="32">
        <f t="shared" si="178"/>
        <v>3805.6829999999973</v>
      </c>
      <c r="L1049" s="33">
        <f t="shared" si="179"/>
        <v>30397.825244351196</v>
      </c>
      <c r="M1049" s="32">
        <f t="shared" si="180"/>
        <v>5081.7900000000009</v>
      </c>
    </row>
  </sheetData>
  <mergeCells count="5">
    <mergeCell ref="R320:S320"/>
    <mergeCell ref="R321:S321"/>
    <mergeCell ref="B3:C3"/>
    <mergeCell ref="B5:C5"/>
    <mergeCell ref="B7:C7"/>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C12" sqref="C12"/>
    </sheetView>
  </sheetViews>
  <sheetFormatPr baseColWidth="10" defaultRowHeight="15" x14ac:dyDescent="0.25"/>
  <cols>
    <col min="1" max="1" width="12.5703125" customWidth="1"/>
    <col min="2" max="2" width="3.42578125" style="51" bestFit="1" customWidth="1"/>
    <col min="3" max="3" width="94.7109375" bestFit="1" customWidth="1"/>
    <col min="4" max="4" width="11.42578125" style="17"/>
  </cols>
  <sheetData>
    <row r="1" spans="1:3" ht="30" x14ac:dyDescent="0.25">
      <c r="A1" s="2" t="s">
        <v>36</v>
      </c>
    </row>
    <row r="2" spans="1:3" x14ac:dyDescent="0.25">
      <c r="A2" s="53">
        <v>1</v>
      </c>
      <c r="B2" s="50" t="s">
        <v>35</v>
      </c>
      <c r="C2" s="1" t="s">
        <v>34</v>
      </c>
    </row>
    <row r="3" spans="1:3" x14ac:dyDescent="0.25">
      <c r="A3" s="53">
        <v>2</v>
      </c>
      <c r="B3" s="50" t="s">
        <v>35</v>
      </c>
      <c r="C3" t="s">
        <v>37</v>
      </c>
    </row>
    <row r="4" spans="1:3" x14ac:dyDescent="0.25">
      <c r="A4" s="53">
        <v>3</v>
      </c>
      <c r="B4" s="50" t="s">
        <v>35</v>
      </c>
      <c r="C4" t="s">
        <v>38</v>
      </c>
    </row>
    <row r="5" spans="1:3" ht="45" x14ac:dyDescent="0.25">
      <c r="A5" s="53">
        <v>4</v>
      </c>
      <c r="B5" s="50" t="s">
        <v>35</v>
      </c>
      <c r="C5" s="52" t="s">
        <v>54</v>
      </c>
    </row>
    <row r="6" spans="1:3" x14ac:dyDescent="0.25">
      <c r="A6" s="53">
        <v>5</v>
      </c>
      <c r="B6" s="50" t="s">
        <v>35</v>
      </c>
      <c r="C6" t="s">
        <v>39</v>
      </c>
    </row>
    <row r="7" spans="1:3" x14ac:dyDescent="0.25">
      <c r="A7" s="53">
        <v>6</v>
      </c>
      <c r="B7" s="50" t="s">
        <v>35</v>
      </c>
      <c r="C7" t="s">
        <v>40</v>
      </c>
    </row>
    <row r="8" spans="1:3" x14ac:dyDescent="0.25">
      <c r="A8" s="53">
        <v>7</v>
      </c>
      <c r="B8" s="50" t="s">
        <v>35</v>
      </c>
      <c r="C8" t="s">
        <v>41</v>
      </c>
    </row>
    <row r="9" spans="1:3" x14ac:dyDescent="0.25">
      <c r="A9" s="53">
        <v>8</v>
      </c>
      <c r="B9" s="50" t="s">
        <v>35</v>
      </c>
      <c r="C9" t="s">
        <v>42</v>
      </c>
    </row>
    <row r="10" spans="1:3" x14ac:dyDescent="0.25">
      <c r="A10" s="53">
        <v>9</v>
      </c>
      <c r="B10" s="50" t="s">
        <v>35</v>
      </c>
      <c r="C10" t="s">
        <v>43</v>
      </c>
    </row>
    <row r="11" spans="1:3" ht="30" x14ac:dyDescent="0.25">
      <c r="A11" s="53">
        <v>10</v>
      </c>
      <c r="B11" s="50" t="s">
        <v>35</v>
      </c>
      <c r="C11" s="52" t="s">
        <v>44</v>
      </c>
    </row>
    <row r="12" spans="1:3" x14ac:dyDescent="0.25">
      <c r="A12" s="53">
        <v>11</v>
      </c>
      <c r="B12" s="50" t="s">
        <v>35</v>
      </c>
      <c r="C12" t="s">
        <v>45</v>
      </c>
    </row>
    <row r="13" spans="1:3" x14ac:dyDescent="0.25">
      <c r="A13" s="53">
        <v>12</v>
      </c>
      <c r="B13" s="50" t="s">
        <v>35</v>
      </c>
      <c r="C13" t="s">
        <v>46</v>
      </c>
    </row>
    <row r="14" spans="1:3" x14ac:dyDescent="0.25">
      <c r="A14" s="53">
        <v>13</v>
      </c>
      <c r="B14" s="50" t="s">
        <v>35</v>
      </c>
      <c r="C14" t="s">
        <v>47</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CONCENTRA</vt:lpstr>
      <vt:lpstr>Erklärungen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Frank</dc:creator>
  <cp:lastModifiedBy>Schmidt Frank</cp:lastModifiedBy>
  <dcterms:created xsi:type="dcterms:W3CDTF">2018-02-13T07:27:51Z</dcterms:created>
  <dcterms:modified xsi:type="dcterms:W3CDTF">2020-01-25T09:34:37Z</dcterms:modified>
</cp:coreProperties>
</file>