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Users\rhier\Documents\Finanztabellen\ArivaQuotes\"/>
    </mc:Choice>
  </mc:AlternateContent>
  <xr:revisionPtr revIDLastSave="0" documentId="13_ncr:1_{C38BCEEC-4377-4CC3-9D44-175D52055526}" xr6:coauthVersionLast="45" xr6:coauthVersionMax="45" xr10:uidLastSave="{00000000-0000-0000-0000-000000000000}"/>
  <bookViews>
    <workbookView xWindow="923" yWindow="120" windowWidth="26737" windowHeight="15225" xr2:uid="{CAD60D97-1C26-4805-9535-13757F280BFA}"/>
  </bookViews>
  <sheets>
    <sheet name="Tabelle1" sheetId="1" r:id="rId1"/>
    <sheet name="Tabelle2" sheetId="2" r:id="rId2"/>
  </sheets>
  <definedNames>
    <definedName name="ExterneDaten_1" localSheetId="0">Tabelle1!#REF!</definedName>
    <definedName name="ExterneDaten_1" localSheetId="1">Tabelle2!$A$1:$J$28</definedName>
    <definedName name="ExterneDaten_2" localSheetId="1">Tabelle2!$A$1:$J$31</definedName>
    <definedName name="ExterneDaten_3" localSheetId="1">Tabelle2!$A$1:$J$26</definedName>
    <definedName name="ExterneDaten_4" localSheetId="1">Tabelle2!$A$1:$J$27</definedName>
    <definedName name="ExterneDaten_5" localSheetId="1">Tabelle2!$A$1:$J$27</definedName>
    <definedName name="ExterneDaten_6" localSheetId="1">Tabelle2!$A$1:$J$27</definedName>
    <definedName name="ExterneDaten_7" localSheetId="1">Tabelle2!$A$1:$J$27</definedName>
    <definedName name="ExterneDaten_8" localSheetId="1">Tabelle2!$A$1:$K$6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D6" i="1"/>
  <c r="E6" i="1"/>
  <c r="F6" i="1"/>
  <c r="G6" i="1"/>
  <c r="H6" i="1"/>
  <c r="I6" i="1"/>
  <c r="J6" i="1"/>
  <c r="K6" i="1"/>
  <c r="D7" i="1"/>
  <c r="E7" i="1"/>
  <c r="F7" i="1"/>
  <c r="G7" i="1"/>
  <c r="H7" i="1"/>
  <c r="I7" i="1"/>
  <c r="J7" i="1"/>
  <c r="K7" i="1"/>
  <c r="E4" i="1"/>
  <c r="F4" i="1"/>
  <c r="G4" i="1"/>
  <c r="H4" i="1"/>
  <c r="I4" i="1"/>
  <c r="J4" i="1"/>
  <c r="K4" i="1"/>
  <c r="D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BF8D516-A0C3-4F6E-AAC9-8E293A8BB708}" name="Verbindung" type="4" refreshedVersion="0" deleted="1" background="1" saveData="1">
    <webPr htmlTables="1" htmlFormat="all"/>
  </connection>
</connections>
</file>

<file path=xl/sharedStrings.xml><?xml version="1.0" encoding="utf-8"?>
<sst xmlns="http://schemas.openxmlformats.org/spreadsheetml/2006/main" count="51" uniqueCount="28">
  <si>
    <t>Name</t>
  </si>
  <si>
    <t>WKN</t>
  </si>
  <si>
    <t>ISIN</t>
  </si>
  <si>
    <t>1 Monat</t>
  </si>
  <si>
    <t>3 Monate</t>
  </si>
  <si>
    <t>1 Jahr</t>
  </si>
  <si>
    <t>3 Jahre</t>
  </si>
  <si>
    <t>ComStage MSCI World TRN UCITS ETF</t>
  </si>
  <si>
    <t>ETF110</t>
  </si>
  <si>
    <t>LU0392494562</t>
  </si>
  <si>
    <t>iShares Core MSCI World UCITS ETF USD (Acc)</t>
  </si>
  <si>
    <t>A0RPWH</t>
  </si>
  <si>
    <t>IE00B4L5Y983</t>
  </si>
  <si>
    <t>Flossbach v. Storch Multiple Opp. R</t>
  </si>
  <si>
    <t>A0M430</t>
  </si>
  <si>
    <t>LU0323578657</t>
  </si>
  <si>
    <t>Frankfurter Aktienfonds für Stiftungen T EUR</t>
  </si>
  <si>
    <t>A0M8HD</t>
  </si>
  <si>
    <t>DE000A0M8HD2</t>
  </si>
  <si>
    <t>historische Performance</t>
  </si>
  <si>
    <t>Erläuterung der Formel:</t>
  </si>
  <si>
    <r>
      <t>=INDEX(</t>
    </r>
    <r>
      <rPr>
        <sz val="11"/>
        <color theme="4"/>
        <rFont val="Calibri"/>
        <family val="2"/>
        <scheme val="minor"/>
      </rPr>
      <t xml:space="preserve">Bereich in dem in Tabelle2 die Daten stehen 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rgb="FFFF0000"/>
        <rFont val="Calibri"/>
        <family val="2"/>
        <scheme val="minor"/>
      </rPr>
      <t xml:space="preserve">Suche nach der Zeilennummer in Tabelle2, in der die ISIN steht 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rgb="FF00B050"/>
        <rFont val="Calibri"/>
        <family val="2"/>
        <scheme val="minor"/>
      </rPr>
      <t>Suche nach der Spaltennummer in Tabelle2, die die die gleiche Bezeichnung, wie die aktuelle Spalte hat</t>
    </r>
    <r>
      <rPr>
        <sz val="11"/>
        <color theme="1"/>
        <rFont val="Calibri"/>
        <family val="2"/>
        <scheme val="minor"/>
      </rPr>
      <t>)</t>
    </r>
  </si>
  <si>
    <t>Frankfurter Aktienfonds fÃ¼r Stiftungen T EUR</t>
  </si>
  <si>
    <t>7 Tage</t>
  </si>
  <si>
    <t>lfd. Jahr</t>
  </si>
  <si>
    <t>6 Monate</t>
  </si>
  <si>
    <t>5 Jahre</t>
  </si>
  <si>
    <r>
      <t>=INDEX(</t>
    </r>
    <r>
      <rPr>
        <sz val="11"/>
        <color theme="4"/>
        <rFont val="Calibri"/>
        <family val="2"/>
        <scheme val="minor"/>
      </rPr>
      <t>Tabelle2!$A$:$K</t>
    </r>
    <r>
      <rPr>
        <sz val="11"/>
        <color theme="1"/>
        <rFont val="Calibri"/>
        <family val="2"/>
        <scheme val="minor"/>
      </rPr>
      <t>;</t>
    </r>
    <r>
      <rPr>
        <sz val="11"/>
        <color rgb="FFFF0000"/>
        <rFont val="Calibri"/>
        <family val="2"/>
        <scheme val="minor"/>
      </rPr>
      <t>VERGLEICH($C4;Tabelle2!$C:$C;0)</t>
    </r>
    <r>
      <rPr>
        <sz val="11"/>
        <color theme="1"/>
        <rFont val="Calibri"/>
        <family val="2"/>
        <scheme val="minor"/>
      </rPr>
      <t>;</t>
    </r>
    <r>
      <rPr>
        <sz val="11"/>
        <color rgb="FF00B050"/>
        <rFont val="Calibri"/>
        <family val="2"/>
        <scheme val="minor"/>
      </rPr>
      <t>VERGLEICH(E$3;Tabelle2!$2:$2;0))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</si>
</sst>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left"/>
    </xf>
    <xf numFmtId="10" fontId="0" fillId="0" borderId="0" xfId="1" applyNumberFormat="1" applyFont="1"/>
    <xf numFmtId="0" fontId="0" fillId="0" borderId="0" xfId="0" quotePrefix="1"/>
    <xf numFmtId="0" fontId="3" fillId="0" borderId="0" xfId="0" applyFont="1"/>
    <xf numFmtId="10" fontId="0" fillId="0" borderId="0" xfId="0" applyNumberFormat="1"/>
    <xf numFmtId="0" fontId="4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13">
    <dxf>
      <font>
        <color rgb="FF9C0006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0</xdr:row>
          <xdr:rowOff>57150</xdr:rowOff>
        </xdr:from>
        <xdr:to>
          <xdr:col>0</xdr:col>
          <xdr:colOff>2524125</xdr:colOff>
          <xdr:row>0</xdr:row>
          <xdr:rowOff>361950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8" connectionId="1" xr16:uid="{6F11115A-0732-427D-BAFC-29A8BF5FCB6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7" connectionId="1" xr16:uid="{F8D56BFC-2272-49BB-AE8B-D668ECE6260D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5" connectionId="1" xr16:uid="{D98E1D84-2A84-41DC-B2ED-B93EAE9CD6EC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6" connectionId="1" xr16:uid="{12E0D1B2-7C28-40BE-B63F-20E5EF53C815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4" connectionId="1" xr16:uid="{F5B2D400-F4A4-491F-8171-B7B8A123694B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3" connectionId="1" xr16:uid="{059106D4-1429-4445-8A61-CB8E2DAAA4AF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452EE1AA-D413-4AC3-8A63-2B06EB191313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1" xr16:uid="{04E55973-B933-470F-9D19-E61D2FBF5C17}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E174DD-797B-4334-A5F5-67D4776C4AC5}" name="Tabelle2" displayName="Tabelle2" ref="A3:K7" totalsRowShown="0" headerRowDxfId="12" dataDxfId="11" dataCellStyle="Prozent">
  <autoFilter ref="A3:K7" xr:uid="{1C7A3A87-C8F4-442E-A0DC-758DF1E03CC7}"/>
  <tableColumns count="11">
    <tableColumn id="1" xr3:uid="{FC2504D6-D63F-4309-A294-AFFFA0DE31C1}" name="Name"/>
    <tableColumn id="2" xr3:uid="{E90888C5-1562-4475-A596-43FAE9215030}" name="WKN" dataDxfId="10"/>
    <tableColumn id="3" xr3:uid="{758DBE62-6338-4348-A445-4A93677F5661}" name="ISIN"/>
    <tableColumn id="4" xr3:uid="{F04F2C74-687B-4CAE-BD8A-5C544179EDEC}" name="7 Tage" dataDxfId="9" dataCellStyle="Prozent">
      <calculatedColumnFormula>IF(ISNA(INDEX(Tabelle2!$A:$K,MATCH($C4,Tabelle2!$C:$C,0),MATCH(D$3,Tabelle2!$2:$2,0))),"",INDEX(Tabelle2!$A:$K,MATCH($C4,Tabelle2!$C:$C,0),MATCH(D$3,Tabelle2!$2:$2,0)))</calculatedColumnFormula>
    </tableColumn>
    <tableColumn id="5" xr3:uid="{A73FE301-8179-4216-B7E8-11B9ED0AA5A4}" name="1 Monat" dataDxfId="8" dataCellStyle="Prozent">
      <calculatedColumnFormula>IF(ISNA(INDEX(Tabelle2!$A:$K,MATCH($C4,Tabelle2!$C:$C,0),MATCH(E$3,Tabelle2!$2:$2,0))),"",INDEX(Tabelle2!$A:$K,MATCH($C4,Tabelle2!$C:$C,0),MATCH(E$3,Tabelle2!$2:$2,0)))</calculatedColumnFormula>
    </tableColumn>
    <tableColumn id="6" xr3:uid="{07EA8A1A-4125-450E-9BFF-5E53A1C43250}" name="3 Monate" dataDxfId="7" dataCellStyle="Prozent">
      <calculatedColumnFormula>IF(ISNA(INDEX(Tabelle2!$A:$K,MATCH($C4,Tabelle2!$C:$C,0),MATCH(F$3,Tabelle2!$2:$2,0))),"",INDEX(Tabelle2!$A:$K,MATCH($C4,Tabelle2!$C:$C,0),MATCH(F$3,Tabelle2!$2:$2,0)))</calculatedColumnFormula>
    </tableColumn>
    <tableColumn id="7" xr3:uid="{3506A7DD-093B-4FF3-98C5-8BFC87B82DDF}" name="lfd. Jahr" dataDxfId="6" dataCellStyle="Prozent">
      <calculatedColumnFormula>IF(ISNA(INDEX(Tabelle2!$A:$K,MATCH($C4,Tabelle2!$C:$C,0),MATCH(G$3,Tabelle2!$2:$2,0))),"",INDEX(Tabelle2!$A:$K,MATCH($C4,Tabelle2!$C:$C,0),MATCH(G$3,Tabelle2!$2:$2,0)))</calculatedColumnFormula>
    </tableColumn>
    <tableColumn id="8" xr3:uid="{18EC5263-F8AC-4792-9C69-B8133C52E32B}" name="6 Monate" dataDxfId="5" dataCellStyle="Prozent">
      <calculatedColumnFormula>IF(ISNA(INDEX(Tabelle2!$A:$K,MATCH($C4,Tabelle2!$C:$C,0),MATCH(H$3,Tabelle2!$2:$2,0))),"",INDEX(Tabelle2!$A:$K,MATCH($C4,Tabelle2!$C:$C,0),MATCH(H$3,Tabelle2!$2:$2,0)))</calculatedColumnFormula>
    </tableColumn>
    <tableColumn id="9" xr3:uid="{85D0F903-C5CC-4A28-95FE-60A1C13A36C0}" name="1 Jahr" dataDxfId="4" dataCellStyle="Prozent">
      <calculatedColumnFormula>IF(ISNA(INDEX(Tabelle2!$A:$K,MATCH($C4,Tabelle2!$C:$C,0),MATCH(I$3,Tabelle2!$2:$2,0))),"",INDEX(Tabelle2!$A:$K,MATCH($C4,Tabelle2!$C:$C,0),MATCH(I$3,Tabelle2!$2:$2,0)))</calculatedColumnFormula>
    </tableColumn>
    <tableColumn id="10" xr3:uid="{7A77D8FE-B98F-46A4-BD2A-9DDA2B524F60}" name="3 Jahre" dataDxfId="3" dataCellStyle="Prozent">
      <calculatedColumnFormula>IF(ISNA(INDEX(Tabelle2!$A:$K,MATCH($C4,Tabelle2!$C:$C,0),MATCH(J$3,Tabelle2!$2:$2,0))),"",INDEX(Tabelle2!$A:$K,MATCH($C4,Tabelle2!$C:$C,0),MATCH(J$3,Tabelle2!$2:$2,0)))</calculatedColumnFormula>
    </tableColumn>
    <tableColumn id="11" xr3:uid="{C9708712-4A82-4A39-8FE6-FDF4700B13DF}" name="5 Jahre" dataDxfId="2" dataCellStyle="Prozent">
      <calculatedColumnFormula>IF(ISNA(INDEX(Tabelle2!$A:$K,MATCH($C4,Tabelle2!$C:$C,0),MATCH(K$3,Tabelle2!$2:$2,0))),"",INDEX(Tabelle2!$A:$K,MATCH($C4,Tabelle2!$C:$C,0),MATCH(K$3,Tabelle2!$2:$2,0)))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table" Target="../tables/table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CC2CF-35B8-406E-8AA6-26E4A91A83EE}">
  <sheetPr codeName="Tabelle1"/>
  <dimension ref="A1:K11"/>
  <sheetViews>
    <sheetView tabSelected="1" workbookViewId="0"/>
  </sheetViews>
  <sheetFormatPr baseColWidth="10" defaultRowHeight="14.25" x14ac:dyDescent="0.45"/>
  <cols>
    <col min="1" max="1" width="43.73046875" customWidth="1"/>
    <col min="3" max="3" width="19.59765625" customWidth="1"/>
    <col min="4" max="11" width="13.59765625" customWidth="1"/>
  </cols>
  <sheetData>
    <row r="1" spans="1:11" ht="33" customHeight="1" x14ac:dyDescent="0.45">
      <c r="E1" s="1"/>
    </row>
    <row r="2" spans="1:11" x14ac:dyDescent="0.45">
      <c r="A2" s="6" t="s">
        <v>19</v>
      </c>
      <c r="E2" s="1"/>
    </row>
    <row r="3" spans="1:11" x14ac:dyDescent="0.45">
      <c r="A3" t="s">
        <v>0</v>
      </c>
      <c r="B3" t="s">
        <v>1</v>
      </c>
      <c r="C3" t="s">
        <v>2</v>
      </c>
      <c r="D3" s="8" t="s">
        <v>23</v>
      </c>
      <c r="E3" s="8" t="s">
        <v>3</v>
      </c>
      <c r="F3" s="8" t="s">
        <v>4</v>
      </c>
      <c r="G3" s="8" t="s">
        <v>24</v>
      </c>
      <c r="H3" s="8" t="s">
        <v>25</v>
      </c>
      <c r="I3" s="8" t="s">
        <v>5</v>
      </c>
      <c r="J3" s="8" t="s">
        <v>6</v>
      </c>
      <c r="K3" s="2" t="s">
        <v>26</v>
      </c>
    </row>
    <row r="4" spans="1:11" x14ac:dyDescent="0.45">
      <c r="A4" t="s">
        <v>7</v>
      </c>
      <c r="B4" s="3" t="s">
        <v>8</v>
      </c>
      <c r="C4" t="s">
        <v>9</v>
      </c>
      <c r="D4" s="4">
        <f>IF(ISNA(INDEX(Tabelle2!$A:$K,MATCH($C4,Tabelle2!$C:$C,0),MATCH(D$3,Tabelle2!$2:$2,0))),"",INDEX(Tabelle2!$A:$K,MATCH($C4,Tabelle2!$C:$C,0),MATCH(D$3,Tabelle2!$2:$2,0)))</f>
        <v>2.9999999999999997E-4</v>
      </c>
      <c r="E4" s="4">
        <f>IF(ISNA(INDEX(Tabelle2!$A:$K,MATCH($C4,Tabelle2!$C:$C,0),MATCH(E$3,Tabelle2!$2:$2,0))),"",INDEX(Tabelle2!$A:$K,MATCH($C4,Tabelle2!$C:$C,0),MATCH(E$3,Tabelle2!$2:$2,0)))</f>
        <v>7.1800000000000003E-2</v>
      </c>
      <c r="F4" s="4">
        <f>IF(ISNA(INDEX(Tabelle2!$A:$K,MATCH($C4,Tabelle2!$C:$C,0),MATCH(F$3,Tabelle2!$2:$2,0))),"",INDEX(Tabelle2!$A:$K,MATCH($C4,Tabelle2!$C:$C,0),MATCH(F$3,Tabelle2!$2:$2,0)))</f>
        <v>0.28039999999999998</v>
      </c>
      <c r="G4" s="4">
        <f>IF(ISNA(INDEX(Tabelle2!$A:$K,MATCH($C4,Tabelle2!$C:$C,0),MATCH(G$3,Tabelle2!$2:$2,0))),"",INDEX(Tabelle2!$A:$K,MATCH($C4,Tabelle2!$C:$C,0),MATCH(G$3,Tabelle2!$2:$2,0)))</f>
        <v>-4.7899999999999998E-2</v>
      </c>
      <c r="H4" s="4">
        <f>IF(ISNA(INDEX(Tabelle2!$A:$K,MATCH($C4,Tabelle2!$C:$C,0),MATCH(H$3,Tabelle2!$2:$2,0))),"",INDEX(Tabelle2!$A:$K,MATCH($C4,Tabelle2!$C:$C,0),MATCH(H$3,Tabelle2!$2:$2,0)))</f>
        <v>-4.6600000000000003E-2</v>
      </c>
      <c r="I4" s="4">
        <f>IF(ISNA(INDEX(Tabelle2!$A:$K,MATCH($C4,Tabelle2!$C:$C,0),MATCH(I$3,Tabelle2!$2:$2,0))),"",INDEX(Tabelle2!$A:$K,MATCH($C4,Tabelle2!$C:$C,0),MATCH(I$3,Tabelle2!$2:$2,0)))</f>
        <v>3.61E-2</v>
      </c>
      <c r="J4" s="4">
        <f>IF(ISNA(INDEX(Tabelle2!$A:$K,MATCH($C4,Tabelle2!$C:$C,0),MATCH(J$3,Tabelle2!$2:$2,0))),"",INDEX(Tabelle2!$A:$K,MATCH($C4,Tabelle2!$C:$C,0),MATCH(J$3,Tabelle2!$2:$2,0)))</f>
        <v>0.21690000000000001</v>
      </c>
      <c r="K4" s="4">
        <f>IF(ISNA(INDEX(Tabelle2!$A:$K,MATCH($C4,Tabelle2!$C:$C,0),MATCH(K$3,Tabelle2!$2:$2,0))),"",INDEX(Tabelle2!$A:$K,MATCH($C4,Tabelle2!$C:$C,0),MATCH(K$3,Tabelle2!$2:$2,0)))</f>
        <v>0.36670000000000003</v>
      </c>
    </row>
    <row r="5" spans="1:11" x14ac:dyDescent="0.45">
      <c r="A5" t="s">
        <v>10</v>
      </c>
      <c r="B5" s="3" t="s">
        <v>11</v>
      </c>
      <c r="C5" t="s">
        <v>12</v>
      </c>
      <c r="D5" s="4">
        <f>IF(ISNA(INDEX(Tabelle2!$A:$K,MATCH($C5,Tabelle2!$C:$C,0),MATCH(D$3,Tabelle2!$2:$2,0))),"",INDEX(Tabelle2!$A:$K,MATCH($C5,Tabelle2!$C:$C,0),MATCH(D$3,Tabelle2!$2:$2,0)))</f>
        <v>9.4999999999999998E-3</v>
      </c>
      <c r="E5" s="4">
        <f>IF(ISNA(INDEX(Tabelle2!$A:$K,MATCH($C5,Tabelle2!$C:$C,0),MATCH(E$3,Tabelle2!$2:$2,0))),"",INDEX(Tabelle2!$A:$K,MATCH($C5,Tabelle2!$C:$C,0),MATCH(E$3,Tabelle2!$2:$2,0)))</f>
        <v>5.8900000000000001E-2</v>
      </c>
      <c r="F5" s="4">
        <f>IF(ISNA(INDEX(Tabelle2!$A:$K,MATCH($C5,Tabelle2!$C:$C,0),MATCH(F$3,Tabelle2!$2:$2,0))),"",INDEX(Tabelle2!$A:$K,MATCH($C5,Tabelle2!$C:$C,0),MATCH(F$3,Tabelle2!$2:$2,0)))</f>
        <v>0.25940000000000002</v>
      </c>
      <c r="G5" s="4">
        <f>IF(ISNA(INDEX(Tabelle2!$A:$K,MATCH($C5,Tabelle2!$C:$C,0),MATCH(G$3,Tabelle2!$2:$2,0))),"",INDEX(Tabelle2!$A:$K,MATCH($C5,Tabelle2!$C:$C,0),MATCH(G$3,Tabelle2!$2:$2,0)))</f>
        <v>-4.0899999999999999E-2</v>
      </c>
      <c r="H5" s="4">
        <f>IF(ISNA(INDEX(Tabelle2!$A:$K,MATCH($C5,Tabelle2!$C:$C,0),MATCH(H$3,Tabelle2!$2:$2,0))),"",INDEX(Tabelle2!$A:$K,MATCH($C5,Tabelle2!$C:$C,0),MATCH(H$3,Tabelle2!$2:$2,0)))</f>
        <v>-3.9600000000000003E-2</v>
      </c>
      <c r="I5" s="4">
        <f>IF(ISNA(INDEX(Tabelle2!$A:$K,MATCH($C5,Tabelle2!$C:$C,0),MATCH(I$3,Tabelle2!$2:$2,0))),"",INDEX(Tabelle2!$A:$K,MATCH($C5,Tabelle2!$C:$C,0),MATCH(I$3,Tabelle2!$2:$2,0)))</f>
        <v>5.1900000000000002E-2</v>
      </c>
      <c r="J5" s="4">
        <f>IF(ISNA(INDEX(Tabelle2!$A:$K,MATCH($C5,Tabelle2!$C:$C,0),MATCH(J$3,Tabelle2!$2:$2,0))),"",INDEX(Tabelle2!$A:$K,MATCH($C5,Tabelle2!$C:$C,0),MATCH(J$3,Tabelle2!$2:$2,0)))</f>
        <v>0.2316</v>
      </c>
      <c r="K5" s="4">
        <f>IF(ISNA(INDEX(Tabelle2!$A:$K,MATCH($C5,Tabelle2!$C:$C,0),MATCH(K$3,Tabelle2!$2:$2,0))),"",INDEX(Tabelle2!$A:$K,MATCH($C5,Tabelle2!$C:$C,0),MATCH(K$3,Tabelle2!$2:$2,0)))</f>
        <v>0.38669999999999999</v>
      </c>
    </row>
    <row r="6" spans="1:11" x14ac:dyDescent="0.45">
      <c r="A6" t="s">
        <v>13</v>
      </c>
      <c r="B6" s="3" t="s">
        <v>14</v>
      </c>
      <c r="C6" t="s">
        <v>15</v>
      </c>
      <c r="D6" s="4">
        <f>IF(ISNA(INDEX(Tabelle2!$A:$K,MATCH($C6,Tabelle2!$C:$C,0),MATCH(D$3,Tabelle2!$2:$2,0))),"",INDEX(Tabelle2!$A:$K,MATCH($C6,Tabelle2!$C:$C,0),MATCH(D$3,Tabelle2!$2:$2,0)))</f>
        <v>7.0000000000000001E-3</v>
      </c>
      <c r="E6" s="4">
        <f>IF(ISNA(INDEX(Tabelle2!$A:$K,MATCH($C6,Tabelle2!$C:$C,0),MATCH(E$3,Tabelle2!$2:$2,0))),"",INDEX(Tabelle2!$A:$K,MATCH($C6,Tabelle2!$C:$C,0),MATCH(E$3,Tabelle2!$2:$2,0)))</f>
        <v>4.7000000000000002E-3</v>
      </c>
      <c r="F6" s="4">
        <f>IF(ISNA(INDEX(Tabelle2!$A:$K,MATCH($C6,Tabelle2!$C:$C,0),MATCH(F$3,Tabelle2!$2:$2,0))),"",INDEX(Tabelle2!$A:$K,MATCH($C6,Tabelle2!$C:$C,0),MATCH(F$3,Tabelle2!$2:$2,0)))</f>
        <v>7.3499999999999996E-2</v>
      </c>
      <c r="G6" s="4">
        <f>IF(ISNA(INDEX(Tabelle2!$A:$K,MATCH($C6,Tabelle2!$C:$C,0),MATCH(G$3,Tabelle2!$2:$2,0))),"",INDEX(Tabelle2!$A:$K,MATCH($C6,Tabelle2!$C:$C,0),MATCH(G$3,Tabelle2!$2:$2,0)))</f>
        <v>-1.4999999999999999E-2</v>
      </c>
      <c r="H6" s="4">
        <f>IF(ISNA(INDEX(Tabelle2!$A:$K,MATCH($C6,Tabelle2!$C:$C,0),MATCH(H$3,Tabelle2!$2:$2,0))),"",INDEX(Tabelle2!$A:$K,MATCH($C6,Tabelle2!$C:$C,0),MATCH(H$3,Tabelle2!$2:$2,0)))</f>
        <v>-1.18E-2</v>
      </c>
      <c r="I6" s="4">
        <f>IF(ISNA(INDEX(Tabelle2!$A:$K,MATCH($C6,Tabelle2!$C:$C,0),MATCH(I$3,Tabelle2!$2:$2,0))),"",INDEX(Tabelle2!$A:$K,MATCH($C6,Tabelle2!$C:$C,0),MATCH(I$3,Tabelle2!$2:$2,0)))</f>
        <v>5.5800000000000002E-2</v>
      </c>
      <c r="J6" s="4">
        <f>IF(ISNA(INDEX(Tabelle2!$A:$K,MATCH($C6,Tabelle2!$C:$C,0),MATCH(J$3,Tabelle2!$2:$2,0))),"",INDEX(Tabelle2!$A:$K,MATCH($C6,Tabelle2!$C:$C,0),MATCH(J$3,Tabelle2!$2:$2,0)))</f>
        <v>0.1464</v>
      </c>
      <c r="K6" s="4">
        <f>IF(ISNA(INDEX(Tabelle2!$A:$K,MATCH($C6,Tabelle2!$C:$C,0),MATCH(K$3,Tabelle2!$2:$2,0))),"",INDEX(Tabelle2!$A:$K,MATCH($C6,Tabelle2!$C:$C,0),MATCH(K$3,Tabelle2!$2:$2,0)))</f>
        <v>0.2712</v>
      </c>
    </row>
    <row r="7" spans="1:11" x14ac:dyDescent="0.45">
      <c r="A7" t="s">
        <v>16</v>
      </c>
      <c r="B7" s="3" t="s">
        <v>17</v>
      </c>
      <c r="C7" t="s">
        <v>18</v>
      </c>
      <c r="D7" s="4">
        <f>IF(ISNA(INDEX(Tabelle2!$A:$K,MATCH($C7,Tabelle2!$C:$C,0),MATCH(D$3,Tabelle2!$2:$2,0))),"",INDEX(Tabelle2!$A:$K,MATCH($C7,Tabelle2!$C:$C,0),MATCH(D$3,Tabelle2!$2:$2,0)))</f>
        <v>4.4999999999999997E-3</v>
      </c>
      <c r="E7" s="4">
        <f>IF(ISNA(INDEX(Tabelle2!$A:$K,MATCH($C7,Tabelle2!$C:$C,0),MATCH(E$3,Tabelle2!$2:$2,0))),"",INDEX(Tabelle2!$A:$K,MATCH($C7,Tabelle2!$C:$C,0),MATCH(E$3,Tabelle2!$2:$2,0)))</f>
        <v>3.2099999999999997E-2</v>
      </c>
      <c r="F7" s="4">
        <f>IF(ISNA(INDEX(Tabelle2!$A:$K,MATCH($C7,Tabelle2!$C:$C,0),MATCH(F$3,Tabelle2!$2:$2,0))),"",INDEX(Tabelle2!$A:$K,MATCH($C7,Tabelle2!$C:$C,0),MATCH(F$3,Tabelle2!$2:$2,0)))</f>
        <v>0.155</v>
      </c>
      <c r="G7" s="4">
        <f>IF(ISNA(INDEX(Tabelle2!$A:$K,MATCH($C7,Tabelle2!$C:$C,0),MATCH(G$3,Tabelle2!$2:$2,0))),"",INDEX(Tabelle2!$A:$K,MATCH($C7,Tabelle2!$C:$C,0),MATCH(G$3,Tabelle2!$2:$2,0)))</f>
        <v>-0.1198</v>
      </c>
      <c r="H7" s="4">
        <f>IF(ISNA(INDEX(Tabelle2!$A:$K,MATCH($C7,Tabelle2!$C:$C,0),MATCH(H$3,Tabelle2!$2:$2,0))),"",INDEX(Tabelle2!$A:$K,MATCH($C7,Tabelle2!$C:$C,0),MATCH(H$3,Tabelle2!$2:$2,0)))</f>
        <v>-0.1181</v>
      </c>
      <c r="I7" s="4">
        <f>IF(ISNA(INDEX(Tabelle2!$A:$K,MATCH($C7,Tabelle2!$C:$C,0),MATCH(I$3,Tabelle2!$2:$2,0))),"",INDEX(Tabelle2!$A:$K,MATCH($C7,Tabelle2!$C:$C,0),MATCH(I$3,Tabelle2!$2:$2,0)))</f>
        <v>-4.2700000000000002E-2</v>
      </c>
      <c r="J7" s="4">
        <f>IF(ISNA(INDEX(Tabelle2!$A:$K,MATCH($C7,Tabelle2!$C:$C,0),MATCH(J$3,Tabelle2!$2:$2,0))),"",INDEX(Tabelle2!$A:$K,MATCH($C7,Tabelle2!$C:$C,0),MATCH(J$3,Tabelle2!$2:$2,0)))</f>
        <v>-0.159</v>
      </c>
      <c r="K7" s="4">
        <f>IF(ISNA(INDEX(Tabelle2!$A:$K,MATCH($C7,Tabelle2!$C:$C,0),MATCH(K$3,Tabelle2!$2:$2,0))),"",INDEX(Tabelle2!$A:$K,MATCH($C7,Tabelle2!$C:$C,0),MATCH(K$3,Tabelle2!$2:$2,0)))</f>
        <v>3.1300000000000001E-2</v>
      </c>
    </row>
    <row r="8" spans="1:11" x14ac:dyDescent="0.45">
      <c r="E8" s="1"/>
    </row>
    <row r="9" spans="1:11" x14ac:dyDescent="0.45">
      <c r="A9" t="s">
        <v>20</v>
      </c>
      <c r="E9" s="1"/>
    </row>
    <row r="10" spans="1:11" x14ac:dyDescent="0.45">
      <c r="A10" s="5" t="s">
        <v>27</v>
      </c>
      <c r="E10" s="1"/>
    </row>
    <row r="11" spans="1:11" x14ac:dyDescent="0.45">
      <c r="A11" s="5" t="s">
        <v>21</v>
      </c>
      <c r="E11" s="1"/>
    </row>
  </sheetData>
  <conditionalFormatting sqref="O4:O7 R4:R7">
    <cfRule type="cellIs" dxfId="1" priority="8" operator="lessThan">
      <formula>0</formula>
    </cfRule>
  </conditionalFormatting>
  <conditionalFormatting sqref="D4:K7">
    <cfRule type="cellIs" dxfId="0" priority="5" operator="lessThan">
      <formula>0</formula>
    </cfRule>
  </conditionalFormatting>
  <pageMargins left="0.7" right="0.7" top="0.78740157499999996" bottom="0.78740157499999996" header="0.3" footer="0.3"/>
  <ignoredErrors>
    <ignoredError sqref="D4:K4" calculatedColumn="1"/>
  </ignoredErrors>
  <drawing r:id="rId1"/>
  <legacyDrawing r:id="rId2"/>
  <controls>
    <mc:AlternateContent xmlns:mc="http://schemas.openxmlformats.org/markup-compatibility/2006">
      <mc:Choice Requires="x14">
        <control shapeId="1026" r:id="rId3" name="CommandButton1">
          <controlPr defaultSize="0" autoLine="0" r:id="rId4">
            <anchor moveWithCells="1">
              <from>
                <xdr:col>0</xdr:col>
                <xdr:colOff>285750</xdr:colOff>
                <xdr:row>0</xdr:row>
                <xdr:rowOff>57150</xdr:rowOff>
              </from>
              <to>
                <xdr:col>0</xdr:col>
                <xdr:colOff>2524125</xdr:colOff>
                <xdr:row>0</xdr:row>
                <xdr:rowOff>361950</xdr:rowOff>
              </to>
            </anchor>
          </controlPr>
        </control>
      </mc:Choice>
      <mc:Fallback>
        <control shapeId="1026" r:id="rId3" name="CommandButton1"/>
      </mc:Fallback>
    </mc:AlternateContent>
  </control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40C83-6C1D-468E-9560-C06582B9996A}">
  <sheetPr codeName="Tabelle2"/>
  <dimension ref="A1:K28"/>
  <sheetViews>
    <sheetView workbookViewId="0">
      <selection activeCell="A15" sqref="A15"/>
    </sheetView>
  </sheetViews>
  <sheetFormatPr baseColWidth="10" defaultRowHeight="14.25" x14ac:dyDescent="0.45"/>
  <cols>
    <col min="1" max="1" width="37.59765625" bestFit="1" customWidth="1"/>
    <col min="2" max="2" width="7.9296875" bestFit="1" customWidth="1"/>
    <col min="3" max="3" width="14.06640625" bestFit="1" customWidth="1"/>
    <col min="4" max="4" width="5.9296875" bestFit="1" customWidth="1"/>
    <col min="5" max="5" width="7.46484375" bestFit="1" customWidth="1"/>
    <col min="6" max="6" width="8.3984375" bestFit="1" customWidth="1"/>
    <col min="7" max="7" width="7.19921875" bestFit="1" customWidth="1"/>
    <col min="8" max="8" width="8.3984375" bestFit="1" customWidth="1"/>
    <col min="9" max="9" width="6.19921875" bestFit="1" customWidth="1"/>
    <col min="10" max="10" width="7.19921875" bestFit="1" customWidth="1"/>
    <col min="11" max="11" width="6.59765625" bestFit="1" customWidth="1"/>
  </cols>
  <sheetData>
    <row r="1" spans="1:11" x14ac:dyDescent="0.45">
      <c r="A1" t="s">
        <v>19</v>
      </c>
    </row>
    <row r="2" spans="1:11" x14ac:dyDescent="0.45">
      <c r="A2" t="s">
        <v>0</v>
      </c>
      <c r="B2" t="s">
        <v>1</v>
      </c>
      <c r="C2" t="s">
        <v>2</v>
      </c>
      <c r="D2" t="s">
        <v>23</v>
      </c>
      <c r="E2" t="s">
        <v>3</v>
      </c>
      <c r="F2" t="s">
        <v>4</v>
      </c>
      <c r="G2" t="s">
        <v>24</v>
      </c>
      <c r="H2" t="s">
        <v>25</v>
      </c>
      <c r="I2" t="s">
        <v>5</v>
      </c>
      <c r="J2" t="s">
        <v>6</v>
      </c>
      <c r="K2" t="s">
        <v>26</v>
      </c>
    </row>
    <row r="3" spans="1:11" x14ac:dyDescent="0.45">
      <c r="A3" t="s">
        <v>7</v>
      </c>
      <c r="B3" t="s">
        <v>8</v>
      </c>
      <c r="C3" t="s">
        <v>9</v>
      </c>
      <c r="D3" s="7">
        <v>2.9999999999999997E-4</v>
      </c>
      <c r="E3" s="7">
        <v>7.1800000000000003E-2</v>
      </c>
      <c r="F3" s="7">
        <v>0.28039999999999998</v>
      </c>
      <c r="G3" s="7">
        <v>-4.7899999999999998E-2</v>
      </c>
      <c r="H3" s="7">
        <v>-4.6600000000000003E-2</v>
      </c>
      <c r="I3" s="7">
        <v>3.61E-2</v>
      </c>
      <c r="J3" s="7">
        <v>0.21690000000000001</v>
      </c>
      <c r="K3" s="7">
        <v>0.36670000000000003</v>
      </c>
    </row>
    <row r="4" spans="1:11" x14ac:dyDescent="0.45">
      <c r="A4" t="s">
        <v>10</v>
      </c>
      <c r="B4" t="s">
        <v>11</v>
      </c>
      <c r="C4" t="s">
        <v>12</v>
      </c>
      <c r="D4" s="7">
        <v>9.4999999999999998E-3</v>
      </c>
      <c r="E4" s="7">
        <v>5.8900000000000001E-2</v>
      </c>
      <c r="F4" s="7">
        <v>0.25940000000000002</v>
      </c>
      <c r="G4" s="7">
        <v>-4.0899999999999999E-2</v>
      </c>
      <c r="H4" s="7">
        <v>-3.9600000000000003E-2</v>
      </c>
      <c r="I4" s="7">
        <v>5.1900000000000002E-2</v>
      </c>
      <c r="J4" s="7">
        <v>0.2316</v>
      </c>
      <c r="K4" s="7">
        <v>0.38669999999999999</v>
      </c>
    </row>
    <row r="5" spans="1:11" x14ac:dyDescent="0.45">
      <c r="A5" t="s">
        <v>13</v>
      </c>
      <c r="B5" t="s">
        <v>14</v>
      </c>
      <c r="C5" t="s">
        <v>15</v>
      </c>
      <c r="D5" s="7">
        <v>7.0000000000000001E-3</v>
      </c>
      <c r="E5" s="7">
        <v>4.7000000000000002E-3</v>
      </c>
      <c r="F5" s="7">
        <v>7.3499999999999996E-2</v>
      </c>
      <c r="G5" s="7">
        <v>-1.4999999999999999E-2</v>
      </c>
      <c r="H5" s="7">
        <v>-1.18E-2</v>
      </c>
      <c r="I5" s="7">
        <v>5.5800000000000002E-2</v>
      </c>
      <c r="J5" s="7">
        <v>0.1464</v>
      </c>
      <c r="K5" s="7">
        <v>0.2712</v>
      </c>
    </row>
    <row r="6" spans="1:11" x14ac:dyDescent="0.45">
      <c r="A6" t="s">
        <v>22</v>
      </c>
      <c r="B6" t="s">
        <v>17</v>
      </c>
      <c r="C6" t="s">
        <v>18</v>
      </c>
      <c r="D6" s="7">
        <v>4.4999999999999997E-3</v>
      </c>
      <c r="E6" s="7">
        <v>3.2099999999999997E-2</v>
      </c>
      <c r="F6" s="7">
        <v>0.155</v>
      </c>
      <c r="G6" s="7">
        <v>-0.1198</v>
      </c>
      <c r="H6" s="7">
        <v>-0.1181</v>
      </c>
      <c r="I6" s="7">
        <v>-4.2700000000000002E-2</v>
      </c>
      <c r="J6" s="7">
        <v>-0.159</v>
      </c>
      <c r="K6" s="7">
        <v>3.1300000000000001E-2</v>
      </c>
    </row>
    <row r="16" spans="1:11" x14ac:dyDescent="0.45">
      <c r="E16" s="7"/>
      <c r="F16" s="7"/>
      <c r="G16" s="7"/>
      <c r="H16" s="7"/>
      <c r="I16" s="7"/>
      <c r="J16" s="7"/>
    </row>
    <row r="17" spans="4:10" x14ac:dyDescent="0.45">
      <c r="E17" s="7"/>
      <c r="F17" s="7"/>
      <c r="G17" s="7"/>
      <c r="H17" s="7"/>
      <c r="I17" s="7"/>
      <c r="J17" s="7"/>
    </row>
    <row r="18" spans="4:10" x14ac:dyDescent="0.45">
      <c r="E18" s="7"/>
      <c r="F18" s="7"/>
      <c r="G18" s="7"/>
      <c r="H18" s="7"/>
      <c r="I18" s="7"/>
      <c r="J18" s="7"/>
    </row>
    <row r="19" spans="4:10" x14ac:dyDescent="0.45">
      <c r="E19" s="7"/>
      <c r="F19" s="7"/>
      <c r="G19" s="7"/>
      <c r="H19" s="7"/>
      <c r="I19" s="7"/>
      <c r="J19" s="7"/>
    </row>
    <row r="20" spans="4:10" x14ac:dyDescent="0.45">
      <c r="E20" s="7"/>
      <c r="F20" s="7"/>
      <c r="G20" s="7"/>
      <c r="H20" s="7"/>
      <c r="I20" s="7"/>
      <c r="J20" s="7"/>
    </row>
    <row r="21" spans="4:10" x14ac:dyDescent="0.45">
      <c r="E21" s="7"/>
      <c r="F21" s="7"/>
      <c r="G21" s="7"/>
      <c r="H21" s="7"/>
      <c r="I21" s="7"/>
      <c r="J21" s="7"/>
    </row>
    <row r="22" spans="4:10" x14ac:dyDescent="0.45">
      <c r="E22" s="7"/>
      <c r="F22" s="7"/>
      <c r="G22" s="7"/>
      <c r="H22" s="7"/>
      <c r="I22" s="7"/>
      <c r="J22" s="7"/>
    </row>
    <row r="23" spans="4:10" x14ac:dyDescent="0.45">
      <c r="D23" s="7"/>
      <c r="E23" s="7"/>
      <c r="F23" s="7"/>
      <c r="G23" s="7"/>
      <c r="H23" s="7"/>
      <c r="I23" s="7"/>
      <c r="J23" s="7"/>
    </row>
    <row r="24" spans="4:10" x14ac:dyDescent="0.45">
      <c r="D24" s="7"/>
      <c r="E24" s="7"/>
      <c r="F24" s="7"/>
      <c r="G24" s="7"/>
      <c r="H24" s="7"/>
      <c r="I24" s="7"/>
      <c r="J24" s="7"/>
    </row>
    <row r="25" spans="4:10" x14ac:dyDescent="0.45">
      <c r="D25" s="7"/>
      <c r="E25" s="7"/>
      <c r="F25" s="7"/>
      <c r="G25" s="7"/>
      <c r="H25" s="7"/>
      <c r="I25" s="7"/>
      <c r="J25" s="7"/>
    </row>
    <row r="26" spans="4:10" x14ac:dyDescent="0.45">
      <c r="D26" s="7"/>
      <c r="E26" s="7"/>
      <c r="F26" s="7"/>
      <c r="G26" s="7"/>
      <c r="H26" s="7"/>
      <c r="I26" s="7"/>
      <c r="J26" s="7"/>
    </row>
    <row r="27" spans="4:10" x14ac:dyDescent="0.45">
      <c r="D27" s="7"/>
      <c r="E27" s="7"/>
      <c r="F27" s="7"/>
      <c r="G27" s="7"/>
      <c r="H27" s="7"/>
      <c r="I27" s="7"/>
      <c r="J27" s="7"/>
    </row>
    <row r="28" spans="4:10" x14ac:dyDescent="0.45">
      <c r="E28" s="7"/>
      <c r="F28" s="7"/>
      <c r="G28" s="7"/>
      <c r="H28" s="7"/>
      <c r="I28" s="7"/>
      <c r="J28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Tabelle1</vt:lpstr>
      <vt:lpstr>Tabelle2</vt:lpstr>
      <vt:lpstr>Tabelle2!ExterneDaten_1</vt:lpstr>
      <vt:lpstr>Tabelle2!ExterneDaten_2</vt:lpstr>
      <vt:lpstr>Tabelle2!ExterneDaten_3</vt:lpstr>
      <vt:lpstr>Tabelle2!ExterneDaten_4</vt:lpstr>
      <vt:lpstr>Tabelle2!ExterneDaten_5</vt:lpstr>
      <vt:lpstr>Tabelle2!ExterneDaten_6</vt:lpstr>
      <vt:lpstr>Tabelle2!ExterneDaten_7</vt:lpstr>
      <vt:lpstr>Tabelle2!ExterneDaten_8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2019-02-23T17:17:46Z</dcterms:created>
  <dcterms:modified xsi:type="dcterms:W3CDTF">2020-06-25T18:16:42Z</dcterms:modified>
</cp:coreProperties>
</file>