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\DropboxPP\Dropbox\Files\Finance\"/>
    </mc:Choice>
  </mc:AlternateContent>
  <xr:revisionPtr revIDLastSave="0" documentId="13_ncr:1_{BCE85C4F-4130-478C-AAD1-CAF9348F268A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Tabelle1" sheetId="1" r:id="rId1"/>
    <sheet name="Kompatibilitätsbericht" sheetId="2" r:id="rId2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" i="1" l="1"/>
  <c r="D10" i="1"/>
  <c r="D14" i="1"/>
  <c r="E6" i="1" l="1"/>
  <c r="D6" i="1"/>
  <c r="D8" i="1"/>
  <c r="D7" i="1"/>
</calcChain>
</file>

<file path=xl/sharedStrings.xml><?xml version="1.0" encoding="utf-8"?>
<sst xmlns="http://schemas.openxmlformats.org/spreadsheetml/2006/main" count="35" uniqueCount="32">
  <si>
    <t>50g Perth Mint Goldbarren</t>
  </si>
  <si>
    <t>1 oz Krügerrand Münzen</t>
  </si>
  <si>
    <t>BTC-EUR</t>
  </si>
  <si>
    <t>ETH-EUR</t>
  </si>
  <si>
    <t>LTC-EUR</t>
  </si>
  <si>
    <t>Vormonatsschlusskurs</t>
  </si>
  <si>
    <t>secu-nr</t>
  </si>
  <si>
    <t>boerse_id</t>
  </si>
  <si>
    <t>Kompatibilitätsbericht für Vormonatsschlusskurse_Ariva1.xlsx</t>
  </si>
  <si>
    <t>Ausführen auf 26.08.2020 20:42</t>
  </si>
  <si>
    <t>Wenn die Arbeitsmappe in einem früheren Dateiformat gespeichert oder in einer früheren Version von Microsoft Excel geöffnet wird, sind die aufgeführten Features nicht verfügbar.</t>
  </si>
  <si>
    <t>Erheblicher Funktionalitätsverlust</t>
  </si>
  <si>
    <t>Anzahl</t>
  </si>
  <si>
    <t>Version</t>
  </si>
  <si>
    <t>Einige Features in dieser Arbeitsmappe sind in dieser Version von Microsoft Excel nicht verfügbar und werden nicht gespeichert.</t>
  </si>
  <si>
    <t>Excel 97-2003</t>
  </si>
  <si>
    <t>Diese Datei enthielt ursprünglich Features, die von dieser Excel-Version nicht erkannt werden. Diese Features bleiben beim Speichern einer OpenXML-Datei im XLSB-Dateiformat oder umgekehrt nicht erhalten.</t>
  </si>
  <si>
    <t>Excel 2007</t>
  </si>
  <si>
    <t>Mindestens eine Funktion in dieser Arbeitsmappe ist in dieser Version von Excel nicht verfügbar. Beim Neuberechnen wird durch diese Funktionen ein #NAME?-Fehler statt berechneter Ergebnisse zurückgegeben.</t>
  </si>
  <si>
    <t>Tabelle1'!D6:E6</t>
  </si>
  <si>
    <t>Tabelle1'!D7:D10</t>
  </si>
  <si>
    <t>Tabelle1'!E11:E12</t>
  </si>
  <si>
    <t>Tabelle1'!D14:E14</t>
  </si>
  <si>
    <t>Tabelle1'!E15:E16</t>
  </si>
  <si>
    <t>Tabelle1'!D16</t>
  </si>
  <si>
    <t>Tabelle1'!D19</t>
  </si>
  <si>
    <t>Excel 2010</t>
  </si>
  <si>
    <t>Geringer Genauigkeitsverlust</t>
  </si>
  <si>
    <t>Einige Zellen oder Formatvorlagen in dieser Arbeitsmappe enthalten eine Formatierung, die vom ausgewählten Dateiformat nicht unterstützt wird. Diese Formate werden in das ähnlichste verfügbare Format konvertiert.</t>
  </si>
  <si>
    <t>WEBDIENST(google.de)</t>
  </si>
  <si>
    <t>https://www.ariva.de/quote/historic/historic.csv?secu=132118025&amp;boerse_id=201&amp;min_time=31.07.2020&amp;max_time=31.07.2020</t>
  </si>
  <si>
    <t>LTC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</si>
</sst>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rgb="FF1A1AA6"/>
      <name val="Courier New"/>
      <family val="3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1" fontId="1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0" fillId="0" borderId="8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10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9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 wrapText="1"/>
    </xf>
    <xf numFmtId="0" fontId="3" fillId="0" borderId="0" xfId="1" quotePrefix="1" applyNumberFormat="1" applyAlignment="1">
      <alignment horizontal="center" vertical="top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3" fillId="0" borderId="6" xfId="1" quotePrefix="1" applyNumberFormat="1" applyBorder="1" applyAlignment="1">
      <alignment horizontal="center" vertical="top" wrapText="1"/>
    </xf>
    <xf numFmtId="0" fontId="0" fillId="0" borderId="11" xfId="0" applyNumberFormat="1" applyBorder="1" applyAlignment="1">
      <alignment horizontal="center" vertical="top" wrapText="1"/>
    </xf>
    <xf numFmtId="0" fontId="3" fillId="0" borderId="0" xfId="1"/>
    <xf numFmtId="0" fontId="2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iva.de/quote/historic/historic.csv?secu=132118025&amp;boerse_id=201&amp;min_time=31.07.2020&amp;max_time=31.07.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1"/>
  <sheetViews>
    <sheetView tabSelected="1" workbookViewId="0">
      <selection activeCell="D9" sqref="D9"/>
    </sheetView>
  </sheetViews>
  <sheetFormatPr baseColWidth="10" defaultRowHeight="15" outlineLevelRow="1" x14ac:dyDescent="0.25"/>
  <cols>
    <col min="3" max="3" width="25.28515625" customWidth="1"/>
    <col min="4" max="4" width="22" customWidth="1"/>
    <col min="8" max="8" width="25.28515625" customWidth="1"/>
    <col min="9" max="9" width="19" customWidth="1"/>
    <col min="10" max="10" width="18.7109375" customWidth="1"/>
  </cols>
  <sheetData>
    <row r="1" spans="3:10" ht="18.75" x14ac:dyDescent="0.3">
      <c r="C1" t="s">
        <v>31</v>
      </c>
      <c r="D1" s="24" t="s">
        <v>30</v>
      </c>
      <c r="J1" s="1"/>
    </row>
    <row r="3" spans="3:10" x14ac:dyDescent="0.25">
      <c r="D3" s="3">
        <v>44043</v>
      </c>
    </row>
    <row r="5" spans="3:10" x14ac:dyDescent="0.25">
      <c r="D5" t="s">
        <v>5</v>
      </c>
      <c r="I5" s="2" t="s">
        <v>7</v>
      </c>
      <c r="J5" s="2" t="s">
        <v>6</v>
      </c>
    </row>
    <row r="6" spans="3:10" hidden="1" outlineLevel="1" x14ac:dyDescent="0.25">
      <c r="C6" t="s">
        <v>0</v>
      </c>
      <c r="D6" t="e">
        <f>VALUE(MID(_xlfn.WEBSERVICE("http://www.ariva.de/quote/historic/historic.csv?secu=348&amp;boerse_id=40&amp;min_time="&amp;TEXT(D3,"[$-407]TT.MM.JJJJ")&amp;"&amp;max_time="&amp;TEXT(D3,"[$-407]TT.MM.JJJJ")),FIND("#",SUBSTITUTE(_xlfn.WEBSERVICE("http://www.ariva.de/quote/historic/historic.csv?secu=348&amp;boerse_id=40&amp;min_time="&amp;TEXT(D3,"[$-407]TT.MM.JJJJ")&amp;"&amp;max_time="&amp;TEXT(D3,"[$-407]TT.MM.JJJJ")),";","#",10))+1,FIND("#",SUBSTITUTE(_xlfn.WEBSERVICE("http://www.ariva.de/quote/historic/historic.csv?secu=348&amp;boerse_id=40&amp;min_time="&amp;TEXT(D3,"[$-407]TT.MM.JJJJ")&amp;"&amp;max_time="&amp;TEXT(D3,"[$-407]TT.MM.JJJJ")),";","#",11))-FIND("#",SUBSTITUTE(_xlfn.WEBSERVICE("http://www.ariva.de/quote/historic/historic.csv?secu=348&amp;boerse_id=40&amp;min_time="&amp;TEXT(D3,"[$-407]TT.MM.JJJJ")&amp;"&amp;max_time="&amp;TEXT(D3,"[$-407]TT.MM.JJJJ")),";","#",10))-1))</f>
        <v>#VALUE!</v>
      </c>
      <c r="E6" t="e">
        <f>+_xlfn.WEBSERVICE("http://www.ariva.de/quote/historic/historic.csv?secu=103977996&amp;boerse_id=175&amp;min_time="&amp;TEXT(D3,"[$-407]TT.MM.JJJJ")&amp;"&amp;max_time="&amp;TEXT(D3,"[$-407]TT.MM.JJJJ"))</f>
        <v>#VALUE!</v>
      </c>
      <c r="I6">
        <v>175</v>
      </c>
      <c r="J6">
        <v>103977996</v>
      </c>
    </row>
    <row r="7" spans="3:10" hidden="1" outlineLevel="1" x14ac:dyDescent="0.25">
      <c r="C7" t="s">
        <v>1</v>
      </c>
      <c r="D7" t="e">
        <f>VALUE(MID(_xlfn.WEBSERVICE("http://www.ariva.de/quote/historic/historic.csv?secu=102741280&amp;boerse_id=175&amp;min_time="&amp;TEXT(D3,"[$-407]TT.MM.JJJJ")&amp;"&amp;max_time="&amp;TEXT(D3,"[$-407]TT.MM.JJJJ")),FIND("#",SUBSTITUTE(_xlfn.WEBSERVICE("http://www.ariva.de/quote/historic/historic.csv?secu=102741280&amp;boerse_id=175&amp;min_time="&amp;TEXT(D3,"[$-407]TT.MM.JJJJ")&amp;"&amp;max_time="&amp;TEXT(D3,"[$-407]TT.MM.JJJJ")),";","#",10))+1,FIND("#",SUBSTITUTE(_xlfn.WEBSERVICE("http://www.ariva.de/quote/historic/historic.csv?secu=102741280&amp;boerse_id=175&amp;min_time="&amp;TEXT(D3,"[$-407]TT.MM.JJJJ")&amp;"&amp;max_time="&amp;TEXT(D3,"[$-407]TT.MM.JJJJ")),";","#",11))-FIND("#",SUBSTITUTE(_xlfn.WEBSERVICE("http://www.ariva.de/quote/historic/historic.csv?secu=102741280&amp;boerse_id=175&amp;min_time="&amp;TEXT(D3,"[$-407]TT.MM.JJJJ")&amp;"&amp;max_time="&amp;TEXT(D3,"[$-407]TT.MM.JJJJ")),";","#",10))-1))</f>
        <v>#VALUE!</v>
      </c>
      <c r="I7">
        <v>175</v>
      </c>
      <c r="J7">
        <v>102741280</v>
      </c>
    </row>
    <row r="8" spans="3:10" hidden="1" outlineLevel="1" x14ac:dyDescent="0.25">
      <c r="C8" t="s">
        <v>2</v>
      </c>
      <c r="D8" t="e">
        <f>VALUE(MID(_xlfn.WEBSERVICE("http://www.ariva.de/quote/historic/historic.csv?secu=111697700&amp;boerse_id=192&amp;min_time="&amp;TEXT(D3,"[$-407]TT.MM.JJJJ")&amp;"&amp;max_time="&amp;TEXT(D3,"[$-407]TT.MM.JJJJ")),FIND("#",SUBSTITUTE(_xlfn.WEBSERVICE("http://www.ariva.de/quote/historic/historic.csv?secu=111697700&amp;boerse_id=192&amp;min_time="&amp;TEXT(D3,"[$-407]TT.MM.JJJJ")&amp;"&amp;max_time="&amp;TEXT(D3,"[$-407]TT.MM.JJJJ")),";","#",10))+1,FIND("#",SUBSTITUTE(_xlfn.WEBSERVICE("http://www.ariva.de/quote/historic/historic.csv?secu=111697700&amp;boerse_id=192&amp;min_time="&amp;TEXT(D3,"[$-407]TT.MM.JJJJ")&amp;"&amp;max_time="&amp;TEXT(D3,"[$-407]TT.MM.JJJJ")),";","#",11))-FIND("#",SUBSTITUTE(_xlfn.WEBSERVICE("http://www.ariva.de/quote/historic/historic.csv?secu=111697700&amp;boerse_id=192&amp;min_time="&amp;TEXT(D3,"[$-407]TT.MM.JJJJ")&amp;"&amp;max_time="&amp;TEXT(D3,"[$-407]TT.MM.JJJJ")),";","#",10))-1))</f>
        <v>#VALUE!</v>
      </c>
      <c r="I8">
        <v>192</v>
      </c>
      <c r="J8">
        <v>111697700</v>
      </c>
    </row>
    <row r="9" spans="3:10" collapsed="1" x14ac:dyDescent="0.25">
      <c r="C9" t="s">
        <v>4</v>
      </c>
      <c r="D9" t="e">
        <f>VALUE(MID(_xlfn.WEBSERVICE("http://www.ariva.de/quote/historic/historic.csv?secu=132118025&amp;boerse_id=201&amp;min_time="&amp;TEXT(D3,"[$-407]TT.MM.JJJJ")&amp;"&amp;max_time="&amp;TEXT(D3,"[$-407]TT.MM.JJJJ")),FIND("#",SUBSTITUTE(_xlfn.WEBSERVICE("http://www.ariva.de/quote/historic/historic.csv?secu=132118025&amp;boerse_id=201&amp;min_time="&amp;TEXT(D3,"[$-407]TT.MM.JJJJ")&amp;"&amp;max_time="&amp;TEXT(D3,"[$-407]TT.MM.JJJJ")),";","#",10))+1,FIND("#",SUBSTITUTE(_xlfn.WEBSERVICE("http://www.ariva.de/quote/historic/historic.csv?secu=132118025&amp;boerse_id=201&amp;min_time="&amp;TEXT(D3,"[$-407]TT.MM.JJJJ")&amp;"&amp;max_time="&amp;TEXT(D3,"[$-407]TT.MM.JJJJ")),";","#",11))-FIND("#",SUBSTITUTE(_xlfn.WEBSERVICE("http://www.ariva.de/quote/historic/historic.csv?secu=132118025&amp;boerse_id=201&amp;min_time="&amp;TEXT(D3,"[$-407]TT.MM.JJJJ")&amp;"&amp;max_time="&amp;TEXT(D3,"[$-407]TT.MM.JJJJ")),";","#",10))-1))</f>
        <v>#VALUE!</v>
      </c>
      <c r="I9">
        <v>201</v>
      </c>
      <c r="J9">
        <v>132118025</v>
      </c>
    </row>
    <row r="10" spans="3:10" hidden="1" outlineLevel="1" x14ac:dyDescent="0.25">
      <c r="C10" t="s">
        <v>3</v>
      </c>
      <c r="D10" t="e">
        <f>VALUE(MID(_xlfn.WEBSERVICE("http://www.ariva.de/quote/historic/historic.csv?secu=131643859&amp;boerse_id=192&amp;min_time="&amp;TEXT(D3,"[$-407]TT.MM.JJJJ")&amp;"&amp;max_time="&amp;TEXT(D3,"[$-407]TT.MM.JJJJ")),FIND("#",SUBSTITUTE(_xlfn.WEBSERVICE("http://www.ariva.de/quote/historic/historic.csv?secu=131643859&amp;boerse_id=192&amp;min_time="&amp;TEXT(D3,"[$-407]TT.MM.JJJJ")&amp;"&amp;max_time="&amp;TEXT(D3,"[$-407]TT.MM.JJJJ")),";","#",10))+1,FIND("#",SUBSTITUTE(_xlfn.WEBSERVICE("http://www.ariva.de/quote/historic/historic.csv?secu=131643859&amp;boerse_id=192&amp;min_time="&amp;TEXT(D3,"[$-407]TT.MM.JJJJ")&amp;"&amp;max_time="&amp;TEXT(D3,"[$-407]TT.MM.JJJJ")),";","#",11))-FIND("#",SUBSTITUTE(_xlfn.WEBSERVICE("http://www.ariva.de/quote/historic/historic.csv?secu=131643859&amp;boerse_id=192&amp;min_time="&amp;TEXT(D3,"[$-407]TT.MM.JJJJ")&amp;"&amp;max_time="&amp;TEXT(D3,"[$-407]TT.MM.JJJJ")),";","#",10))-1))</f>
        <v>#VALUE!</v>
      </c>
      <c r="I10">
        <v>192</v>
      </c>
      <c r="J10">
        <v>131643859</v>
      </c>
    </row>
    <row r="11" spans="3:10" collapsed="1" x14ac:dyDescent="0.25"/>
    <row r="14" spans="3:10" x14ac:dyDescent="0.25">
      <c r="C14" s="25" t="s">
        <v>29</v>
      </c>
      <c r="D14" t="str">
        <f>_xlfn.WEBSERVICE("http://www.google.de")</f>
        <v>&lt;!doctype html&gt;&lt;html itemscope="" itemtype="http://schema.org/WebPage" lang="de"&gt;&lt;head&gt;&lt;meta content="text/html; charset=UTF-8" http-equiv="Content-Type"&gt;&lt;meta content="/images/branding/googleg/1x/googleg_standard_color_128dp.png" itemprop="image"&gt;&lt;title&gt;Google&lt;/title&gt;&lt;script nonce="VHT83322McMMGxD5U7XZsg=="&gt;(function(){window.google={kEI:'vMFGX5bBFPPRgwfX96KQAw',kEXPI:'0,202123,3,4,32,4,1151581,5662,730,224,5105,206,3204,10,1226,364,1499,611,206,383,246,5,1015,114,225,648,370,3081,50,265,3,65,595,391,90,41,152,334,400,131,114,264,190,620,113,246,132,1119471,1197782,329485,13677,4855,32692,15247,867,2236,26448,9188,8384,4859,1361,9291,3027,4735,5,11033,1808,4020,978,7931,5297,2054,623,297,873,1217,9405,7432,7096,4517,2779,917,2277,8,85,2711,885,708,1165,114,2212,530,149,1103,842,517,1135,279,50,56,158,4100,312,1137,2,2669,2024,545,1231,520,1947,2229,93,328,1284,16,2927,2247,1812,1787,3229,419,1568,856,7,4811,1,1256,6286,4455,641,598,1852,3684,1742,4929,108,3407,908,2,941,2614,2392,5,9,7461,2177,1098,1,2,346,230,970,865,6,4341,278,148,189,3312,2491,2250,1992,1997,1744,4,1528,2304,217,1019,271,874,405,42,1818,2393,1791,52,1416,961,463,460,118,1437,4067,1018,18,1229,86,3,3280,1426,69,642,1,1024,748,200,2070,741,1753,690,1968,416,797,192,2498,151,188,321,198,25,887,254,310,689,119,256,4,52,30,1074,227,78,2391,222,152,669,494,23,333,1424,650,340,52,535,249,229,113,649,991,264,993,401,1421,158,341,5,12,754,689,6,516,104,12,330,198,966,130,360,115,2,92,501,167,723,156,823,907,8,104,3,144,1351,373,621,590,742,474,62,299,792,1,419,324,464,705,5768797,8801916,549,333,444,1,2,80,1,900,896,1,9,2,2551,1,748,141,59,736,563,1,4265,1,1,2,1017,9,305,3299,248,652,4,63,10,2,2,1,54,4,2,3,10,15,1,2,21,23960010,53,2704778',kBL:'J9sb'};google.sn='webhp';google.kHL='de';})();(function(){google.lc=[];google.li=0;google.getEI=function(a){for(var c;a&amp;&amp;(!a.getAttribute||!(c=a.getAttribute("eid")));)a=a.parentNode;return c||google.kEI};google.getLEI=function(a){for(var c=null;a&amp;&amp;(!a.getAttribute||!(c=a.getAttribute("leid")));)a=a.parentNode;return c};google.ml=function(){return null};google.time=function(){return Date.now()};google.log=function(a,c,b,d,g){if(b=google.logUrl(a,c,b,d,g)){a=new Image;var e=google.lc,f=google.li;e[f]=a;a.onerror=a.onload=a.onabort=function(){delete e[f]};google.vel&amp;&amp;google.vel.lu&amp;&amp;google.vel.lu(b);a.src=b;google.li=f+1}};google.logUrl=function(a,c,b,d,g){var e="",f=google.ls||"";b||-1!=c.search("&amp;ei=")||(e="&amp;ei="+google.getEI(d),-1==c.search("&amp;lei=")&amp;&amp;(d=google.getLEI(d))&amp;&amp;(e+="&amp;lei="+d));d="";!b&amp;&amp;google.cshid&amp;&amp;-1==c.search("&amp;cshid=")&amp;&amp;"slh"!=a&amp;&amp;(d="&amp;cshid="+google.cshid);b=b||"/"+(g||"gen_204")+"?atyp=i&amp;ct="+a+"&amp;cad="+c+e+f+"&amp;zx="+google.time()+d;/^http:/i.test(b)&amp;&amp;"https:"==window.location.protocol&amp;&amp;(google.ml(Error("a"),!1,{src:b,glmm:1}),b="");return b};}).call(this);(function(){google.y={};google.x=function(a,b){if(a)var c=a.id;else{do c=Math.random();while(google.y[c])}google.y[c]=[a,b];return!1};google.lm=[];google.plm=function(a){google.lm.push.apply(google.lm,a)};google.lq=[];google.load=function(a,b,c){google.lq.push([[a],b,c])};google.loadAll=function(a,b){google.lq.push([a,b])};}).call(this);google.f={};(function(){
document.documentElement.addEventListener("submit",function(b){var a;if(a=b.target){var c=a.getAttribute("data-submitfalse");a="1"==c||"q"==c&amp;&amp;!a.elements.q.value?!0:!1}else a=!1;a&amp;&amp;(b.preventDefault(),b.stopPropagation())},!0);document.documentElement.addEventListener("click",function(b){var a;a:{for(a=b.target;a&amp;&amp;a!=document.documentElement;a=a.parentElement)if("A"==a.tagName){a="1"==a.getAttribute("data-nohref");break a}a=!1}a&amp;&amp;b.preventDefault()},!0);}).call(this);
var a=window.location,b=a.href.indexOf("#");if(0&lt;=b){var c=a.href.substring(b+1);/(^|&amp;)q=/.test(c)&amp;&amp;-1==c.indexOf("#")&amp;&amp;a.replace("/search?"+c.replace(/(^|&amp;)fp=[^&amp;]*/g,"")+"&amp;cad=h")};&lt;/script&gt;&lt;style&gt;#gbar,#guser{font-size:13px;padding-top:1px !important;}#gbar{height:22px}#guser{padding-bottom:7px !important;text-align:right}.gbh,.gbd{border-top:1px solid #c9d7f1;font-size:1px}.gbh{height:0;position:absolute;top:24px;width:100%}@media all{.gb1{height:22px;margin-right:.5em;vertical-align:top}#gbar{float:left}}a.gb1,a.gb4{text-decoration:underline !important}a.gb1,a.gb4{color:#00c !important}.gbi .gb4{color:#dd8e27 !important}.gbf .gb4{color:#900 !important}
&lt;/style&gt;&lt;style&gt;body,td,a,p,.h{font-family:arial,sans-serif}body{margin:0;overflow-y:scroll}#gog{padding:3px 8px 0}td{line-height:.8em}.gac_m td{line-height:17px}form{margin-bottom:20px}.h{color:#36c}.q{color:#00c}em{font-weight:bold;font-style:normal}.lst{height:25px;width:496px}.gsfi,.lst{font:18px arial,sans-serif}.gsfs{font:17px arial,sans-serif}.ds{display:inline-box;display:inline-block;margin:3px 0 4px;margin-left:4px}input{font-family:inherit}body{background:#fff;color:#000}a{color:#11c;text-decoration:none}a:hover,a:active{text-decoration:underline}.fl a{color:#36c}a:visited{color:#551a8b}.sblc{padding-top:5px}.sblc a{display:block;margin:2px 0;margin-left:13px;font-size:11px}.lsbb{background:#eee;border:solid 1px;border-color:#ccc #999 #999 #ccc;height:30px}.lsbb{display:block}#fll a{display:inline-block;margin:0 12px}.lsb{background:url(/images/nav_logo229.png) 0 -261px repeat-x;border:none;color:#000;cursor:pointer;height:30px;margin:0;outline:0;font:15px arial,sans-serif;vertical-align:top}.lsb:active{background:#ccc}.lst:focus{outline:none}&lt;/style&gt;&lt;script nonce="VHT83322McMMGxD5U7XZsg=="&gt;&lt;/script&gt;&lt;/head&gt;&lt;body bgcolor="#fff"&gt;&lt;script nonce="VHT83322McMMGxD5U7XZsg=="&gt;(function(){var src='/images/nav_logo229.png';var iesg=false;document.body.onload = function(){window.n &amp;&amp; window.n();if (document.images){new Image().src=src;}
if (!iesg){document.f&amp;&amp;document.f.q.focus();document.gbqf&amp;&amp;document.gbqf.q.focus();}
}
})();&lt;/script&gt;&lt;div id="mngb"&gt;&lt;div id=gbar&gt;&lt;nobr&gt;&lt;b class=gb1&gt;Suche&lt;/b&gt; &lt;a class=gb1 href="http://www.google.de/imghp?hl=de&amp;tab=wi"&gt;Bilder&lt;/a&gt; &lt;a class=gb1 href="http://maps.google.de/maps?hl=de&amp;tab=wl"&gt;Maps&lt;/a&gt; &lt;a class=gb1 href="https://play.google.com/?hl=de&amp;tab=w8"&gt;Play&lt;/a&gt; &lt;a class=gb1 href="http://www.youtube.com/?gl=DE&amp;tab=w1"&gt;YouTube&lt;/a&gt; &lt;a class=gb1 href="https://news.google.com/?tab=wn"&gt;News&lt;/a&gt; &lt;a class=gb1 href="https://mail.google.com/mail/?tab=wm"&gt;Gmail&lt;/a&gt; &lt;a class=gb1 href="https://drive.google.com/?tab=wo"&gt;Drive&lt;/a&gt; &lt;a class=gb1 style="text-decoration:none" href="https://www.google.de/intl/de/about/products?tab=wh"&gt;&lt;u&gt;Mehr&lt;/u&gt; &amp;raquo;&lt;/a&gt;&lt;/nobr&gt;&lt;/div&gt;&lt;div id=guser width=100%&gt;&lt;nobr&gt;&lt;span id=gbn class=gbi&gt;&lt;/span&gt;&lt;span id=gbf class=gbf&gt;&lt;/span&gt;&lt;span id=gbe&gt;&lt;/span&gt;&lt;a href="http://www.google.de/history/optout?hl=de" class=gb4&gt;Webprotokoll&lt;/a&gt; | &lt;a  href="/preferences?hl=de" class=gb4&gt;Einstellungen&lt;/a&gt; | &lt;a target=_top id=gb_70 href="https://accounts.google.com/ServiceLogin?hl=de&amp;passive=true&amp;continue=http://www.google.de/&amp;ec=GAZAAQ" class=gb4&gt;Anmelden&lt;/a&gt;&lt;/nobr&gt;&lt;/div&gt;&lt;div class=gbh style=left:0&gt;&lt;/div&gt;&lt;div class=gbh style=right:0&gt;&lt;/div&gt;&lt;/div&gt;&lt;center&gt;&lt;br clear="all" id="lgpd"&gt;&lt;div id="lga"&gt;&lt;img alt="Google" height="92" src="/images/branding/googlelogo/1x/googlelogo_white_background_color_272x92dp.png" style="padding:28px 0 14px" width="272" id="hplogo"&gt;&lt;br&gt;&lt;br&gt;&lt;/div&gt;&lt;form action="/search" name="f"&gt;&lt;table cellpadding="0" cellspacing="0"&gt;&lt;tr valign="top"&gt;&lt;td width="25%"&gt;&amp;nbsp;&lt;/td&gt;&lt;td align="center" nowrap=""&gt;&lt;input name="ie" value="ISO-8859-1" type="hidden"&gt;&lt;input value="de" name="hl" type="hidden"&gt;&lt;input name="source" type="hidden" value="hp"&gt;&lt;input name="biw" type="hidden"&gt;&lt;input name="bih" type="hidden"&gt;&lt;div class="ds" style="height:32px;margin:4px 0"&gt;&lt;input class="lst" style="margin:0;padding:5px 8px 0 6px;vertical-align:top;color:#000" autocomplete="off" value="" title="Google Suche" maxlength="2048" name="q" size="57"&gt;&lt;/div&gt;&lt;br style="line-height:0"&gt;&lt;span class="ds"&gt;&lt;span class="lsbb"&gt;&lt;input class="lsb" value="Google Suche" name="btnG" type="submit"&gt;&lt;/span&gt;&lt;/span&gt;&lt;span class="ds"&gt;&lt;span class="lsbb"&gt;&lt;input class="lsb" id="tsuid1" value="Auf gut Glck!" name="btnI" type="submit"&gt;&lt;script nonce="VHT83322McMMGxD5U7XZsg=="&gt;(function(){var id='tsuid1';document.getElementById(id).onclick = function(){if (this.form.q.value){this.checked = 1;if (this.form.iflsig)this.form.iflsig.disabled = false;}
else top.location='/doodles/';};})();&lt;/script&gt;&lt;input value="AINFCbYAAAAAX0bPzEAJ2O86I5BAWgo3jQOzBQssWT_h" name="iflsig" type="hidden"&gt;&lt;/span&gt;&lt;/span&gt;&lt;/td&gt;&lt;td class="fl sblc" align="left" nowrap="" width="25%"&gt;&lt;a href="/advanced_search?hl=de&amp;amp;authuser=0"&gt;Erweiterte Suche&lt;/a&gt;&lt;/td&gt;&lt;/tr&gt;&lt;/table&gt;&lt;input id="gbv" name="gbv" type="hidden" value="1"&gt;&lt;script nonce="VHT83322McMMGxD5U7XZsg=="&gt;(function(){var a,b="1";if(document&amp;&amp;document.getElementById)if("undefined"!=typeof XMLHttpRequest)b="2";else if("undefined"!=typeof ActiveXObject){var c,d,e=["MSXML2.XMLHTTP.6.0","MSXML2.XMLHTTP.3.0","MSXML2.XMLHTTP","Microsoft.XMLHTTP"];for(c=0;d=e[c++];)try{new ActiveXObject(d),b="2"}catch(h){}}a=b;if("2"==a&amp;&amp;-1==location.search.indexOf("&amp;gbv=2")){var f=google.gbvu,g=document.getElementById("gbv");g&amp;&amp;(g.value=a);f&amp;&amp;window.setTimeout(function(){location.href=f},0)};}).call(this);&lt;/script&gt;&lt;/form&gt;&lt;div id="gac_scont"&gt;&lt;/div&gt;&lt;div style="font-size:83%;min-height:3.5em"&gt;&lt;br&gt;&lt;/div&gt;&lt;span id="footer"&gt;&lt;div style="font-size:10pt"&gt;&lt;div style="margin:19px auto;text-align:center" id="fll"&gt;&lt;a href="/intl/de/ads/"&gt;Werben mit Google&lt;/a&gt;&lt;a href="/services/"&gt;Unternehmensangebote&lt;/a&gt;&lt;a href="/intl/de/about.html"&gt;ܢer Google&lt;/a&gt;&lt;a href="http://www.google.de/setprefdomain?prefdom=US&amp;amp;sig=K_oXLM4ceB228U2HZf5wd6m52Dl-Y%3D" id="fehl"&gt;Google.com&lt;/a&gt;&lt;/div&gt;&lt;/div&gt;&lt;p style="font-size:8pt;color:#767676"&gt;&amp;copy; 2020 - &lt;a href="/intl/de/policies/privacy/"&gt;Datenschutzerkl䲵ng&lt;/a&gt; - &lt;a href="/intl/de/policies/terms/"&gt;Nutzungsbedingungen&lt;/a&gt;&lt;/p&gt;&lt;/span&gt;&lt;/center&gt;&lt;script nonce="VHT83322McMMGxD5U7XZsg=="&gt;(function(){window.google.cdo={height:0,width:0};(function(){var a=window.innerWidth,b=window.innerHeight;if(!a||!b){var c=window.document,d="CSS1Compat"==c.compatMode?c.documentElement:c.body;a=d.clientWidth;b=d.clientHeight}a&amp;&amp;b&amp;&amp;(a!=google.cdo.width||b!=google.cdo.height)&amp;&amp;google.log("","","/client_204?&amp;atyp=i&amp;biw="+a+"&amp;bih="+b+"&amp;ei="+google.kEI);}).call(this);})();(function(){var u='/xjs/_/js/k\x3dxjs.hp.en.qEGDQkwzKyQ.O/m\x3dsb_he,d/am\x3dAJ5gcw/d\x3d1/rs\x3dACT90oH3o5aawjUU1KJNjaW2FXGkke1W-g';
setTimeout(function(){var b=document;var a="SCRIPT";"application/xhtml+xml"===b.contentType&amp;&amp;(a=a.toLowerCase());a=b.createElement(a);a.src=u;google.timers&amp;&amp;google.timers.load&amp;&amp;google.tick&amp;&amp;google.tick("load","xjsls");document.body.appendChild(a)},0);})();(function(){window.google.xjsu='/xjs/_/js/k\x3dxjs.hp.en.qEGDQkwzKyQ.O/m\x3dsb_he,d/am\x3dAJ5gcw/d\x3d1/rs\x3dACT90oH3o5aawjUU1KJNjaW2FXGkke1W-g';})();function _DumpException(e){throw e;}
function _F_installCss(c){}
(function(){google.jl={dw:false,em:[],emw:false,lls:'default',pdt:0,snet:true,uwp:true};})();(function(){var pmc='{\x22d\x22:{},\x22sb_he\x22:{\x22agen\x22:true,\x22cgen\x22:true,\x22client\x22:\x22heirloom-hp\x22,\x22dh\x22:true,\x22dhqt\x22:true,\x22ds\x22:\x22\x22,\x22ffql\x22:\x22de\x22,\x22fl\x22:true,\x22host\x22:\x22google.de\x22,\x22isbh\x22:28,\x22jsonp\x22:true,\x22lm\x22:true,\x22msgs\x22:{\x22cibl\x22:\x22Suche l_xDE8E__xDCE8_en\x22,\x22dym\x22:\x22Meintest du:\x22,\x22lcky\x22:\x22Auf gut Glck!\x22,\x22lml\x22:\x22Weitere Informationen\x22,\x22oskt\x22:\x22Eingabetools\x22,\x22psrc\x22:\x22Diese Suchanfrage wurde aus deinem \\u003Ca href\x3d\\\x22/history\\\x22\\u003EWebprotokoll\\u003C/a\\u003E entfernt.\x22,\x22psrl\x22:\x22Entfernen\x22,\x22sbit\x22:\x22Bildersuche\x22,\x22srch\x22:\x22Google Suche\x22},\x22ovr\x22:{},\x22pq\x22:\x22\x22,\x22refpd\x22:true,\x22rfs\x22:[],\x22sbpl\x22:16,\x22sbpr\x22:16,\x22scd\x22:10,\x22stok\x22:\x22NDwSo2tpurCrcJimRNF3t-yRxaw\x22,\x22uhde\x22:false}}';google.pmc=JSON.parse(pmc);})();&lt;/script&gt;        &lt;/body&gt;&lt;/html&gt;</v>
      </c>
    </row>
    <row r="21" spans="5:5" x14ac:dyDescent="0.25">
      <c r="E21" s="3"/>
    </row>
  </sheetData>
  <hyperlinks>
    <hyperlink ref="D1" r:id="rId1" xr:uid="{00000000-0004-0000-0000-000000000000}"/>
  </hyperlinks>
  <pageMargins left="0.7" right="0.7" top="0.78740157499999996" bottom="0.78740157499999996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5"/>
  <sheetViews>
    <sheetView showGridLines="0" topLeftCell="A21" workbookViewId="0">
      <selection activeCell="E15" sqref="E15"/>
    </sheetView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4" t="s">
        <v>8</v>
      </c>
      <c r="C1" s="4"/>
      <c r="D1" s="13"/>
      <c r="E1" s="13"/>
      <c r="F1" s="13"/>
    </row>
    <row r="2" spans="2:6" x14ac:dyDescent="0.25">
      <c r="B2" s="4" t="s">
        <v>9</v>
      </c>
      <c r="C2" s="4"/>
      <c r="D2" s="13"/>
      <c r="E2" s="13"/>
      <c r="F2" s="13"/>
    </row>
    <row r="3" spans="2:6" x14ac:dyDescent="0.25">
      <c r="B3" s="5"/>
      <c r="C3" s="5"/>
      <c r="D3" s="14"/>
      <c r="E3" s="14"/>
      <c r="F3" s="14"/>
    </row>
    <row r="4" spans="2:6" ht="45" x14ac:dyDescent="0.25">
      <c r="B4" s="5" t="s">
        <v>10</v>
      </c>
      <c r="C4" s="5"/>
      <c r="D4" s="14"/>
      <c r="E4" s="14"/>
      <c r="F4" s="14"/>
    </row>
    <row r="5" spans="2:6" x14ac:dyDescent="0.25">
      <c r="B5" s="5"/>
      <c r="C5" s="5"/>
      <c r="D5" s="14"/>
      <c r="E5" s="14"/>
      <c r="F5" s="14"/>
    </row>
    <row r="6" spans="2:6" x14ac:dyDescent="0.25">
      <c r="B6" s="4" t="s">
        <v>11</v>
      </c>
      <c r="C6" s="4"/>
      <c r="D6" s="13"/>
      <c r="E6" s="13" t="s">
        <v>12</v>
      </c>
      <c r="F6" s="13" t="s">
        <v>13</v>
      </c>
    </row>
    <row r="7" spans="2:6" ht="15.75" thickBot="1" x14ac:dyDescent="0.3">
      <c r="B7" s="5"/>
      <c r="C7" s="5"/>
      <c r="D7" s="14"/>
      <c r="E7" s="14"/>
      <c r="F7" s="14"/>
    </row>
    <row r="8" spans="2:6" ht="30.75" thickBot="1" x14ac:dyDescent="0.3">
      <c r="B8" s="6" t="s">
        <v>14</v>
      </c>
      <c r="C8" s="7"/>
      <c r="D8" s="15"/>
      <c r="E8" s="15">
        <v>1</v>
      </c>
      <c r="F8" s="16" t="s">
        <v>15</v>
      </c>
    </row>
    <row r="9" spans="2:6" ht="15.75" thickBot="1" x14ac:dyDescent="0.3">
      <c r="B9" s="5"/>
      <c r="C9" s="5"/>
      <c r="D9" s="14"/>
      <c r="E9" s="14"/>
      <c r="F9" s="14"/>
    </row>
    <row r="10" spans="2:6" ht="60.75" thickBot="1" x14ac:dyDescent="0.3">
      <c r="B10" s="6" t="s">
        <v>16</v>
      </c>
      <c r="C10" s="7"/>
      <c r="D10" s="15"/>
      <c r="E10" s="15">
        <v>1</v>
      </c>
      <c r="F10" s="16" t="s">
        <v>17</v>
      </c>
    </row>
    <row r="11" spans="2:6" ht="15.75" thickBot="1" x14ac:dyDescent="0.3">
      <c r="B11" s="5"/>
      <c r="C11" s="5"/>
      <c r="D11" s="14"/>
      <c r="E11" s="14"/>
      <c r="F11" s="14"/>
    </row>
    <row r="12" spans="2:6" ht="60" x14ac:dyDescent="0.25">
      <c r="B12" s="8" t="s">
        <v>18</v>
      </c>
      <c r="C12" s="9"/>
      <c r="D12" s="17"/>
      <c r="E12" s="17">
        <v>14</v>
      </c>
      <c r="F12" s="18"/>
    </row>
    <row r="13" spans="2:6" x14ac:dyDescent="0.25">
      <c r="B13" s="10"/>
      <c r="C13" s="5"/>
      <c r="D13" s="14"/>
      <c r="E13" s="19" t="s">
        <v>19</v>
      </c>
      <c r="F13" s="20" t="s">
        <v>15</v>
      </c>
    </row>
    <row r="14" spans="2:6" x14ac:dyDescent="0.25">
      <c r="B14" s="10"/>
      <c r="C14" s="5"/>
      <c r="D14" s="14"/>
      <c r="E14" s="19" t="s">
        <v>20</v>
      </c>
      <c r="F14" s="20" t="s">
        <v>17</v>
      </c>
    </row>
    <row r="15" spans="2:6" ht="30" x14ac:dyDescent="0.25">
      <c r="B15" s="10"/>
      <c r="C15" s="5"/>
      <c r="D15" s="14"/>
      <c r="E15" s="19" t="s">
        <v>21</v>
      </c>
      <c r="F15" s="20" t="s">
        <v>26</v>
      </c>
    </row>
    <row r="16" spans="2:6" ht="30" x14ac:dyDescent="0.25">
      <c r="B16" s="10"/>
      <c r="C16" s="5"/>
      <c r="D16" s="14"/>
      <c r="E16" s="19" t="s">
        <v>22</v>
      </c>
      <c r="F16" s="20"/>
    </row>
    <row r="17" spans="2:6" ht="30" x14ac:dyDescent="0.25">
      <c r="B17" s="10"/>
      <c r="C17" s="5"/>
      <c r="D17" s="14"/>
      <c r="E17" s="19" t="s">
        <v>23</v>
      </c>
      <c r="F17" s="20"/>
    </row>
    <row r="18" spans="2:6" x14ac:dyDescent="0.25">
      <c r="B18" s="10"/>
      <c r="C18" s="5"/>
      <c r="D18" s="14"/>
      <c r="E18" s="19" t="s">
        <v>24</v>
      </c>
      <c r="F18" s="20"/>
    </row>
    <row r="19" spans="2:6" ht="15.75" thickBot="1" x14ac:dyDescent="0.3">
      <c r="B19" s="11"/>
      <c r="C19" s="12"/>
      <c r="D19" s="21"/>
      <c r="E19" s="22" t="s">
        <v>25</v>
      </c>
      <c r="F19" s="23"/>
    </row>
    <row r="20" spans="2:6" x14ac:dyDescent="0.25">
      <c r="B20" s="5"/>
      <c r="C20" s="5"/>
      <c r="D20" s="14"/>
      <c r="E20" s="14"/>
      <c r="F20" s="14"/>
    </row>
    <row r="21" spans="2:6" x14ac:dyDescent="0.25">
      <c r="B21" s="5"/>
      <c r="C21" s="5"/>
      <c r="D21" s="14"/>
      <c r="E21" s="14"/>
      <c r="F21" s="14"/>
    </row>
    <row r="22" spans="2:6" x14ac:dyDescent="0.25">
      <c r="B22" s="4" t="s">
        <v>27</v>
      </c>
      <c r="C22" s="4"/>
      <c r="D22" s="13"/>
      <c r="E22" s="13"/>
      <c r="F22" s="13"/>
    </row>
    <row r="23" spans="2:6" ht="15.75" thickBot="1" x14ac:dyDescent="0.3">
      <c r="B23" s="5"/>
      <c r="C23" s="5"/>
      <c r="D23" s="14"/>
      <c r="E23" s="14"/>
      <c r="F23" s="14"/>
    </row>
    <row r="24" spans="2:6" ht="60.75" thickBot="1" x14ac:dyDescent="0.3">
      <c r="B24" s="6" t="s">
        <v>28</v>
      </c>
      <c r="C24" s="7"/>
      <c r="D24" s="15"/>
      <c r="E24" s="15">
        <v>1</v>
      </c>
      <c r="F24" s="16" t="s">
        <v>15</v>
      </c>
    </row>
    <row r="25" spans="2:6" x14ac:dyDescent="0.25">
      <c r="B25" s="5"/>
      <c r="C25" s="5"/>
      <c r="D25" s="14"/>
      <c r="E25" s="14"/>
      <c r="F25" s="14"/>
    </row>
  </sheetData>
  <hyperlinks>
    <hyperlink ref="E13" location="'Tabelle1'!D6:E6" display="'Tabelle1'!D6:E6" xr:uid="{00000000-0004-0000-0100-000000000000}"/>
    <hyperlink ref="E14" location="'Tabelle1'!D7:D10" display="'Tabelle1'!D7:D10" xr:uid="{00000000-0004-0000-0100-000001000000}"/>
    <hyperlink ref="E15" location="'Tabelle1'!E11:E12" display="'Tabelle1'!E11:E12" xr:uid="{00000000-0004-0000-0100-000002000000}"/>
    <hyperlink ref="E16" location="'Tabelle1'!D14:E14" display="'Tabelle1'!D14:E14" xr:uid="{00000000-0004-0000-0100-000003000000}"/>
    <hyperlink ref="E17" location="'Tabelle1'!E15:E16" display="'Tabelle1'!E15:E16" xr:uid="{00000000-0004-0000-0100-000004000000}"/>
    <hyperlink ref="E18" location="'Tabelle1'!D16" display="'Tabelle1'!D16" xr:uid="{00000000-0004-0000-0100-000005000000}"/>
    <hyperlink ref="E19" location="'Tabelle1'!D19" display="'Tabelle1'!D19" xr:uid="{00000000-0004-0000-0100-000006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Kompatibilitätsbericht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</cp:lastModifiedBy>
  <dcterms:created xsi:type="dcterms:W3CDTF">2020-07-25T14:36:12Z</dcterms:created>
  <dcterms:modified xsi:type="dcterms:W3CDTF">2020-08-26T20:11:17Z</dcterms:modified>
</cp:coreProperties>
</file>