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AF211810-67AB-4684-8FB4-87A3CB3B258B}" xr6:coauthVersionLast="45" xr6:coauthVersionMax="45" xr10:uidLastSave="{00000000-0000-0000-0000-000000000000}"/>
  <bookViews>
    <workbookView xWindow="-120" yWindow="-120" windowWidth="29040" windowHeight="15840" xr2:uid="{D0210FCB-83FE-4AEA-9400-F704CE6FC4B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C32" i="1"/>
  <c r="K26" i="1"/>
  <c r="D18" i="1"/>
  <c r="D8" i="1"/>
  <c r="K16" i="1" s="1"/>
  <c r="D17" i="1"/>
  <c r="C31" i="1"/>
  <c r="C26" i="1"/>
  <c r="C22" i="1"/>
  <c r="C12" i="1"/>
  <c r="D7" i="1"/>
  <c r="K21" i="1" s="1"/>
  <c r="K22" i="1" l="1"/>
</calcChain>
</file>

<file path=xl/sharedStrings.xml><?xml version="1.0" encoding="utf-8"?>
<sst xmlns="http://schemas.openxmlformats.org/spreadsheetml/2006/main" count="36" uniqueCount="14">
  <si>
    <t>Kurs Jahresbeginn</t>
  </si>
  <si>
    <t>Dividende</t>
  </si>
  <si>
    <t>Kurs Jahresende</t>
  </si>
  <si>
    <t>Dividende gesamt</t>
  </si>
  <si>
    <t>Aktien kann ich mir damit am Jahresende kaufen</t>
  </si>
  <si>
    <t xml:space="preserve">IRR= </t>
  </si>
  <si>
    <t>IRR=</t>
  </si>
  <si>
    <t>Ohne Reinvestition der Dividenden:</t>
  </si>
  <si>
    <t>Mit Reinvestition der Dividenden</t>
  </si>
  <si>
    <t>Hier wurden zum Jahresanfang die 0,0128 gekauft</t>
  </si>
  <si>
    <t>Der Kursendwert bei 1,0128 Aktien</t>
  </si>
  <si>
    <t>Der Kursendwert bei 0,0209 (+ die 0,0128 aus dem Vorjahr) Aktien</t>
  </si>
  <si>
    <t>Hier wurden zum Jahresanfang die 1+ 0,0209 (+ die 0,0128 aus dem Vorjahr) Aktien dazugekauft</t>
  </si>
  <si>
    <t>Wieso ist der IRR hier kleiner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</si>
</sst>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9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/>
    </xf>
    <xf numFmtId="14" fontId="5" fillId="2" borderId="2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1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left"/>
    </xf>
    <xf numFmtId="2" fontId="6" fillId="2" borderId="3" xfId="0" applyNumberFormat="1" applyFont="1" applyFill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10" fontId="3" fillId="0" borderId="0" xfId="1" applyNumberFormat="1" applyFont="1"/>
    <xf numFmtId="0" fontId="6" fillId="2" borderId="3" xfId="0" applyFont="1" applyFill="1" applyBorder="1" applyAlignment="1">
      <alignment horizontal="right"/>
    </xf>
    <xf numFmtId="164" fontId="3" fillId="0" borderId="0" xfId="0" applyNumberFormat="1" applyFont="1"/>
    <xf numFmtId="169" fontId="3" fillId="0" borderId="0" xfId="0" applyNumberFormat="1" applyFont="1"/>
    <xf numFmtId="0" fontId="3" fillId="0" borderId="0" xfId="0" applyFont="1"/>
    <xf numFmtId="0" fontId="0" fillId="0" borderId="6" xfId="0" applyBorder="1"/>
    <xf numFmtId="164" fontId="6" fillId="2" borderId="3" xfId="0" applyNumberFormat="1" applyFont="1" applyFill="1" applyBorder="1" applyAlignment="1">
      <alignment horizontal="right"/>
    </xf>
    <xf numFmtId="10" fontId="7" fillId="0" borderId="0" xfId="1" applyNumberFormat="1" applyFont="1"/>
    <xf numFmtId="0" fontId="2" fillId="0" borderId="0" xfId="0" applyFont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2B41-4CBB-4874-A39F-16C89ACE539B}">
  <dimension ref="A5:R34"/>
  <sheetViews>
    <sheetView tabSelected="1" topLeftCell="A4" workbookViewId="0">
      <selection activeCell="G22" sqref="G22"/>
    </sheetView>
  </sheetViews>
  <sheetFormatPr baseColWidth="10" defaultRowHeight="15" x14ac:dyDescent="0.25"/>
  <cols>
    <col min="1" max="1" width="17.140625" bestFit="1" customWidth="1"/>
    <col min="4" max="4" width="12.5703125" bestFit="1" customWidth="1"/>
    <col min="11" max="11" width="12.140625" bestFit="1" customWidth="1"/>
  </cols>
  <sheetData>
    <row r="5" spans="1:18" ht="15.75" thickBot="1" x14ac:dyDescent="0.3">
      <c r="B5" s="1">
        <v>2007</v>
      </c>
      <c r="C5" s="1"/>
    </row>
    <row r="6" spans="1:18" x14ac:dyDescent="0.25">
      <c r="A6" t="s">
        <v>0</v>
      </c>
      <c r="B6" s="2">
        <v>39085</v>
      </c>
      <c r="C6" s="3">
        <v>-23.12</v>
      </c>
      <c r="G6" s="8"/>
    </row>
    <row r="7" spans="1:18" x14ac:dyDescent="0.25">
      <c r="A7" t="s">
        <v>1</v>
      </c>
      <c r="B7" s="4">
        <v>39142</v>
      </c>
      <c r="C7" s="5">
        <v>9.2499999999999999E-2</v>
      </c>
      <c r="D7" s="11">
        <f>SUM(C7:C10)</f>
        <v>0.39999999999999997</v>
      </c>
      <c r="E7" t="s">
        <v>3</v>
      </c>
    </row>
    <row r="8" spans="1:18" x14ac:dyDescent="0.25">
      <c r="A8" t="s">
        <v>1</v>
      </c>
      <c r="B8" s="4">
        <v>39234</v>
      </c>
      <c r="C8" s="5">
        <v>0.10249999999999999</v>
      </c>
      <c r="D8" s="12">
        <f>D7/C11</f>
        <v>1.2771392081736908E-2</v>
      </c>
      <c r="E8" t="s">
        <v>4</v>
      </c>
    </row>
    <row r="9" spans="1:18" x14ac:dyDescent="0.25">
      <c r="A9" t="s">
        <v>1</v>
      </c>
      <c r="B9" s="4">
        <v>39329</v>
      </c>
      <c r="C9" s="5">
        <v>0.10249999999999999</v>
      </c>
    </row>
    <row r="10" spans="1:18" x14ac:dyDescent="0.25">
      <c r="A10" t="s">
        <v>1</v>
      </c>
      <c r="B10" s="4">
        <v>39419</v>
      </c>
      <c r="C10" s="5">
        <v>0.10249999999999999</v>
      </c>
    </row>
    <row r="11" spans="1:18" x14ac:dyDescent="0.25">
      <c r="A11" t="s">
        <v>2</v>
      </c>
      <c r="B11" s="4">
        <v>39447</v>
      </c>
      <c r="C11" s="6">
        <v>31.32</v>
      </c>
    </row>
    <row r="12" spans="1:18" x14ac:dyDescent="0.25">
      <c r="B12" s="13" t="s">
        <v>5</v>
      </c>
      <c r="C12" s="14">
        <f>XIRR(C6:C11,B6:B11)</f>
        <v>0.37834115624427789</v>
      </c>
    </row>
    <row r="13" spans="1:18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x14ac:dyDescent="0.25">
      <c r="B14" s="18" t="s">
        <v>7</v>
      </c>
      <c r="J14" s="18" t="s">
        <v>8</v>
      </c>
    </row>
    <row r="15" spans="1:18" ht="15.75" thickBot="1" x14ac:dyDescent="0.3">
      <c r="B15" s="1">
        <v>2008</v>
      </c>
      <c r="C15" s="1"/>
      <c r="D15" s="7"/>
      <c r="E15" s="7"/>
      <c r="F15" s="7"/>
      <c r="G15" s="7"/>
      <c r="H15" s="7"/>
      <c r="J15" s="1">
        <v>2008</v>
      </c>
      <c r="K15" s="1"/>
    </row>
    <row r="16" spans="1:18" x14ac:dyDescent="0.25">
      <c r="A16" t="s">
        <v>0</v>
      </c>
      <c r="B16" s="2">
        <v>39449</v>
      </c>
      <c r="C16" s="9">
        <v>-30.98</v>
      </c>
      <c r="J16" s="2">
        <v>39449</v>
      </c>
      <c r="K16" s="9">
        <f>-30.98*(1+D8)</f>
        <v>-31.375657726692211</v>
      </c>
      <c r="L16" t="s">
        <v>9</v>
      </c>
    </row>
    <row r="17" spans="1:18" x14ac:dyDescent="0.25">
      <c r="A17" t="s">
        <v>1</v>
      </c>
      <c r="B17" s="4">
        <v>39510</v>
      </c>
      <c r="C17" s="5">
        <v>0.12</v>
      </c>
      <c r="D17" s="16">
        <f>SUM(C17:C20)</f>
        <v>0.48</v>
      </c>
      <c r="E17" t="s">
        <v>3</v>
      </c>
      <c r="J17" s="4">
        <v>39510</v>
      </c>
      <c r="K17" s="5">
        <v>0.12</v>
      </c>
    </row>
    <row r="18" spans="1:18" x14ac:dyDescent="0.25">
      <c r="A18" t="s">
        <v>1</v>
      </c>
      <c r="B18" s="4">
        <v>39601</v>
      </c>
      <c r="C18" s="5">
        <v>0.12</v>
      </c>
      <c r="D18" s="17">
        <f>D17/C21</f>
        <v>2.0942408376963349E-2</v>
      </c>
      <c r="E18" t="s">
        <v>4</v>
      </c>
      <c r="J18" s="4">
        <v>39601</v>
      </c>
      <c r="K18" s="5">
        <v>0.12</v>
      </c>
    </row>
    <row r="19" spans="1:18" x14ac:dyDescent="0.25">
      <c r="A19" t="s">
        <v>1</v>
      </c>
      <c r="B19" s="4">
        <v>39693</v>
      </c>
      <c r="C19" s="5">
        <v>0.12</v>
      </c>
      <c r="J19" s="4">
        <v>39693</v>
      </c>
      <c r="K19" s="5">
        <v>0.12</v>
      </c>
    </row>
    <row r="20" spans="1:18" x14ac:dyDescent="0.25">
      <c r="A20" t="s">
        <v>1</v>
      </c>
      <c r="B20" s="4">
        <v>39783</v>
      </c>
      <c r="C20" s="5">
        <v>0.12</v>
      </c>
      <c r="J20" s="4">
        <v>39783</v>
      </c>
      <c r="K20" s="5">
        <v>0.12</v>
      </c>
    </row>
    <row r="21" spans="1:18" x14ac:dyDescent="0.25">
      <c r="A21" t="s">
        <v>2</v>
      </c>
      <c r="B21" s="4">
        <v>39813</v>
      </c>
      <c r="C21" s="10">
        <v>22.92</v>
      </c>
      <c r="J21" s="4">
        <v>39813</v>
      </c>
      <c r="K21" s="10">
        <f>22.92*(1+D8)</f>
        <v>23.212720306513411</v>
      </c>
      <c r="L21" t="s">
        <v>10</v>
      </c>
    </row>
    <row r="22" spans="1:18" x14ac:dyDescent="0.25">
      <c r="B22" s="13" t="s">
        <v>6</v>
      </c>
      <c r="C22" s="14">
        <f>XIRR(C16:C21,B16:B21)</f>
        <v>-0.24709580913186074</v>
      </c>
      <c r="J22" s="13" t="s">
        <v>6</v>
      </c>
      <c r="K22" s="14">
        <f>XIRR(K16:K21,J16:J21)</f>
        <v>-0.24726972356438637</v>
      </c>
    </row>
    <row r="23" spans="1:18" x14ac:dyDescent="0.2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x14ac:dyDescent="0.25">
      <c r="B24" s="18" t="s">
        <v>7</v>
      </c>
      <c r="J24" s="18" t="s">
        <v>8</v>
      </c>
    </row>
    <row r="25" spans="1:18" ht="15.75" thickBot="1" x14ac:dyDescent="0.3">
      <c r="B25" s="1">
        <v>2009</v>
      </c>
      <c r="C25" s="1"/>
      <c r="J25" s="1">
        <v>2009</v>
      </c>
      <c r="K25" s="1"/>
    </row>
    <row r="26" spans="1:18" x14ac:dyDescent="0.25">
      <c r="A26" t="s">
        <v>0</v>
      </c>
      <c r="B26" s="2">
        <v>39815</v>
      </c>
      <c r="C26" s="15">
        <f>-23.14</f>
        <v>-23.14</v>
      </c>
      <c r="J26" s="2">
        <v>39815</v>
      </c>
      <c r="K26" s="20">
        <f>-23.14*(1+D18+D8)</f>
        <v>-23.920137342614325</v>
      </c>
      <c r="L26" t="s">
        <v>12</v>
      </c>
    </row>
    <row r="27" spans="1:18" x14ac:dyDescent="0.25">
      <c r="A27" t="s">
        <v>1</v>
      </c>
      <c r="B27" s="4">
        <v>39874</v>
      </c>
      <c r="C27" s="5">
        <v>0.14000000000000001</v>
      </c>
      <c r="J27" s="4">
        <v>39874</v>
      </c>
      <c r="K27" s="5">
        <v>0.14000000000000001</v>
      </c>
    </row>
    <row r="28" spans="1:18" x14ac:dyDescent="0.25">
      <c r="A28" t="s">
        <v>1</v>
      </c>
      <c r="B28" s="4">
        <v>39965</v>
      </c>
      <c r="C28" s="5">
        <v>0.14000000000000001</v>
      </c>
      <c r="J28" s="4">
        <v>39965</v>
      </c>
      <c r="K28" s="5">
        <v>0.14000000000000001</v>
      </c>
    </row>
    <row r="29" spans="1:18" x14ac:dyDescent="0.25">
      <c r="A29" t="s">
        <v>1</v>
      </c>
      <c r="B29" s="4">
        <v>40057</v>
      </c>
      <c r="C29" s="5">
        <v>0.14000000000000001</v>
      </c>
      <c r="J29" s="4">
        <v>40057</v>
      </c>
      <c r="K29" s="5">
        <v>0.14000000000000001</v>
      </c>
    </row>
    <row r="30" spans="1:18" x14ac:dyDescent="0.25">
      <c r="A30" t="s">
        <v>1</v>
      </c>
      <c r="B30" s="4">
        <v>40148</v>
      </c>
      <c r="C30" s="5">
        <v>0.14000000000000001</v>
      </c>
      <c r="J30" s="4">
        <v>40148</v>
      </c>
      <c r="K30" s="5">
        <v>0.14000000000000001</v>
      </c>
    </row>
    <row r="31" spans="1:18" x14ac:dyDescent="0.25">
      <c r="A31" t="s">
        <v>2</v>
      </c>
      <c r="B31" s="4">
        <v>40178</v>
      </c>
      <c r="C31" s="6">
        <f>23.13</f>
        <v>23.13</v>
      </c>
      <c r="J31" s="4">
        <v>40178</v>
      </c>
      <c r="K31" s="6">
        <f>23.13*(1+D18+D8)</f>
        <v>23.909800204609738</v>
      </c>
      <c r="L31" t="s">
        <v>11</v>
      </c>
    </row>
    <row r="32" spans="1:18" x14ac:dyDescent="0.25">
      <c r="B32" s="13" t="s">
        <v>6</v>
      </c>
      <c r="C32" s="21">
        <f>XIRR(C26:C31,B26:B31)</f>
        <v>2.4168804287910465E-2</v>
      </c>
      <c r="J32" s="13" t="s">
        <v>6</v>
      </c>
      <c r="K32" s="21">
        <f>XIRR(K26:K31,J26:J31)</f>
        <v>2.3357668519020075E-2</v>
      </c>
    </row>
    <row r="34" spans="5:5" x14ac:dyDescent="0.25">
      <c r="E34" s="22" t="s">
        <v>13</v>
      </c>
    </row>
  </sheetData>
  <mergeCells count="5">
    <mergeCell ref="B5:C5"/>
    <mergeCell ref="B15:C15"/>
    <mergeCell ref="J15:K15"/>
    <mergeCell ref="B25:C25"/>
    <mergeCell ref="J25:K25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2020-12-14T20:38:08Z</dcterms:created>
  <dcterms:modified xsi:type="dcterms:W3CDTF">2020-12-14T21:00:59Z</dcterms:modified>
</cp:coreProperties>
</file>