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3715" windowHeight="12090"/>
  </bookViews>
  <sheets>
    <sheet name="AL ETF" sheetId="15" r:id="rId1"/>
    <sheet name="Stuttgarter ETF" sheetId="16" r:id="rId2"/>
    <sheet name="Tabelle1" sheetId="17" r:id="rId3"/>
  </sheets>
  <calcPr calcId="145621"/>
</workbook>
</file>

<file path=xl/calcChain.xml><?xml version="1.0" encoding="utf-8"?>
<calcChain xmlns="http://schemas.openxmlformats.org/spreadsheetml/2006/main">
  <c r="H2" i="15" l="1"/>
  <c r="H1" i="15"/>
  <c r="G1" i="15"/>
  <c r="W534" i="16" l="1"/>
  <c r="D534" i="16"/>
  <c r="E534" i="16" s="1"/>
  <c r="F534" i="16" s="1"/>
  <c r="C534" i="16"/>
  <c r="W533" i="16"/>
  <c r="D533" i="16"/>
  <c r="C533" i="16"/>
  <c r="W532" i="16"/>
  <c r="D532" i="16"/>
  <c r="C532" i="16"/>
  <c r="W531" i="16"/>
  <c r="D531" i="16"/>
  <c r="C531" i="16"/>
  <c r="W530" i="16"/>
  <c r="D530" i="16"/>
  <c r="C530" i="16"/>
  <c r="W529" i="16"/>
  <c r="D529" i="16"/>
  <c r="C529" i="16"/>
  <c r="W528" i="16"/>
  <c r="D528" i="16"/>
  <c r="C528" i="16"/>
  <c r="W527" i="16"/>
  <c r="D527" i="16"/>
  <c r="C527" i="16"/>
  <c r="W526" i="16"/>
  <c r="D526" i="16"/>
  <c r="C526" i="16"/>
  <c r="W525" i="16"/>
  <c r="D525" i="16"/>
  <c r="C525" i="16"/>
  <c r="W524" i="16"/>
  <c r="D524" i="16"/>
  <c r="C524" i="16"/>
  <c r="W523" i="16"/>
  <c r="D523" i="16"/>
  <c r="C523" i="16"/>
  <c r="W522" i="16"/>
  <c r="D522" i="16"/>
  <c r="C522" i="16"/>
  <c r="W521" i="16"/>
  <c r="D521" i="16"/>
  <c r="C521" i="16"/>
  <c r="D520" i="16"/>
  <c r="C520" i="16"/>
  <c r="W519" i="16"/>
  <c r="D519" i="16"/>
  <c r="C519" i="16"/>
  <c r="W518" i="16"/>
  <c r="D518" i="16"/>
  <c r="C518" i="16"/>
  <c r="W517" i="16"/>
  <c r="D517" i="16"/>
  <c r="C517" i="16"/>
  <c r="W516" i="16"/>
  <c r="D516" i="16"/>
  <c r="C516" i="16"/>
  <c r="W515" i="16"/>
  <c r="D515" i="16"/>
  <c r="C515" i="16"/>
  <c r="W514" i="16"/>
  <c r="D514" i="16"/>
  <c r="C514" i="16"/>
  <c r="W513" i="16"/>
  <c r="D513" i="16"/>
  <c r="C513" i="16"/>
  <c r="W512" i="16"/>
  <c r="F512" i="16"/>
  <c r="Q512" i="16" s="1"/>
  <c r="D512" i="16"/>
  <c r="E512" i="16" s="1"/>
  <c r="C512" i="16"/>
  <c r="W511" i="16"/>
  <c r="D511" i="16"/>
  <c r="C511" i="16"/>
  <c r="W510" i="16"/>
  <c r="D510" i="16"/>
  <c r="C510" i="16"/>
  <c r="W509" i="16"/>
  <c r="D509" i="16"/>
  <c r="C509" i="16"/>
  <c r="W508" i="16"/>
  <c r="D508" i="16"/>
  <c r="C508" i="16"/>
  <c r="W507" i="16"/>
  <c r="D507" i="16"/>
  <c r="C507" i="16"/>
  <c r="W506" i="16"/>
  <c r="D506" i="16"/>
  <c r="C506" i="16"/>
  <c r="W505" i="16"/>
  <c r="D505" i="16"/>
  <c r="C505" i="16"/>
  <c r="W504" i="16"/>
  <c r="D504" i="16"/>
  <c r="C504" i="16"/>
  <c r="W503" i="16"/>
  <c r="D503" i="16"/>
  <c r="C503" i="16"/>
  <c r="W502" i="16"/>
  <c r="D502" i="16"/>
  <c r="C502" i="16"/>
  <c r="W501" i="16"/>
  <c r="D501" i="16"/>
  <c r="C501" i="16"/>
  <c r="W500" i="16"/>
  <c r="D500" i="16"/>
  <c r="C500" i="16"/>
  <c r="W499" i="16"/>
  <c r="D499" i="16"/>
  <c r="C499" i="16"/>
  <c r="W498" i="16"/>
  <c r="D498" i="16"/>
  <c r="C498" i="16"/>
  <c r="W497" i="16"/>
  <c r="D497" i="16"/>
  <c r="C497" i="16"/>
  <c r="W496" i="16"/>
  <c r="D496" i="16"/>
  <c r="C496" i="16"/>
  <c r="W495" i="16"/>
  <c r="D495" i="16"/>
  <c r="C495" i="16"/>
  <c r="W494" i="16"/>
  <c r="D494" i="16"/>
  <c r="C494" i="16"/>
  <c r="W493" i="16"/>
  <c r="D493" i="16"/>
  <c r="C493" i="16"/>
  <c r="W492" i="16"/>
  <c r="D492" i="16"/>
  <c r="E492" i="16" s="1"/>
  <c r="F492" i="16" s="1"/>
  <c r="C492" i="16"/>
  <c r="W491" i="16"/>
  <c r="F491" i="16"/>
  <c r="D491" i="16"/>
  <c r="E491" i="16" s="1"/>
  <c r="C491" i="16"/>
  <c r="W490" i="16"/>
  <c r="D490" i="16"/>
  <c r="C490" i="16"/>
  <c r="W489" i="16"/>
  <c r="D489" i="16"/>
  <c r="C489" i="16"/>
  <c r="W488" i="16"/>
  <c r="D488" i="16"/>
  <c r="C488" i="16"/>
  <c r="W487" i="16"/>
  <c r="D487" i="16"/>
  <c r="C487" i="16"/>
  <c r="W486" i="16"/>
  <c r="D486" i="16"/>
  <c r="C486" i="16"/>
  <c r="W485" i="16"/>
  <c r="D485" i="16"/>
  <c r="C485" i="16"/>
  <c r="W484" i="16"/>
  <c r="D484" i="16"/>
  <c r="C484" i="16"/>
  <c r="W483" i="16"/>
  <c r="D483" i="16"/>
  <c r="C483" i="16"/>
  <c r="W482" i="16"/>
  <c r="D482" i="16"/>
  <c r="C482" i="16"/>
  <c r="W481" i="16"/>
  <c r="D481" i="16"/>
  <c r="C481" i="16"/>
  <c r="W480" i="16"/>
  <c r="D480" i="16"/>
  <c r="C480" i="16"/>
  <c r="W479" i="16"/>
  <c r="D479" i="16"/>
  <c r="C479" i="16"/>
  <c r="W478" i="16"/>
  <c r="D478" i="16"/>
  <c r="C478" i="16"/>
  <c r="W477" i="16"/>
  <c r="D477" i="16"/>
  <c r="C477" i="16"/>
  <c r="W476" i="16"/>
  <c r="D476" i="16"/>
  <c r="C476" i="16"/>
  <c r="W475" i="16"/>
  <c r="D475" i="16"/>
  <c r="C475" i="16"/>
  <c r="W474" i="16"/>
  <c r="D474" i="16"/>
  <c r="C474" i="16"/>
  <c r="W473" i="16"/>
  <c r="D473" i="16"/>
  <c r="C473" i="16"/>
  <c r="W472" i="16"/>
  <c r="D472" i="16"/>
  <c r="C472" i="16"/>
  <c r="W471" i="16"/>
  <c r="D471" i="16"/>
  <c r="C471" i="16"/>
  <c r="W470" i="16"/>
  <c r="D470" i="16"/>
  <c r="E470" i="16" s="1"/>
  <c r="F470" i="16" s="1"/>
  <c r="C470" i="16"/>
  <c r="W469" i="16"/>
  <c r="D469" i="16"/>
  <c r="E469" i="16" s="1"/>
  <c r="F469" i="16" s="1"/>
  <c r="C469" i="16"/>
  <c r="W468" i="16"/>
  <c r="D468" i="16"/>
  <c r="C468" i="16"/>
  <c r="W467" i="16"/>
  <c r="D467" i="16"/>
  <c r="C467" i="16"/>
  <c r="W466" i="16"/>
  <c r="D466" i="16"/>
  <c r="C466" i="16"/>
  <c r="W465" i="16"/>
  <c r="D465" i="16"/>
  <c r="C465" i="16"/>
  <c r="W464" i="16"/>
  <c r="D464" i="16"/>
  <c r="C464" i="16"/>
  <c r="W463" i="16"/>
  <c r="D463" i="16"/>
  <c r="C463" i="16"/>
  <c r="W462" i="16"/>
  <c r="D462" i="16"/>
  <c r="C462" i="16"/>
  <c r="W461" i="16"/>
  <c r="D461" i="16"/>
  <c r="C461" i="16"/>
  <c r="D460" i="16"/>
  <c r="C460" i="16"/>
  <c r="W459" i="16"/>
  <c r="D459" i="16"/>
  <c r="C459" i="16"/>
  <c r="W458" i="16"/>
  <c r="D458" i="16"/>
  <c r="C458" i="16"/>
  <c r="W457" i="16"/>
  <c r="D457" i="16"/>
  <c r="C457" i="16"/>
  <c r="W456" i="16"/>
  <c r="D456" i="16"/>
  <c r="C456" i="16"/>
  <c r="W455" i="16"/>
  <c r="D455" i="16"/>
  <c r="C455" i="16"/>
  <c r="W454" i="16"/>
  <c r="D454" i="16"/>
  <c r="C454" i="16"/>
  <c r="W453" i="16"/>
  <c r="D453" i="16"/>
  <c r="C453" i="16"/>
  <c r="W452" i="16"/>
  <c r="D452" i="16"/>
  <c r="C452" i="16"/>
  <c r="W451" i="16"/>
  <c r="D451" i="16"/>
  <c r="C451" i="16"/>
  <c r="W450" i="16"/>
  <c r="D450" i="16"/>
  <c r="C450" i="16"/>
  <c r="W449" i="16"/>
  <c r="D449" i="16"/>
  <c r="C449" i="16"/>
  <c r="W448" i="16"/>
  <c r="D448" i="16"/>
  <c r="C448" i="16"/>
  <c r="W447" i="16"/>
  <c r="D447" i="16"/>
  <c r="E447" i="16" s="1"/>
  <c r="F447" i="16" s="1"/>
  <c r="C447" i="16"/>
  <c r="W446" i="16"/>
  <c r="D446" i="16"/>
  <c r="C446" i="16"/>
  <c r="W445" i="16"/>
  <c r="D445" i="16"/>
  <c r="C445" i="16"/>
  <c r="W444" i="16"/>
  <c r="D444" i="16"/>
  <c r="C444" i="16"/>
  <c r="W443" i="16"/>
  <c r="D443" i="16"/>
  <c r="C443" i="16"/>
  <c r="W442" i="16"/>
  <c r="D442" i="16"/>
  <c r="C442" i="16"/>
  <c r="W441" i="16"/>
  <c r="D441" i="16"/>
  <c r="C441" i="16"/>
  <c r="W440" i="16"/>
  <c r="D440" i="16"/>
  <c r="C440" i="16"/>
  <c r="W439" i="16"/>
  <c r="D439" i="16"/>
  <c r="C439" i="16"/>
  <c r="W438" i="16"/>
  <c r="D438" i="16"/>
  <c r="C438" i="16"/>
  <c r="W437" i="16"/>
  <c r="D437" i="16"/>
  <c r="C437" i="16"/>
  <c r="W436" i="16"/>
  <c r="D436" i="16"/>
  <c r="C436" i="16"/>
  <c r="W435" i="16"/>
  <c r="D435" i="16"/>
  <c r="C435" i="16"/>
  <c r="W434" i="16"/>
  <c r="D434" i="16"/>
  <c r="C434" i="16"/>
  <c r="W433" i="16"/>
  <c r="D433" i="16"/>
  <c r="C433" i="16"/>
  <c r="W432" i="16"/>
  <c r="D432" i="16"/>
  <c r="C432" i="16"/>
  <c r="W431" i="16"/>
  <c r="D431" i="16"/>
  <c r="C431" i="16"/>
  <c r="W430" i="16"/>
  <c r="D430" i="16"/>
  <c r="C430" i="16"/>
  <c r="W429" i="16"/>
  <c r="D429" i="16"/>
  <c r="C429" i="16"/>
  <c r="W428" i="16"/>
  <c r="D428" i="16"/>
  <c r="C428" i="16"/>
  <c r="W427" i="16"/>
  <c r="D427" i="16"/>
  <c r="E427" i="16" s="1"/>
  <c r="F427" i="16" s="1"/>
  <c r="C427" i="16"/>
  <c r="W426" i="16"/>
  <c r="D426" i="16"/>
  <c r="C426" i="16"/>
  <c r="W425" i="16"/>
  <c r="D425" i="16"/>
  <c r="C425" i="16"/>
  <c r="W424" i="16"/>
  <c r="D424" i="16"/>
  <c r="C424" i="16"/>
  <c r="W423" i="16"/>
  <c r="D423" i="16"/>
  <c r="C423" i="16"/>
  <c r="W422" i="16"/>
  <c r="D422" i="16"/>
  <c r="C422" i="16"/>
  <c r="W421" i="16"/>
  <c r="D421" i="16"/>
  <c r="C421" i="16"/>
  <c r="W420" i="16"/>
  <c r="D420" i="16"/>
  <c r="C420" i="16"/>
  <c r="W419" i="16"/>
  <c r="D419" i="16"/>
  <c r="C419" i="16"/>
  <c r="W418" i="16"/>
  <c r="D418" i="16"/>
  <c r="C418" i="16"/>
  <c r="W417" i="16"/>
  <c r="D417" i="16"/>
  <c r="C417" i="16"/>
  <c r="W416" i="16"/>
  <c r="D416" i="16"/>
  <c r="C416" i="16"/>
  <c r="W415" i="16"/>
  <c r="D415" i="16"/>
  <c r="C415" i="16"/>
  <c r="W414" i="16"/>
  <c r="D414" i="16"/>
  <c r="C414" i="16"/>
  <c r="W413" i="16"/>
  <c r="D413" i="16"/>
  <c r="C413" i="16"/>
  <c r="W412" i="16"/>
  <c r="D412" i="16"/>
  <c r="C412" i="16"/>
  <c r="W411" i="16"/>
  <c r="D411" i="16"/>
  <c r="C411" i="16"/>
  <c r="W410" i="16"/>
  <c r="D410" i="16"/>
  <c r="C410" i="16"/>
  <c r="W409" i="16"/>
  <c r="D409" i="16"/>
  <c r="C409" i="16"/>
  <c r="W408" i="16"/>
  <c r="D408" i="16"/>
  <c r="C408" i="16"/>
  <c r="W407" i="16"/>
  <c r="D407" i="16"/>
  <c r="C407" i="16"/>
  <c r="W406" i="16"/>
  <c r="D406" i="16"/>
  <c r="C406" i="16"/>
  <c r="W405" i="16"/>
  <c r="D405" i="16"/>
  <c r="E405" i="16" s="1"/>
  <c r="F405" i="16" s="1"/>
  <c r="C405" i="16"/>
  <c r="W404" i="16"/>
  <c r="D404" i="16"/>
  <c r="E404" i="16" s="1"/>
  <c r="F404" i="16" s="1"/>
  <c r="C404" i="16"/>
  <c r="W403" i="16"/>
  <c r="D403" i="16"/>
  <c r="C403" i="16"/>
  <c r="W402" i="16"/>
  <c r="D402" i="16"/>
  <c r="C402" i="16"/>
  <c r="W401" i="16"/>
  <c r="D401" i="16"/>
  <c r="C401" i="16"/>
  <c r="W400" i="16"/>
  <c r="D400" i="16"/>
  <c r="C400" i="16"/>
  <c r="W399" i="16"/>
  <c r="D399" i="16"/>
  <c r="C399" i="16"/>
  <c r="W398" i="16"/>
  <c r="D398" i="16"/>
  <c r="C398" i="16"/>
  <c r="W397" i="16"/>
  <c r="D397" i="16"/>
  <c r="C397" i="16"/>
  <c r="W396" i="16"/>
  <c r="D396" i="16"/>
  <c r="C396" i="16"/>
  <c r="W395" i="16"/>
  <c r="D395" i="16"/>
  <c r="C395" i="16"/>
  <c r="W394" i="16"/>
  <c r="D394" i="16"/>
  <c r="C394" i="16"/>
  <c r="W393" i="16"/>
  <c r="D393" i="16"/>
  <c r="C393" i="16"/>
  <c r="W392" i="16"/>
  <c r="D392" i="16"/>
  <c r="C392" i="16"/>
  <c r="W391" i="16"/>
  <c r="D391" i="16"/>
  <c r="C391" i="16"/>
  <c r="D390" i="16"/>
  <c r="C390" i="16"/>
  <c r="W389" i="16"/>
  <c r="D389" i="16"/>
  <c r="C389" i="16"/>
  <c r="W388" i="16"/>
  <c r="D388" i="16"/>
  <c r="C388" i="16"/>
  <c r="W387" i="16"/>
  <c r="D387" i="16"/>
  <c r="C387" i="16"/>
  <c r="W386" i="16"/>
  <c r="D386" i="16"/>
  <c r="C386" i="16"/>
  <c r="W385" i="16"/>
  <c r="D385" i="16"/>
  <c r="C385" i="16"/>
  <c r="W384" i="16"/>
  <c r="D384" i="16"/>
  <c r="C384" i="16"/>
  <c r="W383" i="16"/>
  <c r="D383" i="16"/>
  <c r="C383" i="16"/>
  <c r="W382" i="16"/>
  <c r="D382" i="16"/>
  <c r="E382" i="16" s="1"/>
  <c r="F382" i="16" s="1"/>
  <c r="C382" i="16"/>
  <c r="W381" i="16"/>
  <c r="D381" i="16"/>
  <c r="C381" i="16"/>
  <c r="W380" i="16"/>
  <c r="D380" i="16"/>
  <c r="C380" i="16"/>
  <c r="W379" i="16"/>
  <c r="D379" i="16"/>
  <c r="C379" i="16"/>
  <c r="W378" i="16"/>
  <c r="D378" i="16"/>
  <c r="C378" i="16"/>
  <c r="W377" i="16"/>
  <c r="D377" i="16"/>
  <c r="C377" i="16"/>
  <c r="W376" i="16"/>
  <c r="D376" i="16"/>
  <c r="C376" i="16"/>
  <c r="W375" i="16"/>
  <c r="D375" i="16"/>
  <c r="C375" i="16"/>
  <c r="W374" i="16"/>
  <c r="D374" i="16"/>
  <c r="C374" i="16"/>
  <c r="W373" i="16"/>
  <c r="D373" i="16"/>
  <c r="C373" i="16"/>
  <c r="W372" i="16"/>
  <c r="D372" i="16"/>
  <c r="C372" i="16"/>
  <c r="W371" i="16"/>
  <c r="D371" i="16"/>
  <c r="C371" i="16"/>
  <c r="W370" i="16"/>
  <c r="D370" i="16"/>
  <c r="C370" i="16"/>
  <c r="W369" i="16"/>
  <c r="D369" i="16"/>
  <c r="C369" i="16"/>
  <c r="W368" i="16"/>
  <c r="D368" i="16"/>
  <c r="C368" i="16"/>
  <c r="W367" i="16"/>
  <c r="D367" i="16"/>
  <c r="C367" i="16"/>
  <c r="W366" i="16"/>
  <c r="D366" i="16"/>
  <c r="C366" i="16"/>
  <c r="W365" i="16"/>
  <c r="D365" i="16"/>
  <c r="C365" i="16"/>
  <c r="W364" i="16"/>
  <c r="D364" i="16"/>
  <c r="C364" i="16"/>
  <c r="W363" i="16"/>
  <c r="D363" i="16"/>
  <c r="C363" i="16"/>
  <c r="W362" i="16"/>
  <c r="D362" i="16"/>
  <c r="E362" i="16" s="1"/>
  <c r="F362" i="16" s="1"/>
  <c r="C362" i="16"/>
  <c r="W361" i="16"/>
  <c r="D361" i="16"/>
  <c r="E361" i="16" s="1"/>
  <c r="F361" i="16" s="1"/>
  <c r="C361" i="16"/>
  <c r="W360" i="16"/>
  <c r="D360" i="16"/>
  <c r="C360" i="16"/>
  <c r="W359" i="16"/>
  <c r="D359" i="16"/>
  <c r="C359" i="16"/>
  <c r="W358" i="16"/>
  <c r="D358" i="16"/>
  <c r="C358" i="16"/>
  <c r="W357" i="16"/>
  <c r="D357" i="16"/>
  <c r="C357" i="16"/>
  <c r="W356" i="16"/>
  <c r="D356" i="16"/>
  <c r="C356" i="16"/>
  <c r="W355" i="16"/>
  <c r="D355" i="16"/>
  <c r="C355" i="16"/>
  <c r="W354" i="16"/>
  <c r="D354" i="16"/>
  <c r="C354" i="16"/>
  <c r="W353" i="16"/>
  <c r="D353" i="16"/>
  <c r="C353" i="16"/>
  <c r="W352" i="16"/>
  <c r="D352" i="16"/>
  <c r="C352" i="16"/>
  <c r="W351" i="16"/>
  <c r="D351" i="16"/>
  <c r="C351" i="16"/>
  <c r="W350" i="16"/>
  <c r="D350" i="16"/>
  <c r="C350" i="16"/>
  <c r="W349" i="16"/>
  <c r="D349" i="16"/>
  <c r="C349" i="16"/>
  <c r="W348" i="16"/>
  <c r="D348" i="16"/>
  <c r="C348" i="16"/>
  <c r="W347" i="16"/>
  <c r="D347" i="16"/>
  <c r="C347" i="16"/>
  <c r="W346" i="16"/>
  <c r="D346" i="16"/>
  <c r="C346" i="16"/>
  <c r="W345" i="16"/>
  <c r="D345" i="16"/>
  <c r="C345" i="16"/>
  <c r="W344" i="16"/>
  <c r="D344" i="16"/>
  <c r="C344" i="16"/>
  <c r="W343" i="16"/>
  <c r="D343" i="16"/>
  <c r="C343" i="16"/>
  <c r="W342" i="16"/>
  <c r="D342" i="16"/>
  <c r="C342" i="16"/>
  <c r="W341" i="16"/>
  <c r="D341" i="16"/>
  <c r="C341" i="16"/>
  <c r="W340" i="16"/>
  <c r="D340" i="16"/>
  <c r="C340" i="16"/>
  <c r="W339" i="16"/>
  <c r="D339" i="16"/>
  <c r="C339" i="16"/>
  <c r="W338" i="16"/>
  <c r="D338" i="16"/>
  <c r="E338" i="16" s="1"/>
  <c r="F338" i="16" s="1"/>
  <c r="C338" i="16"/>
  <c r="W337" i="16"/>
  <c r="D337" i="16"/>
  <c r="C337" i="16"/>
  <c r="W336" i="16"/>
  <c r="D336" i="16"/>
  <c r="C336" i="16"/>
  <c r="W335" i="16"/>
  <c r="D335" i="16"/>
  <c r="C335" i="16"/>
  <c r="W334" i="16"/>
  <c r="D334" i="16"/>
  <c r="C334" i="16"/>
  <c r="W333" i="16"/>
  <c r="D333" i="16"/>
  <c r="C333" i="16"/>
  <c r="W332" i="16"/>
  <c r="D332" i="16"/>
  <c r="C332" i="16"/>
  <c r="W331" i="16"/>
  <c r="D331" i="16"/>
  <c r="C331" i="16"/>
  <c r="W330" i="16"/>
  <c r="D330" i="16"/>
  <c r="C330" i="16"/>
  <c r="W329" i="16"/>
  <c r="D329" i="16"/>
  <c r="C329" i="16"/>
  <c r="W328" i="16"/>
  <c r="D328" i="16"/>
  <c r="C328" i="16"/>
  <c r="W327" i="16"/>
  <c r="D327" i="16"/>
  <c r="C327" i="16"/>
  <c r="W326" i="16"/>
  <c r="D326" i="16"/>
  <c r="C326" i="16"/>
  <c r="D325" i="16"/>
  <c r="C325" i="16"/>
  <c r="W324" i="16"/>
  <c r="D324" i="16"/>
  <c r="C324" i="16"/>
  <c r="W323" i="16"/>
  <c r="D323" i="16"/>
  <c r="C323" i="16"/>
  <c r="W322" i="16"/>
  <c r="D322" i="16"/>
  <c r="C322" i="16"/>
  <c r="W321" i="16"/>
  <c r="D321" i="16"/>
  <c r="C321" i="16"/>
  <c r="W320" i="16"/>
  <c r="D320" i="16"/>
  <c r="C320" i="16"/>
  <c r="W319" i="16"/>
  <c r="D319" i="16"/>
  <c r="C319" i="16"/>
  <c r="W318" i="16"/>
  <c r="D318" i="16"/>
  <c r="C318" i="16"/>
  <c r="W317" i="16"/>
  <c r="D317" i="16"/>
  <c r="E317" i="16" s="1"/>
  <c r="F317" i="16" s="1"/>
  <c r="C317" i="16"/>
  <c r="W316" i="16"/>
  <c r="D316" i="16"/>
  <c r="C316" i="16"/>
  <c r="W315" i="16"/>
  <c r="D315" i="16"/>
  <c r="C315" i="16"/>
  <c r="W314" i="16"/>
  <c r="D314" i="16"/>
  <c r="C314" i="16"/>
  <c r="W313" i="16"/>
  <c r="D313" i="16"/>
  <c r="C313" i="16"/>
  <c r="W312" i="16"/>
  <c r="D312" i="16"/>
  <c r="C312" i="16"/>
  <c r="W311" i="16"/>
  <c r="D311" i="16"/>
  <c r="C311" i="16"/>
  <c r="W310" i="16"/>
  <c r="D310" i="16"/>
  <c r="C310" i="16"/>
  <c r="W309" i="16"/>
  <c r="D309" i="16"/>
  <c r="C309" i="16"/>
  <c r="W308" i="16"/>
  <c r="D308" i="16"/>
  <c r="C308" i="16"/>
  <c r="W307" i="16"/>
  <c r="D307" i="16"/>
  <c r="C307" i="16"/>
  <c r="W306" i="16"/>
  <c r="D306" i="16"/>
  <c r="C306" i="16"/>
  <c r="W305" i="16"/>
  <c r="D305" i="16"/>
  <c r="C305" i="16"/>
  <c r="W304" i="16"/>
  <c r="D304" i="16"/>
  <c r="C304" i="16"/>
  <c r="W303" i="16"/>
  <c r="D303" i="16"/>
  <c r="C303" i="16"/>
  <c r="W302" i="16"/>
  <c r="D302" i="16"/>
  <c r="C302" i="16"/>
  <c r="W301" i="16"/>
  <c r="D301" i="16"/>
  <c r="C301" i="16"/>
  <c r="W300" i="16"/>
  <c r="D300" i="16"/>
  <c r="C300" i="16"/>
  <c r="W299" i="16"/>
  <c r="D299" i="16"/>
  <c r="C299" i="16"/>
  <c r="W298" i="16"/>
  <c r="D298" i="16"/>
  <c r="C298" i="16"/>
  <c r="W297" i="16"/>
  <c r="D297" i="16"/>
  <c r="C297" i="16"/>
  <c r="W296" i="16"/>
  <c r="D296" i="16"/>
  <c r="C296" i="16"/>
  <c r="W295" i="16"/>
  <c r="D295" i="16"/>
  <c r="E295" i="16" s="1"/>
  <c r="F295" i="16" s="1"/>
  <c r="C295" i="16"/>
  <c r="W294" i="16"/>
  <c r="D294" i="16"/>
  <c r="C294" i="16"/>
  <c r="W293" i="16"/>
  <c r="D293" i="16"/>
  <c r="C293" i="16"/>
  <c r="W292" i="16"/>
  <c r="D292" i="16"/>
  <c r="C292" i="16"/>
  <c r="W291" i="16"/>
  <c r="D291" i="16"/>
  <c r="C291" i="16"/>
  <c r="W290" i="16"/>
  <c r="D290" i="16"/>
  <c r="C290" i="16"/>
  <c r="W289" i="16"/>
  <c r="D289" i="16"/>
  <c r="C289" i="16"/>
  <c r="W288" i="16"/>
  <c r="D288" i="16"/>
  <c r="C288" i="16"/>
  <c r="W287" i="16"/>
  <c r="D287" i="16"/>
  <c r="C287" i="16"/>
  <c r="W286" i="16"/>
  <c r="D286" i="16"/>
  <c r="C286" i="16"/>
  <c r="W285" i="16"/>
  <c r="D285" i="16"/>
  <c r="C285" i="16"/>
  <c r="W284" i="16"/>
  <c r="D284" i="16"/>
  <c r="C284" i="16"/>
  <c r="W283" i="16"/>
  <c r="D283" i="16"/>
  <c r="C283" i="16"/>
  <c r="W282" i="16"/>
  <c r="D282" i="16"/>
  <c r="C282" i="16"/>
  <c r="W281" i="16"/>
  <c r="D281" i="16"/>
  <c r="C281" i="16"/>
  <c r="W280" i="16"/>
  <c r="D280" i="16"/>
  <c r="C280" i="16"/>
  <c r="W279" i="16"/>
  <c r="D279" i="16"/>
  <c r="C279" i="16"/>
  <c r="W278" i="16"/>
  <c r="D278" i="16"/>
  <c r="C278" i="16"/>
  <c r="W277" i="16"/>
  <c r="D277" i="16"/>
  <c r="C277" i="16"/>
  <c r="W276" i="16"/>
  <c r="D276" i="16"/>
  <c r="C276" i="16"/>
  <c r="W275" i="16"/>
  <c r="D275" i="16"/>
  <c r="C275" i="16"/>
  <c r="W274" i="16"/>
  <c r="D274" i="16"/>
  <c r="C274" i="16"/>
  <c r="W273" i="16"/>
  <c r="D273" i="16"/>
  <c r="C273" i="16"/>
  <c r="W272" i="16"/>
  <c r="D272" i="16"/>
  <c r="E272" i="16" s="1"/>
  <c r="F272" i="16" s="1"/>
  <c r="C272" i="16"/>
  <c r="Y271" i="16"/>
  <c r="W271" i="16"/>
  <c r="O271" i="16"/>
  <c r="AA271" i="16" s="1"/>
  <c r="D271" i="16"/>
  <c r="C271" i="16"/>
  <c r="W270" i="16"/>
  <c r="D270" i="16"/>
  <c r="C270" i="16"/>
  <c r="W269" i="16"/>
  <c r="D269" i="16"/>
  <c r="C269" i="16"/>
  <c r="W268" i="16"/>
  <c r="D268" i="16"/>
  <c r="C268" i="16"/>
  <c r="W267" i="16"/>
  <c r="D267" i="16"/>
  <c r="C267" i="16"/>
  <c r="W266" i="16"/>
  <c r="D266" i="16"/>
  <c r="C266" i="16"/>
  <c r="W265" i="16"/>
  <c r="D265" i="16"/>
  <c r="C265" i="16"/>
  <c r="W264" i="16"/>
  <c r="D264" i="16"/>
  <c r="C264" i="16"/>
  <c r="W263" i="16"/>
  <c r="D263" i="16"/>
  <c r="C263" i="16"/>
  <c r="W262" i="16"/>
  <c r="D262" i="16"/>
  <c r="C262" i="16"/>
  <c r="W261" i="16"/>
  <c r="D261" i="16"/>
  <c r="C261" i="16"/>
  <c r="D260" i="16"/>
  <c r="C260" i="16"/>
  <c r="W259" i="16"/>
  <c r="D259" i="16"/>
  <c r="C259" i="16"/>
  <c r="W258" i="16"/>
  <c r="D258" i="16"/>
  <c r="C258" i="16"/>
  <c r="W257" i="16"/>
  <c r="D257" i="16"/>
  <c r="C257" i="16"/>
  <c r="W256" i="16"/>
  <c r="D256" i="16"/>
  <c r="C256" i="16"/>
  <c r="W255" i="16"/>
  <c r="D255" i="16"/>
  <c r="C255" i="16"/>
  <c r="W254" i="16"/>
  <c r="D254" i="16"/>
  <c r="C254" i="16"/>
  <c r="W253" i="16"/>
  <c r="D253" i="16"/>
  <c r="C253" i="16"/>
  <c r="W252" i="16"/>
  <c r="D252" i="16"/>
  <c r="E252" i="16" s="1"/>
  <c r="F252" i="16" s="1"/>
  <c r="C252" i="16"/>
  <c r="W251" i="16"/>
  <c r="D251" i="16"/>
  <c r="C251" i="16"/>
  <c r="W250" i="16"/>
  <c r="D250" i="16"/>
  <c r="C250" i="16"/>
  <c r="W249" i="16"/>
  <c r="D249" i="16"/>
  <c r="C249" i="16"/>
  <c r="W248" i="16"/>
  <c r="D248" i="16"/>
  <c r="C248" i="16"/>
  <c r="W247" i="16"/>
  <c r="D247" i="16"/>
  <c r="C247" i="16"/>
  <c r="W246" i="16"/>
  <c r="D246" i="16"/>
  <c r="C246" i="16"/>
  <c r="W245" i="16"/>
  <c r="D245" i="16"/>
  <c r="C245" i="16"/>
  <c r="W244" i="16"/>
  <c r="D244" i="16"/>
  <c r="C244" i="16"/>
  <c r="W243" i="16"/>
  <c r="D243" i="16"/>
  <c r="C243" i="16"/>
  <c r="W242" i="16"/>
  <c r="D242" i="16"/>
  <c r="C242" i="16"/>
  <c r="W241" i="16"/>
  <c r="D241" i="16"/>
  <c r="C241" i="16"/>
  <c r="W240" i="16"/>
  <c r="D240" i="16"/>
  <c r="C240" i="16"/>
  <c r="W239" i="16"/>
  <c r="D239" i="16"/>
  <c r="C239" i="16"/>
  <c r="W238" i="16"/>
  <c r="D238" i="16"/>
  <c r="C238" i="16"/>
  <c r="W237" i="16"/>
  <c r="D237" i="16"/>
  <c r="C237" i="16"/>
  <c r="W236" i="16"/>
  <c r="D236" i="16"/>
  <c r="C236" i="16"/>
  <c r="W235" i="16"/>
  <c r="D235" i="16"/>
  <c r="C235" i="16"/>
  <c r="W234" i="16"/>
  <c r="D234" i="16"/>
  <c r="C234" i="16"/>
  <c r="W233" i="16"/>
  <c r="D233" i="16"/>
  <c r="C233" i="16"/>
  <c r="W232" i="16"/>
  <c r="D232" i="16"/>
  <c r="C232" i="16"/>
  <c r="W231" i="16"/>
  <c r="D231" i="16"/>
  <c r="C231" i="16"/>
  <c r="W230" i="16"/>
  <c r="D230" i="16"/>
  <c r="E230" i="16" s="1"/>
  <c r="F230" i="16" s="1"/>
  <c r="C230" i="16"/>
  <c r="W229" i="16"/>
  <c r="D229" i="16"/>
  <c r="E229" i="16" s="1"/>
  <c r="F229" i="16" s="1"/>
  <c r="C229" i="16"/>
  <c r="W228" i="16"/>
  <c r="D228" i="16"/>
  <c r="C228" i="16"/>
  <c r="W227" i="16"/>
  <c r="D227" i="16"/>
  <c r="C227" i="16"/>
  <c r="W226" i="16"/>
  <c r="D226" i="16"/>
  <c r="C226" i="16"/>
  <c r="W225" i="16"/>
  <c r="D225" i="16"/>
  <c r="C225" i="16"/>
  <c r="W224" i="16"/>
  <c r="D224" i="16"/>
  <c r="C224" i="16"/>
  <c r="W223" i="16"/>
  <c r="D223" i="16"/>
  <c r="C223" i="16"/>
  <c r="W222" i="16"/>
  <c r="D222" i="16"/>
  <c r="C222" i="16"/>
  <c r="W221" i="16"/>
  <c r="D221" i="16"/>
  <c r="C221" i="16"/>
  <c r="W220" i="16"/>
  <c r="D220" i="16"/>
  <c r="C220" i="16"/>
  <c r="W219" i="16"/>
  <c r="D219" i="16"/>
  <c r="C219" i="16"/>
  <c r="W218" i="16"/>
  <c r="D218" i="16"/>
  <c r="C218" i="16"/>
  <c r="W217" i="16"/>
  <c r="D217" i="16"/>
  <c r="C217" i="16"/>
  <c r="W216" i="16"/>
  <c r="D216" i="16"/>
  <c r="C216" i="16"/>
  <c r="W215" i="16"/>
  <c r="D215" i="16"/>
  <c r="C215" i="16"/>
  <c r="W214" i="16"/>
  <c r="D214" i="16"/>
  <c r="C214" i="16"/>
  <c r="W213" i="16"/>
  <c r="D213" i="16"/>
  <c r="C213" i="16"/>
  <c r="W212" i="16"/>
  <c r="D212" i="16"/>
  <c r="C212" i="16"/>
  <c r="W211" i="16"/>
  <c r="D211" i="16"/>
  <c r="C211" i="16"/>
  <c r="W210" i="16"/>
  <c r="D210" i="16"/>
  <c r="C210" i="16"/>
  <c r="W209" i="16"/>
  <c r="D209" i="16"/>
  <c r="C209" i="16"/>
  <c r="W208" i="16"/>
  <c r="D208" i="16"/>
  <c r="E208" i="16" s="1"/>
  <c r="F208" i="16" s="1"/>
  <c r="C208" i="16"/>
  <c r="W207" i="16"/>
  <c r="D207" i="16"/>
  <c r="E207" i="16" s="1"/>
  <c r="F207" i="16" s="1"/>
  <c r="C207" i="16"/>
  <c r="W206" i="16"/>
  <c r="D206" i="16"/>
  <c r="C206" i="16"/>
  <c r="W205" i="16"/>
  <c r="D205" i="16"/>
  <c r="C205" i="16"/>
  <c r="W204" i="16"/>
  <c r="D204" i="16"/>
  <c r="C204" i="16"/>
  <c r="W203" i="16"/>
  <c r="D203" i="16"/>
  <c r="C203" i="16"/>
  <c r="W202" i="16"/>
  <c r="D202" i="16"/>
  <c r="C202" i="16"/>
  <c r="W201" i="16"/>
  <c r="D201" i="16"/>
  <c r="C201" i="16"/>
  <c r="W200" i="16"/>
  <c r="D200" i="16"/>
  <c r="C200" i="16"/>
  <c r="W199" i="16"/>
  <c r="D199" i="16"/>
  <c r="C199" i="16"/>
  <c r="W198" i="16"/>
  <c r="D198" i="16"/>
  <c r="C198" i="16"/>
  <c r="W197" i="16"/>
  <c r="D197" i="16"/>
  <c r="C197" i="16"/>
  <c r="W196" i="16"/>
  <c r="D196" i="16"/>
  <c r="C196" i="16"/>
  <c r="D195" i="16"/>
  <c r="C195" i="16"/>
  <c r="W194" i="16"/>
  <c r="D194" i="16"/>
  <c r="C194" i="16"/>
  <c r="W193" i="16"/>
  <c r="D193" i="16"/>
  <c r="C193" i="16"/>
  <c r="W192" i="16"/>
  <c r="D192" i="16"/>
  <c r="C192" i="16"/>
  <c r="W191" i="16"/>
  <c r="D191" i="16"/>
  <c r="C191" i="16"/>
  <c r="W190" i="16"/>
  <c r="D190" i="16"/>
  <c r="C190" i="16"/>
  <c r="W189" i="16"/>
  <c r="D189" i="16"/>
  <c r="C189" i="16"/>
  <c r="W188" i="16"/>
  <c r="D188" i="16"/>
  <c r="C188" i="16"/>
  <c r="W187" i="16"/>
  <c r="D187" i="16"/>
  <c r="C187" i="16"/>
  <c r="W186" i="16"/>
  <c r="E186" i="16"/>
  <c r="F186" i="16" s="1"/>
  <c r="Q186" i="16" s="1"/>
  <c r="D186" i="16"/>
  <c r="C186" i="16"/>
  <c r="W185" i="16"/>
  <c r="D185" i="16"/>
  <c r="C185" i="16"/>
  <c r="W184" i="16"/>
  <c r="D184" i="16"/>
  <c r="C184" i="16"/>
  <c r="W183" i="16"/>
  <c r="D183" i="16"/>
  <c r="C183" i="16"/>
  <c r="W182" i="16"/>
  <c r="D182" i="16"/>
  <c r="C182" i="16"/>
  <c r="W181" i="16"/>
  <c r="D181" i="16"/>
  <c r="C181" i="16"/>
  <c r="W180" i="16"/>
  <c r="D180" i="16"/>
  <c r="C180" i="16"/>
  <c r="W179" i="16"/>
  <c r="D179" i="16"/>
  <c r="C179" i="16"/>
  <c r="W178" i="16"/>
  <c r="D178" i="16"/>
  <c r="C178" i="16"/>
  <c r="W177" i="16"/>
  <c r="D177" i="16"/>
  <c r="C177" i="16"/>
  <c r="W176" i="16"/>
  <c r="D176" i="16"/>
  <c r="C176" i="16"/>
  <c r="W175" i="16"/>
  <c r="D175" i="16"/>
  <c r="C175" i="16"/>
  <c r="W174" i="16"/>
  <c r="D174" i="16"/>
  <c r="C174" i="16"/>
  <c r="W173" i="16"/>
  <c r="D173" i="16"/>
  <c r="C173" i="16"/>
  <c r="W172" i="16"/>
  <c r="D172" i="16"/>
  <c r="C172" i="16"/>
  <c r="W171" i="16"/>
  <c r="D171" i="16"/>
  <c r="C171" i="16"/>
  <c r="W170" i="16"/>
  <c r="D170" i="16"/>
  <c r="C170" i="16"/>
  <c r="W169" i="16"/>
  <c r="D169" i="16"/>
  <c r="C169" i="16"/>
  <c r="W168" i="16"/>
  <c r="D168" i="16"/>
  <c r="C168" i="16"/>
  <c r="W167" i="16"/>
  <c r="D167" i="16"/>
  <c r="C167" i="16"/>
  <c r="W166" i="16"/>
  <c r="E166" i="16"/>
  <c r="F166" i="16" s="1"/>
  <c r="Q166" i="16" s="1"/>
  <c r="D166" i="16"/>
  <c r="C166" i="16"/>
  <c r="W165" i="16"/>
  <c r="D165" i="16"/>
  <c r="C165" i="16"/>
  <c r="W164" i="16"/>
  <c r="D164" i="16"/>
  <c r="C164" i="16"/>
  <c r="W163" i="16"/>
  <c r="D163" i="16"/>
  <c r="C163" i="16"/>
  <c r="W162" i="16"/>
  <c r="D162" i="16"/>
  <c r="C162" i="16"/>
  <c r="W161" i="16"/>
  <c r="D161" i="16"/>
  <c r="C161" i="16"/>
  <c r="W160" i="16"/>
  <c r="D160" i="16"/>
  <c r="C160" i="16"/>
  <c r="W159" i="16"/>
  <c r="D159" i="16"/>
  <c r="C159" i="16"/>
  <c r="W158" i="16"/>
  <c r="D158" i="16"/>
  <c r="C158" i="16"/>
  <c r="W157" i="16"/>
  <c r="D157" i="16"/>
  <c r="C157" i="16"/>
  <c r="W156" i="16"/>
  <c r="D156" i="16"/>
  <c r="C156" i="16"/>
  <c r="W155" i="16"/>
  <c r="D155" i="16"/>
  <c r="C155" i="16"/>
  <c r="W154" i="16"/>
  <c r="D154" i="16"/>
  <c r="C154" i="16"/>
  <c r="W153" i="16"/>
  <c r="D153" i="16"/>
  <c r="C153" i="16"/>
  <c r="W152" i="16"/>
  <c r="D152" i="16"/>
  <c r="C152" i="16"/>
  <c r="W151" i="16"/>
  <c r="D151" i="16"/>
  <c r="C151" i="16"/>
  <c r="W150" i="16"/>
  <c r="D150" i="16"/>
  <c r="C150" i="16"/>
  <c r="W149" i="16"/>
  <c r="D149" i="16"/>
  <c r="C149" i="16"/>
  <c r="W148" i="16"/>
  <c r="D148" i="16"/>
  <c r="C148" i="16"/>
  <c r="W147" i="16"/>
  <c r="D147" i="16"/>
  <c r="C147" i="16"/>
  <c r="W146" i="16"/>
  <c r="D146" i="16"/>
  <c r="C146" i="16"/>
  <c r="W145" i="16"/>
  <c r="D145" i="16"/>
  <c r="E145" i="16" s="1"/>
  <c r="C145" i="16"/>
  <c r="W144" i="16"/>
  <c r="D144" i="16"/>
  <c r="E144" i="16" s="1"/>
  <c r="F144" i="16" s="1"/>
  <c r="C144" i="16"/>
  <c r="W143" i="16"/>
  <c r="H143" i="16"/>
  <c r="I143" i="16" s="1"/>
  <c r="E143" i="16"/>
  <c r="F143" i="16" s="1"/>
  <c r="D143" i="16"/>
  <c r="C143" i="16"/>
  <c r="W142" i="16"/>
  <c r="D142" i="16"/>
  <c r="C142" i="16"/>
  <c r="W141" i="16"/>
  <c r="O141" i="16"/>
  <c r="C141" i="16"/>
  <c r="W140" i="16"/>
  <c r="D140" i="16"/>
  <c r="C140" i="16"/>
  <c r="W139" i="16"/>
  <c r="D139" i="16"/>
  <c r="C139" i="16"/>
  <c r="W138" i="16"/>
  <c r="D138" i="16"/>
  <c r="C138" i="16"/>
  <c r="W137" i="16"/>
  <c r="D137" i="16"/>
  <c r="C137" i="16"/>
  <c r="W136" i="16"/>
  <c r="D136" i="16"/>
  <c r="C136" i="16"/>
  <c r="W135" i="16"/>
  <c r="D135" i="16"/>
  <c r="C135" i="16"/>
  <c r="W134" i="16"/>
  <c r="D134" i="16"/>
  <c r="C134" i="16"/>
  <c r="W133" i="16"/>
  <c r="D133" i="16"/>
  <c r="C133" i="16"/>
  <c r="W132" i="16"/>
  <c r="D132" i="16"/>
  <c r="C132" i="16"/>
  <c r="W131" i="16"/>
  <c r="D131" i="16"/>
  <c r="C131" i="16"/>
  <c r="D130" i="16"/>
  <c r="C130" i="16"/>
  <c r="W129" i="16"/>
  <c r="D129" i="16"/>
  <c r="C129" i="16"/>
  <c r="W128" i="16"/>
  <c r="D128" i="16"/>
  <c r="C128" i="16"/>
  <c r="W127" i="16"/>
  <c r="D127" i="16"/>
  <c r="C127" i="16"/>
  <c r="W126" i="16"/>
  <c r="D126" i="16"/>
  <c r="C126" i="16"/>
  <c r="W125" i="16"/>
  <c r="D125" i="16"/>
  <c r="C125" i="16"/>
  <c r="W124" i="16"/>
  <c r="D124" i="16"/>
  <c r="C124" i="16"/>
  <c r="W123" i="16"/>
  <c r="D123" i="16"/>
  <c r="C123" i="16"/>
  <c r="W122" i="16"/>
  <c r="E122" i="16"/>
  <c r="F122" i="16" s="1"/>
  <c r="D122" i="16"/>
  <c r="C122" i="16"/>
  <c r="W121" i="16"/>
  <c r="D121" i="16"/>
  <c r="C121" i="16"/>
  <c r="W120" i="16"/>
  <c r="D120" i="16"/>
  <c r="C120" i="16"/>
  <c r="W119" i="16"/>
  <c r="D119" i="16"/>
  <c r="C119" i="16"/>
  <c r="W118" i="16"/>
  <c r="D118" i="16"/>
  <c r="C118" i="16"/>
  <c r="W117" i="16"/>
  <c r="D117" i="16"/>
  <c r="C117" i="16"/>
  <c r="W116" i="16"/>
  <c r="D116" i="16"/>
  <c r="C116" i="16"/>
  <c r="W115" i="16"/>
  <c r="D115" i="16"/>
  <c r="C115" i="16"/>
  <c r="W114" i="16"/>
  <c r="D114" i="16"/>
  <c r="C114" i="16"/>
  <c r="W113" i="16"/>
  <c r="D113" i="16"/>
  <c r="C113" i="16"/>
  <c r="W112" i="16"/>
  <c r="D112" i="16"/>
  <c r="C112" i="16"/>
  <c r="W111" i="16"/>
  <c r="D111" i="16"/>
  <c r="C111" i="16"/>
  <c r="W110" i="16"/>
  <c r="D110" i="16"/>
  <c r="C110" i="16"/>
  <c r="W109" i="16"/>
  <c r="D109" i="16"/>
  <c r="C109" i="16"/>
  <c r="W108" i="16"/>
  <c r="D108" i="16"/>
  <c r="C108" i="16"/>
  <c r="W107" i="16"/>
  <c r="D107" i="16"/>
  <c r="C107" i="16"/>
  <c r="W106" i="16"/>
  <c r="D106" i="16"/>
  <c r="C106" i="16"/>
  <c r="W105" i="16"/>
  <c r="D105" i="16"/>
  <c r="C105" i="16"/>
  <c r="W104" i="16"/>
  <c r="D104" i="16"/>
  <c r="C104" i="16"/>
  <c r="W103" i="16"/>
  <c r="D103" i="16"/>
  <c r="C103" i="16"/>
  <c r="W102" i="16"/>
  <c r="D102" i="16"/>
  <c r="C102" i="16"/>
  <c r="W101" i="16"/>
  <c r="D101" i="16"/>
  <c r="C101" i="16"/>
  <c r="W100" i="16"/>
  <c r="D100" i="16"/>
  <c r="C100" i="16"/>
  <c r="W99" i="16"/>
  <c r="D99" i="16"/>
  <c r="E99" i="16" s="1"/>
  <c r="F99" i="16" s="1"/>
  <c r="H99" i="16" s="1"/>
  <c r="C99" i="16"/>
  <c r="W98" i="16"/>
  <c r="D98" i="16"/>
  <c r="C98" i="16"/>
  <c r="W97" i="16"/>
  <c r="D97" i="16"/>
  <c r="C97" i="16"/>
  <c r="W96" i="16"/>
  <c r="D96" i="16"/>
  <c r="C96" i="16"/>
  <c r="W95" i="16"/>
  <c r="D95" i="16"/>
  <c r="C95" i="16"/>
  <c r="W94" i="16"/>
  <c r="D94" i="16"/>
  <c r="C94" i="16"/>
  <c r="W93" i="16"/>
  <c r="D93" i="16"/>
  <c r="C93" i="16"/>
  <c r="W92" i="16"/>
  <c r="D92" i="16"/>
  <c r="C92" i="16"/>
  <c r="W91" i="16"/>
  <c r="D91" i="16"/>
  <c r="C91" i="16"/>
  <c r="W90" i="16"/>
  <c r="D90" i="16"/>
  <c r="C90" i="16"/>
  <c r="W89" i="16"/>
  <c r="D89" i="16"/>
  <c r="C89" i="16"/>
  <c r="W88" i="16"/>
  <c r="D88" i="16"/>
  <c r="C88" i="16"/>
  <c r="W87" i="16"/>
  <c r="D87" i="16"/>
  <c r="C87" i="16"/>
  <c r="W86" i="16"/>
  <c r="D86" i="16"/>
  <c r="C86" i="16"/>
  <c r="W85" i="16"/>
  <c r="D85" i="16"/>
  <c r="C85" i="16"/>
  <c r="W84" i="16"/>
  <c r="D84" i="16"/>
  <c r="C84" i="16"/>
  <c r="W83" i="16"/>
  <c r="D83" i="16"/>
  <c r="C83" i="16"/>
  <c r="W82" i="16"/>
  <c r="D82" i="16"/>
  <c r="C82" i="16"/>
  <c r="W81" i="16"/>
  <c r="D81" i="16"/>
  <c r="C81" i="16"/>
  <c r="W80" i="16"/>
  <c r="D80" i="16"/>
  <c r="C80" i="16"/>
  <c r="W79" i="16"/>
  <c r="D79" i="16"/>
  <c r="C79" i="16"/>
  <c r="W78" i="16"/>
  <c r="D78" i="16"/>
  <c r="C78" i="16"/>
  <c r="W77" i="16"/>
  <c r="D77" i="16"/>
  <c r="E77" i="16" s="1"/>
  <c r="F77" i="16" s="1"/>
  <c r="C77" i="16"/>
  <c r="W76" i="16"/>
  <c r="D76" i="16"/>
  <c r="C76" i="16"/>
  <c r="W75" i="16"/>
  <c r="D75" i="16"/>
  <c r="C75" i="16"/>
  <c r="W74" i="16"/>
  <c r="D74" i="16"/>
  <c r="C74" i="16"/>
  <c r="W73" i="16"/>
  <c r="D73" i="16"/>
  <c r="C73" i="16"/>
  <c r="W72" i="16"/>
  <c r="D72" i="16"/>
  <c r="C72" i="16"/>
  <c r="W71" i="16"/>
  <c r="D71" i="16"/>
  <c r="C71" i="16"/>
  <c r="W70" i="16"/>
  <c r="D70" i="16"/>
  <c r="C70" i="16"/>
  <c r="W69" i="16"/>
  <c r="D69" i="16"/>
  <c r="C69" i="16"/>
  <c r="W68" i="16"/>
  <c r="D68" i="16"/>
  <c r="C68" i="16"/>
  <c r="W67" i="16"/>
  <c r="D67" i="16"/>
  <c r="C67" i="16"/>
  <c r="W66" i="16"/>
  <c r="D66" i="16"/>
  <c r="C66" i="16"/>
  <c r="D65" i="16"/>
  <c r="C65" i="16"/>
  <c r="W64" i="16"/>
  <c r="D64" i="16"/>
  <c r="C64" i="16"/>
  <c r="W63" i="16"/>
  <c r="D63" i="16"/>
  <c r="C63" i="16"/>
  <c r="W62" i="16"/>
  <c r="D62" i="16"/>
  <c r="C62" i="16"/>
  <c r="W61" i="16"/>
  <c r="D61" i="16"/>
  <c r="C61" i="16"/>
  <c r="W60" i="16"/>
  <c r="D60" i="16"/>
  <c r="C60" i="16"/>
  <c r="W59" i="16"/>
  <c r="D59" i="16"/>
  <c r="C59" i="16"/>
  <c r="W58" i="16"/>
  <c r="D58" i="16"/>
  <c r="E58" i="16" s="1"/>
  <c r="F58" i="16" s="1"/>
  <c r="C58" i="16"/>
  <c r="W57" i="16"/>
  <c r="D57" i="16"/>
  <c r="E57" i="16" s="1"/>
  <c r="F57" i="16" s="1"/>
  <c r="C57" i="16"/>
  <c r="W56" i="16"/>
  <c r="D56" i="16"/>
  <c r="E56" i="16" s="1"/>
  <c r="F56" i="16" s="1"/>
  <c r="C56" i="16"/>
  <c r="W55" i="16"/>
  <c r="D55" i="16"/>
  <c r="C55" i="16"/>
  <c r="W54" i="16"/>
  <c r="D54" i="16"/>
  <c r="C54" i="16"/>
  <c r="W53" i="16"/>
  <c r="D53" i="16"/>
  <c r="C53" i="16"/>
  <c r="W52" i="16"/>
  <c r="D52" i="16"/>
  <c r="C52" i="16"/>
  <c r="W51" i="16"/>
  <c r="D51" i="16"/>
  <c r="C51" i="16"/>
  <c r="W50" i="16"/>
  <c r="D50" i="16"/>
  <c r="C50" i="16"/>
  <c r="W49" i="16"/>
  <c r="D49" i="16"/>
  <c r="C49" i="16"/>
  <c r="W48" i="16"/>
  <c r="D48" i="16"/>
  <c r="C48" i="16"/>
  <c r="W47" i="16"/>
  <c r="D47" i="16"/>
  <c r="C47" i="16"/>
  <c r="W46" i="16"/>
  <c r="D46" i="16"/>
  <c r="C46" i="16"/>
  <c r="W45" i="16"/>
  <c r="D45" i="16"/>
  <c r="C45" i="16"/>
  <c r="W44" i="16"/>
  <c r="D44" i="16"/>
  <c r="C44" i="16"/>
  <c r="W43" i="16"/>
  <c r="D43" i="16"/>
  <c r="C43" i="16"/>
  <c r="W42" i="16"/>
  <c r="D42" i="16"/>
  <c r="C42" i="16"/>
  <c r="W41" i="16"/>
  <c r="D41" i="16"/>
  <c r="C41" i="16"/>
  <c r="W40" i="16"/>
  <c r="D40" i="16"/>
  <c r="C40" i="16"/>
  <c r="W39" i="16"/>
  <c r="D39" i="16"/>
  <c r="C39" i="16"/>
  <c r="W38" i="16"/>
  <c r="D38" i="16"/>
  <c r="E38" i="16" s="1"/>
  <c r="F38" i="16" s="1"/>
  <c r="C38" i="16"/>
  <c r="W37" i="16"/>
  <c r="D37" i="16"/>
  <c r="E37" i="16" s="1"/>
  <c r="F37" i="16" s="1"/>
  <c r="C37" i="16"/>
  <c r="W36" i="16"/>
  <c r="D36" i="16"/>
  <c r="E36" i="16" s="1"/>
  <c r="F36" i="16" s="1"/>
  <c r="C36" i="16"/>
  <c r="W35" i="16"/>
  <c r="D35" i="16"/>
  <c r="C35" i="16"/>
  <c r="W34" i="16"/>
  <c r="D34" i="16"/>
  <c r="C34" i="16"/>
  <c r="W33" i="16"/>
  <c r="D33" i="16"/>
  <c r="C33" i="16"/>
  <c r="W32" i="16"/>
  <c r="D32" i="16"/>
  <c r="C32" i="16"/>
  <c r="W31" i="16"/>
  <c r="D31" i="16"/>
  <c r="C31" i="16"/>
  <c r="W30" i="16"/>
  <c r="D30" i="16"/>
  <c r="C30" i="16"/>
  <c r="W29" i="16"/>
  <c r="D29" i="16"/>
  <c r="C29" i="16"/>
  <c r="W28" i="16"/>
  <c r="D28" i="16"/>
  <c r="C28" i="16"/>
  <c r="W27" i="16"/>
  <c r="D27" i="16"/>
  <c r="C27" i="16"/>
  <c r="W26" i="16"/>
  <c r="D26" i="16"/>
  <c r="C26" i="16"/>
  <c r="W25" i="16"/>
  <c r="D25" i="16"/>
  <c r="C25" i="16"/>
  <c r="W24" i="16"/>
  <c r="D24" i="16"/>
  <c r="C24" i="16"/>
  <c r="W23" i="16"/>
  <c r="D23" i="16"/>
  <c r="C23" i="16"/>
  <c r="W22" i="16"/>
  <c r="D22" i="16"/>
  <c r="C22" i="16"/>
  <c r="W21" i="16"/>
  <c r="D21" i="16"/>
  <c r="C21" i="16"/>
  <c r="W20" i="16"/>
  <c r="D20" i="16"/>
  <c r="C20" i="16"/>
  <c r="W19" i="16"/>
  <c r="D19" i="16"/>
  <c r="C19" i="16"/>
  <c r="W18" i="16"/>
  <c r="D18" i="16"/>
  <c r="C18" i="16"/>
  <c r="W17" i="16"/>
  <c r="D17" i="16"/>
  <c r="C17" i="16"/>
  <c r="W16" i="16"/>
  <c r="D16" i="16"/>
  <c r="C16" i="16"/>
  <c r="W15" i="16"/>
  <c r="D15" i="16"/>
  <c r="C15" i="16"/>
  <c r="W14" i="16"/>
  <c r="D14" i="16"/>
  <c r="E14" i="16" s="1"/>
  <c r="F14" i="16" s="1"/>
  <c r="C14" i="16"/>
  <c r="W13" i="16"/>
  <c r="R13" i="16"/>
  <c r="S13" i="16" s="1"/>
  <c r="T13" i="16" s="1"/>
  <c r="X13" i="16" s="1"/>
  <c r="Y13" i="16" s="1"/>
  <c r="Q13" i="16"/>
  <c r="O13" i="16"/>
  <c r="H13" i="16"/>
  <c r="E13" i="16"/>
  <c r="D13" i="16"/>
  <c r="C13" i="16"/>
  <c r="AA12" i="16"/>
  <c r="Y12" i="16"/>
  <c r="O12" i="16"/>
  <c r="F12" i="16"/>
  <c r="Z12" i="16" s="1"/>
  <c r="E12" i="16"/>
  <c r="X6" i="16"/>
  <c r="S5" i="16"/>
  <c r="M5" i="16"/>
  <c r="A5" i="16"/>
  <c r="R4" i="16"/>
  <c r="L4" i="16"/>
  <c r="A4" i="16"/>
  <c r="R3" i="16"/>
  <c r="Q3" i="16"/>
  <c r="S3" i="16" s="1"/>
  <c r="L3" i="16"/>
  <c r="K3" i="16"/>
  <c r="M3" i="16" s="1"/>
  <c r="X6" i="15"/>
  <c r="X7" i="15"/>
  <c r="X5" i="15"/>
  <c r="X4" i="15"/>
  <c r="X3" i="15"/>
  <c r="R4" i="15"/>
  <c r="Q4" i="15"/>
  <c r="R3" i="15"/>
  <c r="S3" i="15" s="1"/>
  <c r="Q3" i="15"/>
  <c r="S5" i="15"/>
  <c r="S4" i="15"/>
  <c r="M5" i="15"/>
  <c r="M4" i="15"/>
  <c r="M3" i="15"/>
  <c r="L4" i="15"/>
  <c r="K4" i="15"/>
  <c r="L3" i="15"/>
  <c r="K3" i="15"/>
  <c r="A4" i="15"/>
  <c r="A5" i="15"/>
  <c r="X5" i="16" l="1"/>
  <c r="H14" i="16"/>
  <c r="Q14" i="16"/>
  <c r="H37" i="16"/>
  <c r="Q37" i="16"/>
  <c r="X3" i="16"/>
  <c r="AA13" i="16"/>
  <c r="H36" i="16"/>
  <c r="Q36" i="16"/>
  <c r="H56" i="16"/>
  <c r="Q56" i="16"/>
  <c r="E60" i="16"/>
  <c r="F60" i="16" s="1"/>
  <c r="I99" i="16"/>
  <c r="J99" i="16" s="1"/>
  <c r="K99" i="16" s="1"/>
  <c r="E15" i="16"/>
  <c r="F15" i="16" s="1"/>
  <c r="E39" i="16"/>
  <c r="F39" i="16" s="1"/>
  <c r="E59" i="16"/>
  <c r="F59" i="16" s="1"/>
  <c r="E78" i="16"/>
  <c r="F78" i="16" s="1"/>
  <c r="H38" i="16"/>
  <c r="Q38" i="16"/>
  <c r="H58" i="16"/>
  <c r="Q58" i="16"/>
  <c r="H77" i="16"/>
  <c r="Q77" i="16"/>
  <c r="H57" i="16"/>
  <c r="Q57" i="16"/>
  <c r="E61" i="16"/>
  <c r="F61" i="16" s="1"/>
  <c r="Z13" i="16"/>
  <c r="A12" i="16"/>
  <c r="A13" i="16" s="1"/>
  <c r="A14" i="16" s="1"/>
  <c r="Q12" i="16"/>
  <c r="I13" i="16"/>
  <c r="J13" i="16" s="1"/>
  <c r="K13" i="16" s="1"/>
  <c r="Q144" i="16"/>
  <c r="H144" i="16"/>
  <c r="R186" i="16"/>
  <c r="S186" i="16"/>
  <c r="T186" i="16" s="1"/>
  <c r="H12" i="16"/>
  <c r="E101" i="16"/>
  <c r="F101" i="16" s="1"/>
  <c r="H122" i="16"/>
  <c r="Q122" i="16"/>
  <c r="E100" i="16"/>
  <c r="F100" i="16" s="1"/>
  <c r="E188" i="16"/>
  <c r="F188" i="16" s="1"/>
  <c r="Q99" i="16"/>
  <c r="F145" i="16"/>
  <c r="E146" i="16"/>
  <c r="R166" i="16"/>
  <c r="S166" i="16" s="1"/>
  <c r="T166" i="16" s="1"/>
  <c r="J143" i="16"/>
  <c r="K143" i="16" s="1"/>
  <c r="E123" i="16"/>
  <c r="E167" i="16"/>
  <c r="F167" i="16" s="1"/>
  <c r="E187" i="16"/>
  <c r="F187" i="16" s="1"/>
  <c r="Q143" i="16"/>
  <c r="H166" i="16"/>
  <c r="H186" i="16"/>
  <c r="Q207" i="16"/>
  <c r="H207" i="16"/>
  <c r="Q229" i="16"/>
  <c r="H229" i="16"/>
  <c r="E253" i="16"/>
  <c r="F253" i="16" s="1"/>
  <c r="E210" i="16"/>
  <c r="F210" i="16" s="1"/>
  <c r="Q252" i="16"/>
  <c r="H252" i="16"/>
  <c r="E273" i="16"/>
  <c r="F273" i="16" s="1"/>
  <c r="E209" i="16"/>
  <c r="F209" i="16" s="1"/>
  <c r="E231" i="16"/>
  <c r="F231" i="16" s="1"/>
  <c r="E255" i="16"/>
  <c r="F255" i="16" s="1"/>
  <c r="H272" i="16"/>
  <c r="Q272" i="16"/>
  <c r="E296" i="16"/>
  <c r="Q208" i="16"/>
  <c r="H208" i="16"/>
  <c r="Q230" i="16"/>
  <c r="H230" i="16"/>
  <c r="E254" i="16"/>
  <c r="F254" i="16" s="1"/>
  <c r="H295" i="16"/>
  <c r="Q295" i="16"/>
  <c r="E318" i="16"/>
  <c r="F318" i="16" s="1"/>
  <c r="H317" i="16"/>
  <c r="Q317" i="16"/>
  <c r="E339" i="16"/>
  <c r="E319" i="16"/>
  <c r="F319" i="16" s="1"/>
  <c r="H338" i="16"/>
  <c r="Q338" i="16"/>
  <c r="E364" i="16"/>
  <c r="F364" i="16" s="1"/>
  <c r="Q361" i="16"/>
  <c r="H361" i="16"/>
  <c r="Q362" i="16"/>
  <c r="H362" i="16"/>
  <c r="E365" i="16"/>
  <c r="F365" i="16" s="1"/>
  <c r="E363" i="16"/>
  <c r="F363" i="16" s="1"/>
  <c r="Q382" i="16"/>
  <c r="H382" i="16"/>
  <c r="Q404" i="16"/>
  <c r="H404" i="16"/>
  <c r="Q405" i="16"/>
  <c r="H405" i="16"/>
  <c r="H427" i="16"/>
  <c r="Q427" i="16"/>
  <c r="E383" i="16"/>
  <c r="F383" i="16" s="1"/>
  <c r="E406" i="16"/>
  <c r="F406" i="16" s="1"/>
  <c r="E407" i="16"/>
  <c r="F407" i="16" s="1"/>
  <c r="Q447" i="16"/>
  <c r="H447" i="16"/>
  <c r="E428" i="16"/>
  <c r="F428" i="16" s="1"/>
  <c r="E471" i="16"/>
  <c r="F471" i="16" s="1"/>
  <c r="E448" i="16"/>
  <c r="F448" i="16" s="1"/>
  <c r="E449" i="16"/>
  <c r="F449" i="16" s="1"/>
  <c r="H470" i="16"/>
  <c r="Q470" i="16"/>
  <c r="H469" i="16"/>
  <c r="Q469" i="16"/>
  <c r="Q491" i="16"/>
  <c r="H491" i="16"/>
  <c r="Q492" i="16"/>
  <c r="H492" i="16"/>
  <c r="R512" i="16"/>
  <c r="S512" i="16" s="1"/>
  <c r="T512" i="16" s="1"/>
  <c r="E493" i="16"/>
  <c r="F493" i="16" s="1"/>
  <c r="E513" i="16"/>
  <c r="F513" i="16" s="1"/>
  <c r="Q534" i="16"/>
  <c r="H534" i="16"/>
  <c r="H512" i="16"/>
  <c r="W14" i="15"/>
  <c r="W15" i="15"/>
  <c r="W16" i="15"/>
  <c r="W17" i="15"/>
  <c r="W18" i="15"/>
  <c r="W19" i="15"/>
  <c r="W20" i="15"/>
  <c r="W21" i="15"/>
  <c r="W22" i="15"/>
  <c r="W23" i="15"/>
  <c r="W24" i="15"/>
  <c r="W25" i="15"/>
  <c r="W26" i="15"/>
  <c r="W27" i="15"/>
  <c r="W28" i="15"/>
  <c r="W29" i="15"/>
  <c r="W30" i="15"/>
  <c r="W31" i="15"/>
  <c r="W32" i="15"/>
  <c r="W33" i="15"/>
  <c r="W34" i="15"/>
  <c r="W35" i="15"/>
  <c r="W36" i="15"/>
  <c r="W37" i="15"/>
  <c r="W38" i="15"/>
  <c r="W39" i="15"/>
  <c r="W40" i="15"/>
  <c r="W41" i="15"/>
  <c r="W42" i="15"/>
  <c r="W43" i="15"/>
  <c r="W44" i="15"/>
  <c r="W45" i="15"/>
  <c r="W46" i="15"/>
  <c r="W47" i="15"/>
  <c r="W48" i="15"/>
  <c r="W49" i="15"/>
  <c r="W50" i="15"/>
  <c r="W51" i="15"/>
  <c r="W52" i="15"/>
  <c r="W53" i="15"/>
  <c r="W54" i="15"/>
  <c r="W55" i="15"/>
  <c r="W56" i="15"/>
  <c r="W57" i="15"/>
  <c r="W58" i="15"/>
  <c r="W59" i="15"/>
  <c r="W60" i="15"/>
  <c r="W61" i="15"/>
  <c r="W62" i="15"/>
  <c r="W63" i="15"/>
  <c r="W64" i="15"/>
  <c r="W66" i="15"/>
  <c r="W67" i="15"/>
  <c r="W68" i="15"/>
  <c r="W69" i="15"/>
  <c r="W70" i="15"/>
  <c r="W71" i="15"/>
  <c r="W72" i="15"/>
  <c r="W73" i="15"/>
  <c r="W74" i="15"/>
  <c r="W75" i="15"/>
  <c r="W76" i="15"/>
  <c r="W77" i="15"/>
  <c r="W78" i="15"/>
  <c r="W79" i="15"/>
  <c r="W80" i="15"/>
  <c r="W81" i="15"/>
  <c r="W82" i="15"/>
  <c r="W83" i="15"/>
  <c r="W84" i="15"/>
  <c r="W85" i="15"/>
  <c r="W86" i="15"/>
  <c r="W87" i="15"/>
  <c r="W88" i="15"/>
  <c r="W89" i="15"/>
  <c r="W90" i="15"/>
  <c r="W91" i="15"/>
  <c r="W92" i="15"/>
  <c r="W93" i="15"/>
  <c r="W94" i="15"/>
  <c r="W95" i="15"/>
  <c r="W96" i="15"/>
  <c r="W97" i="15"/>
  <c r="W98" i="15"/>
  <c r="W99" i="15"/>
  <c r="W100" i="15"/>
  <c r="W101" i="15"/>
  <c r="W102" i="15"/>
  <c r="W103" i="15"/>
  <c r="W104" i="15"/>
  <c r="W105" i="15"/>
  <c r="W106" i="15"/>
  <c r="W107" i="15"/>
  <c r="W108" i="15"/>
  <c r="W109" i="15"/>
  <c r="W110" i="15"/>
  <c r="W111" i="15"/>
  <c r="W112" i="15"/>
  <c r="W113" i="15"/>
  <c r="W114" i="15"/>
  <c r="W115" i="15"/>
  <c r="W116" i="15"/>
  <c r="W117" i="15"/>
  <c r="W118" i="15"/>
  <c r="W119" i="15"/>
  <c r="W120" i="15"/>
  <c r="W121" i="15"/>
  <c r="W122" i="15"/>
  <c r="W123" i="15"/>
  <c r="W124" i="15"/>
  <c r="W125" i="15"/>
  <c r="W126" i="15"/>
  <c r="W127" i="15"/>
  <c r="W128" i="15"/>
  <c r="W129" i="15"/>
  <c r="W131" i="15"/>
  <c r="W132" i="15"/>
  <c r="W133" i="15"/>
  <c r="W134" i="15"/>
  <c r="W135" i="15"/>
  <c r="W136" i="15"/>
  <c r="W137" i="15"/>
  <c r="W138" i="15"/>
  <c r="W139" i="15"/>
  <c r="W140" i="15"/>
  <c r="W141" i="15"/>
  <c r="W142" i="15"/>
  <c r="W143" i="15"/>
  <c r="W144" i="15"/>
  <c r="W145" i="15"/>
  <c r="W146" i="15"/>
  <c r="W147" i="15"/>
  <c r="W148" i="15"/>
  <c r="W149" i="15"/>
  <c r="W150" i="15"/>
  <c r="W151" i="15"/>
  <c r="W152" i="15"/>
  <c r="W153" i="15"/>
  <c r="W154" i="15"/>
  <c r="W155" i="15"/>
  <c r="W156" i="15"/>
  <c r="W157" i="15"/>
  <c r="W158" i="15"/>
  <c r="W159" i="15"/>
  <c r="W160" i="15"/>
  <c r="W161" i="15"/>
  <c r="W162" i="15"/>
  <c r="W163" i="15"/>
  <c r="W164" i="15"/>
  <c r="W165" i="15"/>
  <c r="W166" i="15"/>
  <c r="W167" i="15"/>
  <c r="W168" i="15"/>
  <c r="W169" i="15"/>
  <c r="W170" i="15"/>
  <c r="W171" i="15"/>
  <c r="W172" i="15"/>
  <c r="W173" i="15"/>
  <c r="W174" i="15"/>
  <c r="W175" i="15"/>
  <c r="W176" i="15"/>
  <c r="W177" i="15"/>
  <c r="W178" i="15"/>
  <c r="W179" i="15"/>
  <c r="W180" i="15"/>
  <c r="W181" i="15"/>
  <c r="W182" i="15"/>
  <c r="W183" i="15"/>
  <c r="W184" i="15"/>
  <c r="W185" i="15"/>
  <c r="W186" i="15"/>
  <c r="W187" i="15"/>
  <c r="W188" i="15"/>
  <c r="W189" i="15"/>
  <c r="W190" i="15"/>
  <c r="W191" i="15"/>
  <c r="W192" i="15"/>
  <c r="W193" i="15"/>
  <c r="W194" i="15"/>
  <c r="W196" i="15"/>
  <c r="W197" i="15"/>
  <c r="W198" i="15"/>
  <c r="W199" i="15"/>
  <c r="W200" i="15"/>
  <c r="W201" i="15"/>
  <c r="W202" i="15"/>
  <c r="W203" i="15"/>
  <c r="W204" i="15"/>
  <c r="W205" i="15"/>
  <c r="W206" i="15"/>
  <c r="W207" i="15"/>
  <c r="W208" i="15"/>
  <c r="W209" i="15"/>
  <c r="W210" i="15"/>
  <c r="W211" i="15"/>
  <c r="W212" i="15"/>
  <c r="W213" i="15"/>
  <c r="W214" i="15"/>
  <c r="W215" i="15"/>
  <c r="W216" i="15"/>
  <c r="W217" i="15"/>
  <c r="W218" i="15"/>
  <c r="W219" i="15"/>
  <c r="W220" i="15"/>
  <c r="W221" i="15"/>
  <c r="W222" i="15"/>
  <c r="W223" i="15"/>
  <c r="W224" i="15"/>
  <c r="W225" i="15"/>
  <c r="W226" i="15"/>
  <c r="W227" i="15"/>
  <c r="W228" i="15"/>
  <c r="W229" i="15"/>
  <c r="W230" i="15"/>
  <c r="W231" i="15"/>
  <c r="W232" i="15"/>
  <c r="W233" i="15"/>
  <c r="W234" i="15"/>
  <c r="W235" i="15"/>
  <c r="W236" i="15"/>
  <c r="W237" i="15"/>
  <c r="W238" i="15"/>
  <c r="W239" i="15"/>
  <c r="W240" i="15"/>
  <c r="W241" i="15"/>
  <c r="W242" i="15"/>
  <c r="W243" i="15"/>
  <c r="W244" i="15"/>
  <c r="W245" i="15"/>
  <c r="W246" i="15"/>
  <c r="W247" i="15"/>
  <c r="W248" i="15"/>
  <c r="W249" i="15"/>
  <c r="W250" i="15"/>
  <c r="W251" i="15"/>
  <c r="W252" i="15"/>
  <c r="W253" i="15"/>
  <c r="W254" i="15"/>
  <c r="W255" i="15"/>
  <c r="W256" i="15"/>
  <c r="W257" i="15"/>
  <c r="W258" i="15"/>
  <c r="W259" i="15"/>
  <c r="W261" i="15"/>
  <c r="W262" i="15"/>
  <c r="W263" i="15"/>
  <c r="W264" i="15"/>
  <c r="W265" i="15"/>
  <c r="W266" i="15"/>
  <c r="W267" i="15"/>
  <c r="W268" i="15"/>
  <c r="W269" i="15"/>
  <c r="W270" i="15"/>
  <c r="W271" i="15"/>
  <c r="W272" i="15"/>
  <c r="W273" i="15"/>
  <c r="W274" i="15"/>
  <c r="W275" i="15"/>
  <c r="W276" i="15"/>
  <c r="W277" i="15"/>
  <c r="W278" i="15"/>
  <c r="W279" i="15"/>
  <c r="W280" i="15"/>
  <c r="W281" i="15"/>
  <c r="W282" i="15"/>
  <c r="W283" i="15"/>
  <c r="W284" i="15"/>
  <c r="W285" i="15"/>
  <c r="W286" i="15"/>
  <c r="W287" i="15"/>
  <c r="W288" i="15"/>
  <c r="W289" i="15"/>
  <c r="W290" i="15"/>
  <c r="W291" i="15"/>
  <c r="W292" i="15"/>
  <c r="W293" i="15"/>
  <c r="W294" i="15"/>
  <c r="W295" i="15"/>
  <c r="W296" i="15"/>
  <c r="W297" i="15"/>
  <c r="W298" i="15"/>
  <c r="W299" i="15"/>
  <c r="W300" i="15"/>
  <c r="W301" i="15"/>
  <c r="W302" i="15"/>
  <c r="W303" i="15"/>
  <c r="W304" i="15"/>
  <c r="W305" i="15"/>
  <c r="W306" i="15"/>
  <c r="W307" i="15"/>
  <c r="W308" i="15"/>
  <c r="W309" i="15"/>
  <c r="W310" i="15"/>
  <c r="W311" i="15"/>
  <c r="W312" i="15"/>
  <c r="W313" i="15"/>
  <c r="W314" i="15"/>
  <c r="W315" i="15"/>
  <c r="W316" i="15"/>
  <c r="W317" i="15"/>
  <c r="W318" i="15"/>
  <c r="W319" i="15"/>
  <c r="W320" i="15"/>
  <c r="W321" i="15"/>
  <c r="W322" i="15"/>
  <c r="W323" i="15"/>
  <c r="W324" i="15"/>
  <c r="W326" i="15"/>
  <c r="W327" i="15"/>
  <c r="W328" i="15"/>
  <c r="W329" i="15"/>
  <c r="W330" i="15"/>
  <c r="W331" i="15"/>
  <c r="W332" i="15"/>
  <c r="W333" i="15"/>
  <c r="W334" i="15"/>
  <c r="W335" i="15"/>
  <c r="W336" i="15"/>
  <c r="W337" i="15"/>
  <c r="W338" i="15"/>
  <c r="W339" i="15"/>
  <c r="W340" i="15"/>
  <c r="W341" i="15"/>
  <c r="W342" i="15"/>
  <c r="W343" i="15"/>
  <c r="W344" i="15"/>
  <c r="W345" i="15"/>
  <c r="W346" i="15"/>
  <c r="W347" i="15"/>
  <c r="W348" i="15"/>
  <c r="W349" i="15"/>
  <c r="W350" i="15"/>
  <c r="W351" i="15"/>
  <c r="W352" i="15"/>
  <c r="W353" i="15"/>
  <c r="W354" i="15"/>
  <c r="W355" i="15"/>
  <c r="W356" i="15"/>
  <c r="W357" i="15"/>
  <c r="W358" i="15"/>
  <c r="W359" i="15"/>
  <c r="W360" i="15"/>
  <c r="W361" i="15"/>
  <c r="W362" i="15"/>
  <c r="W363" i="15"/>
  <c r="W364" i="15"/>
  <c r="W365" i="15"/>
  <c r="W366" i="15"/>
  <c r="W367" i="15"/>
  <c r="W368" i="15"/>
  <c r="W369" i="15"/>
  <c r="W370" i="15"/>
  <c r="W371" i="15"/>
  <c r="W372" i="15"/>
  <c r="W373" i="15"/>
  <c r="W374" i="15"/>
  <c r="W375" i="15"/>
  <c r="W376" i="15"/>
  <c r="W377" i="15"/>
  <c r="W378" i="15"/>
  <c r="W379" i="15"/>
  <c r="W380" i="15"/>
  <c r="W381" i="15"/>
  <c r="W382" i="15"/>
  <c r="W383" i="15"/>
  <c r="W384" i="15"/>
  <c r="W385" i="15"/>
  <c r="W386" i="15"/>
  <c r="W387" i="15"/>
  <c r="W388" i="15"/>
  <c r="W389" i="15"/>
  <c r="W391" i="15"/>
  <c r="W392" i="15"/>
  <c r="W393" i="15"/>
  <c r="W394" i="15"/>
  <c r="W395" i="15"/>
  <c r="W396" i="15"/>
  <c r="W397" i="15"/>
  <c r="W398" i="15"/>
  <c r="W399" i="15"/>
  <c r="W400" i="15"/>
  <c r="W401" i="15"/>
  <c r="W402" i="15"/>
  <c r="W403" i="15"/>
  <c r="W404" i="15"/>
  <c r="W405" i="15"/>
  <c r="W406" i="15"/>
  <c r="W407" i="15"/>
  <c r="W408" i="15"/>
  <c r="W409" i="15"/>
  <c r="W410" i="15"/>
  <c r="W411" i="15"/>
  <c r="W412" i="15"/>
  <c r="W413" i="15"/>
  <c r="W414" i="15"/>
  <c r="W415" i="15"/>
  <c r="W416" i="15"/>
  <c r="W417" i="15"/>
  <c r="W418" i="15"/>
  <c r="W419" i="15"/>
  <c r="W420" i="15"/>
  <c r="W421" i="15"/>
  <c r="W422" i="15"/>
  <c r="W423" i="15"/>
  <c r="W424" i="15"/>
  <c r="W425" i="15"/>
  <c r="W426" i="15"/>
  <c r="W427" i="15"/>
  <c r="W428" i="15"/>
  <c r="W429" i="15"/>
  <c r="W430" i="15"/>
  <c r="W431" i="15"/>
  <c r="W432" i="15"/>
  <c r="W433" i="15"/>
  <c r="W434" i="15"/>
  <c r="W435" i="15"/>
  <c r="W436" i="15"/>
  <c r="W437" i="15"/>
  <c r="W438" i="15"/>
  <c r="W439" i="15"/>
  <c r="W440" i="15"/>
  <c r="W441" i="15"/>
  <c r="W442" i="15"/>
  <c r="W443" i="15"/>
  <c r="W444" i="15"/>
  <c r="W445" i="15"/>
  <c r="W446" i="15"/>
  <c r="W447" i="15"/>
  <c r="W448" i="15"/>
  <c r="W449" i="15"/>
  <c r="W450" i="15"/>
  <c r="W451" i="15"/>
  <c r="W452" i="15"/>
  <c r="W453" i="15"/>
  <c r="W454" i="15"/>
  <c r="W455" i="15"/>
  <c r="W456" i="15"/>
  <c r="W457" i="15"/>
  <c r="W458" i="15"/>
  <c r="W459" i="15"/>
  <c r="W461" i="15"/>
  <c r="W462" i="15"/>
  <c r="W463" i="15"/>
  <c r="W464" i="15"/>
  <c r="W465" i="15"/>
  <c r="W466" i="15"/>
  <c r="W467" i="15"/>
  <c r="W468" i="15"/>
  <c r="W469" i="15"/>
  <c r="W470" i="15"/>
  <c r="W471" i="15"/>
  <c r="W472" i="15"/>
  <c r="W473" i="15"/>
  <c r="W474" i="15"/>
  <c r="W475" i="15"/>
  <c r="W476" i="15"/>
  <c r="W477" i="15"/>
  <c r="W478" i="15"/>
  <c r="W479" i="15"/>
  <c r="W480" i="15"/>
  <c r="W481" i="15"/>
  <c r="W482" i="15"/>
  <c r="W483" i="15"/>
  <c r="W484" i="15"/>
  <c r="W485" i="15"/>
  <c r="W486" i="15"/>
  <c r="W487" i="15"/>
  <c r="W488" i="15"/>
  <c r="W489" i="15"/>
  <c r="W490" i="15"/>
  <c r="W491" i="15"/>
  <c r="W492" i="15"/>
  <c r="W493" i="15"/>
  <c r="W494" i="15"/>
  <c r="W495" i="15"/>
  <c r="W496" i="15"/>
  <c r="W497" i="15"/>
  <c r="W498" i="15"/>
  <c r="W499" i="15"/>
  <c r="W500" i="15"/>
  <c r="W501" i="15"/>
  <c r="W502" i="15"/>
  <c r="W503" i="15"/>
  <c r="W504" i="15"/>
  <c r="W505" i="15"/>
  <c r="W506" i="15"/>
  <c r="W507" i="15"/>
  <c r="W508" i="15"/>
  <c r="W509" i="15"/>
  <c r="W510" i="15"/>
  <c r="W511" i="15"/>
  <c r="W512" i="15"/>
  <c r="W513" i="15"/>
  <c r="W514" i="15"/>
  <c r="W515" i="15"/>
  <c r="W516" i="15"/>
  <c r="W517" i="15"/>
  <c r="W518" i="15"/>
  <c r="W519" i="15"/>
  <c r="W521" i="15"/>
  <c r="W522" i="15"/>
  <c r="W523" i="15"/>
  <c r="W524" i="15"/>
  <c r="W525" i="15"/>
  <c r="W526" i="15"/>
  <c r="W527" i="15"/>
  <c r="W528" i="15"/>
  <c r="W529" i="15"/>
  <c r="W530" i="15"/>
  <c r="W531" i="15"/>
  <c r="W532" i="15"/>
  <c r="W533" i="15"/>
  <c r="W534" i="15"/>
  <c r="W13" i="15"/>
  <c r="C14" i="15"/>
  <c r="C13" i="15"/>
  <c r="C15" i="15"/>
  <c r="I512" i="16" l="1"/>
  <c r="J512" i="16" s="1"/>
  <c r="K512" i="16" s="1"/>
  <c r="Q513" i="16"/>
  <c r="H513" i="16"/>
  <c r="R469" i="16"/>
  <c r="S469" i="16" s="1"/>
  <c r="T469" i="16" s="1"/>
  <c r="R447" i="16"/>
  <c r="S447" i="16" s="1"/>
  <c r="T447" i="16" s="1"/>
  <c r="E494" i="16"/>
  <c r="E472" i="16"/>
  <c r="E450" i="16"/>
  <c r="Q406" i="16"/>
  <c r="H406" i="16"/>
  <c r="E384" i="16"/>
  <c r="R382" i="16"/>
  <c r="S382" i="16" s="1"/>
  <c r="T382" i="16" s="1"/>
  <c r="I361" i="16"/>
  <c r="J361" i="16" s="1"/>
  <c r="K361" i="16" s="1"/>
  <c r="I230" i="16"/>
  <c r="J230" i="16" s="1"/>
  <c r="K230" i="16" s="1"/>
  <c r="R208" i="16"/>
  <c r="S208" i="16" s="1"/>
  <c r="T208" i="16" s="1"/>
  <c r="Q253" i="16"/>
  <c r="H253" i="16"/>
  <c r="R143" i="16"/>
  <c r="S143" i="16" s="1"/>
  <c r="T143" i="16" s="1"/>
  <c r="R99" i="16"/>
  <c r="S99" i="16"/>
  <c r="T99" i="16" s="1"/>
  <c r="Q100" i="16"/>
  <c r="H100" i="16"/>
  <c r="R122" i="16"/>
  <c r="S122" i="16" s="1"/>
  <c r="T122" i="16" s="1"/>
  <c r="R144" i="16"/>
  <c r="S144" i="16" s="1"/>
  <c r="T144" i="16" s="1"/>
  <c r="I57" i="16"/>
  <c r="J57" i="16" s="1"/>
  <c r="K57" i="16" s="1"/>
  <c r="I38" i="16"/>
  <c r="J38" i="16" s="1"/>
  <c r="K38" i="16" s="1"/>
  <c r="S56" i="16"/>
  <c r="T56" i="16" s="1"/>
  <c r="R56" i="16"/>
  <c r="I36" i="16"/>
  <c r="J36" i="16" s="1"/>
  <c r="K36" i="16" s="1"/>
  <c r="I534" i="16"/>
  <c r="J534" i="16" s="1"/>
  <c r="K534" i="16" s="1"/>
  <c r="Q493" i="16"/>
  <c r="H493" i="16"/>
  <c r="I491" i="16"/>
  <c r="J491" i="16" s="1"/>
  <c r="K491" i="16" s="1"/>
  <c r="I469" i="16"/>
  <c r="J469" i="16" s="1"/>
  <c r="K469" i="16" s="1"/>
  <c r="I470" i="16"/>
  <c r="J470" i="16" s="1"/>
  <c r="K470" i="16" s="1"/>
  <c r="Q449" i="16"/>
  <c r="H449" i="16"/>
  <c r="H471" i="16"/>
  <c r="Q471" i="16"/>
  <c r="Q383" i="16"/>
  <c r="H383" i="16"/>
  <c r="R427" i="16"/>
  <c r="S427" i="16" s="1"/>
  <c r="T427" i="16" s="1"/>
  <c r="I405" i="16"/>
  <c r="J405" i="16" s="1"/>
  <c r="K405" i="16" s="1"/>
  <c r="I404" i="16"/>
  <c r="J404" i="16" s="1"/>
  <c r="K404" i="16" s="1"/>
  <c r="Q363" i="16"/>
  <c r="H363" i="16"/>
  <c r="I362" i="16"/>
  <c r="J362" i="16" s="1"/>
  <c r="K362" i="16" s="1"/>
  <c r="R361" i="16"/>
  <c r="S361" i="16" s="1"/>
  <c r="T361" i="16" s="1"/>
  <c r="H319" i="16"/>
  <c r="Q319" i="16"/>
  <c r="F339" i="16"/>
  <c r="E340" i="16"/>
  <c r="E320" i="16"/>
  <c r="R295" i="16"/>
  <c r="S295" i="16" s="1"/>
  <c r="T295" i="16" s="1"/>
  <c r="R230" i="16"/>
  <c r="S230" i="16" s="1"/>
  <c r="T230" i="16" s="1"/>
  <c r="I272" i="16"/>
  <c r="J272" i="16" s="1"/>
  <c r="K272" i="16" s="1"/>
  <c r="N272" i="16" s="1"/>
  <c r="O272" i="16" s="1"/>
  <c r="Q231" i="16"/>
  <c r="H231" i="16"/>
  <c r="E256" i="16"/>
  <c r="E232" i="16"/>
  <c r="E211" i="16"/>
  <c r="F123" i="16"/>
  <c r="E124" i="16"/>
  <c r="H61" i="16"/>
  <c r="Q61" i="16"/>
  <c r="R77" i="16"/>
  <c r="S77" i="16" s="1"/>
  <c r="T77" i="16" s="1"/>
  <c r="I58" i="16"/>
  <c r="J58" i="16" s="1"/>
  <c r="K58" i="16" s="1"/>
  <c r="H78" i="16"/>
  <c r="Q78" i="16"/>
  <c r="A15" i="16"/>
  <c r="Q15" i="16"/>
  <c r="H15" i="16"/>
  <c r="E40" i="16"/>
  <c r="E16" i="16"/>
  <c r="R37" i="16"/>
  <c r="S37" i="16" s="1"/>
  <c r="T37" i="16" s="1"/>
  <c r="R14" i="16"/>
  <c r="S14" i="16" s="1"/>
  <c r="T14" i="16" s="1"/>
  <c r="X14" i="16" s="1"/>
  <c r="Y14" i="16" s="1"/>
  <c r="R534" i="16"/>
  <c r="S534" i="16" s="1"/>
  <c r="T534" i="16" s="1"/>
  <c r="E514" i="16"/>
  <c r="I492" i="16"/>
  <c r="J492" i="16" s="1"/>
  <c r="K492" i="16" s="1"/>
  <c r="R491" i="16"/>
  <c r="S491" i="16" s="1"/>
  <c r="T491" i="16" s="1"/>
  <c r="Q448" i="16"/>
  <c r="H448" i="16"/>
  <c r="E429" i="16"/>
  <c r="I447" i="16"/>
  <c r="J447" i="16" s="1"/>
  <c r="K447" i="16" s="1"/>
  <c r="I427" i="16"/>
  <c r="J427" i="16" s="1"/>
  <c r="K427" i="16" s="1"/>
  <c r="R405" i="16"/>
  <c r="S405" i="16" s="1"/>
  <c r="T405" i="16" s="1"/>
  <c r="R404" i="16"/>
  <c r="S404" i="16" s="1"/>
  <c r="T404" i="16" s="1"/>
  <c r="R362" i="16"/>
  <c r="S362" i="16" s="1"/>
  <c r="T362" i="16" s="1"/>
  <c r="E366" i="16"/>
  <c r="R338" i="16"/>
  <c r="S338" i="16" s="1"/>
  <c r="T338" i="16" s="1"/>
  <c r="R317" i="16"/>
  <c r="S317" i="16" s="1"/>
  <c r="T317" i="16" s="1"/>
  <c r="H318" i="16"/>
  <c r="Q318" i="16"/>
  <c r="I295" i="16"/>
  <c r="J295" i="16" s="1"/>
  <c r="K295" i="16" s="1"/>
  <c r="Q254" i="16"/>
  <c r="H254" i="16"/>
  <c r="F296" i="16"/>
  <c r="E297" i="16"/>
  <c r="Q209" i="16"/>
  <c r="H209" i="16"/>
  <c r="I252" i="16"/>
  <c r="J252" i="16" s="1"/>
  <c r="K252" i="16" s="1"/>
  <c r="E274" i="16"/>
  <c r="I229" i="16"/>
  <c r="J229" i="16" s="1"/>
  <c r="K229" i="16" s="1"/>
  <c r="I207" i="16"/>
  <c r="J207" i="16" s="1"/>
  <c r="K207" i="16" s="1"/>
  <c r="I186" i="16"/>
  <c r="J186" i="16" s="1"/>
  <c r="K186" i="16" s="1"/>
  <c r="Q187" i="16"/>
  <c r="H187" i="16"/>
  <c r="F146" i="16"/>
  <c r="E147" i="16"/>
  <c r="E189" i="16"/>
  <c r="I122" i="16"/>
  <c r="J122" i="16" s="1"/>
  <c r="K122" i="16" s="1"/>
  <c r="I12" i="16"/>
  <c r="J12" i="16" s="1"/>
  <c r="K12" i="16" s="1"/>
  <c r="E102" i="16"/>
  <c r="R12" i="16"/>
  <c r="S12" i="16" s="1"/>
  <c r="T12" i="16" s="1"/>
  <c r="R57" i="16"/>
  <c r="S57" i="16" s="1"/>
  <c r="T57" i="16" s="1"/>
  <c r="E62" i="16"/>
  <c r="R38" i="16"/>
  <c r="S38" i="16" s="1"/>
  <c r="T38" i="16" s="1"/>
  <c r="H59" i="16"/>
  <c r="Q59" i="16"/>
  <c r="E79" i="16"/>
  <c r="I56" i="16"/>
  <c r="J56" i="16" s="1"/>
  <c r="K56" i="16" s="1"/>
  <c r="R36" i="16"/>
  <c r="S36" i="16" s="1"/>
  <c r="T36" i="16" s="1"/>
  <c r="R492" i="16"/>
  <c r="S492" i="16" s="1"/>
  <c r="T492" i="16" s="1"/>
  <c r="R470" i="16"/>
  <c r="S470" i="16" s="1"/>
  <c r="T470" i="16" s="1"/>
  <c r="H428" i="16"/>
  <c r="Q428" i="16"/>
  <c r="Q407" i="16"/>
  <c r="H407" i="16"/>
  <c r="E408" i="16"/>
  <c r="I382" i="16"/>
  <c r="J382" i="16" s="1"/>
  <c r="K382" i="16" s="1"/>
  <c r="Q365" i="16"/>
  <c r="H365" i="16"/>
  <c r="Q364" i="16"/>
  <c r="H364" i="16"/>
  <c r="I338" i="16"/>
  <c r="J338" i="16" s="1"/>
  <c r="K338" i="16" s="1"/>
  <c r="I317" i="16"/>
  <c r="J317" i="16" s="1"/>
  <c r="K317" i="16" s="1"/>
  <c r="I208" i="16"/>
  <c r="J208" i="16" s="1"/>
  <c r="K208" i="16" s="1"/>
  <c r="R272" i="16"/>
  <c r="S272" i="16" s="1"/>
  <c r="T272" i="16" s="1"/>
  <c r="X272" i="16" s="1"/>
  <c r="Y272" i="16" s="1"/>
  <c r="Q255" i="16"/>
  <c r="H255" i="16"/>
  <c r="H273" i="16"/>
  <c r="Q273" i="16"/>
  <c r="R252" i="16"/>
  <c r="S252" i="16" s="1"/>
  <c r="T252" i="16" s="1"/>
  <c r="Q210" i="16"/>
  <c r="H210" i="16"/>
  <c r="R229" i="16"/>
  <c r="S229" i="16" s="1"/>
  <c r="T229" i="16" s="1"/>
  <c r="R207" i="16"/>
  <c r="S207" i="16" s="1"/>
  <c r="T207" i="16" s="1"/>
  <c r="I166" i="16"/>
  <c r="J166" i="16" s="1"/>
  <c r="K166" i="16" s="1"/>
  <c r="Q167" i="16"/>
  <c r="H167" i="16"/>
  <c r="Q145" i="16"/>
  <c r="H145" i="16"/>
  <c r="Q188" i="16"/>
  <c r="H188" i="16"/>
  <c r="E168" i="16"/>
  <c r="Q101" i="16"/>
  <c r="H101" i="16"/>
  <c r="I144" i="16"/>
  <c r="J144" i="16" s="1"/>
  <c r="K144" i="16" s="1"/>
  <c r="I77" i="16"/>
  <c r="J77" i="16" s="1"/>
  <c r="K77" i="16" s="1"/>
  <c r="R58" i="16"/>
  <c r="S58" i="16" s="1"/>
  <c r="T58" i="16" s="1"/>
  <c r="H39" i="16"/>
  <c r="Q39" i="16"/>
  <c r="H60" i="16"/>
  <c r="Q60" i="16"/>
  <c r="I37" i="16"/>
  <c r="J37" i="16" s="1"/>
  <c r="K37" i="16" s="1"/>
  <c r="Z14" i="16"/>
  <c r="I14" i="16"/>
  <c r="J14" i="16" s="1"/>
  <c r="K14" i="16" s="1"/>
  <c r="N14" i="16" s="1"/>
  <c r="O14" i="16" s="1"/>
  <c r="Q13" i="15"/>
  <c r="Y12" i="15"/>
  <c r="O12" i="15"/>
  <c r="H13" i="15"/>
  <c r="C18" i="15"/>
  <c r="D18" i="15"/>
  <c r="C19" i="15"/>
  <c r="D19" i="15"/>
  <c r="C20" i="15"/>
  <c r="D20" i="15"/>
  <c r="C21" i="15"/>
  <c r="D21" i="15"/>
  <c r="C22" i="15"/>
  <c r="D22" i="15"/>
  <c r="C23" i="15"/>
  <c r="D23" i="15"/>
  <c r="C24" i="15"/>
  <c r="D24" i="15"/>
  <c r="C25" i="15"/>
  <c r="D25" i="15"/>
  <c r="C26" i="15"/>
  <c r="D26" i="15"/>
  <c r="C27" i="15"/>
  <c r="D27" i="15"/>
  <c r="C28" i="15"/>
  <c r="D28" i="15"/>
  <c r="C29" i="15"/>
  <c r="D29" i="15"/>
  <c r="C30" i="15"/>
  <c r="D30" i="15"/>
  <c r="C31" i="15"/>
  <c r="D31" i="15"/>
  <c r="C32" i="15"/>
  <c r="D32" i="15"/>
  <c r="C33" i="15"/>
  <c r="D33" i="15"/>
  <c r="C34" i="15"/>
  <c r="D34" i="15"/>
  <c r="C35" i="15"/>
  <c r="D35" i="15"/>
  <c r="C36" i="15"/>
  <c r="D36" i="15"/>
  <c r="E36" i="15" s="1"/>
  <c r="F36" i="15" s="1"/>
  <c r="C37" i="15"/>
  <c r="D37" i="15"/>
  <c r="C38" i="15"/>
  <c r="D38" i="15"/>
  <c r="C39" i="15"/>
  <c r="D39" i="15"/>
  <c r="C40" i="15"/>
  <c r="D40" i="15"/>
  <c r="C41" i="15"/>
  <c r="D41" i="15"/>
  <c r="C42" i="15"/>
  <c r="D42" i="15"/>
  <c r="C43" i="15"/>
  <c r="D43" i="15"/>
  <c r="C44" i="15"/>
  <c r="D44" i="15"/>
  <c r="C45" i="15"/>
  <c r="D45" i="15"/>
  <c r="C46" i="15"/>
  <c r="D46" i="15"/>
  <c r="C47" i="15"/>
  <c r="D47" i="15"/>
  <c r="C48" i="15"/>
  <c r="D48" i="15"/>
  <c r="C49" i="15"/>
  <c r="D49" i="15"/>
  <c r="C50" i="15"/>
  <c r="D50" i="15"/>
  <c r="C51" i="15"/>
  <c r="D51" i="15"/>
  <c r="C52" i="15"/>
  <c r="D52" i="15"/>
  <c r="C53" i="15"/>
  <c r="D53" i="15"/>
  <c r="C54" i="15"/>
  <c r="D54" i="15"/>
  <c r="C55" i="15"/>
  <c r="D55" i="15"/>
  <c r="C56" i="15"/>
  <c r="D56" i="15"/>
  <c r="C57" i="15"/>
  <c r="D57" i="15"/>
  <c r="C58" i="15"/>
  <c r="D58" i="15"/>
  <c r="C59" i="15"/>
  <c r="D59" i="15"/>
  <c r="C60" i="15"/>
  <c r="D60" i="15"/>
  <c r="C61" i="15"/>
  <c r="D61" i="15"/>
  <c r="C62" i="15"/>
  <c r="D62" i="15"/>
  <c r="C63" i="15"/>
  <c r="D63" i="15"/>
  <c r="C64" i="15"/>
  <c r="D64" i="15"/>
  <c r="C65" i="15"/>
  <c r="D65" i="15"/>
  <c r="C66" i="15"/>
  <c r="D66" i="15"/>
  <c r="C67" i="15"/>
  <c r="D67" i="15"/>
  <c r="C68" i="15"/>
  <c r="D68" i="15"/>
  <c r="C69" i="15"/>
  <c r="D69" i="15"/>
  <c r="C70" i="15"/>
  <c r="D70" i="15"/>
  <c r="C71" i="15"/>
  <c r="D71" i="15"/>
  <c r="C72" i="15"/>
  <c r="D72" i="15"/>
  <c r="C73" i="15"/>
  <c r="D73" i="15"/>
  <c r="C74" i="15"/>
  <c r="D74" i="15"/>
  <c r="C75" i="15"/>
  <c r="D75" i="15"/>
  <c r="C76" i="15"/>
  <c r="D76" i="15"/>
  <c r="C77" i="15"/>
  <c r="D77" i="15"/>
  <c r="C78" i="15"/>
  <c r="D78" i="15"/>
  <c r="C79" i="15"/>
  <c r="D79" i="15"/>
  <c r="C80" i="15"/>
  <c r="D80" i="15"/>
  <c r="C81" i="15"/>
  <c r="D81" i="15"/>
  <c r="C82" i="15"/>
  <c r="D82" i="15"/>
  <c r="C83" i="15"/>
  <c r="D83" i="15"/>
  <c r="C84" i="15"/>
  <c r="D84" i="15"/>
  <c r="C85" i="15"/>
  <c r="D85" i="15"/>
  <c r="C86" i="15"/>
  <c r="D86" i="15"/>
  <c r="C87" i="15"/>
  <c r="D87" i="15"/>
  <c r="C88" i="15"/>
  <c r="D88" i="15"/>
  <c r="C89" i="15"/>
  <c r="D89" i="15"/>
  <c r="C90" i="15"/>
  <c r="D90" i="15"/>
  <c r="C91" i="15"/>
  <c r="D91" i="15"/>
  <c r="C92" i="15"/>
  <c r="D92" i="15"/>
  <c r="C93" i="15"/>
  <c r="D93" i="15"/>
  <c r="C94" i="15"/>
  <c r="D94" i="15"/>
  <c r="C95" i="15"/>
  <c r="D95" i="15"/>
  <c r="C96" i="15"/>
  <c r="D96" i="15"/>
  <c r="C97" i="15"/>
  <c r="D97" i="15"/>
  <c r="C98" i="15"/>
  <c r="D98" i="15"/>
  <c r="C99" i="15"/>
  <c r="D99" i="15"/>
  <c r="C100" i="15"/>
  <c r="D100" i="15"/>
  <c r="C101" i="15"/>
  <c r="D101" i="15"/>
  <c r="C102" i="15"/>
  <c r="D102" i="15"/>
  <c r="C103" i="15"/>
  <c r="D103" i="15"/>
  <c r="C104" i="15"/>
  <c r="D104" i="15"/>
  <c r="C105" i="15"/>
  <c r="D105" i="15"/>
  <c r="C106" i="15"/>
  <c r="D106" i="15"/>
  <c r="C107" i="15"/>
  <c r="D107" i="15"/>
  <c r="C108" i="15"/>
  <c r="D108" i="15"/>
  <c r="C109" i="15"/>
  <c r="D109" i="15"/>
  <c r="C110" i="15"/>
  <c r="D110" i="15"/>
  <c r="C111" i="15"/>
  <c r="D111" i="15"/>
  <c r="C112" i="15"/>
  <c r="D112" i="15"/>
  <c r="C113" i="15"/>
  <c r="D113" i="15"/>
  <c r="C114" i="15"/>
  <c r="D114" i="15"/>
  <c r="C115" i="15"/>
  <c r="D115" i="15"/>
  <c r="C116" i="15"/>
  <c r="D116" i="15"/>
  <c r="C117" i="15"/>
  <c r="D117" i="15"/>
  <c r="C118" i="15"/>
  <c r="D118" i="15"/>
  <c r="C119" i="15"/>
  <c r="D119" i="15"/>
  <c r="C120" i="15"/>
  <c r="D120" i="15"/>
  <c r="C121" i="15"/>
  <c r="D121" i="15"/>
  <c r="C122" i="15"/>
  <c r="D122" i="15"/>
  <c r="C123" i="15"/>
  <c r="D123" i="15"/>
  <c r="C124" i="15"/>
  <c r="D124" i="15"/>
  <c r="C125" i="15"/>
  <c r="D125" i="15"/>
  <c r="C126" i="15"/>
  <c r="D126" i="15"/>
  <c r="C127" i="15"/>
  <c r="D127" i="15"/>
  <c r="C128" i="15"/>
  <c r="D128" i="15"/>
  <c r="C129" i="15"/>
  <c r="D129" i="15"/>
  <c r="C130" i="15"/>
  <c r="D130" i="15"/>
  <c r="C131" i="15"/>
  <c r="D131" i="15"/>
  <c r="C132" i="15"/>
  <c r="D132" i="15"/>
  <c r="C133" i="15"/>
  <c r="D133" i="15"/>
  <c r="C134" i="15"/>
  <c r="D134" i="15"/>
  <c r="C135" i="15"/>
  <c r="D135" i="15"/>
  <c r="C136" i="15"/>
  <c r="D136" i="15"/>
  <c r="C137" i="15"/>
  <c r="D137" i="15"/>
  <c r="C138" i="15"/>
  <c r="D138" i="15"/>
  <c r="C139" i="15"/>
  <c r="D139" i="15"/>
  <c r="C140" i="15"/>
  <c r="D140" i="15"/>
  <c r="C141" i="15"/>
  <c r="C142" i="15"/>
  <c r="D142" i="15"/>
  <c r="C143" i="15"/>
  <c r="D143" i="15"/>
  <c r="C144" i="15"/>
  <c r="D144" i="15"/>
  <c r="C145" i="15"/>
  <c r="D145" i="15"/>
  <c r="C146" i="15"/>
  <c r="D146" i="15"/>
  <c r="C147" i="15"/>
  <c r="D147" i="15"/>
  <c r="C148" i="15"/>
  <c r="D148" i="15"/>
  <c r="C149" i="15"/>
  <c r="D149" i="15"/>
  <c r="C150" i="15"/>
  <c r="D150" i="15"/>
  <c r="C151" i="15"/>
  <c r="D151" i="15"/>
  <c r="C152" i="15"/>
  <c r="D152" i="15"/>
  <c r="C153" i="15"/>
  <c r="D153" i="15"/>
  <c r="C154" i="15"/>
  <c r="D154" i="15"/>
  <c r="C155" i="15"/>
  <c r="D155" i="15"/>
  <c r="C156" i="15"/>
  <c r="D156" i="15"/>
  <c r="C157" i="15"/>
  <c r="D157" i="15"/>
  <c r="C158" i="15"/>
  <c r="D158" i="15"/>
  <c r="C159" i="15"/>
  <c r="D159" i="15"/>
  <c r="C160" i="15"/>
  <c r="D160" i="15"/>
  <c r="C161" i="15"/>
  <c r="D161" i="15"/>
  <c r="C162" i="15"/>
  <c r="D162" i="15"/>
  <c r="C163" i="15"/>
  <c r="D163" i="15"/>
  <c r="C164" i="15"/>
  <c r="D164" i="15"/>
  <c r="C165" i="15"/>
  <c r="D165" i="15"/>
  <c r="C166" i="15"/>
  <c r="D166" i="15"/>
  <c r="C167" i="15"/>
  <c r="D167" i="15"/>
  <c r="C168" i="15"/>
  <c r="D168" i="15"/>
  <c r="C169" i="15"/>
  <c r="D169" i="15"/>
  <c r="C170" i="15"/>
  <c r="D170" i="15"/>
  <c r="C171" i="15"/>
  <c r="D171" i="15"/>
  <c r="C172" i="15"/>
  <c r="D172" i="15"/>
  <c r="C173" i="15"/>
  <c r="D173" i="15"/>
  <c r="C174" i="15"/>
  <c r="D174" i="15"/>
  <c r="C175" i="15"/>
  <c r="D175" i="15"/>
  <c r="C176" i="15"/>
  <c r="D176" i="15"/>
  <c r="C177" i="15"/>
  <c r="D177" i="15"/>
  <c r="C178" i="15"/>
  <c r="D178" i="15"/>
  <c r="C179" i="15"/>
  <c r="D179" i="15"/>
  <c r="C180" i="15"/>
  <c r="D180" i="15"/>
  <c r="C181" i="15"/>
  <c r="D181" i="15"/>
  <c r="C182" i="15"/>
  <c r="D182" i="15"/>
  <c r="C183" i="15"/>
  <c r="D183" i="15"/>
  <c r="C184" i="15"/>
  <c r="D184" i="15"/>
  <c r="C185" i="15"/>
  <c r="D185" i="15"/>
  <c r="C186" i="15"/>
  <c r="D186" i="15"/>
  <c r="C187" i="15"/>
  <c r="D187" i="15"/>
  <c r="C188" i="15"/>
  <c r="D188" i="15"/>
  <c r="C189" i="15"/>
  <c r="D189" i="15"/>
  <c r="C190" i="15"/>
  <c r="D190" i="15"/>
  <c r="C191" i="15"/>
  <c r="D191" i="15"/>
  <c r="C192" i="15"/>
  <c r="D192" i="15"/>
  <c r="C193" i="15"/>
  <c r="D193" i="15"/>
  <c r="C194" i="15"/>
  <c r="D194" i="15"/>
  <c r="C195" i="15"/>
  <c r="D195" i="15"/>
  <c r="C196" i="15"/>
  <c r="D196" i="15"/>
  <c r="C197" i="15"/>
  <c r="D197" i="15"/>
  <c r="C198" i="15"/>
  <c r="D198" i="15"/>
  <c r="C199" i="15"/>
  <c r="D199" i="15"/>
  <c r="C200" i="15"/>
  <c r="D200" i="15"/>
  <c r="C201" i="15"/>
  <c r="D201" i="15"/>
  <c r="C202" i="15"/>
  <c r="D202" i="15"/>
  <c r="C203" i="15"/>
  <c r="D203" i="15"/>
  <c r="C204" i="15"/>
  <c r="D204" i="15"/>
  <c r="C205" i="15"/>
  <c r="D205" i="15"/>
  <c r="C206" i="15"/>
  <c r="D206" i="15"/>
  <c r="C207" i="15"/>
  <c r="D207" i="15"/>
  <c r="C208" i="15"/>
  <c r="D208" i="15"/>
  <c r="C209" i="15"/>
  <c r="D209" i="15"/>
  <c r="C210" i="15"/>
  <c r="D210" i="15"/>
  <c r="C211" i="15"/>
  <c r="D211" i="15"/>
  <c r="C212" i="15"/>
  <c r="D212" i="15"/>
  <c r="C213" i="15"/>
  <c r="D213" i="15"/>
  <c r="C214" i="15"/>
  <c r="D214" i="15"/>
  <c r="C215" i="15"/>
  <c r="D215" i="15"/>
  <c r="C216" i="15"/>
  <c r="D216" i="15"/>
  <c r="C217" i="15"/>
  <c r="D217" i="15"/>
  <c r="C218" i="15"/>
  <c r="D218" i="15"/>
  <c r="C219" i="15"/>
  <c r="D219" i="15"/>
  <c r="C220" i="15"/>
  <c r="D220" i="15"/>
  <c r="C221" i="15"/>
  <c r="D221" i="15"/>
  <c r="C222" i="15"/>
  <c r="D222" i="15"/>
  <c r="C223" i="15"/>
  <c r="D223" i="15"/>
  <c r="C224" i="15"/>
  <c r="D224" i="15"/>
  <c r="C225" i="15"/>
  <c r="D225" i="15"/>
  <c r="C226" i="15"/>
  <c r="D226" i="15"/>
  <c r="C227" i="15"/>
  <c r="D227" i="15"/>
  <c r="C228" i="15"/>
  <c r="D228" i="15"/>
  <c r="C229" i="15"/>
  <c r="D229" i="15"/>
  <c r="C230" i="15"/>
  <c r="D230" i="15"/>
  <c r="C231" i="15"/>
  <c r="D231" i="15"/>
  <c r="C232" i="15"/>
  <c r="D232" i="15"/>
  <c r="C233" i="15"/>
  <c r="D233" i="15"/>
  <c r="C234" i="15"/>
  <c r="D234" i="15"/>
  <c r="C235" i="15"/>
  <c r="D235" i="15"/>
  <c r="C236" i="15"/>
  <c r="D236" i="15"/>
  <c r="C237" i="15"/>
  <c r="D237" i="15"/>
  <c r="C238" i="15"/>
  <c r="D238" i="15"/>
  <c r="C239" i="15"/>
  <c r="D239" i="15"/>
  <c r="C240" i="15"/>
  <c r="D240" i="15"/>
  <c r="C241" i="15"/>
  <c r="D241" i="15"/>
  <c r="C242" i="15"/>
  <c r="D242" i="15"/>
  <c r="C243" i="15"/>
  <c r="D243" i="15"/>
  <c r="C244" i="15"/>
  <c r="D244" i="15"/>
  <c r="C245" i="15"/>
  <c r="D245" i="15"/>
  <c r="C246" i="15"/>
  <c r="D246" i="15"/>
  <c r="C247" i="15"/>
  <c r="D247" i="15"/>
  <c r="C248" i="15"/>
  <c r="D248" i="15"/>
  <c r="C249" i="15"/>
  <c r="D249" i="15"/>
  <c r="C250" i="15"/>
  <c r="D250" i="15"/>
  <c r="C251" i="15"/>
  <c r="D251" i="15"/>
  <c r="C252" i="15"/>
  <c r="D252" i="15"/>
  <c r="C253" i="15"/>
  <c r="D253" i="15"/>
  <c r="C254" i="15"/>
  <c r="D254" i="15"/>
  <c r="C255" i="15"/>
  <c r="D255" i="15"/>
  <c r="C256" i="15"/>
  <c r="D256" i="15"/>
  <c r="C257" i="15"/>
  <c r="D257" i="15"/>
  <c r="C258" i="15"/>
  <c r="D258" i="15"/>
  <c r="C259" i="15"/>
  <c r="D259" i="15"/>
  <c r="C260" i="15"/>
  <c r="D260" i="15"/>
  <c r="C261" i="15"/>
  <c r="D261" i="15"/>
  <c r="C262" i="15"/>
  <c r="D262" i="15"/>
  <c r="C263" i="15"/>
  <c r="D263" i="15"/>
  <c r="C264" i="15"/>
  <c r="D264" i="15"/>
  <c r="C265" i="15"/>
  <c r="D265" i="15"/>
  <c r="C266" i="15"/>
  <c r="D266" i="15"/>
  <c r="C267" i="15"/>
  <c r="D267" i="15"/>
  <c r="C268" i="15"/>
  <c r="D268" i="15"/>
  <c r="C269" i="15"/>
  <c r="D269" i="15"/>
  <c r="C270" i="15"/>
  <c r="D270" i="15"/>
  <c r="C271" i="15"/>
  <c r="D271" i="15"/>
  <c r="C272" i="15"/>
  <c r="D272" i="15"/>
  <c r="C273" i="15"/>
  <c r="D273" i="15"/>
  <c r="C274" i="15"/>
  <c r="D274" i="15"/>
  <c r="C275" i="15"/>
  <c r="D275" i="15"/>
  <c r="C276" i="15"/>
  <c r="D276" i="15"/>
  <c r="C277" i="15"/>
  <c r="D277" i="15"/>
  <c r="C278" i="15"/>
  <c r="D278" i="15"/>
  <c r="C279" i="15"/>
  <c r="D279" i="15"/>
  <c r="C280" i="15"/>
  <c r="D280" i="15"/>
  <c r="C281" i="15"/>
  <c r="D281" i="15"/>
  <c r="C282" i="15"/>
  <c r="D282" i="15"/>
  <c r="C283" i="15"/>
  <c r="D283" i="15"/>
  <c r="C284" i="15"/>
  <c r="D284" i="15"/>
  <c r="C285" i="15"/>
  <c r="D285" i="15"/>
  <c r="C286" i="15"/>
  <c r="D286" i="15"/>
  <c r="C287" i="15"/>
  <c r="D287" i="15"/>
  <c r="C288" i="15"/>
  <c r="D288" i="15"/>
  <c r="C289" i="15"/>
  <c r="D289" i="15"/>
  <c r="C290" i="15"/>
  <c r="D290" i="15"/>
  <c r="C291" i="15"/>
  <c r="D291" i="15"/>
  <c r="C292" i="15"/>
  <c r="D292" i="15"/>
  <c r="C293" i="15"/>
  <c r="D293" i="15"/>
  <c r="C294" i="15"/>
  <c r="D294" i="15"/>
  <c r="C295" i="15"/>
  <c r="D295" i="15"/>
  <c r="C296" i="15"/>
  <c r="D296" i="15"/>
  <c r="C297" i="15"/>
  <c r="D297" i="15"/>
  <c r="C298" i="15"/>
  <c r="D298" i="15"/>
  <c r="C299" i="15"/>
  <c r="D299" i="15"/>
  <c r="C300" i="15"/>
  <c r="D300" i="15"/>
  <c r="C301" i="15"/>
  <c r="D301" i="15"/>
  <c r="C302" i="15"/>
  <c r="D302" i="15"/>
  <c r="C303" i="15"/>
  <c r="D303" i="15"/>
  <c r="C304" i="15"/>
  <c r="D304" i="15"/>
  <c r="C305" i="15"/>
  <c r="D305" i="15"/>
  <c r="C306" i="15"/>
  <c r="D306" i="15"/>
  <c r="C307" i="15"/>
  <c r="D307" i="15"/>
  <c r="C308" i="15"/>
  <c r="D308" i="15"/>
  <c r="C309" i="15"/>
  <c r="D309" i="15"/>
  <c r="C310" i="15"/>
  <c r="D310" i="15"/>
  <c r="C311" i="15"/>
  <c r="D311" i="15"/>
  <c r="C312" i="15"/>
  <c r="D312" i="15"/>
  <c r="C313" i="15"/>
  <c r="D313" i="15"/>
  <c r="C314" i="15"/>
  <c r="D314" i="15"/>
  <c r="C315" i="15"/>
  <c r="D315" i="15"/>
  <c r="C316" i="15"/>
  <c r="D316" i="15"/>
  <c r="C317" i="15"/>
  <c r="D317" i="15"/>
  <c r="C318" i="15"/>
  <c r="D318" i="15"/>
  <c r="C319" i="15"/>
  <c r="D319" i="15"/>
  <c r="C320" i="15"/>
  <c r="D320" i="15"/>
  <c r="C321" i="15"/>
  <c r="D321" i="15"/>
  <c r="C322" i="15"/>
  <c r="D322" i="15"/>
  <c r="C323" i="15"/>
  <c r="D323" i="15"/>
  <c r="C324" i="15"/>
  <c r="D324" i="15"/>
  <c r="C325" i="15"/>
  <c r="D325" i="15"/>
  <c r="C326" i="15"/>
  <c r="D326" i="15"/>
  <c r="C327" i="15"/>
  <c r="D327" i="15"/>
  <c r="C328" i="15"/>
  <c r="D328" i="15"/>
  <c r="C329" i="15"/>
  <c r="D329" i="15"/>
  <c r="C330" i="15"/>
  <c r="D330" i="15"/>
  <c r="C331" i="15"/>
  <c r="D331" i="15"/>
  <c r="C332" i="15"/>
  <c r="D332" i="15"/>
  <c r="C333" i="15"/>
  <c r="D333" i="15"/>
  <c r="C334" i="15"/>
  <c r="D334" i="15"/>
  <c r="C335" i="15"/>
  <c r="D335" i="15"/>
  <c r="C336" i="15"/>
  <c r="D336" i="15"/>
  <c r="C337" i="15"/>
  <c r="D337" i="15"/>
  <c r="C338" i="15"/>
  <c r="D338" i="15"/>
  <c r="C339" i="15"/>
  <c r="D339" i="15"/>
  <c r="C340" i="15"/>
  <c r="D340" i="15"/>
  <c r="C341" i="15"/>
  <c r="D341" i="15"/>
  <c r="C342" i="15"/>
  <c r="D342" i="15"/>
  <c r="C343" i="15"/>
  <c r="D343" i="15"/>
  <c r="C344" i="15"/>
  <c r="D344" i="15"/>
  <c r="C345" i="15"/>
  <c r="D345" i="15"/>
  <c r="C346" i="15"/>
  <c r="D346" i="15"/>
  <c r="C347" i="15"/>
  <c r="D347" i="15"/>
  <c r="C348" i="15"/>
  <c r="D348" i="15"/>
  <c r="C349" i="15"/>
  <c r="D349" i="15"/>
  <c r="C350" i="15"/>
  <c r="D350" i="15"/>
  <c r="C351" i="15"/>
  <c r="D351" i="15"/>
  <c r="C352" i="15"/>
  <c r="D352" i="15"/>
  <c r="C353" i="15"/>
  <c r="D353" i="15"/>
  <c r="C354" i="15"/>
  <c r="D354" i="15"/>
  <c r="C355" i="15"/>
  <c r="D355" i="15"/>
  <c r="C356" i="15"/>
  <c r="D356" i="15"/>
  <c r="C357" i="15"/>
  <c r="D357" i="15"/>
  <c r="C358" i="15"/>
  <c r="D358" i="15"/>
  <c r="C359" i="15"/>
  <c r="D359" i="15"/>
  <c r="C360" i="15"/>
  <c r="D360" i="15"/>
  <c r="C361" i="15"/>
  <c r="D361" i="15"/>
  <c r="C362" i="15"/>
  <c r="D362" i="15"/>
  <c r="C363" i="15"/>
  <c r="D363" i="15"/>
  <c r="C364" i="15"/>
  <c r="D364" i="15"/>
  <c r="C365" i="15"/>
  <c r="D365" i="15"/>
  <c r="C366" i="15"/>
  <c r="D366" i="15"/>
  <c r="C367" i="15"/>
  <c r="D367" i="15"/>
  <c r="C368" i="15"/>
  <c r="D368" i="15"/>
  <c r="C369" i="15"/>
  <c r="D369" i="15"/>
  <c r="C370" i="15"/>
  <c r="D370" i="15"/>
  <c r="C371" i="15"/>
  <c r="D371" i="15"/>
  <c r="C372" i="15"/>
  <c r="D372" i="15"/>
  <c r="C373" i="15"/>
  <c r="D373" i="15"/>
  <c r="C374" i="15"/>
  <c r="D374" i="15"/>
  <c r="C375" i="15"/>
  <c r="D375" i="15"/>
  <c r="C376" i="15"/>
  <c r="D376" i="15"/>
  <c r="C377" i="15"/>
  <c r="D377" i="15"/>
  <c r="C378" i="15"/>
  <c r="D378" i="15"/>
  <c r="C379" i="15"/>
  <c r="D379" i="15"/>
  <c r="C380" i="15"/>
  <c r="D380" i="15"/>
  <c r="C381" i="15"/>
  <c r="D381" i="15"/>
  <c r="C382" i="15"/>
  <c r="D382" i="15"/>
  <c r="E382" i="15" s="1"/>
  <c r="F382" i="15" s="1"/>
  <c r="C383" i="15"/>
  <c r="D383" i="15"/>
  <c r="C384" i="15"/>
  <c r="D384" i="15"/>
  <c r="C385" i="15"/>
  <c r="D385" i="15"/>
  <c r="C386" i="15"/>
  <c r="D386" i="15"/>
  <c r="C387" i="15"/>
  <c r="D387" i="15"/>
  <c r="C388" i="15"/>
  <c r="D388" i="15"/>
  <c r="C389" i="15"/>
  <c r="D389" i="15"/>
  <c r="C390" i="15"/>
  <c r="D390" i="15"/>
  <c r="C391" i="15"/>
  <c r="D391" i="15"/>
  <c r="C392" i="15"/>
  <c r="D392" i="15"/>
  <c r="C393" i="15"/>
  <c r="D393" i="15"/>
  <c r="C394" i="15"/>
  <c r="D394" i="15"/>
  <c r="C395" i="15"/>
  <c r="D395" i="15"/>
  <c r="C396" i="15"/>
  <c r="D396" i="15"/>
  <c r="C397" i="15"/>
  <c r="D397" i="15"/>
  <c r="C398" i="15"/>
  <c r="D398" i="15"/>
  <c r="C399" i="15"/>
  <c r="D399" i="15"/>
  <c r="C400" i="15"/>
  <c r="D400" i="15"/>
  <c r="C401" i="15"/>
  <c r="D401" i="15"/>
  <c r="C402" i="15"/>
  <c r="D402" i="15"/>
  <c r="C403" i="15"/>
  <c r="D403" i="15"/>
  <c r="C404" i="15"/>
  <c r="D404" i="15"/>
  <c r="C405" i="15"/>
  <c r="D405" i="15"/>
  <c r="C406" i="15"/>
  <c r="D406" i="15"/>
  <c r="C407" i="15"/>
  <c r="D407" i="15"/>
  <c r="C408" i="15"/>
  <c r="D408" i="15"/>
  <c r="C409" i="15"/>
  <c r="D409" i="15"/>
  <c r="C410" i="15"/>
  <c r="D410" i="15"/>
  <c r="C411" i="15"/>
  <c r="D411" i="15"/>
  <c r="C412" i="15"/>
  <c r="D412" i="15"/>
  <c r="C413" i="15"/>
  <c r="D413" i="15"/>
  <c r="C414" i="15"/>
  <c r="D414" i="15"/>
  <c r="C415" i="15"/>
  <c r="D415" i="15"/>
  <c r="C416" i="15"/>
  <c r="D416" i="15"/>
  <c r="C417" i="15"/>
  <c r="D417" i="15"/>
  <c r="C418" i="15"/>
  <c r="D418" i="15"/>
  <c r="C419" i="15"/>
  <c r="D419" i="15"/>
  <c r="C420" i="15"/>
  <c r="D420" i="15"/>
  <c r="C421" i="15"/>
  <c r="D421" i="15"/>
  <c r="C422" i="15"/>
  <c r="D422" i="15"/>
  <c r="C423" i="15"/>
  <c r="D423" i="15"/>
  <c r="C424" i="15"/>
  <c r="D424" i="15"/>
  <c r="C425" i="15"/>
  <c r="D425" i="15"/>
  <c r="C426" i="15"/>
  <c r="D426" i="15"/>
  <c r="C427" i="15"/>
  <c r="D427" i="15"/>
  <c r="C428" i="15"/>
  <c r="D428" i="15"/>
  <c r="C429" i="15"/>
  <c r="D429" i="15"/>
  <c r="C430" i="15"/>
  <c r="D430" i="15"/>
  <c r="C431" i="15"/>
  <c r="D431" i="15"/>
  <c r="C432" i="15"/>
  <c r="D432" i="15"/>
  <c r="C433" i="15"/>
  <c r="D433" i="15"/>
  <c r="C434" i="15"/>
  <c r="D434" i="15"/>
  <c r="C435" i="15"/>
  <c r="D435" i="15"/>
  <c r="C436" i="15"/>
  <c r="D436" i="15"/>
  <c r="C437" i="15"/>
  <c r="D437" i="15"/>
  <c r="C438" i="15"/>
  <c r="D438" i="15"/>
  <c r="C439" i="15"/>
  <c r="D439" i="15"/>
  <c r="C440" i="15"/>
  <c r="D440" i="15"/>
  <c r="C441" i="15"/>
  <c r="D441" i="15"/>
  <c r="C442" i="15"/>
  <c r="D442" i="15"/>
  <c r="C443" i="15"/>
  <c r="D443" i="15"/>
  <c r="C444" i="15"/>
  <c r="D444" i="15"/>
  <c r="C445" i="15"/>
  <c r="D445" i="15"/>
  <c r="C446" i="15"/>
  <c r="D446" i="15"/>
  <c r="C447" i="15"/>
  <c r="D447" i="15"/>
  <c r="C448" i="15"/>
  <c r="D448" i="15"/>
  <c r="C449" i="15"/>
  <c r="D449" i="15"/>
  <c r="C450" i="15"/>
  <c r="D450" i="15"/>
  <c r="C451" i="15"/>
  <c r="D451" i="15"/>
  <c r="C452" i="15"/>
  <c r="D452" i="15"/>
  <c r="C453" i="15"/>
  <c r="D453" i="15"/>
  <c r="C454" i="15"/>
  <c r="D454" i="15"/>
  <c r="C455" i="15"/>
  <c r="D455" i="15"/>
  <c r="C456" i="15"/>
  <c r="D456" i="15"/>
  <c r="C457" i="15"/>
  <c r="D457" i="15"/>
  <c r="C458" i="15"/>
  <c r="D458" i="15"/>
  <c r="C459" i="15"/>
  <c r="D459" i="15"/>
  <c r="C460" i="15"/>
  <c r="D460" i="15"/>
  <c r="C461" i="15"/>
  <c r="D461" i="15"/>
  <c r="C462" i="15"/>
  <c r="D462" i="15"/>
  <c r="C463" i="15"/>
  <c r="D463" i="15"/>
  <c r="C464" i="15"/>
  <c r="D464" i="15"/>
  <c r="C465" i="15"/>
  <c r="D465" i="15"/>
  <c r="C466" i="15"/>
  <c r="D466" i="15"/>
  <c r="C467" i="15"/>
  <c r="D467" i="15"/>
  <c r="C468" i="15"/>
  <c r="D468" i="15"/>
  <c r="C469" i="15"/>
  <c r="D469" i="15"/>
  <c r="C470" i="15"/>
  <c r="D470" i="15"/>
  <c r="C471" i="15"/>
  <c r="D471" i="15"/>
  <c r="C472" i="15"/>
  <c r="D472" i="15"/>
  <c r="C473" i="15"/>
  <c r="D473" i="15"/>
  <c r="C474" i="15"/>
  <c r="D474" i="15"/>
  <c r="C475" i="15"/>
  <c r="D475" i="15"/>
  <c r="C476" i="15"/>
  <c r="D476" i="15"/>
  <c r="C477" i="15"/>
  <c r="D477" i="15"/>
  <c r="C478" i="15"/>
  <c r="D478" i="15"/>
  <c r="C479" i="15"/>
  <c r="D479" i="15"/>
  <c r="C480" i="15"/>
  <c r="D480" i="15"/>
  <c r="C481" i="15"/>
  <c r="D481" i="15"/>
  <c r="C482" i="15"/>
  <c r="D482" i="15"/>
  <c r="C483" i="15"/>
  <c r="D483" i="15"/>
  <c r="C484" i="15"/>
  <c r="D484" i="15"/>
  <c r="C485" i="15"/>
  <c r="D485" i="15"/>
  <c r="C486" i="15"/>
  <c r="D486" i="15"/>
  <c r="C487" i="15"/>
  <c r="D487" i="15"/>
  <c r="C488" i="15"/>
  <c r="D488" i="15"/>
  <c r="C489" i="15"/>
  <c r="D489" i="15"/>
  <c r="C490" i="15"/>
  <c r="D490" i="15"/>
  <c r="C491" i="15"/>
  <c r="D491" i="15"/>
  <c r="C492" i="15"/>
  <c r="D492" i="15"/>
  <c r="C493" i="15"/>
  <c r="D493" i="15"/>
  <c r="C494" i="15"/>
  <c r="D494" i="15"/>
  <c r="C495" i="15"/>
  <c r="D495" i="15"/>
  <c r="C496" i="15"/>
  <c r="D496" i="15"/>
  <c r="C497" i="15"/>
  <c r="D497" i="15"/>
  <c r="C498" i="15"/>
  <c r="D498" i="15"/>
  <c r="C499" i="15"/>
  <c r="D499" i="15"/>
  <c r="C500" i="15"/>
  <c r="D500" i="15"/>
  <c r="C501" i="15"/>
  <c r="D501" i="15"/>
  <c r="C502" i="15"/>
  <c r="D502" i="15"/>
  <c r="C503" i="15"/>
  <c r="D503" i="15"/>
  <c r="C504" i="15"/>
  <c r="D504" i="15"/>
  <c r="C505" i="15"/>
  <c r="D505" i="15"/>
  <c r="C506" i="15"/>
  <c r="D506" i="15"/>
  <c r="C507" i="15"/>
  <c r="D507" i="15"/>
  <c r="C508" i="15"/>
  <c r="D508" i="15"/>
  <c r="C509" i="15"/>
  <c r="D509" i="15"/>
  <c r="C510" i="15"/>
  <c r="D510" i="15"/>
  <c r="C511" i="15"/>
  <c r="D511" i="15"/>
  <c r="C512" i="15"/>
  <c r="D512" i="15"/>
  <c r="C513" i="15"/>
  <c r="D513" i="15"/>
  <c r="C514" i="15"/>
  <c r="D514" i="15"/>
  <c r="C515" i="15"/>
  <c r="D515" i="15"/>
  <c r="C516" i="15"/>
  <c r="D516" i="15"/>
  <c r="C517" i="15"/>
  <c r="D517" i="15"/>
  <c r="C518" i="15"/>
  <c r="D518" i="15"/>
  <c r="C519" i="15"/>
  <c r="D519" i="15"/>
  <c r="C520" i="15"/>
  <c r="D520" i="15"/>
  <c r="C521" i="15"/>
  <c r="D521" i="15"/>
  <c r="C522" i="15"/>
  <c r="D522" i="15"/>
  <c r="C523" i="15"/>
  <c r="D523" i="15"/>
  <c r="C524" i="15"/>
  <c r="D524" i="15"/>
  <c r="C525" i="15"/>
  <c r="D525" i="15"/>
  <c r="C526" i="15"/>
  <c r="D526" i="15"/>
  <c r="C527" i="15"/>
  <c r="D527" i="15"/>
  <c r="C528" i="15"/>
  <c r="D528" i="15"/>
  <c r="C529" i="15"/>
  <c r="D529" i="15"/>
  <c r="C530" i="15"/>
  <c r="D530" i="15"/>
  <c r="C531" i="15"/>
  <c r="D531" i="15"/>
  <c r="C532" i="15"/>
  <c r="D532" i="15"/>
  <c r="C533" i="15"/>
  <c r="D533" i="15"/>
  <c r="C534" i="15"/>
  <c r="D534" i="15"/>
  <c r="D17" i="15"/>
  <c r="C17" i="15"/>
  <c r="D16" i="15"/>
  <c r="C16" i="15"/>
  <c r="D15" i="15"/>
  <c r="D14" i="15"/>
  <c r="D13" i="15"/>
  <c r="E12" i="15"/>
  <c r="F12" i="15" s="1"/>
  <c r="AA272" i="16" l="1"/>
  <c r="F168" i="16"/>
  <c r="E169" i="16"/>
  <c r="I167" i="16"/>
  <c r="J167" i="16" s="1"/>
  <c r="K167" i="16" s="1"/>
  <c r="I187" i="16"/>
  <c r="J187" i="16" s="1"/>
  <c r="K187" i="16" s="1"/>
  <c r="S39" i="16"/>
  <c r="T39" i="16" s="1"/>
  <c r="R39" i="16"/>
  <c r="I101" i="16"/>
  <c r="J101" i="16" s="1"/>
  <c r="K101" i="16" s="1"/>
  <c r="I188" i="16"/>
  <c r="J188" i="16" s="1"/>
  <c r="K188" i="16" s="1"/>
  <c r="R145" i="16"/>
  <c r="S145" i="16" s="1"/>
  <c r="T145" i="16" s="1"/>
  <c r="R167" i="16"/>
  <c r="S167" i="16" s="1"/>
  <c r="T167" i="16" s="1"/>
  <c r="I273" i="16"/>
  <c r="J273" i="16" s="1"/>
  <c r="K273" i="16" s="1"/>
  <c r="N273" i="16" s="1"/>
  <c r="O273" i="16" s="1"/>
  <c r="I364" i="16"/>
  <c r="J364" i="16" s="1"/>
  <c r="K364" i="16" s="1"/>
  <c r="R365" i="16"/>
  <c r="S365" i="16" s="1"/>
  <c r="T365" i="16" s="1"/>
  <c r="F408" i="16"/>
  <c r="E409" i="16"/>
  <c r="F62" i="16"/>
  <c r="E63" i="16"/>
  <c r="F147" i="16"/>
  <c r="E148" i="16"/>
  <c r="R187" i="16"/>
  <c r="S187" i="16" s="1"/>
  <c r="T187" i="16" s="1"/>
  <c r="R209" i="16"/>
  <c r="S209" i="16" s="1"/>
  <c r="T209" i="16" s="1"/>
  <c r="I254" i="16"/>
  <c r="J254" i="16" s="1"/>
  <c r="K254" i="16" s="1"/>
  <c r="I318" i="16"/>
  <c r="J318" i="16" s="1"/>
  <c r="K318" i="16" s="1"/>
  <c r="I448" i="16"/>
  <c r="J448" i="16" s="1"/>
  <c r="K448" i="16" s="1"/>
  <c r="Z15" i="16"/>
  <c r="I15" i="16"/>
  <c r="J15" i="16" s="1"/>
  <c r="K15" i="16" s="1"/>
  <c r="N15" i="16" s="1"/>
  <c r="O15" i="16" s="1"/>
  <c r="F211" i="16"/>
  <c r="E212" i="16"/>
  <c r="R231" i="16"/>
  <c r="S231" i="16" s="1"/>
  <c r="T231" i="16" s="1"/>
  <c r="I383" i="16"/>
  <c r="J383" i="16" s="1"/>
  <c r="K383" i="16" s="1"/>
  <c r="I471" i="16"/>
  <c r="J471" i="16" s="1"/>
  <c r="K471" i="16" s="1"/>
  <c r="I406" i="16"/>
  <c r="J406" i="16" s="1"/>
  <c r="K406" i="16" s="1"/>
  <c r="F494" i="16"/>
  <c r="E495" i="16"/>
  <c r="AA14" i="16"/>
  <c r="R60" i="16"/>
  <c r="S60" i="16" s="1"/>
  <c r="T60" i="16" s="1"/>
  <c r="R101" i="16"/>
  <c r="S101" i="16" s="1"/>
  <c r="T101" i="16" s="1"/>
  <c r="R188" i="16"/>
  <c r="S188" i="16" s="1"/>
  <c r="T188" i="16" s="1"/>
  <c r="I210" i="16"/>
  <c r="J210" i="16" s="1"/>
  <c r="K210" i="16" s="1"/>
  <c r="I255" i="16"/>
  <c r="J255" i="16" s="1"/>
  <c r="K255" i="16" s="1"/>
  <c r="R364" i="16"/>
  <c r="S364" i="16" s="1"/>
  <c r="T364" i="16" s="1"/>
  <c r="R428" i="16"/>
  <c r="S428" i="16" s="1"/>
  <c r="T428" i="16" s="1"/>
  <c r="F79" i="16"/>
  <c r="E80" i="16"/>
  <c r="I59" i="16"/>
  <c r="J59" i="16" s="1"/>
  <c r="K59" i="16" s="1"/>
  <c r="F102" i="16"/>
  <c r="E103" i="16"/>
  <c r="H146" i="16"/>
  <c r="Q146" i="16"/>
  <c r="R254" i="16"/>
  <c r="S254" i="16" s="1"/>
  <c r="T254" i="16" s="1"/>
  <c r="F366" i="16"/>
  <c r="E367" i="16"/>
  <c r="R448" i="16"/>
  <c r="S448" i="16" s="1"/>
  <c r="T448" i="16" s="1"/>
  <c r="R15" i="16"/>
  <c r="S15" i="16" s="1"/>
  <c r="T15" i="16" s="1"/>
  <c r="X15" i="16" s="1"/>
  <c r="Y15" i="16" s="1"/>
  <c r="I78" i="16"/>
  <c r="J78" i="16"/>
  <c r="K78" i="16" s="1"/>
  <c r="I61" i="16"/>
  <c r="J61" i="16" s="1"/>
  <c r="K61" i="16" s="1"/>
  <c r="F232" i="16"/>
  <c r="E233" i="16"/>
  <c r="F320" i="16"/>
  <c r="E321" i="16"/>
  <c r="R319" i="16"/>
  <c r="S319" i="16" s="1"/>
  <c r="T319" i="16" s="1"/>
  <c r="I363" i="16"/>
  <c r="J363" i="16" s="1"/>
  <c r="K363" i="16" s="1"/>
  <c r="R383" i="16"/>
  <c r="S383" i="16" s="1"/>
  <c r="T383" i="16" s="1"/>
  <c r="I253" i="16"/>
  <c r="J253" i="16" s="1"/>
  <c r="K253" i="16" s="1"/>
  <c r="R406" i="16"/>
  <c r="S406" i="16" s="1"/>
  <c r="T406" i="16" s="1"/>
  <c r="I39" i="16"/>
  <c r="J39" i="16" s="1"/>
  <c r="K39" i="16" s="1"/>
  <c r="R210" i="16"/>
  <c r="S210" i="16" s="1"/>
  <c r="T210" i="16" s="1"/>
  <c r="R273" i="16"/>
  <c r="S273" i="16" s="1"/>
  <c r="T273" i="16" s="1"/>
  <c r="X273" i="16" s="1"/>
  <c r="Y273" i="16" s="1"/>
  <c r="R255" i="16"/>
  <c r="S255" i="16"/>
  <c r="T255" i="16" s="1"/>
  <c r="I407" i="16"/>
  <c r="J407" i="16" s="1"/>
  <c r="K407" i="16" s="1"/>
  <c r="I428" i="16"/>
  <c r="J428" i="16" s="1"/>
  <c r="K428" i="16" s="1"/>
  <c r="F297" i="16"/>
  <c r="E298" i="16"/>
  <c r="F429" i="16"/>
  <c r="E430" i="16"/>
  <c r="F16" i="16"/>
  <c r="E17" i="16"/>
  <c r="F124" i="16"/>
  <c r="E125" i="16"/>
  <c r="F256" i="16"/>
  <c r="E257" i="16"/>
  <c r="F340" i="16"/>
  <c r="E341" i="16"/>
  <c r="I319" i="16"/>
  <c r="J319" i="16" s="1"/>
  <c r="K319" i="16" s="1"/>
  <c r="R363" i="16"/>
  <c r="S363" i="16" s="1"/>
  <c r="T363" i="16" s="1"/>
  <c r="R471" i="16"/>
  <c r="S471" i="16" s="1"/>
  <c r="T471" i="16" s="1"/>
  <c r="I449" i="16"/>
  <c r="J449" i="16" s="1"/>
  <c r="K449" i="16" s="1"/>
  <c r="I493" i="16"/>
  <c r="J493" i="16" s="1"/>
  <c r="K493" i="16" s="1"/>
  <c r="I100" i="16"/>
  <c r="J100" i="16" s="1"/>
  <c r="K100" i="16" s="1"/>
  <c r="R253" i="16"/>
  <c r="S253" i="16" s="1"/>
  <c r="T253" i="16" s="1"/>
  <c r="F384" i="16"/>
  <c r="E385" i="16"/>
  <c r="F450" i="16"/>
  <c r="E451" i="16"/>
  <c r="I513" i="16"/>
  <c r="J513" i="16" s="1"/>
  <c r="K513" i="16" s="1"/>
  <c r="I60" i="16"/>
  <c r="J60" i="16" s="1"/>
  <c r="K60" i="16" s="1"/>
  <c r="I145" i="16"/>
  <c r="J145" i="16" s="1"/>
  <c r="K145" i="16" s="1"/>
  <c r="I365" i="16"/>
  <c r="J365" i="16" s="1"/>
  <c r="K365" i="16" s="1"/>
  <c r="R407" i="16"/>
  <c r="S407" i="16" s="1"/>
  <c r="T407" i="16" s="1"/>
  <c r="R59" i="16"/>
  <c r="S59" i="16" s="1"/>
  <c r="T59" i="16" s="1"/>
  <c r="F189" i="16"/>
  <c r="E190" i="16"/>
  <c r="F274" i="16"/>
  <c r="E275" i="16"/>
  <c r="I209" i="16"/>
  <c r="J209" i="16" s="1"/>
  <c r="K209" i="16" s="1"/>
  <c r="H296" i="16"/>
  <c r="Q296" i="16"/>
  <c r="R318" i="16"/>
  <c r="S318" i="16" s="1"/>
  <c r="T318" i="16" s="1"/>
  <c r="F514" i="16"/>
  <c r="E515" i="16"/>
  <c r="F40" i="16"/>
  <c r="E41" i="16"/>
  <c r="R78" i="16"/>
  <c r="S78" i="16" s="1"/>
  <c r="T78" i="16" s="1"/>
  <c r="R61" i="16"/>
  <c r="S61" i="16" s="1"/>
  <c r="T61" i="16" s="1"/>
  <c r="H123" i="16"/>
  <c r="Q123" i="16"/>
  <c r="I231" i="16"/>
  <c r="J231" i="16" s="1"/>
  <c r="K231" i="16" s="1"/>
  <c r="H339" i="16"/>
  <c r="Q339" i="16"/>
  <c r="R449" i="16"/>
  <c r="S449" i="16" s="1"/>
  <c r="T449" i="16" s="1"/>
  <c r="R493" i="16"/>
  <c r="S493" i="16" s="1"/>
  <c r="T493" i="16" s="1"/>
  <c r="R100" i="16"/>
  <c r="S100" i="16" s="1"/>
  <c r="T100" i="16" s="1"/>
  <c r="F472" i="16"/>
  <c r="E473" i="16"/>
  <c r="R513" i="16"/>
  <c r="S513" i="16" s="1"/>
  <c r="T513" i="16" s="1"/>
  <c r="AA12" i="15"/>
  <c r="R13" i="15"/>
  <c r="S13" i="15" s="1"/>
  <c r="T13" i="15" s="1"/>
  <c r="X13" i="15" s="1"/>
  <c r="H36" i="15"/>
  <c r="Q382" i="15"/>
  <c r="R382" i="15" s="1"/>
  <c r="S382" i="15" s="1"/>
  <c r="T382" i="15" s="1"/>
  <c r="H382" i="15"/>
  <c r="H12" i="15"/>
  <c r="I12" i="15" s="1"/>
  <c r="J12" i="15" s="1"/>
  <c r="K12" i="15" s="1"/>
  <c r="Z12" i="15"/>
  <c r="Z13" i="15" s="1"/>
  <c r="I13" i="15"/>
  <c r="J13" i="15" s="1"/>
  <c r="K13" i="15" s="1"/>
  <c r="Q36" i="15"/>
  <c r="R36" i="15" s="1"/>
  <c r="Q12" i="15"/>
  <c r="E427" i="15"/>
  <c r="F427" i="15" s="1"/>
  <c r="E383" i="15"/>
  <c r="F383" i="15" s="1"/>
  <c r="E122" i="15"/>
  <c r="F122" i="15" s="1"/>
  <c r="E37" i="15"/>
  <c r="F37" i="15" s="1"/>
  <c r="E13" i="15"/>
  <c r="E14" i="15" s="1"/>
  <c r="F14" i="15" s="1"/>
  <c r="AA15" i="16" l="1"/>
  <c r="F473" i="16"/>
  <c r="E474" i="16"/>
  <c r="F515" i="16"/>
  <c r="E516" i="16"/>
  <c r="F257" i="16"/>
  <c r="E258" i="16"/>
  <c r="Q514" i="16"/>
  <c r="H514" i="16"/>
  <c r="Q450" i="16"/>
  <c r="H450" i="16"/>
  <c r="E276" i="16"/>
  <c r="F275" i="16"/>
  <c r="F385" i="16"/>
  <c r="E386" i="16"/>
  <c r="F341" i="16"/>
  <c r="E342" i="16"/>
  <c r="F125" i="16"/>
  <c r="E126" i="16"/>
  <c r="Q366" i="16"/>
  <c r="H366" i="16"/>
  <c r="I146" i="16"/>
  <c r="J146" i="16" s="1"/>
  <c r="K146" i="16" s="1"/>
  <c r="H79" i="16"/>
  <c r="Q79" i="16"/>
  <c r="F495" i="16"/>
  <c r="E496" i="16"/>
  <c r="Q147" i="16"/>
  <c r="H147" i="16"/>
  <c r="R123" i="16"/>
  <c r="S123" i="16" s="1"/>
  <c r="T123" i="16" s="1"/>
  <c r="H40" i="16"/>
  <c r="Q40" i="16"/>
  <c r="H274" i="16"/>
  <c r="Q274" i="16"/>
  <c r="Q189" i="16"/>
  <c r="H189" i="16"/>
  <c r="Q384" i="16"/>
  <c r="H384" i="16"/>
  <c r="H340" i="16"/>
  <c r="Q340" i="16"/>
  <c r="H124" i="16"/>
  <c r="Q124" i="16"/>
  <c r="F430" i="16"/>
  <c r="E431" i="16"/>
  <c r="H297" i="16"/>
  <c r="Q297" i="16"/>
  <c r="F233" i="16"/>
  <c r="E234" i="16"/>
  <c r="Q494" i="16"/>
  <c r="H494" i="16"/>
  <c r="F212" i="16"/>
  <c r="E213" i="16"/>
  <c r="F63" i="16"/>
  <c r="E64" i="16"/>
  <c r="F17" i="16"/>
  <c r="E18" i="16"/>
  <c r="F321" i="16"/>
  <c r="E322" i="16"/>
  <c r="Q232" i="16"/>
  <c r="H232" i="16"/>
  <c r="F103" i="16"/>
  <c r="E104" i="16"/>
  <c r="Q211" i="16"/>
  <c r="H211" i="16"/>
  <c r="H62" i="16"/>
  <c r="Q62" i="16"/>
  <c r="AA273" i="16"/>
  <c r="R339" i="16"/>
  <c r="S339" i="16" s="1"/>
  <c r="T339" i="16" s="1"/>
  <c r="R296" i="16"/>
  <c r="S296" i="16" s="1"/>
  <c r="T296" i="16" s="1"/>
  <c r="H472" i="16"/>
  <c r="Q472" i="16"/>
  <c r="Q256" i="16"/>
  <c r="H256" i="16"/>
  <c r="H320" i="16"/>
  <c r="Q320" i="16"/>
  <c r="F367" i="16"/>
  <c r="E368" i="16"/>
  <c r="R146" i="16"/>
  <c r="S146" i="16" s="1"/>
  <c r="T146" i="16" s="1"/>
  <c r="Q102" i="16"/>
  <c r="H102" i="16"/>
  <c r="F80" i="16"/>
  <c r="E81" i="16"/>
  <c r="F148" i="16"/>
  <c r="E149" i="16"/>
  <c r="F409" i="16"/>
  <c r="E410" i="16"/>
  <c r="F169" i="16"/>
  <c r="E170" i="16"/>
  <c r="F451" i="16"/>
  <c r="E452" i="16"/>
  <c r="H429" i="16"/>
  <c r="Q429" i="16"/>
  <c r="I339" i="16"/>
  <c r="J339" i="16" s="1"/>
  <c r="K339" i="16" s="1"/>
  <c r="I123" i="16"/>
  <c r="J123" i="16" s="1"/>
  <c r="K123" i="16" s="1"/>
  <c r="I296" i="16"/>
  <c r="J296" i="16" s="1"/>
  <c r="K296" i="16" s="1"/>
  <c r="A16" i="16"/>
  <c r="H16" i="16"/>
  <c r="Q16" i="16"/>
  <c r="F41" i="16"/>
  <c r="E42" i="16"/>
  <c r="E191" i="16"/>
  <c r="F190" i="16"/>
  <c r="F298" i="16"/>
  <c r="E299" i="16"/>
  <c r="Q408" i="16"/>
  <c r="H408" i="16"/>
  <c r="Q168" i="16"/>
  <c r="H168" i="16"/>
  <c r="I36" i="15"/>
  <c r="J36" i="15" s="1"/>
  <c r="K36" i="15" s="1"/>
  <c r="I382" i="15"/>
  <c r="J382" i="15" s="1"/>
  <c r="K382" i="15" s="1"/>
  <c r="Q37" i="15"/>
  <c r="R37" i="15" s="1"/>
  <c r="S37" i="15" s="1"/>
  <c r="T37" i="15" s="1"/>
  <c r="H37" i="15"/>
  <c r="Q122" i="15"/>
  <c r="R122" i="15" s="1"/>
  <c r="S122" i="15" s="1"/>
  <c r="T122" i="15" s="1"/>
  <c r="H122" i="15"/>
  <c r="Q383" i="15"/>
  <c r="H383" i="15"/>
  <c r="Q427" i="15"/>
  <c r="R427" i="15" s="1"/>
  <c r="S427" i="15" s="1"/>
  <c r="T427" i="15" s="1"/>
  <c r="H427" i="15"/>
  <c r="H14" i="15"/>
  <c r="Q14" i="15"/>
  <c r="S36" i="15"/>
  <c r="T36" i="15" s="1"/>
  <c r="R12" i="15"/>
  <c r="S12" i="15" s="1"/>
  <c r="T12" i="15" s="1"/>
  <c r="E428" i="15"/>
  <c r="F428" i="15" s="1"/>
  <c r="E384" i="15"/>
  <c r="F384" i="15" s="1"/>
  <c r="E38" i="15"/>
  <c r="F38" i="15" s="1"/>
  <c r="E123" i="15"/>
  <c r="F123" i="15" s="1"/>
  <c r="E15" i="15"/>
  <c r="F15" i="15" s="1"/>
  <c r="R168" i="16" l="1"/>
  <c r="S168" i="16" s="1"/>
  <c r="T168" i="16" s="1"/>
  <c r="Q148" i="16"/>
  <c r="H148" i="16"/>
  <c r="F368" i="16"/>
  <c r="E369" i="16"/>
  <c r="R320" i="16"/>
  <c r="S320" i="16" s="1"/>
  <c r="T320" i="16" s="1"/>
  <c r="I211" i="16"/>
  <c r="J211" i="16" s="1"/>
  <c r="K211" i="16" s="1"/>
  <c r="I494" i="16"/>
  <c r="J494" i="16" s="1"/>
  <c r="K494" i="16" s="1"/>
  <c r="H41" i="16"/>
  <c r="Q41" i="16"/>
  <c r="F452" i="16"/>
  <c r="E453" i="16"/>
  <c r="Q367" i="16"/>
  <c r="H367" i="16"/>
  <c r="I472" i="16"/>
  <c r="J472" i="16" s="1"/>
  <c r="K472" i="16" s="1"/>
  <c r="R211" i="16"/>
  <c r="S211" i="16" s="1"/>
  <c r="T211" i="16" s="1"/>
  <c r="F322" i="16"/>
  <c r="E323" i="16"/>
  <c r="A17" i="16"/>
  <c r="H17" i="16"/>
  <c r="Q17" i="16"/>
  <c r="R494" i="16"/>
  <c r="S494" i="16" s="1"/>
  <c r="T494" i="16" s="1"/>
  <c r="R124" i="16"/>
  <c r="S124" i="16" s="1"/>
  <c r="T124" i="16" s="1"/>
  <c r="R384" i="16"/>
  <c r="S384" i="16" s="1"/>
  <c r="T384" i="16" s="1"/>
  <c r="I147" i="16"/>
  <c r="J147" i="16" s="1"/>
  <c r="K147" i="16" s="1"/>
  <c r="H275" i="16"/>
  <c r="Q275" i="16"/>
  <c r="R16" i="16"/>
  <c r="S16" i="16"/>
  <c r="T16" i="16" s="1"/>
  <c r="X16" i="16" s="1"/>
  <c r="Y16" i="16" s="1"/>
  <c r="Q451" i="16"/>
  <c r="H451" i="16"/>
  <c r="Q409" i="16"/>
  <c r="H409" i="16"/>
  <c r="I256" i="16"/>
  <c r="J256" i="16" s="1"/>
  <c r="K256" i="16" s="1"/>
  <c r="H321" i="16"/>
  <c r="Q321" i="16"/>
  <c r="Q212" i="16"/>
  <c r="H212" i="16"/>
  <c r="F234" i="16"/>
  <c r="E235" i="16"/>
  <c r="I189" i="16"/>
  <c r="J189" i="16" s="1"/>
  <c r="K189" i="16" s="1"/>
  <c r="R147" i="16"/>
  <c r="S147" i="16" s="1"/>
  <c r="T147" i="16" s="1"/>
  <c r="R79" i="16"/>
  <c r="S79" i="16" s="1"/>
  <c r="T79" i="16" s="1"/>
  <c r="R366" i="16"/>
  <c r="S366" i="16"/>
  <c r="T366" i="16" s="1"/>
  <c r="H341" i="16"/>
  <c r="Q341" i="16"/>
  <c r="F276" i="16"/>
  <c r="E277" i="16"/>
  <c r="F258" i="16"/>
  <c r="E259" i="16"/>
  <c r="I168" i="16"/>
  <c r="J168" i="16" s="1"/>
  <c r="K168" i="16" s="1"/>
  <c r="E192" i="16"/>
  <c r="F191" i="16"/>
  <c r="Z16" i="16"/>
  <c r="I16" i="16"/>
  <c r="J16" i="16" s="1"/>
  <c r="K16" i="16" s="1"/>
  <c r="N16" i="16" s="1"/>
  <c r="O16" i="16" s="1"/>
  <c r="R429" i="16"/>
  <c r="S429" i="16" s="1"/>
  <c r="T429" i="16" s="1"/>
  <c r="F170" i="16"/>
  <c r="E171" i="16"/>
  <c r="F149" i="16"/>
  <c r="E150" i="16"/>
  <c r="I102" i="16"/>
  <c r="J102" i="16" s="1"/>
  <c r="K102" i="16" s="1"/>
  <c r="R256" i="16"/>
  <c r="S256" i="16"/>
  <c r="T256" i="16" s="1"/>
  <c r="R472" i="16"/>
  <c r="S472" i="16" s="1"/>
  <c r="T472" i="16" s="1"/>
  <c r="R62" i="16"/>
  <c r="S62" i="16" s="1"/>
  <c r="T62" i="16" s="1"/>
  <c r="F104" i="16"/>
  <c r="E105" i="16"/>
  <c r="R232" i="16"/>
  <c r="S232" i="16"/>
  <c r="T232" i="16" s="1"/>
  <c r="F64" i="16"/>
  <c r="E65" i="16"/>
  <c r="Q233" i="16"/>
  <c r="H233" i="16"/>
  <c r="F431" i="16"/>
  <c r="E432" i="16"/>
  <c r="I124" i="16"/>
  <c r="J124" i="16" s="1"/>
  <c r="K124" i="16" s="1"/>
  <c r="R189" i="16"/>
  <c r="S189" i="16" s="1"/>
  <c r="T189" i="16" s="1"/>
  <c r="I274" i="16"/>
  <c r="J274" i="16"/>
  <c r="K274" i="16" s="1"/>
  <c r="N274" i="16" s="1"/>
  <c r="O274" i="16" s="1"/>
  <c r="F126" i="16"/>
  <c r="E127" i="16"/>
  <c r="F386" i="16"/>
  <c r="E387" i="16"/>
  <c r="I514" i="16"/>
  <c r="J514" i="16"/>
  <c r="K514" i="16" s="1"/>
  <c r="Q257" i="16"/>
  <c r="H257" i="16"/>
  <c r="F474" i="16"/>
  <c r="E475" i="16"/>
  <c r="F299" i="16"/>
  <c r="E300" i="16"/>
  <c r="I429" i="16"/>
  <c r="J429" i="16" s="1"/>
  <c r="K429" i="16" s="1"/>
  <c r="F18" i="16"/>
  <c r="E19" i="16"/>
  <c r="H430" i="16"/>
  <c r="Q430" i="16"/>
  <c r="R340" i="16"/>
  <c r="S340" i="16" s="1"/>
  <c r="T340" i="16" s="1"/>
  <c r="I384" i="16"/>
  <c r="J384" i="16" s="1"/>
  <c r="K384" i="16" s="1"/>
  <c r="R40" i="16"/>
  <c r="S40" i="16" s="1"/>
  <c r="T40" i="16" s="1"/>
  <c r="F496" i="16"/>
  <c r="E497" i="16"/>
  <c r="I79" i="16"/>
  <c r="J79" i="16" s="1"/>
  <c r="K79" i="16" s="1"/>
  <c r="H125" i="16"/>
  <c r="Q125" i="16"/>
  <c r="Q385" i="16"/>
  <c r="H385" i="16"/>
  <c r="I450" i="16"/>
  <c r="J450" i="16" s="1"/>
  <c r="K450" i="16" s="1"/>
  <c r="R514" i="16"/>
  <c r="S514" i="16" s="1"/>
  <c r="T514" i="16" s="1"/>
  <c r="H473" i="16"/>
  <c r="Q473" i="16"/>
  <c r="I408" i="16"/>
  <c r="J408" i="16" s="1"/>
  <c r="K408" i="16" s="1"/>
  <c r="Q103" i="16"/>
  <c r="H103" i="16"/>
  <c r="H298" i="16"/>
  <c r="Q298" i="16"/>
  <c r="F410" i="16"/>
  <c r="E411" i="16"/>
  <c r="I62" i="16"/>
  <c r="J62" i="16" s="1"/>
  <c r="K62" i="16" s="1"/>
  <c r="Q495" i="16"/>
  <c r="H495" i="16"/>
  <c r="I366" i="16"/>
  <c r="J366" i="16" s="1"/>
  <c r="K366" i="16" s="1"/>
  <c r="F342" i="16"/>
  <c r="E343" i="16"/>
  <c r="R450" i="16"/>
  <c r="S450" i="16" s="1"/>
  <c r="T450" i="16" s="1"/>
  <c r="F516" i="16"/>
  <c r="E517" i="16"/>
  <c r="F42" i="16"/>
  <c r="E43" i="16"/>
  <c r="Q169" i="16"/>
  <c r="H169" i="16"/>
  <c r="R102" i="16"/>
  <c r="S102" i="16"/>
  <c r="T102" i="16" s="1"/>
  <c r="H63" i="16"/>
  <c r="Q63" i="16"/>
  <c r="R297" i="16"/>
  <c r="S297" i="16"/>
  <c r="T297" i="16" s="1"/>
  <c r="R408" i="16"/>
  <c r="S408" i="16" s="1"/>
  <c r="T408" i="16" s="1"/>
  <c r="F81" i="16"/>
  <c r="E82" i="16"/>
  <c r="I320" i="16"/>
  <c r="J320" i="16" s="1"/>
  <c r="K320" i="16" s="1"/>
  <c r="F213" i="16"/>
  <c r="E214" i="16"/>
  <c r="I297" i="16"/>
  <c r="J297" i="16" s="1"/>
  <c r="K297" i="16" s="1"/>
  <c r="I340" i="16"/>
  <c r="J340" i="16" s="1"/>
  <c r="K340" i="16" s="1"/>
  <c r="R274" i="16"/>
  <c r="S274" i="16" s="1"/>
  <c r="T274" i="16" s="1"/>
  <c r="X274" i="16" s="1"/>
  <c r="Y274" i="16" s="1"/>
  <c r="H190" i="16"/>
  <c r="Q190" i="16"/>
  <c r="H80" i="16"/>
  <c r="Q80" i="16"/>
  <c r="I232" i="16"/>
  <c r="J232" i="16" s="1"/>
  <c r="K232" i="16" s="1"/>
  <c r="I40" i="16"/>
  <c r="J40" i="16" s="1"/>
  <c r="K40" i="16" s="1"/>
  <c r="Q515" i="16"/>
  <c r="H515" i="16"/>
  <c r="Z14" i="15"/>
  <c r="E429" i="15"/>
  <c r="F429" i="15" s="1"/>
  <c r="Q429" i="15" s="1"/>
  <c r="R429" i="15" s="1"/>
  <c r="S429" i="15" s="1"/>
  <c r="T429" i="15" s="1"/>
  <c r="I383" i="15"/>
  <c r="J383" i="15" s="1"/>
  <c r="K383" i="15" s="1"/>
  <c r="I122" i="15"/>
  <c r="J122" i="15" s="1"/>
  <c r="K122" i="15" s="1"/>
  <c r="H15" i="15"/>
  <c r="Q15" i="15"/>
  <c r="R14" i="15"/>
  <c r="S14" i="15" s="1"/>
  <c r="T14" i="15" s="1"/>
  <c r="X14" i="15" s="1"/>
  <c r="E385" i="15"/>
  <c r="F385" i="15" s="1"/>
  <c r="H385" i="15" s="1"/>
  <c r="Q123" i="15"/>
  <c r="R123" i="15" s="1"/>
  <c r="S123" i="15" s="1"/>
  <c r="T123" i="15" s="1"/>
  <c r="H123" i="15"/>
  <c r="Q38" i="15"/>
  <c r="H38" i="15"/>
  <c r="I427" i="15"/>
  <c r="J427" i="15" s="1"/>
  <c r="K427" i="15" s="1"/>
  <c r="I37" i="15"/>
  <c r="J37" i="15" s="1"/>
  <c r="K37" i="15" s="1"/>
  <c r="Q384" i="15"/>
  <c r="R384" i="15" s="1"/>
  <c r="S384" i="15" s="1"/>
  <c r="T384" i="15" s="1"/>
  <c r="H384" i="15"/>
  <c r="Q428" i="15"/>
  <c r="R428" i="15" s="1"/>
  <c r="S428" i="15" s="1"/>
  <c r="T428" i="15" s="1"/>
  <c r="H428" i="15"/>
  <c r="R383" i="15"/>
  <c r="S383" i="15" s="1"/>
  <c r="T383" i="15" s="1"/>
  <c r="I14" i="15"/>
  <c r="J14" i="15" s="1"/>
  <c r="K14" i="15" s="1"/>
  <c r="E16" i="15"/>
  <c r="F16" i="15" s="1"/>
  <c r="E39" i="15"/>
  <c r="F39" i="15" s="1"/>
  <c r="E430" i="15"/>
  <c r="F430" i="15" s="1"/>
  <c r="E124" i="15"/>
  <c r="F124" i="15" s="1"/>
  <c r="AA16" i="16" l="1"/>
  <c r="I515" i="16"/>
  <c r="J515" i="16" s="1"/>
  <c r="K515" i="16" s="1"/>
  <c r="R80" i="16"/>
  <c r="S80" i="16" s="1"/>
  <c r="T80" i="16" s="1"/>
  <c r="Q410" i="16"/>
  <c r="H410" i="16"/>
  <c r="H342" i="16"/>
  <c r="Q342" i="16"/>
  <c r="R298" i="16"/>
  <c r="S298" i="16" s="1"/>
  <c r="T298" i="16" s="1"/>
  <c r="F387" i="16"/>
  <c r="E388" i="16"/>
  <c r="I80" i="16"/>
  <c r="J80" i="16" s="1"/>
  <c r="K80" i="16" s="1"/>
  <c r="F214" i="16"/>
  <c r="E215" i="16"/>
  <c r="R63" i="16"/>
  <c r="S63" i="16" s="1"/>
  <c r="T63" i="16" s="1"/>
  <c r="I495" i="16"/>
  <c r="J495" i="16" s="1"/>
  <c r="K495" i="16" s="1"/>
  <c r="R125" i="16"/>
  <c r="S125" i="16" s="1"/>
  <c r="T125" i="16" s="1"/>
  <c r="H18" i="16"/>
  <c r="A18" i="16"/>
  <c r="Q18" i="16"/>
  <c r="H474" i="16"/>
  <c r="Q474" i="16"/>
  <c r="Q386" i="16"/>
  <c r="H386" i="16"/>
  <c r="F65" i="16"/>
  <c r="E66" i="16"/>
  <c r="F105" i="16"/>
  <c r="E106" i="16"/>
  <c r="Q191" i="16"/>
  <c r="H191" i="16"/>
  <c r="H276" i="16"/>
  <c r="Q276" i="16"/>
  <c r="R212" i="16"/>
  <c r="S212" i="16" s="1"/>
  <c r="T212" i="16" s="1"/>
  <c r="I321" i="16"/>
  <c r="J321" i="16" s="1"/>
  <c r="K321" i="16" s="1"/>
  <c r="R409" i="16"/>
  <c r="S409" i="16" s="1"/>
  <c r="T409" i="16" s="1"/>
  <c r="R190" i="16"/>
  <c r="S190" i="16" s="1"/>
  <c r="T190" i="16" s="1"/>
  <c r="Q213" i="16"/>
  <c r="H213" i="16"/>
  <c r="F82" i="16"/>
  <c r="E83" i="16"/>
  <c r="I169" i="16"/>
  <c r="J169" i="16" s="1"/>
  <c r="K169" i="16" s="1"/>
  <c r="H42" i="16"/>
  <c r="Q42" i="16"/>
  <c r="R495" i="16"/>
  <c r="S495" i="16" s="1"/>
  <c r="T495" i="16" s="1"/>
  <c r="F411" i="16"/>
  <c r="E412" i="16"/>
  <c r="R473" i="16"/>
  <c r="S473" i="16" s="1"/>
  <c r="T473" i="16" s="1"/>
  <c r="R430" i="16"/>
  <c r="S430" i="16" s="1"/>
  <c r="T430" i="16" s="1"/>
  <c r="F300" i="16"/>
  <c r="E301" i="16"/>
  <c r="I257" i="16"/>
  <c r="J257" i="16" s="1"/>
  <c r="K257" i="16" s="1"/>
  <c r="F127" i="16"/>
  <c r="E128" i="16"/>
  <c r="I233" i="16"/>
  <c r="J233" i="16" s="1"/>
  <c r="K233" i="16" s="1"/>
  <c r="H64" i="16"/>
  <c r="Q64" i="16"/>
  <c r="Q104" i="16"/>
  <c r="H104" i="16"/>
  <c r="F171" i="16"/>
  <c r="E172" i="16"/>
  <c r="F192" i="16"/>
  <c r="E193" i="16"/>
  <c r="F259" i="16"/>
  <c r="E260" i="16"/>
  <c r="R341" i="16"/>
  <c r="S341" i="16"/>
  <c r="T341" i="16" s="1"/>
  <c r="F235" i="16"/>
  <c r="E236" i="16"/>
  <c r="F323" i="16"/>
  <c r="E324" i="16"/>
  <c r="I367" i="16"/>
  <c r="J367" i="16" s="1"/>
  <c r="K367" i="16" s="1"/>
  <c r="R41" i="16"/>
  <c r="S41" i="16" s="1"/>
  <c r="T41" i="16" s="1"/>
  <c r="Q368" i="16"/>
  <c r="H368" i="16"/>
  <c r="I190" i="16"/>
  <c r="J190" i="16" s="1"/>
  <c r="K190" i="16" s="1"/>
  <c r="R169" i="16"/>
  <c r="S169" i="16" s="1"/>
  <c r="T169" i="16" s="1"/>
  <c r="I385" i="16"/>
  <c r="J385" i="16" s="1"/>
  <c r="K385" i="16" s="1"/>
  <c r="H299" i="16"/>
  <c r="Q299" i="16"/>
  <c r="R257" i="16"/>
  <c r="S257" i="16" s="1"/>
  <c r="T257" i="16" s="1"/>
  <c r="H126" i="16"/>
  <c r="Q126" i="16"/>
  <c r="R233" i="16"/>
  <c r="S233" i="16" s="1"/>
  <c r="T233" i="16" s="1"/>
  <c r="H170" i="16"/>
  <c r="Q170" i="16"/>
  <c r="Q258" i="16"/>
  <c r="H258" i="16"/>
  <c r="I341" i="16"/>
  <c r="J341" i="16" s="1"/>
  <c r="K341" i="16" s="1"/>
  <c r="Q234" i="16"/>
  <c r="H234" i="16"/>
  <c r="I451" i="16"/>
  <c r="J451" i="16" s="1"/>
  <c r="K451" i="16" s="1"/>
  <c r="R275" i="16"/>
  <c r="S275" i="16" s="1"/>
  <c r="T275" i="16" s="1"/>
  <c r="X275" i="16" s="1"/>
  <c r="Y275" i="16" s="1"/>
  <c r="R17" i="16"/>
  <c r="S17" i="16" s="1"/>
  <c r="T17" i="16" s="1"/>
  <c r="X17" i="16" s="1"/>
  <c r="Y17" i="16" s="1"/>
  <c r="H322" i="16"/>
  <c r="Q322" i="16"/>
  <c r="R367" i="16"/>
  <c r="S367" i="16" s="1"/>
  <c r="T367" i="16" s="1"/>
  <c r="I148" i="16"/>
  <c r="J148" i="16" s="1"/>
  <c r="K148" i="16" s="1"/>
  <c r="H81" i="16"/>
  <c r="Q81" i="16"/>
  <c r="F517" i="16"/>
  <c r="E518" i="16"/>
  <c r="F343" i="16"/>
  <c r="E344" i="16"/>
  <c r="F497" i="16"/>
  <c r="E498" i="16"/>
  <c r="R515" i="16"/>
  <c r="S515" i="16" s="1"/>
  <c r="T515" i="16" s="1"/>
  <c r="R103" i="16"/>
  <c r="S103" i="16" s="1"/>
  <c r="T103" i="16" s="1"/>
  <c r="R385" i="16"/>
  <c r="S385" i="16" s="1"/>
  <c r="T385" i="16" s="1"/>
  <c r="F19" i="16"/>
  <c r="E20" i="16"/>
  <c r="F475" i="16"/>
  <c r="E476" i="16"/>
  <c r="AA274" i="16"/>
  <c r="F432" i="16"/>
  <c r="E433" i="16"/>
  <c r="F150" i="16"/>
  <c r="E151" i="16"/>
  <c r="F277" i="16"/>
  <c r="E278" i="16"/>
  <c r="I212" i="16"/>
  <c r="J212" i="16" s="1"/>
  <c r="K212" i="16" s="1"/>
  <c r="R321" i="16"/>
  <c r="S321" i="16" s="1"/>
  <c r="T321" i="16" s="1"/>
  <c r="I409" i="16"/>
  <c r="J409" i="16" s="1"/>
  <c r="K409" i="16" s="1"/>
  <c r="R451" i="16"/>
  <c r="S451" i="16" s="1"/>
  <c r="T451" i="16" s="1"/>
  <c r="Z17" i="16"/>
  <c r="I17" i="16"/>
  <c r="J17" i="16" s="1"/>
  <c r="K17" i="16" s="1"/>
  <c r="N17" i="16" s="1"/>
  <c r="O17" i="16" s="1"/>
  <c r="F453" i="16"/>
  <c r="E454" i="16"/>
  <c r="I41" i="16"/>
  <c r="J41" i="16" s="1"/>
  <c r="K41" i="16" s="1"/>
  <c r="R148" i="16"/>
  <c r="S148" i="16"/>
  <c r="T148" i="16" s="1"/>
  <c r="I63" i="16"/>
  <c r="J63" i="16" s="1"/>
  <c r="K63" i="16" s="1"/>
  <c r="I103" i="16"/>
  <c r="J103" i="16" s="1"/>
  <c r="K103" i="16" s="1"/>
  <c r="I125" i="16"/>
  <c r="J125" i="16" s="1"/>
  <c r="K125" i="16" s="1"/>
  <c r="I430" i="16"/>
  <c r="J430" i="16" s="1"/>
  <c r="K430" i="16" s="1"/>
  <c r="Q516" i="16"/>
  <c r="H516" i="16"/>
  <c r="I473" i="16"/>
  <c r="J473" i="16" s="1"/>
  <c r="K473" i="16" s="1"/>
  <c r="Q496" i="16"/>
  <c r="H496" i="16"/>
  <c r="F43" i="16"/>
  <c r="E44" i="16"/>
  <c r="I298" i="16"/>
  <c r="J298" i="16" s="1"/>
  <c r="K298" i="16" s="1"/>
  <c r="H431" i="16"/>
  <c r="Q431" i="16"/>
  <c r="Q149" i="16"/>
  <c r="H149" i="16"/>
  <c r="I275" i="16"/>
  <c r="J275" i="16" s="1"/>
  <c r="K275" i="16" s="1"/>
  <c r="N275" i="16" s="1"/>
  <c r="O275" i="16" s="1"/>
  <c r="Q452" i="16"/>
  <c r="H452" i="16"/>
  <c r="F369" i="16"/>
  <c r="E370" i="16"/>
  <c r="Z15" i="15"/>
  <c r="H429" i="15"/>
  <c r="I429" i="15" s="1"/>
  <c r="J429" i="15" s="1"/>
  <c r="K429" i="15" s="1"/>
  <c r="E386" i="15"/>
  <c r="F386" i="15" s="1"/>
  <c r="H386" i="15" s="1"/>
  <c r="I384" i="15"/>
  <c r="J384" i="15" s="1"/>
  <c r="K384" i="15" s="1"/>
  <c r="I385" i="15"/>
  <c r="J385" i="15" s="1"/>
  <c r="K385" i="15" s="1"/>
  <c r="I428" i="15"/>
  <c r="J428" i="15" s="1"/>
  <c r="K428" i="15" s="1"/>
  <c r="E17" i="15"/>
  <c r="Q385" i="15"/>
  <c r="R385" i="15" s="1"/>
  <c r="S385" i="15" s="1"/>
  <c r="T385" i="15" s="1"/>
  <c r="R38" i="15"/>
  <c r="S38" i="15" s="1"/>
  <c r="T38" i="15" s="1"/>
  <c r="Q430" i="15"/>
  <c r="H430" i="15"/>
  <c r="Q39" i="15"/>
  <c r="H39" i="15"/>
  <c r="Q124" i="15"/>
  <c r="R124" i="15" s="1"/>
  <c r="S124" i="15" s="1"/>
  <c r="T124" i="15" s="1"/>
  <c r="H124" i="15"/>
  <c r="I38" i="15"/>
  <c r="J38" i="15" s="1"/>
  <c r="K38" i="15" s="1"/>
  <c r="I123" i="15"/>
  <c r="J123" i="15" s="1"/>
  <c r="K123" i="15" s="1"/>
  <c r="I15" i="15"/>
  <c r="J15" i="15" s="1"/>
  <c r="K15" i="15" s="1"/>
  <c r="R15" i="15"/>
  <c r="S15" i="15" s="1"/>
  <c r="T15" i="15" s="1"/>
  <c r="X15" i="15" s="1"/>
  <c r="H16" i="15"/>
  <c r="Q16" i="15"/>
  <c r="E125" i="15"/>
  <c r="F125" i="15" s="1"/>
  <c r="E431" i="15"/>
  <c r="F431" i="15" s="1"/>
  <c r="E40" i="15"/>
  <c r="F40" i="15" s="1"/>
  <c r="AA17" i="16" l="1"/>
  <c r="AA275" i="16"/>
  <c r="I496" i="16"/>
  <c r="J496" i="16" s="1"/>
  <c r="K496" i="16" s="1"/>
  <c r="F454" i="16"/>
  <c r="E455" i="16"/>
  <c r="F433" i="16"/>
  <c r="E434" i="16"/>
  <c r="Q343" i="16"/>
  <c r="H343" i="16"/>
  <c r="R234" i="16"/>
  <c r="S234" i="16" s="1"/>
  <c r="T234" i="16" s="1"/>
  <c r="I452" i="16"/>
  <c r="J452" i="16" s="1"/>
  <c r="K452" i="16" s="1"/>
  <c r="R496" i="16"/>
  <c r="S496" i="16" s="1"/>
  <c r="T496" i="16" s="1"/>
  <c r="Q277" i="16"/>
  <c r="H277" i="16"/>
  <c r="F20" i="16"/>
  <c r="E21" i="16"/>
  <c r="F518" i="16"/>
  <c r="E519" i="16"/>
  <c r="R322" i="16"/>
  <c r="S322" i="16"/>
  <c r="T322" i="16" s="1"/>
  <c r="R170" i="16"/>
  <c r="S170" i="16" s="1"/>
  <c r="T170" i="16" s="1"/>
  <c r="R452" i="16"/>
  <c r="S452" i="16" s="1"/>
  <c r="T452" i="16" s="1"/>
  <c r="H43" i="16"/>
  <c r="Q43" i="16"/>
  <c r="A19" i="16"/>
  <c r="H19" i="16"/>
  <c r="Q19" i="16"/>
  <c r="Q517" i="16"/>
  <c r="H517" i="16"/>
  <c r="I170" i="16"/>
  <c r="J170" i="16" s="1"/>
  <c r="K170" i="16" s="1"/>
  <c r="H323" i="16"/>
  <c r="Q323" i="16"/>
  <c r="Q192" i="16"/>
  <c r="H192" i="16"/>
  <c r="R104" i="16"/>
  <c r="S104" i="16" s="1"/>
  <c r="T104" i="16" s="1"/>
  <c r="F128" i="16"/>
  <c r="E129" i="16"/>
  <c r="Q411" i="16"/>
  <c r="H411" i="16"/>
  <c r="R213" i="16"/>
  <c r="S213" i="16" s="1"/>
  <c r="T213" i="16" s="1"/>
  <c r="I386" i="16"/>
  <c r="J386" i="16" s="1"/>
  <c r="K386" i="16" s="1"/>
  <c r="Q369" i="16"/>
  <c r="H369" i="16"/>
  <c r="I149" i="16"/>
  <c r="J149" i="16" s="1"/>
  <c r="K149" i="16" s="1"/>
  <c r="R431" i="16"/>
  <c r="S431" i="16" s="1"/>
  <c r="T431" i="16" s="1"/>
  <c r="R516" i="16"/>
  <c r="S516" i="16" s="1"/>
  <c r="T516" i="16" s="1"/>
  <c r="H150" i="16"/>
  <c r="Q150" i="16"/>
  <c r="F476" i="16"/>
  <c r="E477" i="16"/>
  <c r="F344" i="16"/>
  <c r="E345" i="16"/>
  <c r="R81" i="16"/>
  <c r="S81" i="16" s="1"/>
  <c r="T81" i="16" s="1"/>
  <c r="I234" i="16"/>
  <c r="J234" i="16" s="1"/>
  <c r="K234" i="16" s="1"/>
  <c r="R258" i="16"/>
  <c r="S258" i="16" s="1"/>
  <c r="T258" i="16" s="1"/>
  <c r="R126" i="16"/>
  <c r="S126" i="16" s="1"/>
  <c r="T126" i="16" s="1"/>
  <c r="R368" i="16"/>
  <c r="S368" i="16" s="1"/>
  <c r="T368" i="16" s="1"/>
  <c r="F236" i="16"/>
  <c r="E237" i="16"/>
  <c r="F260" i="16"/>
  <c r="E261" i="16"/>
  <c r="F172" i="16"/>
  <c r="E173" i="16"/>
  <c r="H127" i="16"/>
  <c r="Q127" i="16"/>
  <c r="F301" i="16"/>
  <c r="E302" i="16"/>
  <c r="I42" i="16"/>
  <c r="J42" i="16" s="1"/>
  <c r="K42" i="16" s="1"/>
  <c r="F83" i="16"/>
  <c r="E84" i="16"/>
  <c r="R276" i="16"/>
  <c r="S276" i="16" s="1"/>
  <c r="T276" i="16" s="1"/>
  <c r="X276" i="16" s="1"/>
  <c r="Y276" i="16" s="1"/>
  <c r="I191" i="16"/>
  <c r="J191" i="16" s="1"/>
  <c r="K191" i="16" s="1"/>
  <c r="F66" i="16"/>
  <c r="E67" i="16"/>
  <c r="R386" i="16"/>
  <c r="S386" i="16" s="1"/>
  <c r="T386" i="16" s="1"/>
  <c r="R18" i="16"/>
  <c r="S18" i="16" s="1"/>
  <c r="T18" i="16" s="1"/>
  <c r="X18" i="16" s="1"/>
  <c r="Y18" i="16" s="1"/>
  <c r="Q214" i="16"/>
  <c r="H214" i="16"/>
  <c r="F388" i="16"/>
  <c r="E389" i="16"/>
  <c r="R410" i="16"/>
  <c r="S410" i="16" s="1"/>
  <c r="T410" i="16" s="1"/>
  <c r="R149" i="16"/>
  <c r="S149" i="16" s="1"/>
  <c r="T149" i="16" s="1"/>
  <c r="R299" i="16"/>
  <c r="S299" i="16"/>
  <c r="T299" i="16" s="1"/>
  <c r="Q235" i="16"/>
  <c r="H235" i="16"/>
  <c r="Q259" i="16"/>
  <c r="H259" i="16"/>
  <c r="Q171" i="16"/>
  <c r="H171" i="16"/>
  <c r="R64" i="16"/>
  <c r="S64" i="16" s="1"/>
  <c r="T64" i="16" s="1"/>
  <c r="H300" i="16"/>
  <c r="Q300" i="16"/>
  <c r="H82" i="16"/>
  <c r="Q82" i="16"/>
  <c r="I276" i="16"/>
  <c r="J276" i="16" s="1"/>
  <c r="K276" i="16" s="1"/>
  <c r="N276" i="16" s="1"/>
  <c r="O276" i="16" s="1"/>
  <c r="R191" i="16"/>
  <c r="S191" i="16" s="1"/>
  <c r="T191" i="16" s="1"/>
  <c r="H65" i="16"/>
  <c r="Q65" i="16"/>
  <c r="R474" i="16"/>
  <c r="S474" i="16" s="1"/>
  <c r="T474" i="16" s="1"/>
  <c r="Q387" i="16"/>
  <c r="H387" i="16"/>
  <c r="R342" i="16"/>
  <c r="S342" i="16" s="1"/>
  <c r="T342" i="16" s="1"/>
  <c r="I431" i="16"/>
  <c r="J431" i="16" s="1"/>
  <c r="K431" i="16" s="1"/>
  <c r="F278" i="16"/>
  <c r="E279" i="16"/>
  <c r="H432" i="16"/>
  <c r="Q432" i="16"/>
  <c r="F498" i="16"/>
  <c r="E499" i="16"/>
  <c r="I299" i="16"/>
  <c r="J299" i="16" s="1"/>
  <c r="K299" i="16" s="1"/>
  <c r="F324" i="16"/>
  <c r="E325" i="16"/>
  <c r="F193" i="16"/>
  <c r="E194" i="16"/>
  <c r="I104" i="16"/>
  <c r="J104" i="16" s="1"/>
  <c r="K104" i="16" s="1"/>
  <c r="F412" i="16"/>
  <c r="E413" i="16"/>
  <c r="R42" i="16"/>
  <c r="S42" i="16" s="1"/>
  <c r="T42" i="16" s="1"/>
  <c r="I213" i="16"/>
  <c r="J213" i="16" s="1"/>
  <c r="K213" i="16" s="1"/>
  <c r="F106" i="16"/>
  <c r="E107" i="16"/>
  <c r="Z18" i="16"/>
  <c r="I18" i="16"/>
  <c r="J18" i="16" s="1"/>
  <c r="K18" i="16" s="1"/>
  <c r="N18" i="16" s="1"/>
  <c r="O18" i="16" s="1"/>
  <c r="I342" i="16"/>
  <c r="J342" i="16" s="1"/>
  <c r="K342" i="16" s="1"/>
  <c r="H475" i="16"/>
  <c r="Q475" i="16"/>
  <c r="F44" i="16"/>
  <c r="E45" i="16"/>
  <c r="Q453" i="16"/>
  <c r="H453" i="16"/>
  <c r="I81" i="16"/>
  <c r="J81" i="16" s="1"/>
  <c r="K81" i="16" s="1"/>
  <c r="I126" i="16"/>
  <c r="J126" i="16" s="1"/>
  <c r="K126" i="16" s="1"/>
  <c r="F370" i="16"/>
  <c r="E371" i="16"/>
  <c r="I516" i="16"/>
  <c r="J516" i="16" s="1"/>
  <c r="K516" i="16" s="1"/>
  <c r="F151" i="16"/>
  <c r="E152" i="16"/>
  <c r="Q497" i="16"/>
  <c r="H497" i="16"/>
  <c r="I322" i="16"/>
  <c r="J322" i="16" s="1"/>
  <c r="K322" i="16" s="1"/>
  <c r="I258" i="16"/>
  <c r="J258" i="16" s="1"/>
  <c r="K258" i="16" s="1"/>
  <c r="I368" i="16"/>
  <c r="J368" i="16" s="1"/>
  <c r="K368" i="16" s="1"/>
  <c r="I64" i="16"/>
  <c r="J64" i="16" s="1"/>
  <c r="K64" i="16" s="1"/>
  <c r="Q105" i="16"/>
  <c r="H105" i="16"/>
  <c r="I474" i="16"/>
  <c r="J474" i="16" s="1"/>
  <c r="K474" i="16" s="1"/>
  <c r="F215" i="16"/>
  <c r="E216" i="16"/>
  <c r="I410" i="16"/>
  <c r="J410" i="16" s="1"/>
  <c r="K410" i="16" s="1"/>
  <c r="Z16" i="15"/>
  <c r="E387" i="15"/>
  <c r="F387" i="15" s="1"/>
  <c r="H387" i="15" s="1"/>
  <c r="F17" i="15"/>
  <c r="E18" i="15"/>
  <c r="F18" i="15" s="1"/>
  <c r="Q386" i="15"/>
  <c r="R386" i="15" s="1"/>
  <c r="S386" i="15" s="1"/>
  <c r="T386" i="15" s="1"/>
  <c r="I386" i="15"/>
  <c r="J386" i="15" s="1"/>
  <c r="K386" i="15" s="1"/>
  <c r="I430" i="15"/>
  <c r="J430" i="15" s="1"/>
  <c r="K430" i="15" s="1"/>
  <c r="I16" i="15"/>
  <c r="J16" i="15" s="1"/>
  <c r="K16" i="15" s="1"/>
  <c r="I39" i="15"/>
  <c r="J39" i="15" s="1"/>
  <c r="K39" i="15" s="1"/>
  <c r="Q431" i="15"/>
  <c r="R431" i="15" s="1"/>
  <c r="S431" i="15" s="1"/>
  <c r="T431" i="15" s="1"/>
  <c r="H431" i="15"/>
  <c r="Q125" i="15"/>
  <c r="R125" i="15" s="1"/>
  <c r="S125" i="15" s="1"/>
  <c r="T125" i="15" s="1"/>
  <c r="H125" i="15"/>
  <c r="I124" i="15"/>
  <c r="J124" i="15" s="1"/>
  <c r="K124" i="15" s="1"/>
  <c r="R39" i="15"/>
  <c r="S39" i="15" s="1"/>
  <c r="T39" i="15" s="1"/>
  <c r="Q40" i="15"/>
  <c r="H40" i="15"/>
  <c r="R430" i="15"/>
  <c r="S430" i="15" s="1"/>
  <c r="T430" i="15" s="1"/>
  <c r="R16" i="15"/>
  <c r="S16" i="15" s="1"/>
  <c r="T16" i="15" s="1"/>
  <c r="X16" i="15" s="1"/>
  <c r="E126" i="15"/>
  <c r="F126" i="15" s="1"/>
  <c r="E41" i="15"/>
  <c r="F41" i="15" s="1"/>
  <c r="E432" i="15"/>
  <c r="F432" i="15" s="1"/>
  <c r="AA18" i="16" l="1"/>
  <c r="AA276" i="16"/>
  <c r="Q151" i="16"/>
  <c r="H151" i="16"/>
  <c r="I453" i="16"/>
  <c r="J453" i="16" s="1"/>
  <c r="K453" i="16" s="1"/>
  <c r="I235" i="16"/>
  <c r="J235" i="16" s="1"/>
  <c r="K235" i="16" s="1"/>
  <c r="F389" i="16"/>
  <c r="E390" i="16"/>
  <c r="F261" i="16"/>
  <c r="E262" i="16"/>
  <c r="I323" i="16"/>
  <c r="J323" i="16" s="1"/>
  <c r="K323" i="16" s="1"/>
  <c r="R343" i="16"/>
  <c r="S343" i="16" s="1"/>
  <c r="T343" i="16" s="1"/>
  <c r="R105" i="16"/>
  <c r="S105" i="16" s="1"/>
  <c r="T105" i="16" s="1"/>
  <c r="R235" i="16"/>
  <c r="S235" i="16" s="1"/>
  <c r="T235" i="16" s="1"/>
  <c r="R19" i="16"/>
  <c r="S19" i="16" s="1"/>
  <c r="T19" i="16" s="1"/>
  <c r="X19" i="16" s="1"/>
  <c r="Y19" i="16" s="1"/>
  <c r="R43" i="16"/>
  <c r="S43" i="16" s="1"/>
  <c r="T43" i="16" s="1"/>
  <c r="A20" i="16"/>
  <c r="H20" i="16"/>
  <c r="Q20" i="16"/>
  <c r="F434" i="16"/>
  <c r="E435" i="16"/>
  <c r="Q412" i="16"/>
  <c r="H412" i="16"/>
  <c r="F325" i="16"/>
  <c r="E326" i="16"/>
  <c r="R432" i="16"/>
  <c r="S432" i="16" s="1"/>
  <c r="T432" i="16" s="1"/>
  <c r="H278" i="16"/>
  <c r="Q278" i="16"/>
  <c r="R387" i="16"/>
  <c r="S387" i="16" s="1"/>
  <c r="T387" i="16" s="1"/>
  <c r="I300" i="16"/>
  <c r="J300" i="16" s="1"/>
  <c r="K300" i="16" s="1"/>
  <c r="I171" i="16"/>
  <c r="J171" i="16"/>
  <c r="K171" i="16" s="1"/>
  <c r="R259" i="16"/>
  <c r="S259" i="16" s="1"/>
  <c r="T259" i="16" s="1"/>
  <c r="I214" i="16"/>
  <c r="J214" i="16" s="1"/>
  <c r="K214" i="16" s="1"/>
  <c r="H66" i="16"/>
  <c r="Q66" i="16"/>
  <c r="H301" i="16"/>
  <c r="Q301" i="16"/>
  <c r="F173" i="16"/>
  <c r="E174" i="16"/>
  <c r="F237" i="16"/>
  <c r="E238" i="16"/>
  <c r="H476" i="16"/>
  <c r="Q476" i="16"/>
  <c r="I369" i="16"/>
  <c r="J369" i="16" s="1"/>
  <c r="K369" i="16" s="1"/>
  <c r="I411" i="16"/>
  <c r="J411" i="16" s="1"/>
  <c r="K411" i="16" s="1"/>
  <c r="R192" i="16"/>
  <c r="S192" i="16" s="1"/>
  <c r="T192" i="16" s="1"/>
  <c r="Z19" i="16"/>
  <c r="I19" i="16"/>
  <c r="J19" i="16" s="1"/>
  <c r="K19" i="16" s="1"/>
  <c r="N19" i="16" s="1"/>
  <c r="O19" i="16" s="1"/>
  <c r="F519" i="16"/>
  <c r="E520" i="16"/>
  <c r="I277" i="16"/>
  <c r="J277" i="16" s="1"/>
  <c r="K277" i="16" s="1"/>
  <c r="N277" i="16" s="1"/>
  <c r="O277" i="16" s="1"/>
  <c r="I343" i="16"/>
  <c r="J343" i="16" s="1"/>
  <c r="K343" i="16" s="1"/>
  <c r="H433" i="16"/>
  <c r="Q433" i="16"/>
  <c r="Q215" i="16"/>
  <c r="H215" i="16"/>
  <c r="I105" i="16"/>
  <c r="J105" i="16" s="1"/>
  <c r="K105" i="16" s="1"/>
  <c r="R475" i="16"/>
  <c r="S475" i="16" s="1"/>
  <c r="T475" i="16" s="1"/>
  <c r="Q193" i="16"/>
  <c r="H193" i="16"/>
  <c r="Q498" i="16"/>
  <c r="H498" i="16"/>
  <c r="F84" i="16"/>
  <c r="E85" i="16"/>
  <c r="Q344" i="16"/>
  <c r="H344" i="16"/>
  <c r="I150" i="16"/>
  <c r="J150" i="16" s="1"/>
  <c r="K150" i="16" s="1"/>
  <c r="F129" i="16"/>
  <c r="E130" i="16"/>
  <c r="R517" i="16"/>
  <c r="S517" i="16" s="1"/>
  <c r="T517" i="16" s="1"/>
  <c r="F21" i="16"/>
  <c r="E22" i="16"/>
  <c r="Q454" i="16"/>
  <c r="H454" i="16"/>
  <c r="I497" i="16"/>
  <c r="J497" i="16" s="1"/>
  <c r="K497" i="16" s="1"/>
  <c r="R453" i="16"/>
  <c r="S453" i="16" s="1"/>
  <c r="T453" i="16" s="1"/>
  <c r="F413" i="16"/>
  <c r="E414" i="16"/>
  <c r="F279" i="16"/>
  <c r="E280" i="16"/>
  <c r="I387" i="16"/>
  <c r="J387" i="16" s="1"/>
  <c r="K387" i="16" s="1"/>
  <c r="I65" i="16"/>
  <c r="J65" i="16" s="1"/>
  <c r="K65" i="16" s="1"/>
  <c r="R82" i="16"/>
  <c r="S82" i="16" s="1"/>
  <c r="T82" i="16" s="1"/>
  <c r="R300" i="16"/>
  <c r="S300" i="16" s="1"/>
  <c r="T300" i="16" s="1"/>
  <c r="I259" i="16"/>
  <c r="J259" i="16" s="1"/>
  <c r="K259" i="16" s="1"/>
  <c r="Q388" i="16"/>
  <c r="H388" i="16"/>
  <c r="F67" i="16"/>
  <c r="E68" i="16"/>
  <c r="H83" i="16"/>
  <c r="Q83" i="16"/>
  <c r="F302" i="16"/>
  <c r="E303" i="16"/>
  <c r="I127" i="16"/>
  <c r="J127" i="16" s="1"/>
  <c r="K127" i="16" s="1"/>
  <c r="Q260" i="16"/>
  <c r="H260" i="16"/>
  <c r="F477" i="16"/>
  <c r="E478" i="16"/>
  <c r="H128" i="16"/>
  <c r="Q128" i="16"/>
  <c r="I192" i="16"/>
  <c r="J192" i="16" s="1"/>
  <c r="K192" i="16" s="1"/>
  <c r="R497" i="16"/>
  <c r="S497" i="16" s="1"/>
  <c r="T497" i="16" s="1"/>
  <c r="F371" i="16"/>
  <c r="E372" i="16"/>
  <c r="F45" i="16"/>
  <c r="E46" i="16"/>
  <c r="I475" i="16"/>
  <c r="J475" i="16" s="1"/>
  <c r="K475" i="16" s="1"/>
  <c r="F107" i="16"/>
  <c r="E108" i="16"/>
  <c r="F216" i="16"/>
  <c r="E217" i="16"/>
  <c r="F152" i="16"/>
  <c r="E153" i="16"/>
  <c r="Q370" i="16"/>
  <c r="H370" i="16"/>
  <c r="H44" i="16"/>
  <c r="Q44" i="16"/>
  <c r="Q106" i="16"/>
  <c r="H106" i="16"/>
  <c r="F194" i="16"/>
  <c r="E195" i="16"/>
  <c r="H324" i="16"/>
  <c r="Q324" i="16"/>
  <c r="F499" i="16"/>
  <c r="E500" i="16"/>
  <c r="I432" i="16"/>
  <c r="J432" i="16" s="1"/>
  <c r="K432" i="16" s="1"/>
  <c r="R65" i="16"/>
  <c r="S65" i="16" s="1"/>
  <c r="T65" i="16" s="1"/>
  <c r="I82" i="16"/>
  <c r="J82" i="16" s="1"/>
  <c r="K82" i="16" s="1"/>
  <c r="R171" i="16"/>
  <c r="S171" i="16" s="1"/>
  <c r="T171" i="16" s="1"/>
  <c r="R214" i="16"/>
  <c r="S214" i="16" s="1"/>
  <c r="T214" i="16" s="1"/>
  <c r="R127" i="16"/>
  <c r="S127" i="16" s="1"/>
  <c r="T127" i="16" s="1"/>
  <c r="Q172" i="16"/>
  <c r="H172" i="16"/>
  <c r="Q236" i="16"/>
  <c r="H236" i="16"/>
  <c r="F345" i="16"/>
  <c r="E346" i="16"/>
  <c r="R150" i="16"/>
  <c r="S150" i="16"/>
  <c r="T150" i="16" s="1"/>
  <c r="R369" i="16"/>
  <c r="S369" i="16" s="1"/>
  <c r="T369" i="16" s="1"/>
  <c r="R411" i="16"/>
  <c r="S411" i="16" s="1"/>
  <c r="T411" i="16" s="1"/>
  <c r="R323" i="16"/>
  <c r="S323" i="16"/>
  <c r="T323" i="16" s="1"/>
  <c r="I517" i="16"/>
  <c r="J517" i="16" s="1"/>
  <c r="K517" i="16" s="1"/>
  <c r="I43" i="16"/>
  <c r="J43" i="16" s="1"/>
  <c r="K43" i="16" s="1"/>
  <c r="H518" i="16"/>
  <c r="Q518" i="16"/>
  <c r="R277" i="16"/>
  <c r="S277" i="16" s="1"/>
  <c r="T277" i="16" s="1"/>
  <c r="X277" i="16" s="1"/>
  <c r="Y277" i="16" s="1"/>
  <c r="F455" i="16"/>
  <c r="E456" i="16"/>
  <c r="Q387" i="15"/>
  <c r="R387" i="15" s="1"/>
  <c r="S387" i="15" s="1"/>
  <c r="T387" i="15" s="1"/>
  <c r="E388" i="15"/>
  <c r="F388" i="15" s="1"/>
  <c r="H388" i="15" s="1"/>
  <c r="Q17" i="15"/>
  <c r="R17" i="15" s="1"/>
  <c r="S17" i="15" s="1"/>
  <c r="T17" i="15" s="1"/>
  <c r="X17" i="15" s="1"/>
  <c r="E19" i="15"/>
  <c r="F19" i="15" s="1"/>
  <c r="H19" i="15" s="1"/>
  <c r="H18" i="15"/>
  <c r="I18" i="15" s="1"/>
  <c r="J18" i="15" s="1"/>
  <c r="K18" i="15" s="1"/>
  <c r="H17" i="15"/>
  <c r="I17" i="15" s="1"/>
  <c r="J17" i="15" s="1"/>
  <c r="K17" i="15" s="1"/>
  <c r="Q18" i="15"/>
  <c r="R18" i="15" s="1"/>
  <c r="S18" i="15" s="1"/>
  <c r="T18" i="15" s="1"/>
  <c r="I40" i="15"/>
  <c r="J40" i="15" s="1"/>
  <c r="K40" i="15" s="1"/>
  <c r="Q41" i="15"/>
  <c r="H41" i="15"/>
  <c r="I387" i="15"/>
  <c r="J387" i="15" s="1"/>
  <c r="K387" i="15" s="1"/>
  <c r="Q432" i="15"/>
  <c r="R432" i="15" s="1"/>
  <c r="S432" i="15" s="1"/>
  <c r="T432" i="15" s="1"/>
  <c r="H432" i="15"/>
  <c r="I125" i="15"/>
  <c r="J125" i="15" s="1"/>
  <c r="K125" i="15" s="1"/>
  <c r="I431" i="15"/>
  <c r="J431" i="15" s="1"/>
  <c r="K431" i="15" s="1"/>
  <c r="Q126" i="15"/>
  <c r="R126" i="15" s="1"/>
  <c r="S126" i="15" s="1"/>
  <c r="T126" i="15" s="1"/>
  <c r="H126" i="15"/>
  <c r="R40" i="15"/>
  <c r="S40" i="15" s="1"/>
  <c r="T40" i="15" s="1"/>
  <c r="E433" i="15"/>
  <c r="F433" i="15" s="1"/>
  <c r="E127" i="15"/>
  <c r="F127" i="15" s="1"/>
  <c r="E42" i="15"/>
  <c r="F42" i="15" s="1"/>
  <c r="AA19" i="16" l="1"/>
  <c r="AA277" i="16"/>
  <c r="I172" i="16"/>
  <c r="J172" i="16" s="1"/>
  <c r="K172" i="16" s="1"/>
  <c r="R44" i="16"/>
  <c r="S44" i="16" s="1"/>
  <c r="T44" i="16" s="1"/>
  <c r="I370" i="16"/>
  <c r="J370" i="16" s="1"/>
  <c r="K370" i="16" s="1"/>
  <c r="I83" i="16"/>
  <c r="J83" i="16" s="1"/>
  <c r="K83" i="16" s="1"/>
  <c r="A21" i="16"/>
  <c r="H21" i="16"/>
  <c r="Q21" i="16"/>
  <c r="I324" i="16"/>
  <c r="J324" i="16" s="1"/>
  <c r="K324" i="16" s="1"/>
  <c r="Q216" i="16"/>
  <c r="H216" i="16"/>
  <c r="F372" i="16"/>
  <c r="E373" i="16"/>
  <c r="R128" i="16"/>
  <c r="S128" i="16" s="1"/>
  <c r="T128" i="16" s="1"/>
  <c r="H302" i="16"/>
  <c r="Q302" i="16"/>
  <c r="F280" i="16"/>
  <c r="E281" i="16"/>
  <c r="H129" i="16"/>
  <c r="Q129" i="16"/>
  <c r="I476" i="16"/>
  <c r="J476" i="16" s="1"/>
  <c r="K476" i="16" s="1"/>
  <c r="F456" i="16"/>
  <c r="E457" i="16"/>
  <c r="F346" i="16"/>
  <c r="E347" i="16"/>
  <c r="R236" i="16"/>
  <c r="S236" i="16" s="1"/>
  <c r="T236" i="16" s="1"/>
  <c r="F500" i="16"/>
  <c r="E501" i="16"/>
  <c r="R106" i="16"/>
  <c r="S106" i="16" s="1"/>
  <c r="T106" i="16" s="1"/>
  <c r="I44" i="16"/>
  <c r="J44" i="16" s="1"/>
  <c r="K44" i="16" s="1"/>
  <c r="F153" i="16"/>
  <c r="E154" i="16"/>
  <c r="F108" i="16"/>
  <c r="E109" i="16"/>
  <c r="Q371" i="16"/>
  <c r="H371" i="16"/>
  <c r="I260" i="16"/>
  <c r="J260" i="16" s="1"/>
  <c r="K260" i="16" s="1"/>
  <c r="R83" i="16"/>
  <c r="S83" i="16" s="1"/>
  <c r="T83" i="16" s="1"/>
  <c r="F68" i="16"/>
  <c r="E69" i="16"/>
  <c r="R388" i="16"/>
  <c r="S388" i="16" s="1"/>
  <c r="T388" i="16" s="1"/>
  <c r="H279" i="16"/>
  <c r="Q279" i="16"/>
  <c r="I344" i="16"/>
  <c r="J344" i="16" s="1"/>
  <c r="K344" i="16" s="1"/>
  <c r="H84" i="16"/>
  <c r="Q84" i="16"/>
  <c r="I498" i="16"/>
  <c r="J498" i="16" s="1"/>
  <c r="K498" i="16" s="1"/>
  <c r="I215" i="16"/>
  <c r="J215" i="16" s="1"/>
  <c r="K215" i="16" s="1"/>
  <c r="R433" i="16"/>
  <c r="S433" i="16" s="1"/>
  <c r="T433" i="16" s="1"/>
  <c r="F520" i="16"/>
  <c r="E521" i="16"/>
  <c r="F238" i="16"/>
  <c r="E239" i="16"/>
  <c r="R301" i="16"/>
  <c r="S301" i="16"/>
  <c r="T301" i="16" s="1"/>
  <c r="I278" i="16"/>
  <c r="J278" i="16" s="1"/>
  <c r="K278" i="16" s="1"/>
  <c r="N278" i="16" s="1"/>
  <c r="O278" i="16" s="1"/>
  <c r="F326" i="16"/>
  <c r="E327" i="16"/>
  <c r="R412" i="16"/>
  <c r="S412" i="16" s="1"/>
  <c r="T412" i="16" s="1"/>
  <c r="Z20" i="16"/>
  <c r="I20" i="16"/>
  <c r="J20" i="16" s="1"/>
  <c r="K20" i="16" s="1"/>
  <c r="N20" i="16" s="1"/>
  <c r="O20" i="16" s="1"/>
  <c r="Q389" i="16"/>
  <c r="H389" i="16"/>
  <c r="Q194" i="16"/>
  <c r="H194" i="16"/>
  <c r="F478" i="16"/>
  <c r="E479" i="16"/>
  <c r="F130" i="16"/>
  <c r="E131" i="16"/>
  <c r="Q455" i="16"/>
  <c r="H455" i="16"/>
  <c r="R518" i="16"/>
  <c r="S518" i="16" s="1"/>
  <c r="T518" i="16" s="1"/>
  <c r="Q345" i="16"/>
  <c r="H345" i="16"/>
  <c r="Q499" i="16"/>
  <c r="H499" i="16"/>
  <c r="F195" i="16"/>
  <c r="E196" i="16"/>
  <c r="Q152" i="16"/>
  <c r="H152" i="16"/>
  <c r="Q107" i="16"/>
  <c r="H107" i="16"/>
  <c r="F46" i="16"/>
  <c r="E47" i="16"/>
  <c r="I128" i="16"/>
  <c r="J128" i="16" s="1"/>
  <c r="K128" i="16" s="1"/>
  <c r="R260" i="16"/>
  <c r="S260" i="16"/>
  <c r="T260" i="16" s="1"/>
  <c r="H67" i="16"/>
  <c r="Q67" i="16"/>
  <c r="F414" i="16"/>
  <c r="E415" i="16"/>
  <c r="I454" i="16"/>
  <c r="J454" i="16" s="1"/>
  <c r="K454" i="16" s="1"/>
  <c r="F22" i="16"/>
  <c r="E23" i="16"/>
  <c r="R344" i="16"/>
  <c r="S344" i="16" s="1"/>
  <c r="T344" i="16" s="1"/>
  <c r="R498" i="16"/>
  <c r="S498" i="16" s="1"/>
  <c r="T498" i="16" s="1"/>
  <c r="R215" i="16"/>
  <c r="S215" i="16" s="1"/>
  <c r="T215" i="16" s="1"/>
  <c r="I433" i="16"/>
  <c r="J433" i="16" s="1"/>
  <c r="K433" i="16" s="1"/>
  <c r="H519" i="16"/>
  <c r="Q519" i="16"/>
  <c r="R476" i="16"/>
  <c r="S476" i="16" s="1"/>
  <c r="T476" i="16" s="1"/>
  <c r="Q237" i="16"/>
  <c r="H237" i="16"/>
  <c r="I301" i="16"/>
  <c r="J301" i="16" s="1"/>
  <c r="K301" i="16" s="1"/>
  <c r="I66" i="16"/>
  <c r="J66" i="16" s="1"/>
  <c r="K66" i="16" s="1"/>
  <c r="H325" i="16"/>
  <c r="Q325" i="16"/>
  <c r="F435" i="16"/>
  <c r="E436" i="16"/>
  <c r="F262" i="16"/>
  <c r="E263" i="16"/>
  <c r="I151" i="16"/>
  <c r="J151" i="16" s="1"/>
  <c r="K151" i="16" s="1"/>
  <c r="F217" i="16"/>
  <c r="E218" i="16"/>
  <c r="F303" i="16"/>
  <c r="E304" i="16"/>
  <c r="R454" i="16"/>
  <c r="S454" i="16" s="1"/>
  <c r="T454" i="16" s="1"/>
  <c r="F174" i="16"/>
  <c r="E175" i="16"/>
  <c r="H434" i="16"/>
  <c r="Q434" i="16"/>
  <c r="Q261" i="16"/>
  <c r="H261" i="16"/>
  <c r="R151" i="16"/>
  <c r="S151" i="16" s="1"/>
  <c r="T151" i="16" s="1"/>
  <c r="I518" i="16"/>
  <c r="J518" i="16" s="1"/>
  <c r="K518" i="16" s="1"/>
  <c r="R324" i="16"/>
  <c r="S324" i="16"/>
  <c r="T324" i="16" s="1"/>
  <c r="H45" i="16"/>
  <c r="Q45" i="16"/>
  <c r="Q413" i="16"/>
  <c r="H413" i="16"/>
  <c r="I193" i="16"/>
  <c r="J193" i="16" s="1"/>
  <c r="K193" i="16" s="1"/>
  <c r="I236" i="16"/>
  <c r="J236" i="16" s="1"/>
  <c r="K236" i="16" s="1"/>
  <c r="R172" i="16"/>
  <c r="S172" i="16" s="1"/>
  <c r="T172" i="16" s="1"/>
  <c r="I106" i="16"/>
  <c r="J106" i="16" s="1"/>
  <c r="K106" i="16" s="1"/>
  <c r="R370" i="16"/>
  <c r="S370" i="16" s="1"/>
  <c r="T370" i="16" s="1"/>
  <c r="H477" i="16"/>
  <c r="Q477" i="16"/>
  <c r="I388" i="16"/>
  <c r="J388" i="16" s="1"/>
  <c r="K388" i="16" s="1"/>
  <c r="F85" i="16"/>
  <c r="E86" i="16"/>
  <c r="R193" i="16"/>
  <c r="S193" i="16" s="1"/>
  <c r="T193" i="16" s="1"/>
  <c r="Q173" i="16"/>
  <c r="H173" i="16"/>
  <c r="R66" i="16"/>
  <c r="S66" i="16" s="1"/>
  <c r="T66" i="16" s="1"/>
  <c r="R278" i="16"/>
  <c r="S278" i="16" s="1"/>
  <c r="T278" i="16" s="1"/>
  <c r="X278" i="16" s="1"/>
  <c r="Y278" i="16" s="1"/>
  <c r="I412" i="16"/>
  <c r="J412" i="16" s="1"/>
  <c r="K412" i="16" s="1"/>
  <c r="R20" i="16"/>
  <c r="S20" i="16" s="1"/>
  <c r="T20" i="16" s="1"/>
  <c r="X20" i="16" s="1"/>
  <c r="Y20" i="16" s="1"/>
  <c r="F390" i="16"/>
  <c r="E391" i="16"/>
  <c r="X18" i="15"/>
  <c r="Q388" i="15"/>
  <c r="R388" i="15" s="1"/>
  <c r="S388" i="15" s="1"/>
  <c r="T388" i="15" s="1"/>
  <c r="Z17" i="15"/>
  <c r="Z18" i="15" s="1"/>
  <c r="E389" i="15"/>
  <c r="F389" i="15" s="1"/>
  <c r="H389" i="15" s="1"/>
  <c r="Q19" i="15"/>
  <c r="E20" i="15"/>
  <c r="F20" i="15" s="1"/>
  <c r="I19" i="15"/>
  <c r="J19" i="15" s="1"/>
  <c r="K19" i="15" s="1"/>
  <c r="I388" i="15"/>
  <c r="J388" i="15" s="1"/>
  <c r="K388" i="15" s="1"/>
  <c r="I41" i="15"/>
  <c r="J41" i="15" s="1"/>
  <c r="K41" i="15" s="1"/>
  <c r="Q127" i="15"/>
  <c r="R127" i="15" s="1"/>
  <c r="S127" i="15" s="1"/>
  <c r="T127" i="15" s="1"/>
  <c r="H127" i="15"/>
  <c r="R41" i="15"/>
  <c r="S41" i="15" s="1"/>
  <c r="T41" i="15" s="1"/>
  <c r="Q42" i="15"/>
  <c r="R42" i="15" s="1"/>
  <c r="S42" i="15" s="1"/>
  <c r="T42" i="15" s="1"/>
  <c r="H42" i="15"/>
  <c r="I126" i="15"/>
  <c r="J126" i="15" s="1"/>
  <c r="K126" i="15" s="1"/>
  <c r="I432" i="15"/>
  <c r="J432" i="15" s="1"/>
  <c r="K432" i="15" s="1"/>
  <c r="Q433" i="15"/>
  <c r="H433" i="15"/>
  <c r="E434" i="15"/>
  <c r="F434" i="15" s="1"/>
  <c r="E43" i="15"/>
  <c r="F43" i="15" s="1"/>
  <c r="E128" i="15"/>
  <c r="F128" i="15" s="1"/>
  <c r="AA20" i="16" l="1"/>
  <c r="I261" i="16"/>
  <c r="J261" i="16" s="1"/>
  <c r="K261" i="16" s="1"/>
  <c r="Q390" i="16"/>
  <c r="H390" i="16"/>
  <c r="R173" i="16"/>
  <c r="S173" i="16" s="1"/>
  <c r="T173" i="16" s="1"/>
  <c r="Q262" i="16"/>
  <c r="H262" i="16"/>
  <c r="I499" i="16"/>
  <c r="J499" i="16" s="1"/>
  <c r="K499" i="16" s="1"/>
  <c r="F131" i="16"/>
  <c r="E132" i="16"/>
  <c r="Q238" i="16"/>
  <c r="H238" i="16"/>
  <c r="R477" i="16"/>
  <c r="S477" i="16" s="1"/>
  <c r="T477" i="16" s="1"/>
  <c r="F175" i="16"/>
  <c r="E176" i="16"/>
  <c r="F218" i="16"/>
  <c r="E219" i="16"/>
  <c r="F436" i="16"/>
  <c r="E437" i="16"/>
  <c r="R519" i="16"/>
  <c r="S519" i="16" s="1"/>
  <c r="T519" i="16" s="1"/>
  <c r="R67" i="16"/>
  <c r="S67" i="16" s="1"/>
  <c r="T67" i="16" s="1"/>
  <c r="F47" i="16"/>
  <c r="E48" i="16"/>
  <c r="F196" i="16"/>
  <c r="E197" i="16"/>
  <c r="H130" i="16"/>
  <c r="Q130" i="16"/>
  <c r="I194" i="16"/>
  <c r="J194" i="16" s="1"/>
  <c r="K194" i="16" s="1"/>
  <c r="H326" i="16"/>
  <c r="Q326" i="16"/>
  <c r="F521" i="16"/>
  <c r="E522" i="16"/>
  <c r="I84" i="16"/>
  <c r="J84" i="16" s="1"/>
  <c r="K84" i="16" s="1"/>
  <c r="R279" i="16"/>
  <c r="S279" i="16" s="1"/>
  <c r="T279" i="16" s="1"/>
  <c r="X279" i="16" s="1"/>
  <c r="Y279" i="16" s="1"/>
  <c r="Q108" i="16"/>
  <c r="H108" i="16"/>
  <c r="F501" i="16"/>
  <c r="E502" i="16"/>
  <c r="I413" i="16"/>
  <c r="J413" i="16" s="1"/>
  <c r="K413" i="16" s="1"/>
  <c r="I45" i="16"/>
  <c r="J45" i="16" s="1"/>
  <c r="K45" i="16" s="1"/>
  <c r="I434" i="16"/>
  <c r="J434" i="16" s="1"/>
  <c r="K434" i="16" s="1"/>
  <c r="H174" i="16"/>
  <c r="Q174" i="16"/>
  <c r="Q217" i="16"/>
  <c r="H217" i="16"/>
  <c r="H435" i="16"/>
  <c r="Q435" i="16"/>
  <c r="I519" i="16"/>
  <c r="J519" i="16" s="1"/>
  <c r="K519" i="16" s="1"/>
  <c r="F23" i="16"/>
  <c r="E24" i="16"/>
  <c r="H46" i="16"/>
  <c r="Q46" i="16"/>
  <c r="I152" i="16"/>
  <c r="J152" i="16" s="1"/>
  <c r="K152" i="16" s="1"/>
  <c r="H195" i="16"/>
  <c r="Q195" i="16"/>
  <c r="F479" i="16"/>
  <c r="E480" i="16"/>
  <c r="R194" i="16"/>
  <c r="S194" i="16" s="1"/>
  <c r="T194" i="16" s="1"/>
  <c r="R389" i="16"/>
  <c r="S389" i="16" s="1"/>
  <c r="T389" i="16" s="1"/>
  <c r="Q520" i="16"/>
  <c r="H520" i="16"/>
  <c r="I279" i="16"/>
  <c r="J279" i="16" s="1"/>
  <c r="K279" i="16" s="1"/>
  <c r="N279" i="16" s="1"/>
  <c r="O279" i="16" s="1"/>
  <c r="F69" i="16"/>
  <c r="E70" i="16"/>
  <c r="I371" i="16"/>
  <c r="J371" i="16" s="1"/>
  <c r="K371" i="16" s="1"/>
  <c r="F154" i="16"/>
  <c r="E155" i="16"/>
  <c r="Q500" i="16"/>
  <c r="H500" i="16"/>
  <c r="Q346" i="16"/>
  <c r="H346" i="16"/>
  <c r="I129" i="16"/>
  <c r="J129" i="16" s="1"/>
  <c r="K129" i="16" s="1"/>
  <c r="I302" i="16"/>
  <c r="J302" i="16" s="1"/>
  <c r="K302" i="16" s="1"/>
  <c r="F373" i="16"/>
  <c r="E374" i="16"/>
  <c r="R413" i="16"/>
  <c r="S413" i="16" s="1"/>
  <c r="T413" i="16" s="1"/>
  <c r="F263" i="16"/>
  <c r="E264" i="16"/>
  <c r="F415" i="16"/>
  <c r="E416" i="16"/>
  <c r="I67" i="16"/>
  <c r="J67" i="16" s="1"/>
  <c r="K67" i="16" s="1"/>
  <c r="R152" i="16"/>
  <c r="S152" i="16" s="1"/>
  <c r="T152" i="16" s="1"/>
  <c r="I345" i="16"/>
  <c r="J345" i="16" s="1"/>
  <c r="K345" i="16" s="1"/>
  <c r="H478" i="16"/>
  <c r="Q478" i="16"/>
  <c r="AA278" i="16"/>
  <c r="F239" i="16"/>
  <c r="E240" i="16"/>
  <c r="R84" i="16"/>
  <c r="S84" i="16" s="1"/>
  <c r="T84" i="16" s="1"/>
  <c r="H68" i="16"/>
  <c r="Q68" i="16"/>
  <c r="R371" i="16"/>
  <c r="S371" i="16" s="1"/>
  <c r="T371" i="16" s="1"/>
  <c r="Q153" i="16"/>
  <c r="H153" i="16"/>
  <c r="F457" i="16"/>
  <c r="E458" i="16"/>
  <c r="F281" i="16"/>
  <c r="E282" i="16"/>
  <c r="Q372" i="16"/>
  <c r="H372" i="16"/>
  <c r="F391" i="16"/>
  <c r="E392" i="16"/>
  <c r="I173" i="16"/>
  <c r="J173" i="16" s="1"/>
  <c r="K173" i="16" s="1"/>
  <c r="F304" i="16"/>
  <c r="E305" i="16"/>
  <c r="R325" i="16"/>
  <c r="S325" i="16" s="1"/>
  <c r="T325" i="16" s="1"/>
  <c r="I107" i="16"/>
  <c r="J107" i="16" s="1"/>
  <c r="K107" i="16" s="1"/>
  <c r="H303" i="16"/>
  <c r="Q303" i="16"/>
  <c r="I237" i="16"/>
  <c r="J237" i="16" s="1"/>
  <c r="K237" i="16" s="1"/>
  <c r="Q414" i="16"/>
  <c r="H414" i="16"/>
  <c r="R107" i="16"/>
  <c r="S107" i="16" s="1"/>
  <c r="T107" i="16" s="1"/>
  <c r="I455" i="16"/>
  <c r="J455" i="16" s="1"/>
  <c r="K455" i="16" s="1"/>
  <c r="F327" i="16"/>
  <c r="E328" i="16"/>
  <c r="F109" i="16"/>
  <c r="E110" i="16"/>
  <c r="Q456" i="16"/>
  <c r="H456" i="16"/>
  <c r="R129" i="16"/>
  <c r="S129" i="16" s="1"/>
  <c r="T129" i="16" s="1"/>
  <c r="H280" i="16"/>
  <c r="Q280" i="16"/>
  <c r="I216" i="16"/>
  <c r="J216" i="16" s="1"/>
  <c r="K216" i="16" s="1"/>
  <c r="R21" i="16"/>
  <c r="S21" i="16" s="1"/>
  <c r="T21" i="16" s="1"/>
  <c r="X21" i="16" s="1"/>
  <c r="Y21" i="16" s="1"/>
  <c r="I477" i="16"/>
  <c r="J477" i="16" s="1"/>
  <c r="K477" i="16" s="1"/>
  <c r="H22" i="16"/>
  <c r="A22" i="16"/>
  <c r="Q22" i="16"/>
  <c r="F86" i="16"/>
  <c r="E87" i="16"/>
  <c r="R45" i="16"/>
  <c r="S45" i="16" s="1"/>
  <c r="T45" i="16" s="1"/>
  <c r="R261" i="16"/>
  <c r="S261" i="16" s="1"/>
  <c r="T261" i="16" s="1"/>
  <c r="I325" i="16"/>
  <c r="J325" i="16" s="1"/>
  <c r="K325" i="16" s="1"/>
  <c r="R345" i="16"/>
  <c r="S345" i="16" s="1"/>
  <c r="T345" i="16" s="1"/>
  <c r="H85" i="16"/>
  <c r="Q85" i="16"/>
  <c r="R434" i="16"/>
  <c r="S434" i="16" s="1"/>
  <c r="T434" i="16" s="1"/>
  <c r="R237" i="16"/>
  <c r="S237" i="16" s="1"/>
  <c r="T237" i="16" s="1"/>
  <c r="R499" i="16"/>
  <c r="S499" i="16" s="1"/>
  <c r="T499" i="16" s="1"/>
  <c r="R455" i="16"/>
  <c r="S455" i="16" s="1"/>
  <c r="T455" i="16" s="1"/>
  <c r="I389" i="16"/>
  <c r="J389" i="16"/>
  <c r="K389" i="16" s="1"/>
  <c r="F347" i="16"/>
  <c r="E348" i="16"/>
  <c r="R302" i="16"/>
  <c r="S302" i="16" s="1"/>
  <c r="T302" i="16" s="1"/>
  <c r="R216" i="16"/>
  <c r="S216" i="16" s="1"/>
  <c r="T216" i="16" s="1"/>
  <c r="Z21" i="16"/>
  <c r="I21" i="16"/>
  <c r="J21" i="16" s="1"/>
  <c r="K21" i="16" s="1"/>
  <c r="N21" i="16" s="1"/>
  <c r="O21" i="16" s="1"/>
  <c r="Q389" i="15"/>
  <c r="R389" i="15" s="1"/>
  <c r="S389" i="15" s="1"/>
  <c r="T389" i="15" s="1"/>
  <c r="Z19" i="15"/>
  <c r="E390" i="15"/>
  <c r="F390" i="15" s="1"/>
  <c r="Q390" i="15" s="1"/>
  <c r="R390" i="15" s="1"/>
  <c r="S390" i="15" s="1"/>
  <c r="T390" i="15" s="1"/>
  <c r="R19" i="15"/>
  <c r="S19" i="15" s="1"/>
  <c r="T19" i="15" s="1"/>
  <c r="X19" i="15" s="1"/>
  <c r="Q20" i="15"/>
  <c r="R20" i="15" s="1"/>
  <c r="S20" i="15" s="1"/>
  <c r="T20" i="15" s="1"/>
  <c r="E21" i="15"/>
  <c r="F21" i="15" s="1"/>
  <c r="H21" i="15" s="1"/>
  <c r="H20" i="15"/>
  <c r="I20" i="15" s="1"/>
  <c r="J20" i="15" s="1"/>
  <c r="K20" i="15" s="1"/>
  <c r="I389" i="15"/>
  <c r="J389" i="15" s="1"/>
  <c r="K389" i="15" s="1"/>
  <c r="I42" i="15"/>
  <c r="J42" i="15" s="1"/>
  <c r="K42" i="15" s="1"/>
  <c r="I433" i="15"/>
  <c r="J433" i="15" s="1"/>
  <c r="K433" i="15" s="1"/>
  <c r="Q434" i="15"/>
  <c r="R434" i="15" s="1"/>
  <c r="S434" i="15" s="1"/>
  <c r="T434" i="15" s="1"/>
  <c r="H434" i="15"/>
  <c r="Q128" i="15"/>
  <c r="R128" i="15" s="1"/>
  <c r="S128" i="15" s="1"/>
  <c r="T128" i="15" s="1"/>
  <c r="H128" i="15"/>
  <c r="Q43" i="15"/>
  <c r="R43" i="15" s="1"/>
  <c r="S43" i="15" s="1"/>
  <c r="T43" i="15" s="1"/>
  <c r="H43" i="15"/>
  <c r="R433" i="15"/>
  <c r="S433" i="15" s="1"/>
  <c r="T433" i="15" s="1"/>
  <c r="I127" i="15"/>
  <c r="J127" i="15" s="1"/>
  <c r="K127" i="15" s="1"/>
  <c r="E129" i="15"/>
  <c r="F129" i="15" s="1"/>
  <c r="E435" i="15"/>
  <c r="F435" i="15" s="1"/>
  <c r="E44" i="15"/>
  <c r="F44" i="15" s="1"/>
  <c r="AA21" i="16" l="1"/>
  <c r="AA279" i="16"/>
  <c r="R280" i="16"/>
  <c r="S280" i="16" s="1"/>
  <c r="T280" i="16" s="1"/>
  <c r="X280" i="16" s="1"/>
  <c r="Y280" i="16" s="1"/>
  <c r="H304" i="16"/>
  <c r="Q304" i="16"/>
  <c r="Q457" i="16"/>
  <c r="H457" i="16"/>
  <c r="R153" i="16"/>
  <c r="S153" i="16" s="1"/>
  <c r="T153" i="16" s="1"/>
  <c r="F374" i="16"/>
  <c r="E375" i="16"/>
  <c r="H479" i="16"/>
  <c r="Q479" i="16"/>
  <c r="R108" i="16"/>
  <c r="S108" i="16" s="1"/>
  <c r="T108" i="16" s="1"/>
  <c r="I280" i="16"/>
  <c r="J280" i="16" s="1"/>
  <c r="K280" i="16" s="1"/>
  <c r="N280" i="16" s="1"/>
  <c r="O280" i="16" s="1"/>
  <c r="I456" i="16"/>
  <c r="J456" i="16" s="1"/>
  <c r="K456" i="16" s="1"/>
  <c r="F328" i="16"/>
  <c r="E329" i="16"/>
  <c r="I414" i="16"/>
  <c r="J414" i="16" s="1"/>
  <c r="K414" i="16" s="1"/>
  <c r="F392" i="16"/>
  <c r="E393" i="16"/>
  <c r="F282" i="16"/>
  <c r="E283" i="16"/>
  <c r="R478" i="16"/>
  <c r="S478" i="16" s="1"/>
  <c r="T478" i="16" s="1"/>
  <c r="Q415" i="16"/>
  <c r="H415" i="16"/>
  <c r="Q373" i="16"/>
  <c r="H373" i="16"/>
  <c r="I346" i="16"/>
  <c r="J346" i="16" s="1"/>
  <c r="K346" i="16" s="1"/>
  <c r="R500" i="16"/>
  <c r="S500" i="16" s="1"/>
  <c r="T500" i="16" s="1"/>
  <c r="R195" i="16"/>
  <c r="S195" i="16" s="1"/>
  <c r="T195" i="16" s="1"/>
  <c r="I46" i="16"/>
  <c r="J46" i="16" s="1"/>
  <c r="K46" i="16" s="1"/>
  <c r="I435" i="16"/>
  <c r="J435" i="16"/>
  <c r="K435" i="16" s="1"/>
  <c r="R174" i="16"/>
  <c r="S174" i="16" s="1"/>
  <c r="T174" i="16" s="1"/>
  <c r="R326" i="16"/>
  <c r="S326" i="16" s="1"/>
  <c r="T326" i="16" s="1"/>
  <c r="H47" i="16"/>
  <c r="Q47" i="16"/>
  <c r="H436" i="16"/>
  <c r="Q436" i="16"/>
  <c r="Q175" i="16"/>
  <c r="H175" i="16"/>
  <c r="I238" i="16"/>
  <c r="J238" i="16" s="1"/>
  <c r="K238" i="16" s="1"/>
  <c r="F87" i="16"/>
  <c r="E88" i="16"/>
  <c r="Z22" i="16"/>
  <c r="I22" i="16"/>
  <c r="J22" i="16" s="1"/>
  <c r="K22" i="16" s="1"/>
  <c r="N22" i="16" s="1"/>
  <c r="O22" i="16" s="1"/>
  <c r="R456" i="16"/>
  <c r="S456" i="16"/>
  <c r="T456" i="16" s="1"/>
  <c r="Q109" i="16"/>
  <c r="H109" i="16"/>
  <c r="H327" i="16"/>
  <c r="Q327" i="16"/>
  <c r="R414" i="16"/>
  <c r="S414" i="16" s="1"/>
  <c r="T414" i="16" s="1"/>
  <c r="R303" i="16"/>
  <c r="S303" i="16" s="1"/>
  <c r="T303" i="16" s="1"/>
  <c r="Q391" i="16"/>
  <c r="H391" i="16"/>
  <c r="H281" i="16"/>
  <c r="Q281" i="16"/>
  <c r="I68" i="16"/>
  <c r="J68" i="16" s="1"/>
  <c r="K68" i="16" s="1"/>
  <c r="F240" i="16"/>
  <c r="E241" i="16"/>
  <c r="R346" i="16"/>
  <c r="S346" i="16" s="1"/>
  <c r="T346" i="16" s="1"/>
  <c r="F155" i="16"/>
  <c r="E156" i="16"/>
  <c r="I195" i="16"/>
  <c r="J195" i="16" s="1"/>
  <c r="K195" i="16" s="1"/>
  <c r="F24" i="16"/>
  <c r="E25" i="16"/>
  <c r="I217" i="16"/>
  <c r="J217" i="16" s="1"/>
  <c r="K217" i="16" s="1"/>
  <c r="I174" i="16"/>
  <c r="J174" i="16" s="1"/>
  <c r="K174" i="16" s="1"/>
  <c r="Q501" i="16"/>
  <c r="H501" i="16"/>
  <c r="I326" i="16"/>
  <c r="J326" i="16" s="1"/>
  <c r="K326" i="16" s="1"/>
  <c r="F197" i="16"/>
  <c r="E198" i="16"/>
  <c r="F219" i="16"/>
  <c r="E220" i="16"/>
  <c r="R238" i="16"/>
  <c r="S238" i="16" s="1"/>
  <c r="T238" i="16" s="1"/>
  <c r="R390" i="16"/>
  <c r="S390" i="16" s="1"/>
  <c r="T390" i="16" s="1"/>
  <c r="H86" i="16"/>
  <c r="Q86" i="16"/>
  <c r="I303" i="16"/>
  <c r="J303" i="16" s="1"/>
  <c r="K303" i="16" s="1"/>
  <c r="F305" i="16"/>
  <c r="E306" i="16"/>
  <c r="I372" i="16"/>
  <c r="J372" i="16" s="1"/>
  <c r="K372" i="16" s="1"/>
  <c r="F458" i="16"/>
  <c r="E459" i="16"/>
  <c r="I153" i="16"/>
  <c r="J153" i="16" s="1"/>
  <c r="K153" i="16" s="1"/>
  <c r="Q239" i="16"/>
  <c r="H239" i="16"/>
  <c r="I478" i="16"/>
  <c r="J478" i="16" s="1"/>
  <c r="K478" i="16" s="1"/>
  <c r="F264" i="16"/>
  <c r="E265" i="16"/>
  <c r="H154" i="16"/>
  <c r="Q154" i="16"/>
  <c r="F70" i="16"/>
  <c r="E71" i="16"/>
  <c r="F480" i="16"/>
  <c r="E481" i="16"/>
  <c r="R46" i="16"/>
  <c r="S46" i="16" s="1"/>
  <c r="T46" i="16" s="1"/>
  <c r="A23" i="16"/>
  <c r="Q23" i="16"/>
  <c r="H23" i="16"/>
  <c r="R435" i="16"/>
  <c r="S435" i="16" s="1"/>
  <c r="T435" i="16" s="1"/>
  <c r="R217" i="16"/>
  <c r="S217" i="16" s="1"/>
  <c r="T217" i="16" s="1"/>
  <c r="I108" i="16"/>
  <c r="J108" i="16" s="1"/>
  <c r="K108" i="16" s="1"/>
  <c r="F522" i="16"/>
  <c r="E523" i="16"/>
  <c r="R130" i="16"/>
  <c r="S130" i="16" s="1"/>
  <c r="T130" i="16" s="1"/>
  <c r="Q196" i="16"/>
  <c r="H196" i="16"/>
  <c r="Q218" i="16"/>
  <c r="H218" i="16"/>
  <c r="I262" i="16"/>
  <c r="J262" i="16" s="1"/>
  <c r="K262" i="16" s="1"/>
  <c r="R85" i="16"/>
  <c r="S85" i="16" s="1"/>
  <c r="T85" i="16" s="1"/>
  <c r="R22" i="16"/>
  <c r="S22" i="16" s="1"/>
  <c r="T22" i="16" s="1"/>
  <c r="X22" i="16" s="1"/>
  <c r="Y22" i="16" s="1"/>
  <c r="R372" i="16"/>
  <c r="S372" i="16" s="1"/>
  <c r="T372" i="16" s="1"/>
  <c r="R68" i="16"/>
  <c r="S68" i="16" s="1"/>
  <c r="T68" i="16" s="1"/>
  <c r="F416" i="16"/>
  <c r="E417" i="16"/>
  <c r="H69" i="16"/>
  <c r="Q69" i="16"/>
  <c r="Q521" i="16"/>
  <c r="H521" i="16"/>
  <c r="F48" i="16"/>
  <c r="E49" i="16"/>
  <c r="F437" i="16"/>
  <c r="E438" i="16"/>
  <c r="F176" i="16"/>
  <c r="E177" i="16"/>
  <c r="F132" i="16"/>
  <c r="E133" i="16"/>
  <c r="R262" i="16"/>
  <c r="S262" i="16" s="1"/>
  <c r="T262" i="16" s="1"/>
  <c r="F348" i="16"/>
  <c r="E349" i="16"/>
  <c r="Q263" i="16"/>
  <c r="H263" i="16"/>
  <c r="I500" i="16"/>
  <c r="J500" i="16" s="1"/>
  <c r="K500" i="16" s="1"/>
  <c r="I520" i="16"/>
  <c r="J520" i="16" s="1"/>
  <c r="K520" i="16" s="1"/>
  <c r="Q347" i="16"/>
  <c r="H347" i="16"/>
  <c r="I85" i="16"/>
  <c r="J85" i="16" s="1"/>
  <c r="K85" i="16" s="1"/>
  <c r="F110" i="16"/>
  <c r="E111" i="16"/>
  <c r="R520" i="16"/>
  <c r="S520" i="16" s="1"/>
  <c r="T520" i="16" s="1"/>
  <c r="F502" i="16"/>
  <c r="E503" i="16"/>
  <c r="I130" i="16"/>
  <c r="J130" i="16" s="1"/>
  <c r="K130" i="16" s="1"/>
  <c r="H131" i="16"/>
  <c r="Q131" i="16"/>
  <c r="I390" i="16"/>
  <c r="J390" i="16" s="1"/>
  <c r="K390" i="16" s="1"/>
  <c r="H390" i="15"/>
  <c r="I390" i="15" s="1"/>
  <c r="J390" i="15" s="1"/>
  <c r="K390" i="15" s="1"/>
  <c r="X20" i="15"/>
  <c r="E391" i="15"/>
  <c r="F391" i="15" s="1"/>
  <c r="Q391" i="15" s="1"/>
  <c r="Z20" i="15"/>
  <c r="E22" i="15"/>
  <c r="F22" i="15" s="1"/>
  <c r="Q22" i="15" s="1"/>
  <c r="R22" i="15" s="1"/>
  <c r="S22" i="15" s="1"/>
  <c r="T22" i="15" s="1"/>
  <c r="Q21" i="15"/>
  <c r="R21" i="15" s="1"/>
  <c r="S21" i="15" s="1"/>
  <c r="T21" i="15" s="1"/>
  <c r="I434" i="15"/>
  <c r="J434" i="15" s="1"/>
  <c r="K434" i="15" s="1"/>
  <c r="I43" i="15"/>
  <c r="J43" i="15" s="1"/>
  <c r="K43" i="15" s="1"/>
  <c r="I21" i="15"/>
  <c r="J21" i="15" s="1"/>
  <c r="K21" i="15" s="1"/>
  <c r="Q435" i="15"/>
  <c r="R435" i="15" s="1"/>
  <c r="S435" i="15" s="1"/>
  <c r="T435" i="15" s="1"/>
  <c r="H435" i="15"/>
  <c r="Q129" i="15"/>
  <c r="H129" i="15"/>
  <c r="Q44" i="15"/>
  <c r="H44" i="15"/>
  <c r="I128" i="15"/>
  <c r="J128" i="15" s="1"/>
  <c r="K128" i="15" s="1"/>
  <c r="E45" i="15"/>
  <c r="F45" i="15" s="1"/>
  <c r="E436" i="15"/>
  <c r="F436" i="15" s="1"/>
  <c r="E130" i="15"/>
  <c r="F130" i="15" s="1"/>
  <c r="AA22" i="16" l="1"/>
  <c r="I131" i="16"/>
  <c r="J131" i="16" s="1"/>
  <c r="K131" i="16" s="1"/>
  <c r="H132" i="16"/>
  <c r="Q132" i="16"/>
  <c r="I521" i="16"/>
  <c r="J521" i="16" s="1"/>
  <c r="K521" i="16" s="1"/>
  <c r="R69" i="16"/>
  <c r="S69" i="16" s="1"/>
  <c r="T69" i="16" s="1"/>
  <c r="Q522" i="16"/>
  <c r="H522" i="16"/>
  <c r="H70" i="16"/>
  <c r="Q70" i="16"/>
  <c r="Q502" i="16"/>
  <c r="H502" i="16"/>
  <c r="R263" i="16"/>
  <c r="S263" i="16" s="1"/>
  <c r="T263" i="16" s="1"/>
  <c r="F481" i="16"/>
  <c r="E482" i="16"/>
  <c r="F459" i="16"/>
  <c r="E460" i="16"/>
  <c r="Q219" i="16"/>
  <c r="H219" i="16"/>
  <c r="R131" i="16"/>
  <c r="S131" i="16" s="1"/>
  <c r="T131" i="16" s="1"/>
  <c r="F111" i="16"/>
  <c r="E112" i="16"/>
  <c r="Q348" i="16"/>
  <c r="H348" i="16"/>
  <c r="F177" i="16"/>
  <c r="E178" i="16"/>
  <c r="I69" i="16"/>
  <c r="J69" i="16" s="1"/>
  <c r="K69" i="16" s="1"/>
  <c r="I218" i="16"/>
  <c r="J218" i="16" s="1"/>
  <c r="K218" i="16" s="1"/>
  <c r="I196" i="16"/>
  <c r="J196" i="16" s="1"/>
  <c r="K196" i="16" s="1"/>
  <c r="H480" i="16"/>
  <c r="Q480" i="16"/>
  <c r="I154" i="16"/>
  <c r="J154" i="16" s="1"/>
  <c r="K154" i="16" s="1"/>
  <c r="I239" i="16"/>
  <c r="J239" i="16" s="1"/>
  <c r="K239" i="16" s="1"/>
  <c r="Q458" i="16"/>
  <c r="H458" i="16"/>
  <c r="I86" i="16"/>
  <c r="J86" i="16" s="1"/>
  <c r="K86" i="16" s="1"/>
  <c r="Q155" i="16"/>
  <c r="H155" i="16"/>
  <c r="R281" i="16"/>
  <c r="S281" i="16" s="1"/>
  <c r="T281" i="16" s="1"/>
  <c r="X281" i="16" s="1"/>
  <c r="Y281" i="16" s="1"/>
  <c r="Q110" i="16"/>
  <c r="H110" i="16"/>
  <c r="F133" i="16"/>
  <c r="E134" i="16"/>
  <c r="Q176" i="16"/>
  <c r="H176" i="16"/>
  <c r="H48" i="16"/>
  <c r="Q48" i="16"/>
  <c r="F417" i="16"/>
  <c r="E418" i="16"/>
  <c r="R218" i="16"/>
  <c r="S218" i="16" s="1"/>
  <c r="T218" i="16" s="1"/>
  <c r="R196" i="16"/>
  <c r="S196" i="16" s="1"/>
  <c r="T196" i="16" s="1"/>
  <c r="F523" i="16"/>
  <c r="E524" i="16"/>
  <c r="F71" i="16"/>
  <c r="E72" i="16"/>
  <c r="R239" i="16"/>
  <c r="S239" i="16" s="1"/>
  <c r="T239" i="16" s="1"/>
  <c r="F306" i="16"/>
  <c r="E307" i="16"/>
  <c r="Q197" i="16"/>
  <c r="H197" i="16"/>
  <c r="I281" i="16"/>
  <c r="J281" i="16" s="1"/>
  <c r="K281" i="16" s="1"/>
  <c r="N281" i="16" s="1"/>
  <c r="O281" i="16" s="1"/>
  <c r="R391" i="16"/>
  <c r="S391" i="16" s="1"/>
  <c r="T391" i="16" s="1"/>
  <c r="I109" i="16"/>
  <c r="J109" i="16" s="1"/>
  <c r="K109" i="16" s="1"/>
  <c r="F88" i="16"/>
  <c r="E89" i="16"/>
  <c r="R436" i="16"/>
  <c r="S436" i="16" s="1"/>
  <c r="T436" i="16" s="1"/>
  <c r="R47" i="16"/>
  <c r="S47" i="16" s="1"/>
  <c r="T47" i="16" s="1"/>
  <c r="F393" i="16"/>
  <c r="E394" i="16"/>
  <c r="Q305" i="16"/>
  <c r="H305" i="16"/>
  <c r="F220" i="16"/>
  <c r="E221" i="16"/>
  <c r="I501" i="16"/>
  <c r="J501" i="16" s="1"/>
  <c r="K501" i="16" s="1"/>
  <c r="F25" i="16"/>
  <c r="E26" i="16"/>
  <c r="R327" i="16"/>
  <c r="S327" i="16" s="1"/>
  <c r="T327" i="16" s="1"/>
  <c r="R109" i="16"/>
  <c r="S109" i="16" s="1"/>
  <c r="T109" i="16" s="1"/>
  <c r="Q87" i="16"/>
  <c r="H87" i="16"/>
  <c r="I175" i="16"/>
  <c r="J175" i="16" s="1"/>
  <c r="K175" i="16" s="1"/>
  <c r="I415" i="16"/>
  <c r="J415" i="16" s="1"/>
  <c r="K415" i="16" s="1"/>
  <c r="Q392" i="16"/>
  <c r="H392" i="16"/>
  <c r="F329" i="16"/>
  <c r="E330" i="16"/>
  <c r="I479" i="16"/>
  <c r="J479" i="16" s="1"/>
  <c r="K479" i="16" s="1"/>
  <c r="R304" i="16"/>
  <c r="S304" i="16"/>
  <c r="T304" i="16" s="1"/>
  <c r="Q416" i="16"/>
  <c r="H416" i="16"/>
  <c r="F349" i="16"/>
  <c r="E350" i="16"/>
  <c r="R521" i="16"/>
  <c r="S521" i="16" s="1"/>
  <c r="T521" i="16" s="1"/>
  <c r="F265" i="16"/>
  <c r="E266" i="16"/>
  <c r="R86" i="16"/>
  <c r="S86" i="16" s="1"/>
  <c r="T86" i="16" s="1"/>
  <c r="A24" i="16"/>
  <c r="Q24" i="16"/>
  <c r="H24" i="16"/>
  <c r="F156" i="16"/>
  <c r="E157" i="16"/>
  <c r="F241" i="16"/>
  <c r="E242" i="16"/>
  <c r="I327" i="16"/>
  <c r="J327" i="16" s="1"/>
  <c r="K327" i="16" s="1"/>
  <c r="R175" i="16"/>
  <c r="S175" i="16" s="1"/>
  <c r="T175" i="16" s="1"/>
  <c r="I436" i="16"/>
  <c r="J436" i="16" s="1"/>
  <c r="K436" i="16" s="1"/>
  <c r="I47" i="16"/>
  <c r="J47" i="16" s="1"/>
  <c r="K47" i="16" s="1"/>
  <c r="I373" i="16"/>
  <c r="J373" i="16" s="1"/>
  <c r="K373" i="16" s="1"/>
  <c r="R415" i="16"/>
  <c r="S415" i="16" s="1"/>
  <c r="T415" i="16" s="1"/>
  <c r="F283" i="16"/>
  <c r="E284" i="16"/>
  <c r="H328" i="16"/>
  <c r="Q328" i="16"/>
  <c r="AA280" i="16"/>
  <c r="F375" i="16"/>
  <c r="E376" i="16"/>
  <c r="I457" i="16"/>
  <c r="J457" i="16" s="1"/>
  <c r="K457" i="16" s="1"/>
  <c r="I304" i="16"/>
  <c r="J304" i="16" s="1"/>
  <c r="K304" i="16" s="1"/>
  <c r="F503" i="16"/>
  <c r="E504" i="16"/>
  <c r="I347" i="16"/>
  <c r="J347" i="16" s="1"/>
  <c r="K347" i="16" s="1"/>
  <c r="I263" i="16"/>
  <c r="J263" i="16" s="1"/>
  <c r="K263" i="16" s="1"/>
  <c r="F438" i="16"/>
  <c r="E439" i="16"/>
  <c r="Z23" i="16"/>
  <c r="I23" i="16"/>
  <c r="J23" i="16" s="1"/>
  <c r="K23" i="16" s="1"/>
  <c r="N23" i="16" s="1"/>
  <c r="O23" i="16" s="1"/>
  <c r="R347" i="16"/>
  <c r="S347" i="16" s="1"/>
  <c r="T347" i="16" s="1"/>
  <c r="H437" i="16"/>
  <c r="Q437" i="16"/>
  <c r="R23" i="16"/>
  <c r="S23" i="16" s="1"/>
  <c r="T23" i="16" s="1"/>
  <c r="X23" i="16" s="1"/>
  <c r="Y23" i="16" s="1"/>
  <c r="R154" i="16"/>
  <c r="S154" i="16" s="1"/>
  <c r="T154" i="16" s="1"/>
  <c r="R501" i="16"/>
  <c r="S501" i="16" s="1"/>
  <c r="T501" i="16" s="1"/>
  <c r="F49" i="16"/>
  <c r="E50" i="16"/>
  <c r="Q264" i="16"/>
  <c r="H264" i="16"/>
  <c r="F198" i="16"/>
  <c r="E199" i="16"/>
  <c r="Q240" i="16"/>
  <c r="H240" i="16"/>
  <c r="I391" i="16"/>
  <c r="J391" i="16" s="1"/>
  <c r="K391" i="16" s="1"/>
  <c r="R373" i="16"/>
  <c r="S373" i="16" s="1"/>
  <c r="T373" i="16" s="1"/>
  <c r="H282" i="16"/>
  <c r="Q282" i="16"/>
  <c r="R479" i="16"/>
  <c r="S479" i="16" s="1"/>
  <c r="T479" i="16" s="1"/>
  <c r="Q374" i="16"/>
  <c r="H374" i="16"/>
  <c r="R457" i="16"/>
  <c r="S457" i="16" s="1"/>
  <c r="T457" i="16" s="1"/>
  <c r="E392" i="15"/>
  <c r="F392" i="15" s="1"/>
  <c r="Q392" i="15" s="1"/>
  <c r="X21" i="15"/>
  <c r="X22" i="15" s="1"/>
  <c r="H391" i="15"/>
  <c r="I391" i="15" s="1"/>
  <c r="J391" i="15" s="1"/>
  <c r="K391" i="15" s="1"/>
  <c r="Z21" i="15"/>
  <c r="E23" i="15"/>
  <c r="F23" i="15" s="1"/>
  <c r="H23" i="15" s="1"/>
  <c r="H22" i="15"/>
  <c r="Q130" i="15"/>
  <c r="R130" i="15" s="1"/>
  <c r="S130" i="15" s="1"/>
  <c r="T130" i="15" s="1"/>
  <c r="H130" i="15"/>
  <c r="Q436" i="15"/>
  <c r="R436" i="15" s="1"/>
  <c r="S436" i="15" s="1"/>
  <c r="T436" i="15" s="1"/>
  <c r="H436" i="15"/>
  <c r="I129" i="15"/>
  <c r="J129" i="15" s="1"/>
  <c r="K129" i="15" s="1"/>
  <c r="H392" i="15"/>
  <c r="I44" i="15"/>
  <c r="J44" i="15" s="1"/>
  <c r="K44" i="15" s="1"/>
  <c r="R129" i="15"/>
  <c r="S129" i="15" s="1"/>
  <c r="T129" i="15" s="1"/>
  <c r="R391" i="15"/>
  <c r="S391" i="15" s="1"/>
  <c r="T391" i="15" s="1"/>
  <c r="R44" i="15"/>
  <c r="S44" i="15" s="1"/>
  <c r="T44" i="15" s="1"/>
  <c r="I435" i="15"/>
  <c r="J435" i="15" s="1"/>
  <c r="K435" i="15" s="1"/>
  <c r="Q45" i="15"/>
  <c r="R45" i="15" s="1"/>
  <c r="S45" i="15" s="1"/>
  <c r="T45" i="15" s="1"/>
  <c r="H45" i="15"/>
  <c r="E24" i="15"/>
  <c r="F24" i="15" s="1"/>
  <c r="E131" i="15"/>
  <c r="F131" i="15" s="1"/>
  <c r="E437" i="15"/>
  <c r="F437" i="15" s="1"/>
  <c r="E46" i="15"/>
  <c r="F46" i="15" s="1"/>
  <c r="AA23" i="16" l="1"/>
  <c r="AA281" i="16"/>
  <c r="R264" i="16"/>
  <c r="S264" i="16" s="1"/>
  <c r="T264" i="16" s="1"/>
  <c r="Q241" i="16"/>
  <c r="H241" i="16"/>
  <c r="F330" i="16"/>
  <c r="E331" i="16"/>
  <c r="F221" i="16"/>
  <c r="E222" i="16"/>
  <c r="I374" i="16"/>
  <c r="J374" i="16" s="1"/>
  <c r="K374" i="16" s="1"/>
  <c r="H283" i="16"/>
  <c r="Q283" i="16"/>
  <c r="F157" i="16"/>
  <c r="E158" i="16"/>
  <c r="F266" i="16"/>
  <c r="E267" i="16"/>
  <c r="Q220" i="16"/>
  <c r="H220" i="16"/>
  <c r="F72" i="16"/>
  <c r="E73" i="16"/>
  <c r="F418" i="16"/>
  <c r="E419" i="16"/>
  <c r="F134" i="16"/>
  <c r="E135" i="16"/>
  <c r="Q111" i="16"/>
  <c r="H111" i="16"/>
  <c r="R219" i="16"/>
  <c r="S219" i="16" s="1"/>
  <c r="T219" i="16" s="1"/>
  <c r="I132" i="16"/>
  <c r="J132" i="16" s="1"/>
  <c r="K132" i="16" s="1"/>
  <c r="R374" i="16"/>
  <c r="S374" i="16" s="1"/>
  <c r="T374" i="16" s="1"/>
  <c r="Q198" i="16"/>
  <c r="H198" i="16"/>
  <c r="F439" i="16"/>
  <c r="E440" i="16"/>
  <c r="F376" i="16"/>
  <c r="E377" i="16"/>
  <c r="Q349" i="16"/>
  <c r="H349" i="16"/>
  <c r="I416" i="16"/>
  <c r="J416" i="16" s="1"/>
  <c r="K416" i="16" s="1"/>
  <c r="I87" i="16"/>
  <c r="J87" i="16" s="1"/>
  <c r="K87" i="16" s="1"/>
  <c r="I305" i="16"/>
  <c r="J305" i="16" s="1"/>
  <c r="K305" i="16" s="1"/>
  <c r="I197" i="16"/>
  <c r="J197" i="16" s="1"/>
  <c r="K197" i="16" s="1"/>
  <c r="H71" i="16"/>
  <c r="Q71" i="16"/>
  <c r="Q417" i="16"/>
  <c r="H417" i="16"/>
  <c r="I176" i="16"/>
  <c r="J176" i="16" s="1"/>
  <c r="K176" i="16" s="1"/>
  <c r="R240" i="16"/>
  <c r="S240" i="16" s="1"/>
  <c r="T240" i="16" s="1"/>
  <c r="I264" i="16"/>
  <c r="J264" i="16" s="1"/>
  <c r="K264" i="16" s="1"/>
  <c r="H49" i="16"/>
  <c r="Q49" i="16"/>
  <c r="I437" i="16"/>
  <c r="J437" i="16" s="1"/>
  <c r="K437" i="16" s="1"/>
  <c r="H438" i="16"/>
  <c r="Q438" i="16"/>
  <c r="Q503" i="16"/>
  <c r="H503" i="16"/>
  <c r="Q375" i="16"/>
  <c r="H375" i="16"/>
  <c r="F242" i="16"/>
  <c r="E243" i="16"/>
  <c r="Z24" i="16"/>
  <c r="I24" i="16"/>
  <c r="J24" i="16" s="1"/>
  <c r="K24" i="16" s="1"/>
  <c r="N24" i="16" s="1"/>
  <c r="O24" i="16" s="1"/>
  <c r="R416" i="16"/>
  <c r="S416" i="16" s="1"/>
  <c r="T416" i="16" s="1"/>
  <c r="I392" i="16"/>
  <c r="J392" i="16" s="1"/>
  <c r="K392" i="16" s="1"/>
  <c r="R87" i="16"/>
  <c r="S87" i="16" s="1"/>
  <c r="T87" i="16" s="1"/>
  <c r="F26" i="16"/>
  <c r="E27" i="16"/>
  <c r="R305" i="16"/>
  <c r="S305" i="16" s="1"/>
  <c r="T305" i="16" s="1"/>
  <c r="Q393" i="16"/>
  <c r="H393" i="16"/>
  <c r="R197" i="16"/>
  <c r="S197" i="16" s="1"/>
  <c r="T197" i="16" s="1"/>
  <c r="F524" i="16"/>
  <c r="E525" i="16"/>
  <c r="R48" i="16"/>
  <c r="S48" i="16" s="1"/>
  <c r="T48" i="16" s="1"/>
  <c r="R176" i="16"/>
  <c r="S176" i="16" s="1"/>
  <c r="T176" i="16" s="1"/>
  <c r="I110" i="16"/>
  <c r="J110" i="16" s="1"/>
  <c r="K110" i="16" s="1"/>
  <c r="I155" i="16"/>
  <c r="J155" i="16" s="1"/>
  <c r="K155" i="16" s="1"/>
  <c r="R458" i="16"/>
  <c r="S458" i="16" s="1"/>
  <c r="T458" i="16" s="1"/>
  <c r="R480" i="16"/>
  <c r="S480" i="16" s="1"/>
  <c r="T480" i="16" s="1"/>
  <c r="F178" i="16"/>
  <c r="E179" i="16"/>
  <c r="R348" i="16"/>
  <c r="S348" i="16" s="1"/>
  <c r="T348" i="16" s="1"/>
  <c r="F460" i="16"/>
  <c r="E461" i="16"/>
  <c r="R502" i="16"/>
  <c r="S502" i="16" s="1"/>
  <c r="T502" i="16" s="1"/>
  <c r="I522" i="16"/>
  <c r="J522" i="16" s="1"/>
  <c r="K522" i="16" s="1"/>
  <c r="R132" i="16"/>
  <c r="S132" i="16" s="1"/>
  <c r="T132" i="16" s="1"/>
  <c r="F284" i="16"/>
  <c r="E285" i="16"/>
  <c r="F89" i="16"/>
  <c r="E90" i="16"/>
  <c r="H523" i="16"/>
  <c r="Q523" i="16"/>
  <c r="R110" i="16"/>
  <c r="S110" i="16"/>
  <c r="T110" i="16" s="1"/>
  <c r="R155" i="16"/>
  <c r="S155" i="16" s="1"/>
  <c r="T155" i="16" s="1"/>
  <c r="Q177" i="16"/>
  <c r="H177" i="16"/>
  <c r="F112" i="16"/>
  <c r="E113" i="16"/>
  <c r="I219" i="16"/>
  <c r="J219" i="16" s="1"/>
  <c r="K219" i="16" s="1"/>
  <c r="Q459" i="16"/>
  <c r="H459" i="16"/>
  <c r="R70" i="16"/>
  <c r="S70" i="16" s="1"/>
  <c r="T70" i="16" s="1"/>
  <c r="R522" i="16"/>
  <c r="S522" i="16" s="1"/>
  <c r="T522" i="16" s="1"/>
  <c r="R24" i="16"/>
  <c r="S24" i="16" s="1"/>
  <c r="T24" i="16" s="1"/>
  <c r="X24" i="16" s="1"/>
  <c r="Y24" i="16" s="1"/>
  <c r="R392" i="16"/>
  <c r="S392" i="16"/>
  <c r="T392" i="16" s="1"/>
  <c r="H25" i="16"/>
  <c r="A25" i="16"/>
  <c r="Q25" i="16"/>
  <c r="R282" i="16"/>
  <c r="S282" i="16" s="1"/>
  <c r="T282" i="16" s="1"/>
  <c r="X282" i="16" s="1"/>
  <c r="Y282" i="16" s="1"/>
  <c r="F199" i="16"/>
  <c r="E200" i="16"/>
  <c r="R437" i="16"/>
  <c r="S437" i="16" s="1"/>
  <c r="T437" i="16" s="1"/>
  <c r="R328" i="16"/>
  <c r="S328" i="16" s="1"/>
  <c r="T328" i="16" s="1"/>
  <c r="F350" i="16"/>
  <c r="E351" i="16"/>
  <c r="H329" i="16"/>
  <c r="Q329" i="16"/>
  <c r="Q88" i="16"/>
  <c r="H88" i="16"/>
  <c r="F307" i="16"/>
  <c r="E308" i="16"/>
  <c r="I48" i="16"/>
  <c r="J48" i="16" s="1"/>
  <c r="K48" i="16" s="1"/>
  <c r="I480" i="16"/>
  <c r="J480" i="16" s="1"/>
  <c r="K480" i="16" s="1"/>
  <c r="F482" i="16"/>
  <c r="E483" i="16"/>
  <c r="I282" i="16"/>
  <c r="J282" i="16" s="1"/>
  <c r="K282" i="16" s="1"/>
  <c r="N282" i="16" s="1"/>
  <c r="O282" i="16" s="1"/>
  <c r="I240" i="16"/>
  <c r="J240" i="16" s="1"/>
  <c r="K240" i="16" s="1"/>
  <c r="F50" i="16"/>
  <c r="E51" i="16"/>
  <c r="F504" i="16"/>
  <c r="E505" i="16"/>
  <c r="I328" i="16"/>
  <c r="J328" i="16" s="1"/>
  <c r="K328" i="16" s="1"/>
  <c r="Q156" i="16"/>
  <c r="H156" i="16"/>
  <c r="Q265" i="16"/>
  <c r="H265" i="16"/>
  <c r="F394" i="16"/>
  <c r="E395" i="16"/>
  <c r="Q306" i="16"/>
  <c r="H306" i="16"/>
  <c r="H133" i="16"/>
  <c r="Q133" i="16"/>
  <c r="I458" i="16"/>
  <c r="J458" i="16" s="1"/>
  <c r="K458" i="16" s="1"/>
  <c r="I348" i="16"/>
  <c r="J348" i="16" s="1"/>
  <c r="K348" i="16" s="1"/>
  <c r="Q481" i="16"/>
  <c r="H481" i="16"/>
  <c r="I502" i="16"/>
  <c r="J502" i="16" s="1"/>
  <c r="K502" i="16" s="1"/>
  <c r="I70" i="16"/>
  <c r="J70" i="16" s="1"/>
  <c r="K70" i="16" s="1"/>
  <c r="Z22" i="15"/>
  <c r="E393" i="15"/>
  <c r="F393" i="15" s="1"/>
  <c r="Q393" i="15" s="1"/>
  <c r="Q23" i="15"/>
  <c r="R23" i="15" s="1"/>
  <c r="S23" i="15" s="1"/>
  <c r="T23" i="15" s="1"/>
  <c r="X23" i="15" s="1"/>
  <c r="I22" i="15"/>
  <c r="J22" i="15" s="1"/>
  <c r="K22" i="15" s="1"/>
  <c r="I23" i="15"/>
  <c r="J23" i="15" s="1"/>
  <c r="K23" i="15" s="1"/>
  <c r="I392" i="15"/>
  <c r="J392" i="15" s="1"/>
  <c r="K392" i="15" s="1"/>
  <c r="I130" i="15"/>
  <c r="J130" i="15" s="1"/>
  <c r="K130" i="15" s="1"/>
  <c r="Q46" i="15"/>
  <c r="R46" i="15" s="1"/>
  <c r="S46" i="15" s="1"/>
  <c r="T46" i="15" s="1"/>
  <c r="H46" i="15"/>
  <c r="Q131" i="15"/>
  <c r="H131" i="15"/>
  <c r="I45" i="15"/>
  <c r="J45" i="15" s="1"/>
  <c r="K45" i="15" s="1"/>
  <c r="R392" i="15"/>
  <c r="S392" i="15" s="1"/>
  <c r="T392" i="15" s="1"/>
  <c r="Q437" i="15"/>
  <c r="R437" i="15" s="1"/>
  <c r="S437" i="15" s="1"/>
  <c r="T437" i="15" s="1"/>
  <c r="H437" i="15"/>
  <c r="I436" i="15"/>
  <c r="J436" i="15" s="1"/>
  <c r="K436" i="15" s="1"/>
  <c r="H393" i="15"/>
  <c r="H24" i="15"/>
  <c r="Q24" i="15"/>
  <c r="E25" i="15"/>
  <c r="F25" i="15" s="1"/>
  <c r="E47" i="15"/>
  <c r="F47" i="15" s="1"/>
  <c r="E394" i="15"/>
  <c r="F394" i="15" s="1"/>
  <c r="E438" i="15"/>
  <c r="F438" i="15" s="1"/>
  <c r="E132" i="15"/>
  <c r="F132" i="15" s="1"/>
  <c r="AA282" i="16" l="1"/>
  <c r="F395" i="16"/>
  <c r="E396" i="16"/>
  <c r="Q504" i="16"/>
  <c r="H504" i="16"/>
  <c r="Q482" i="16"/>
  <c r="H482" i="16"/>
  <c r="I329" i="16"/>
  <c r="J329" i="16" s="1"/>
  <c r="K329" i="16" s="1"/>
  <c r="H199" i="16"/>
  <c r="Q199" i="16"/>
  <c r="F113" i="16"/>
  <c r="E114" i="16"/>
  <c r="I306" i="16"/>
  <c r="J306" i="16" s="1"/>
  <c r="K306" i="16" s="1"/>
  <c r="I156" i="16"/>
  <c r="J156" i="16" s="1"/>
  <c r="K156" i="16" s="1"/>
  <c r="F51" i="16"/>
  <c r="E52" i="16"/>
  <c r="Q112" i="16"/>
  <c r="H112" i="16"/>
  <c r="H284" i="16"/>
  <c r="Q284" i="16"/>
  <c r="F461" i="16"/>
  <c r="E462" i="16"/>
  <c r="F525" i="16"/>
  <c r="E526" i="16"/>
  <c r="I375" i="16"/>
  <c r="J375" i="16" s="1"/>
  <c r="K375" i="16" s="1"/>
  <c r="R503" i="16"/>
  <c r="S503" i="16"/>
  <c r="T503" i="16" s="1"/>
  <c r="R417" i="16"/>
  <c r="S417" i="16" s="1"/>
  <c r="T417" i="16" s="1"/>
  <c r="R198" i="16"/>
  <c r="S198" i="16" s="1"/>
  <c r="T198" i="16" s="1"/>
  <c r="F73" i="16"/>
  <c r="E74" i="16"/>
  <c r="F222" i="16"/>
  <c r="E223" i="16"/>
  <c r="I481" i="16"/>
  <c r="J481" i="16" s="1"/>
  <c r="K481" i="16" s="1"/>
  <c r="R133" i="16"/>
  <c r="S133" i="16" s="1"/>
  <c r="T133" i="16" s="1"/>
  <c r="I265" i="16"/>
  <c r="J265" i="16" s="1"/>
  <c r="K265" i="16" s="1"/>
  <c r="R156" i="16"/>
  <c r="S156" i="16"/>
  <c r="T156" i="16" s="1"/>
  <c r="H50" i="16"/>
  <c r="Q50" i="16"/>
  <c r="Q307" i="16"/>
  <c r="H307" i="16"/>
  <c r="F90" i="16"/>
  <c r="E91" i="16"/>
  <c r="H178" i="16"/>
  <c r="Q178" i="16"/>
  <c r="Q524" i="16"/>
  <c r="H524" i="16"/>
  <c r="F27" i="16"/>
  <c r="E28" i="16"/>
  <c r="F243" i="16"/>
  <c r="E244" i="16"/>
  <c r="R375" i="16"/>
  <c r="S375" i="16" s="1"/>
  <c r="T375" i="16" s="1"/>
  <c r="R71" i="16"/>
  <c r="S71" i="16" s="1"/>
  <c r="T71" i="16" s="1"/>
  <c r="F440" i="16"/>
  <c r="E441" i="16"/>
  <c r="H134" i="16"/>
  <c r="Q134" i="16"/>
  <c r="F267" i="16"/>
  <c r="E268" i="16"/>
  <c r="R481" i="16"/>
  <c r="S481" i="16" s="1"/>
  <c r="T481" i="16" s="1"/>
  <c r="R265" i="16"/>
  <c r="S265" i="16" s="1"/>
  <c r="T265" i="16" s="1"/>
  <c r="F505" i="16"/>
  <c r="E506" i="16"/>
  <c r="F483" i="16"/>
  <c r="E484" i="16"/>
  <c r="I88" i="16"/>
  <c r="J88" i="16" s="1"/>
  <c r="K88" i="16" s="1"/>
  <c r="R329" i="16"/>
  <c r="S329" i="16" s="1"/>
  <c r="T329" i="16" s="1"/>
  <c r="Q350" i="16"/>
  <c r="H350" i="16"/>
  <c r="F200" i="16"/>
  <c r="E201" i="16"/>
  <c r="R25" i="16"/>
  <c r="S25" i="16" s="1"/>
  <c r="T25" i="16" s="1"/>
  <c r="X25" i="16" s="1"/>
  <c r="Y25" i="16" s="1"/>
  <c r="R459" i="16"/>
  <c r="S459" i="16" s="1"/>
  <c r="T459" i="16" s="1"/>
  <c r="R177" i="16"/>
  <c r="S177" i="16" s="1"/>
  <c r="T177" i="16" s="1"/>
  <c r="I523" i="16"/>
  <c r="J523" i="16" s="1"/>
  <c r="K523" i="16" s="1"/>
  <c r="Q89" i="16"/>
  <c r="H89" i="16"/>
  <c r="R393" i="16"/>
  <c r="S393" i="16" s="1"/>
  <c r="T393" i="16" s="1"/>
  <c r="A26" i="16"/>
  <c r="Q26" i="16"/>
  <c r="H26" i="16"/>
  <c r="Q242" i="16"/>
  <c r="H242" i="16"/>
  <c r="I349" i="16"/>
  <c r="J349" i="16" s="1"/>
  <c r="K349" i="16" s="1"/>
  <c r="H439" i="16"/>
  <c r="Q439" i="16"/>
  <c r="R111" i="16"/>
  <c r="S111" i="16" s="1"/>
  <c r="T111" i="16" s="1"/>
  <c r="F419" i="16"/>
  <c r="E420" i="16"/>
  <c r="I220" i="16"/>
  <c r="J220" i="16" s="1"/>
  <c r="K220" i="16" s="1"/>
  <c r="Q266" i="16"/>
  <c r="H266" i="16"/>
  <c r="I283" i="16"/>
  <c r="J283" i="16" s="1"/>
  <c r="K283" i="16" s="1"/>
  <c r="N283" i="16" s="1"/>
  <c r="O283" i="16" s="1"/>
  <c r="R241" i="16"/>
  <c r="S241" i="16" s="1"/>
  <c r="T241" i="16" s="1"/>
  <c r="I503" i="16"/>
  <c r="J503" i="16" s="1"/>
  <c r="K503" i="16" s="1"/>
  <c r="I438" i="16"/>
  <c r="J438" i="16" s="1"/>
  <c r="K438" i="16" s="1"/>
  <c r="R49" i="16"/>
  <c r="S49" i="16" s="1"/>
  <c r="T49" i="16" s="1"/>
  <c r="I417" i="16"/>
  <c r="J417" i="16" s="1"/>
  <c r="K417" i="16" s="1"/>
  <c r="I71" i="16"/>
  <c r="J71" i="16" s="1"/>
  <c r="K71" i="16" s="1"/>
  <c r="R349" i="16"/>
  <c r="S349" i="16" s="1"/>
  <c r="T349" i="16" s="1"/>
  <c r="F377" i="16"/>
  <c r="E378" i="16"/>
  <c r="I198" i="16"/>
  <c r="J198" i="16" s="1"/>
  <c r="K198" i="16" s="1"/>
  <c r="Q418" i="16"/>
  <c r="H418" i="16"/>
  <c r="R220" i="16"/>
  <c r="S220" i="16" s="1"/>
  <c r="T220" i="16" s="1"/>
  <c r="F158" i="16"/>
  <c r="E159" i="16"/>
  <c r="F331" i="16"/>
  <c r="E332" i="16"/>
  <c r="I133" i="16"/>
  <c r="J133" i="16" s="1"/>
  <c r="K133" i="16" s="1"/>
  <c r="R88" i="16"/>
  <c r="S88" i="16" s="1"/>
  <c r="T88" i="16" s="1"/>
  <c r="F285" i="16"/>
  <c r="E286" i="16"/>
  <c r="Q394" i="16"/>
  <c r="H394" i="16"/>
  <c r="F308" i="16"/>
  <c r="E309" i="16"/>
  <c r="Z25" i="16"/>
  <c r="I25" i="16"/>
  <c r="J25" i="16" s="1"/>
  <c r="K25" i="16" s="1"/>
  <c r="N25" i="16" s="1"/>
  <c r="O25" i="16" s="1"/>
  <c r="AA25" i="16" s="1"/>
  <c r="F179" i="16"/>
  <c r="E180" i="16"/>
  <c r="AA24" i="16"/>
  <c r="Q376" i="16"/>
  <c r="H376" i="16"/>
  <c r="F135" i="16"/>
  <c r="E136" i="16"/>
  <c r="Q157" i="16"/>
  <c r="H157" i="16"/>
  <c r="H330" i="16"/>
  <c r="Q330" i="16"/>
  <c r="R306" i="16"/>
  <c r="S306" i="16" s="1"/>
  <c r="T306" i="16" s="1"/>
  <c r="F351" i="16"/>
  <c r="E352" i="16"/>
  <c r="I459" i="16"/>
  <c r="J459" i="16" s="1"/>
  <c r="K459" i="16" s="1"/>
  <c r="I177" i="16"/>
  <c r="J177" i="16" s="1"/>
  <c r="K177" i="16" s="1"/>
  <c r="R523" i="16"/>
  <c r="S523" i="16" s="1"/>
  <c r="T523" i="16" s="1"/>
  <c r="Q460" i="16"/>
  <c r="H460" i="16"/>
  <c r="I393" i="16"/>
  <c r="J393" i="16" s="1"/>
  <c r="K393" i="16" s="1"/>
  <c r="R438" i="16"/>
  <c r="S438" i="16" s="1"/>
  <c r="T438" i="16" s="1"/>
  <c r="I49" i="16"/>
  <c r="J49" i="16" s="1"/>
  <c r="K49" i="16" s="1"/>
  <c r="I111" i="16"/>
  <c r="J111" i="16" s="1"/>
  <c r="K111" i="16" s="1"/>
  <c r="H72" i="16"/>
  <c r="Q72" i="16"/>
  <c r="R283" i="16"/>
  <c r="S283" i="16" s="1"/>
  <c r="T283" i="16" s="1"/>
  <c r="X283" i="16" s="1"/>
  <c r="Y283" i="16" s="1"/>
  <c r="Q221" i="16"/>
  <c r="H221" i="16"/>
  <c r="I241" i="16"/>
  <c r="J241" i="16" s="1"/>
  <c r="K241" i="16" s="1"/>
  <c r="Z23" i="15"/>
  <c r="Z24" i="15" s="1"/>
  <c r="I437" i="15"/>
  <c r="J437" i="15" s="1"/>
  <c r="K437" i="15" s="1"/>
  <c r="I24" i="15"/>
  <c r="J24" i="15" s="1"/>
  <c r="K24" i="15" s="1"/>
  <c r="Q132" i="15"/>
  <c r="H132" i="15"/>
  <c r="Q47" i="15"/>
  <c r="H47" i="15"/>
  <c r="R131" i="15"/>
  <c r="S131" i="15" s="1"/>
  <c r="T131" i="15" s="1"/>
  <c r="Q438" i="15"/>
  <c r="H438" i="15"/>
  <c r="Q394" i="15"/>
  <c r="R394" i="15" s="1"/>
  <c r="S394" i="15" s="1"/>
  <c r="T394" i="15" s="1"/>
  <c r="H394" i="15"/>
  <c r="I393" i="15"/>
  <c r="J393" i="15" s="1"/>
  <c r="K393" i="15" s="1"/>
  <c r="R393" i="15"/>
  <c r="S393" i="15" s="1"/>
  <c r="T393" i="15" s="1"/>
  <c r="I131" i="15"/>
  <c r="J131" i="15" s="1"/>
  <c r="K131" i="15" s="1"/>
  <c r="I46" i="15"/>
  <c r="J46" i="15" s="1"/>
  <c r="K46" i="15" s="1"/>
  <c r="H25" i="15"/>
  <c r="Q25" i="15"/>
  <c r="R24" i="15"/>
  <c r="S24" i="15" s="1"/>
  <c r="T24" i="15" s="1"/>
  <c r="X24" i="15" s="1"/>
  <c r="E26" i="15"/>
  <c r="F26" i="15" s="1"/>
  <c r="E133" i="15"/>
  <c r="F133" i="15" s="1"/>
  <c r="E439" i="15"/>
  <c r="F439" i="15" s="1"/>
  <c r="E395" i="15"/>
  <c r="F395" i="15" s="1"/>
  <c r="E48" i="15"/>
  <c r="F48" i="15" s="1"/>
  <c r="R72" i="16" l="1"/>
  <c r="S72" i="16" s="1"/>
  <c r="T72" i="16" s="1"/>
  <c r="H135" i="16"/>
  <c r="Q135" i="16"/>
  <c r="Q377" i="16"/>
  <c r="H377" i="16"/>
  <c r="Q419" i="16"/>
  <c r="H419" i="16"/>
  <c r="R330" i="16"/>
  <c r="S330" i="16" s="1"/>
  <c r="T330" i="16" s="1"/>
  <c r="Q179" i="16"/>
  <c r="H179" i="16"/>
  <c r="I394" i="16"/>
  <c r="J394" i="16" s="1"/>
  <c r="K394" i="16" s="1"/>
  <c r="H158" i="16"/>
  <c r="Q158" i="16"/>
  <c r="I242" i="16"/>
  <c r="J242" i="16" s="1"/>
  <c r="K242" i="16" s="1"/>
  <c r="H440" i="16"/>
  <c r="Q440" i="16"/>
  <c r="F28" i="16"/>
  <c r="E29" i="16"/>
  <c r="F91" i="16"/>
  <c r="E92" i="16"/>
  <c r="R50" i="16"/>
  <c r="S50" i="16" s="1"/>
  <c r="T50" i="16" s="1"/>
  <c r="F74" i="16"/>
  <c r="E75" i="16"/>
  <c r="I284" i="16"/>
  <c r="J284" i="16" s="1"/>
  <c r="K284" i="16" s="1"/>
  <c r="N284" i="16" s="1"/>
  <c r="O284" i="16" s="1"/>
  <c r="F114" i="16"/>
  <c r="E115" i="16"/>
  <c r="I504" i="16"/>
  <c r="J504" i="16" s="1"/>
  <c r="K504" i="16" s="1"/>
  <c r="R221" i="16"/>
  <c r="S221" i="16" s="1"/>
  <c r="T221" i="16" s="1"/>
  <c r="I157" i="16"/>
  <c r="J157" i="16" s="1"/>
  <c r="K157" i="16" s="1"/>
  <c r="F180" i="16"/>
  <c r="E181" i="16"/>
  <c r="F352" i="16"/>
  <c r="E353" i="16"/>
  <c r="R157" i="16"/>
  <c r="S157" i="16" s="1"/>
  <c r="T157" i="16" s="1"/>
  <c r="F309" i="16"/>
  <c r="E310" i="16"/>
  <c r="H285" i="16"/>
  <c r="Q285" i="16"/>
  <c r="F332" i="16"/>
  <c r="E333" i="16"/>
  <c r="I418" i="16"/>
  <c r="J418" i="16" s="1"/>
  <c r="K418" i="16" s="1"/>
  <c r="I266" i="16"/>
  <c r="J266" i="16" s="1"/>
  <c r="K266" i="16" s="1"/>
  <c r="I439" i="16"/>
  <c r="J439" i="16" s="1"/>
  <c r="K439" i="16" s="1"/>
  <c r="R26" i="16"/>
  <c r="S26" i="16" s="1"/>
  <c r="T26" i="16" s="1"/>
  <c r="X26" i="16" s="1"/>
  <c r="Y26" i="16" s="1"/>
  <c r="I89" i="16"/>
  <c r="J89" i="16" s="1"/>
  <c r="K89" i="16" s="1"/>
  <c r="F201" i="16"/>
  <c r="E202" i="16"/>
  <c r="R350" i="16"/>
  <c r="S350" i="16" s="1"/>
  <c r="T350" i="16" s="1"/>
  <c r="F506" i="16"/>
  <c r="E507" i="16"/>
  <c r="R134" i="16"/>
  <c r="S134" i="16" s="1"/>
  <c r="T134" i="16" s="1"/>
  <c r="I72" i="16"/>
  <c r="J72" i="16" s="1"/>
  <c r="K72" i="16" s="1"/>
  <c r="I460" i="16"/>
  <c r="J460" i="16" s="1"/>
  <c r="K460" i="16" s="1"/>
  <c r="Q351" i="16"/>
  <c r="H351" i="16"/>
  <c r="I330" i="16"/>
  <c r="J330" i="16" s="1"/>
  <c r="K330" i="16" s="1"/>
  <c r="I376" i="16"/>
  <c r="J376" i="16" s="1"/>
  <c r="K376" i="16" s="1"/>
  <c r="Q308" i="16"/>
  <c r="H308" i="16"/>
  <c r="R394" i="16"/>
  <c r="S394" i="16" s="1"/>
  <c r="T394" i="16" s="1"/>
  <c r="H331" i="16"/>
  <c r="Q331" i="16"/>
  <c r="R418" i="16"/>
  <c r="S418" i="16" s="1"/>
  <c r="T418" i="16" s="1"/>
  <c r="R266" i="16"/>
  <c r="S266" i="16" s="1"/>
  <c r="T266" i="16" s="1"/>
  <c r="R242" i="16"/>
  <c r="S242" i="16" s="1"/>
  <c r="T242" i="16" s="1"/>
  <c r="R89" i="16"/>
  <c r="S89" i="16" s="1"/>
  <c r="T89" i="16" s="1"/>
  <c r="Q200" i="16"/>
  <c r="H200" i="16"/>
  <c r="Q505" i="16"/>
  <c r="H505" i="16"/>
  <c r="A27" i="16"/>
  <c r="H27" i="16"/>
  <c r="Q27" i="16"/>
  <c r="R178" i="16"/>
  <c r="S178" i="16" s="1"/>
  <c r="T178" i="16" s="1"/>
  <c r="H90" i="16"/>
  <c r="Q90" i="16"/>
  <c r="I307" i="16"/>
  <c r="J307" i="16" s="1"/>
  <c r="K307" i="16" s="1"/>
  <c r="H73" i="16"/>
  <c r="Q73" i="16"/>
  <c r="F462" i="16"/>
  <c r="E463" i="16"/>
  <c r="Q113" i="16"/>
  <c r="H113" i="16"/>
  <c r="I482" i="16"/>
  <c r="J482" i="16" s="1"/>
  <c r="K482" i="16" s="1"/>
  <c r="R504" i="16"/>
  <c r="S504" i="16" s="1"/>
  <c r="T504" i="16" s="1"/>
  <c r="I221" i="16"/>
  <c r="J221" i="16" s="1"/>
  <c r="K221" i="16" s="1"/>
  <c r="R460" i="16"/>
  <c r="S460" i="16" s="1"/>
  <c r="T460" i="16" s="1"/>
  <c r="F136" i="16"/>
  <c r="E137" i="16"/>
  <c r="R376" i="16"/>
  <c r="S376" i="16" s="1"/>
  <c r="T376" i="16" s="1"/>
  <c r="F378" i="16"/>
  <c r="E379" i="16"/>
  <c r="AA283" i="16"/>
  <c r="F420" i="16"/>
  <c r="E421" i="16"/>
  <c r="R439" i="16"/>
  <c r="S439" i="16" s="1"/>
  <c r="T439" i="16" s="1"/>
  <c r="F484" i="16"/>
  <c r="E485" i="16"/>
  <c r="F268" i="16"/>
  <c r="E269" i="16"/>
  <c r="I134" i="16"/>
  <c r="J134" i="16" s="1"/>
  <c r="K134" i="16" s="1"/>
  <c r="F244" i="16"/>
  <c r="E245" i="16"/>
  <c r="I524" i="16"/>
  <c r="J524" i="16" s="1"/>
  <c r="K524" i="16" s="1"/>
  <c r="I178" i="16"/>
  <c r="J178" i="16" s="1"/>
  <c r="K178" i="16" s="1"/>
  <c r="R307" i="16"/>
  <c r="S307" i="16" s="1"/>
  <c r="T307" i="16" s="1"/>
  <c r="I50" i="16"/>
  <c r="J50" i="16" s="1"/>
  <c r="K50" i="16" s="1"/>
  <c r="F223" i="16"/>
  <c r="E224" i="16"/>
  <c r="F526" i="16"/>
  <c r="E527" i="16"/>
  <c r="Q461" i="16"/>
  <c r="H461" i="16"/>
  <c r="I112" i="16"/>
  <c r="J112" i="16" s="1"/>
  <c r="K112" i="16" s="1"/>
  <c r="F52" i="16"/>
  <c r="E53" i="16"/>
  <c r="R199" i="16"/>
  <c r="S199" i="16" s="1"/>
  <c r="T199" i="16" s="1"/>
  <c r="R482" i="16"/>
  <c r="S482" i="16" s="1"/>
  <c r="T482" i="16" s="1"/>
  <c r="F396" i="16"/>
  <c r="E397" i="16"/>
  <c r="F286" i="16"/>
  <c r="E287" i="16"/>
  <c r="F159" i="16"/>
  <c r="E160" i="16"/>
  <c r="Z26" i="16"/>
  <c r="I26" i="16"/>
  <c r="J26" i="16" s="1"/>
  <c r="K26" i="16" s="1"/>
  <c r="N26" i="16" s="1"/>
  <c r="O26" i="16" s="1"/>
  <c r="I350" i="16"/>
  <c r="J350" i="16" s="1"/>
  <c r="K350" i="16" s="1"/>
  <c r="Q483" i="16"/>
  <c r="H483" i="16"/>
  <c r="Q267" i="16"/>
  <c r="H267" i="16"/>
  <c r="F441" i="16"/>
  <c r="E442" i="16"/>
  <c r="Q243" i="16"/>
  <c r="H243" i="16"/>
  <c r="R524" i="16"/>
  <c r="S524" i="16" s="1"/>
  <c r="T524" i="16" s="1"/>
  <c r="Q222" i="16"/>
  <c r="H222" i="16"/>
  <c r="Q525" i="16"/>
  <c r="H525" i="16"/>
  <c r="R284" i="16"/>
  <c r="S284" i="16" s="1"/>
  <c r="T284" i="16" s="1"/>
  <c r="X284" i="16" s="1"/>
  <c r="Y284" i="16" s="1"/>
  <c r="R112" i="16"/>
  <c r="S112" i="16" s="1"/>
  <c r="T112" i="16" s="1"/>
  <c r="H51" i="16"/>
  <c r="Q51" i="16"/>
  <c r="I199" i="16"/>
  <c r="J199" i="16" s="1"/>
  <c r="K199" i="16" s="1"/>
  <c r="Q395" i="16"/>
  <c r="H395" i="16"/>
  <c r="Z25" i="15"/>
  <c r="I438" i="15"/>
  <c r="J438" i="15" s="1"/>
  <c r="K438" i="15" s="1"/>
  <c r="I47" i="15"/>
  <c r="J47" i="15" s="1"/>
  <c r="K47" i="15" s="1"/>
  <c r="I25" i="15"/>
  <c r="J25" i="15" s="1"/>
  <c r="K25" i="15" s="1"/>
  <c r="R132" i="15"/>
  <c r="S132" i="15" s="1"/>
  <c r="T132" i="15" s="1"/>
  <c r="I394" i="15"/>
  <c r="J394" i="15" s="1"/>
  <c r="K394" i="15" s="1"/>
  <c r="R438" i="15"/>
  <c r="S438" i="15" s="1"/>
  <c r="T438" i="15" s="1"/>
  <c r="Q133" i="15"/>
  <c r="H133" i="15"/>
  <c r="Q395" i="15"/>
  <c r="H395" i="15"/>
  <c r="Q48" i="15"/>
  <c r="H48" i="15"/>
  <c r="Q439" i="15"/>
  <c r="R439" i="15" s="1"/>
  <c r="S439" i="15" s="1"/>
  <c r="T439" i="15" s="1"/>
  <c r="H439" i="15"/>
  <c r="R47" i="15"/>
  <c r="S47" i="15" s="1"/>
  <c r="T47" i="15" s="1"/>
  <c r="I132" i="15"/>
  <c r="J132" i="15" s="1"/>
  <c r="K132" i="15" s="1"/>
  <c r="H26" i="15"/>
  <c r="Q26" i="15"/>
  <c r="R25" i="15"/>
  <c r="S25" i="15" s="1"/>
  <c r="T25" i="15" s="1"/>
  <c r="X25" i="15" s="1"/>
  <c r="E27" i="15"/>
  <c r="F27" i="15" s="1"/>
  <c r="E49" i="15"/>
  <c r="F49" i="15" s="1"/>
  <c r="E134" i="15"/>
  <c r="F134" i="15" s="1"/>
  <c r="E396" i="15"/>
  <c r="F396" i="15" s="1"/>
  <c r="E440" i="15"/>
  <c r="F440" i="15" s="1"/>
  <c r="AA26" i="16" l="1"/>
  <c r="AA284" i="16"/>
  <c r="Z27" i="16"/>
  <c r="I27" i="16"/>
  <c r="J27" i="16" s="1"/>
  <c r="K27" i="16" s="1"/>
  <c r="N27" i="16" s="1"/>
  <c r="O27" i="16" s="1"/>
  <c r="H441" i="16"/>
  <c r="Q441" i="16"/>
  <c r="F160" i="16"/>
  <c r="E161" i="16"/>
  <c r="H52" i="16"/>
  <c r="Q52" i="16"/>
  <c r="I461" i="16"/>
  <c r="J461" i="16" s="1"/>
  <c r="K461" i="16" s="1"/>
  <c r="Q244" i="16"/>
  <c r="H244" i="16"/>
  <c r="Q420" i="16"/>
  <c r="H420" i="16"/>
  <c r="I331" i="16"/>
  <c r="J331" i="16" s="1"/>
  <c r="K331" i="16" s="1"/>
  <c r="I308" i="16"/>
  <c r="J308" i="16" s="1"/>
  <c r="K308" i="16" s="1"/>
  <c r="F507" i="16"/>
  <c r="E508" i="16"/>
  <c r="R285" i="16"/>
  <c r="S285" i="16"/>
  <c r="T285" i="16" s="1"/>
  <c r="X285" i="16" s="1"/>
  <c r="Y285" i="16" s="1"/>
  <c r="Q352" i="16"/>
  <c r="H352" i="16"/>
  <c r="I395" i="16"/>
  <c r="J395" i="16" s="1"/>
  <c r="K395" i="16" s="1"/>
  <c r="I51" i="16"/>
  <c r="J51" i="16" s="1"/>
  <c r="K51" i="16" s="1"/>
  <c r="I222" i="16"/>
  <c r="J222" i="16" s="1"/>
  <c r="K222" i="16" s="1"/>
  <c r="R243" i="16"/>
  <c r="S243" i="16" s="1"/>
  <c r="T243" i="16" s="1"/>
  <c r="I267" i="16"/>
  <c r="J267" i="16" s="1"/>
  <c r="K267" i="16" s="1"/>
  <c r="I483" i="16"/>
  <c r="J483" i="16" s="1"/>
  <c r="K483" i="16" s="1"/>
  <c r="Q159" i="16"/>
  <c r="H159" i="16"/>
  <c r="F397" i="16"/>
  <c r="E398" i="16"/>
  <c r="R461" i="16"/>
  <c r="S461" i="16" s="1"/>
  <c r="T461" i="16" s="1"/>
  <c r="F269" i="16"/>
  <c r="E270" i="16"/>
  <c r="F463" i="16"/>
  <c r="E464" i="16"/>
  <c r="I73" i="16"/>
  <c r="J73" i="16" s="1"/>
  <c r="K73" i="16" s="1"/>
  <c r="R90" i="16"/>
  <c r="S90" i="16"/>
  <c r="T90" i="16" s="1"/>
  <c r="R200" i="16"/>
  <c r="S200" i="16" s="1"/>
  <c r="T200" i="16" s="1"/>
  <c r="R308" i="16"/>
  <c r="S308" i="16" s="1"/>
  <c r="T308" i="16" s="1"/>
  <c r="Q506" i="16"/>
  <c r="H506" i="16"/>
  <c r="Q201" i="16"/>
  <c r="H201" i="16"/>
  <c r="I285" i="16"/>
  <c r="J285" i="16" s="1"/>
  <c r="K285" i="16" s="1"/>
  <c r="N285" i="16" s="1"/>
  <c r="O285" i="16" s="1"/>
  <c r="Q180" i="16"/>
  <c r="H180" i="16"/>
  <c r="F75" i="16"/>
  <c r="E76" i="16"/>
  <c r="F76" i="16" s="1"/>
  <c r="F92" i="16"/>
  <c r="E93" i="16"/>
  <c r="I179" i="16"/>
  <c r="J179" i="16" s="1"/>
  <c r="K179" i="16" s="1"/>
  <c r="R419" i="16"/>
  <c r="S419" i="16" s="1"/>
  <c r="T419" i="16" s="1"/>
  <c r="R135" i="16"/>
  <c r="S135" i="16" s="1"/>
  <c r="T135" i="16" s="1"/>
  <c r="R267" i="16"/>
  <c r="S267" i="16" s="1"/>
  <c r="T267" i="16" s="1"/>
  <c r="Q396" i="16"/>
  <c r="H396" i="16"/>
  <c r="F224" i="16"/>
  <c r="E225" i="16"/>
  <c r="Q268" i="16"/>
  <c r="H268" i="16"/>
  <c r="F379" i="16"/>
  <c r="E380" i="16"/>
  <c r="Q462" i="16"/>
  <c r="H462" i="16"/>
  <c r="I90" i="16"/>
  <c r="J90" i="16" s="1"/>
  <c r="K90" i="16" s="1"/>
  <c r="I505" i="16"/>
  <c r="J505" i="16" s="1"/>
  <c r="K505" i="16" s="1"/>
  <c r="F333" i="16"/>
  <c r="E334" i="16"/>
  <c r="Q91" i="16"/>
  <c r="H91" i="16"/>
  <c r="R440" i="16"/>
  <c r="S440" i="16" s="1"/>
  <c r="T440" i="16" s="1"/>
  <c r="R179" i="16"/>
  <c r="S179" i="16" s="1"/>
  <c r="T179" i="16" s="1"/>
  <c r="R51" i="16"/>
  <c r="S51" i="16" s="1"/>
  <c r="T51" i="16" s="1"/>
  <c r="R525" i="16"/>
  <c r="S525" i="16" s="1"/>
  <c r="T525" i="16" s="1"/>
  <c r="F53" i="16"/>
  <c r="E54" i="16"/>
  <c r="Q223" i="16"/>
  <c r="H223" i="16"/>
  <c r="F245" i="16"/>
  <c r="E246" i="16"/>
  <c r="F421" i="16"/>
  <c r="E422" i="16"/>
  <c r="H136" i="16"/>
  <c r="Q136" i="16"/>
  <c r="R113" i="16"/>
  <c r="S113" i="16" s="1"/>
  <c r="T113" i="16" s="1"/>
  <c r="R73" i="16"/>
  <c r="S73" i="16" s="1"/>
  <c r="T73" i="16" s="1"/>
  <c r="R505" i="16"/>
  <c r="S505" i="16" s="1"/>
  <c r="T505" i="16" s="1"/>
  <c r="R331" i="16"/>
  <c r="S331" i="16" s="1"/>
  <c r="T331" i="16" s="1"/>
  <c r="R351" i="16"/>
  <c r="S351" i="16" s="1"/>
  <c r="T351" i="16" s="1"/>
  <c r="H332" i="16"/>
  <c r="Q332" i="16"/>
  <c r="F310" i="16"/>
  <c r="E311" i="16"/>
  <c r="F353" i="16"/>
  <c r="E354" i="16"/>
  <c r="F115" i="16"/>
  <c r="E116" i="16"/>
  <c r="F29" i="16"/>
  <c r="E30" i="16"/>
  <c r="I440" i="16"/>
  <c r="J440" i="16" s="1"/>
  <c r="K440" i="16" s="1"/>
  <c r="R158" i="16"/>
  <c r="S158" i="16" s="1"/>
  <c r="T158" i="16" s="1"/>
  <c r="I377" i="16"/>
  <c r="J377" i="16" s="1"/>
  <c r="K377" i="16" s="1"/>
  <c r="I135" i="16"/>
  <c r="J135" i="16" s="1"/>
  <c r="K135" i="16" s="1"/>
  <c r="R395" i="16"/>
  <c r="S395" i="16" s="1"/>
  <c r="T395" i="16" s="1"/>
  <c r="I525" i="16"/>
  <c r="J525" i="16" s="1"/>
  <c r="K525" i="16" s="1"/>
  <c r="R222" i="16"/>
  <c r="S222" i="16" s="1"/>
  <c r="T222" i="16" s="1"/>
  <c r="R483" i="16"/>
  <c r="S483" i="16" s="1"/>
  <c r="T483" i="16" s="1"/>
  <c r="F287" i="16"/>
  <c r="E288" i="16"/>
  <c r="F137" i="16"/>
  <c r="E138" i="16"/>
  <c r="I113" i="16"/>
  <c r="J113" i="16" s="1"/>
  <c r="K113" i="16" s="1"/>
  <c r="R27" i="16"/>
  <c r="S27" i="16" s="1"/>
  <c r="T27" i="16" s="1"/>
  <c r="X27" i="16" s="1"/>
  <c r="Y27" i="16" s="1"/>
  <c r="I351" i="16"/>
  <c r="J351" i="16" s="1"/>
  <c r="K351" i="16" s="1"/>
  <c r="H74" i="16"/>
  <c r="Q74" i="16"/>
  <c r="F442" i="16"/>
  <c r="E443" i="16"/>
  <c r="H286" i="16"/>
  <c r="Q286" i="16"/>
  <c r="F527" i="16"/>
  <c r="E528" i="16"/>
  <c r="F485" i="16"/>
  <c r="E486" i="16"/>
  <c r="Q378" i="16"/>
  <c r="H378" i="16"/>
  <c r="I243" i="16"/>
  <c r="J243" i="16" s="1"/>
  <c r="K243" i="16" s="1"/>
  <c r="Q526" i="16"/>
  <c r="H526" i="16"/>
  <c r="Q484" i="16"/>
  <c r="H484" i="16"/>
  <c r="I200" i="16"/>
  <c r="J200" i="16" s="1"/>
  <c r="K200" i="16" s="1"/>
  <c r="F202" i="16"/>
  <c r="E203" i="16"/>
  <c r="Q309" i="16"/>
  <c r="H309" i="16"/>
  <c r="F181" i="16"/>
  <c r="E182" i="16"/>
  <c r="Q114" i="16"/>
  <c r="H114" i="16"/>
  <c r="H28" i="16"/>
  <c r="A28" i="16"/>
  <c r="Q28" i="16"/>
  <c r="I158" i="16"/>
  <c r="J158" i="16" s="1"/>
  <c r="K158" i="16" s="1"/>
  <c r="I419" i="16"/>
  <c r="J419" i="16" s="1"/>
  <c r="K419" i="16" s="1"/>
  <c r="R377" i="16"/>
  <c r="S377" i="16" s="1"/>
  <c r="T377" i="16" s="1"/>
  <c r="Z26" i="15"/>
  <c r="I26" i="15"/>
  <c r="J26" i="15" s="1"/>
  <c r="K26" i="15" s="1"/>
  <c r="I48" i="15"/>
  <c r="J48" i="15" s="1"/>
  <c r="K48" i="15" s="1"/>
  <c r="I395" i="15"/>
  <c r="J395" i="15" s="1"/>
  <c r="K395" i="15" s="1"/>
  <c r="Q440" i="15"/>
  <c r="R440" i="15" s="1"/>
  <c r="S440" i="15" s="1"/>
  <c r="T440" i="15" s="1"/>
  <c r="H440" i="15"/>
  <c r="Q396" i="15"/>
  <c r="R396" i="15" s="1"/>
  <c r="S396" i="15" s="1"/>
  <c r="T396" i="15" s="1"/>
  <c r="H396" i="15"/>
  <c r="Q134" i="15"/>
  <c r="R134" i="15" s="1"/>
  <c r="S134" i="15" s="1"/>
  <c r="T134" i="15" s="1"/>
  <c r="H134" i="15"/>
  <c r="R48" i="15"/>
  <c r="S48" i="15" s="1"/>
  <c r="T48" i="15" s="1"/>
  <c r="R395" i="15"/>
  <c r="S395" i="15" s="1"/>
  <c r="T395" i="15" s="1"/>
  <c r="Q49" i="15"/>
  <c r="H49" i="15"/>
  <c r="I439" i="15"/>
  <c r="J439" i="15" s="1"/>
  <c r="K439" i="15" s="1"/>
  <c r="I133" i="15"/>
  <c r="J133" i="15" s="1"/>
  <c r="K133" i="15" s="1"/>
  <c r="R133" i="15"/>
  <c r="S133" i="15" s="1"/>
  <c r="T133" i="15" s="1"/>
  <c r="R26" i="15"/>
  <c r="S26" i="15" s="1"/>
  <c r="T26" i="15" s="1"/>
  <c r="X26" i="15" s="1"/>
  <c r="H27" i="15"/>
  <c r="Q27" i="15"/>
  <c r="E28" i="15"/>
  <c r="F28" i="15" s="1"/>
  <c r="E397" i="15"/>
  <c r="F397" i="15" s="1"/>
  <c r="E135" i="15"/>
  <c r="F135" i="15" s="1"/>
  <c r="E50" i="15"/>
  <c r="F50" i="15" s="1"/>
  <c r="E441" i="15"/>
  <c r="F441" i="15" s="1"/>
  <c r="AA27" i="16" l="1"/>
  <c r="AA285" i="16"/>
  <c r="R114" i="16"/>
  <c r="S114" i="16" s="1"/>
  <c r="T114" i="16" s="1"/>
  <c r="H137" i="16"/>
  <c r="Q137" i="16"/>
  <c r="F422" i="16"/>
  <c r="E423" i="16"/>
  <c r="F354" i="16"/>
  <c r="E355" i="16"/>
  <c r="H421" i="16"/>
  <c r="Q421" i="16"/>
  <c r="F334" i="16"/>
  <c r="E335" i="16"/>
  <c r="R268" i="16"/>
  <c r="S268" i="16" s="1"/>
  <c r="T268" i="16" s="1"/>
  <c r="Z28" i="16"/>
  <c r="I28" i="16"/>
  <c r="J28" i="16" s="1"/>
  <c r="K28" i="16" s="1"/>
  <c r="N28" i="16" s="1"/>
  <c r="O28" i="16" s="1"/>
  <c r="Q485" i="16"/>
  <c r="H485" i="16"/>
  <c r="A29" i="16"/>
  <c r="Q29" i="16"/>
  <c r="H29" i="16"/>
  <c r="I332" i="16"/>
  <c r="J332" i="16" s="1"/>
  <c r="K332" i="16" s="1"/>
  <c r="F246" i="16"/>
  <c r="E247" i="16"/>
  <c r="H333" i="16"/>
  <c r="Q333" i="16"/>
  <c r="F380" i="16"/>
  <c r="E381" i="16"/>
  <c r="F381" i="16" s="1"/>
  <c r="F93" i="16"/>
  <c r="E94" i="16"/>
  <c r="I180" i="16"/>
  <c r="J180" i="16" s="1"/>
  <c r="K180" i="16" s="1"/>
  <c r="Q397" i="16"/>
  <c r="H397" i="16"/>
  <c r="Q507" i="16"/>
  <c r="H507" i="16"/>
  <c r="I114" i="16"/>
  <c r="J114" i="16" s="1"/>
  <c r="K114" i="16" s="1"/>
  <c r="Q181" i="16"/>
  <c r="H181" i="16"/>
  <c r="F203" i="16"/>
  <c r="E204" i="16"/>
  <c r="R484" i="16"/>
  <c r="S484" i="16" s="1"/>
  <c r="T484" i="16" s="1"/>
  <c r="I378" i="16"/>
  <c r="J378" i="16" s="1"/>
  <c r="K378" i="16" s="1"/>
  <c r="R286" i="16"/>
  <c r="S286" i="16" s="1"/>
  <c r="T286" i="16" s="1"/>
  <c r="X286" i="16" s="1"/>
  <c r="Y286" i="16" s="1"/>
  <c r="H442" i="16"/>
  <c r="Q442" i="16"/>
  <c r="F138" i="16"/>
  <c r="E139" i="16"/>
  <c r="F288" i="16"/>
  <c r="E289" i="16"/>
  <c r="F116" i="16"/>
  <c r="E117" i="16"/>
  <c r="F311" i="16"/>
  <c r="E312" i="16"/>
  <c r="I136" i="16"/>
  <c r="J136" i="16" s="1"/>
  <c r="K136" i="16" s="1"/>
  <c r="Q245" i="16"/>
  <c r="H245" i="16"/>
  <c r="F54" i="16"/>
  <c r="E55" i="16"/>
  <c r="F55" i="16" s="1"/>
  <c r="I462" i="16"/>
  <c r="J462" i="16" s="1"/>
  <c r="K462" i="16" s="1"/>
  <c r="Q379" i="16"/>
  <c r="H379" i="16"/>
  <c r="F225" i="16"/>
  <c r="E226" i="16"/>
  <c r="R396" i="16"/>
  <c r="S396" i="16"/>
  <c r="T396" i="16" s="1"/>
  <c r="Q92" i="16"/>
  <c r="H92" i="16"/>
  <c r="R180" i="16"/>
  <c r="S180" i="16"/>
  <c r="T180" i="16" s="1"/>
  <c r="F464" i="16"/>
  <c r="E465" i="16"/>
  <c r="I159" i="16"/>
  <c r="J159" i="16" s="1"/>
  <c r="K159" i="16" s="1"/>
  <c r="I420" i="16"/>
  <c r="J420" i="16" s="1"/>
  <c r="K420" i="16" s="1"/>
  <c r="F161" i="16"/>
  <c r="E162" i="16"/>
  <c r="I441" i="16"/>
  <c r="J441" i="16" s="1"/>
  <c r="K441" i="16" s="1"/>
  <c r="I526" i="16"/>
  <c r="J526" i="16" s="1"/>
  <c r="K526" i="16" s="1"/>
  <c r="H287" i="16"/>
  <c r="Q287" i="16"/>
  <c r="H310" i="16"/>
  <c r="Q310" i="16"/>
  <c r="H53" i="16"/>
  <c r="Q53" i="16"/>
  <c r="R462" i="16"/>
  <c r="S462" i="16" s="1"/>
  <c r="T462" i="16" s="1"/>
  <c r="I268" i="16"/>
  <c r="J268" i="16" s="1"/>
  <c r="K268" i="16" s="1"/>
  <c r="Q224" i="16"/>
  <c r="H224" i="16"/>
  <c r="H76" i="16"/>
  <c r="Q76" i="16"/>
  <c r="I201" i="16"/>
  <c r="J201" i="16" s="1"/>
  <c r="K201" i="16" s="1"/>
  <c r="I506" i="16"/>
  <c r="J506" i="16" s="1"/>
  <c r="K506" i="16" s="1"/>
  <c r="Q463" i="16"/>
  <c r="H463" i="16"/>
  <c r="R159" i="16"/>
  <c r="S159" i="16" s="1"/>
  <c r="T159" i="16" s="1"/>
  <c r="I352" i="16"/>
  <c r="J352" i="16" s="1"/>
  <c r="K352" i="16" s="1"/>
  <c r="R420" i="16"/>
  <c r="S420" i="16" s="1"/>
  <c r="T420" i="16" s="1"/>
  <c r="R52" i="16"/>
  <c r="S52" i="16" s="1"/>
  <c r="T52" i="16" s="1"/>
  <c r="Q160" i="16"/>
  <c r="H160" i="16"/>
  <c r="R28" i="16"/>
  <c r="S28" i="16" s="1"/>
  <c r="T28" i="16" s="1"/>
  <c r="X28" i="16" s="1"/>
  <c r="Y28" i="16" s="1"/>
  <c r="I309" i="16"/>
  <c r="J309" i="16" s="1"/>
  <c r="K309" i="16" s="1"/>
  <c r="F528" i="16"/>
  <c r="E529" i="16"/>
  <c r="Q115" i="16"/>
  <c r="H115" i="16"/>
  <c r="R309" i="16"/>
  <c r="S309" i="16" s="1"/>
  <c r="T309" i="16" s="1"/>
  <c r="R526" i="16"/>
  <c r="S526" i="16" s="1"/>
  <c r="T526" i="16" s="1"/>
  <c r="F486" i="16"/>
  <c r="E487" i="16"/>
  <c r="R332" i="16"/>
  <c r="S332" i="16" s="1"/>
  <c r="T332" i="16" s="1"/>
  <c r="R223" i="16"/>
  <c r="S223" i="16" s="1"/>
  <c r="T223" i="16" s="1"/>
  <c r="H75" i="16"/>
  <c r="Q75" i="16"/>
  <c r="R201" i="16"/>
  <c r="S201" i="16" s="1"/>
  <c r="T201" i="16" s="1"/>
  <c r="F270" i="16"/>
  <c r="E271" i="16"/>
  <c r="F271" i="16" s="1"/>
  <c r="F398" i="16"/>
  <c r="E399" i="16"/>
  <c r="R352" i="16"/>
  <c r="S352" i="16" s="1"/>
  <c r="T352" i="16" s="1"/>
  <c r="F508" i="16"/>
  <c r="E509" i="16"/>
  <c r="I244" i="16"/>
  <c r="J244" i="16" s="1"/>
  <c r="K244" i="16" s="1"/>
  <c r="Q202" i="16"/>
  <c r="H202" i="16"/>
  <c r="R378" i="16"/>
  <c r="S378" i="16" s="1"/>
  <c r="T378" i="16" s="1"/>
  <c r="I286" i="16"/>
  <c r="J286" i="16" s="1"/>
  <c r="K286" i="16" s="1"/>
  <c r="N286" i="16" s="1"/>
  <c r="O286" i="16" s="1"/>
  <c r="I74" i="16"/>
  <c r="J74" i="16" s="1"/>
  <c r="K74" i="16" s="1"/>
  <c r="I223" i="16"/>
  <c r="J223" i="16" s="1"/>
  <c r="K223" i="16" s="1"/>
  <c r="H527" i="16"/>
  <c r="Q527" i="16"/>
  <c r="F30" i="16"/>
  <c r="E31" i="16"/>
  <c r="R136" i="16"/>
  <c r="S136" i="16" s="1"/>
  <c r="T136" i="16" s="1"/>
  <c r="I91" i="16"/>
  <c r="J91" i="16" s="1"/>
  <c r="K91" i="16" s="1"/>
  <c r="R506" i="16"/>
  <c r="S506" i="16" s="1"/>
  <c r="T506" i="16" s="1"/>
  <c r="F182" i="16"/>
  <c r="E183" i="16"/>
  <c r="I484" i="16"/>
  <c r="J484" i="16" s="1"/>
  <c r="K484" i="16" s="1"/>
  <c r="F443" i="16"/>
  <c r="E444" i="16"/>
  <c r="R74" i="16"/>
  <c r="S74" i="16" s="1"/>
  <c r="T74" i="16" s="1"/>
  <c r="Q353" i="16"/>
  <c r="H353" i="16"/>
  <c r="R91" i="16"/>
  <c r="S91" i="16" s="1"/>
  <c r="T91" i="16" s="1"/>
  <c r="I396" i="16"/>
  <c r="J396" i="16" s="1"/>
  <c r="K396" i="16" s="1"/>
  <c r="Q269" i="16"/>
  <c r="H269" i="16"/>
  <c r="R244" i="16"/>
  <c r="S244" i="16" s="1"/>
  <c r="T244" i="16" s="1"/>
  <c r="I52" i="16"/>
  <c r="J52" i="16" s="1"/>
  <c r="K52" i="16" s="1"/>
  <c r="R441" i="16"/>
  <c r="S441" i="16" s="1"/>
  <c r="T441" i="16" s="1"/>
  <c r="Z27" i="15"/>
  <c r="I440" i="15"/>
  <c r="J440" i="15" s="1"/>
  <c r="K440" i="15" s="1"/>
  <c r="I49" i="15"/>
  <c r="J49" i="15" s="1"/>
  <c r="K49" i="15" s="1"/>
  <c r="I27" i="15"/>
  <c r="J27" i="15" s="1"/>
  <c r="K27" i="15" s="1"/>
  <c r="Q50" i="15"/>
  <c r="H50" i="15"/>
  <c r="Q135" i="15"/>
  <c r="R135" i="15" s="1"/>
  <c r="S135" i="15" s="1"/>
  <c r="T135" i="15" s="1"/>
  <c r="H135" i="15"/>
  <c r="Q397" i="15"/>
  <c r="H397" i="15"/>
  <c r="Q441" i="15"/>
  <c r="R441" i="15" s="1"/>
  <c r="S441" i="15" s="1"/>
  <c r="T441" i="15" s="1"/>
  <c r="H441" i="15"/>
  <c r="I134" i="15"/>
  <c r="J134" i="15" s="1"/>
  <c r="K134" i="15" s="1"/>
  <c r="I396" i="15"/>
  <c r="J396" i="15" s="1"/>
  <c r="K396" i="15" s="1"/>
  <c r="R49" i="15"/>
  <c r="S49" i="15" s="1"/>
  <c r="T49" i="15" s="1"/>
  <c r="R27" i="15"/>
  <c r="S27" i="15" s="1"/>
  <c r="T27" i="15" s="1"/>
  <c r="X27" i="15" s="1"/>
  <c r="H28" i="15"/>
  <c r="Q28" i="15"/>
  <c r="E29" i="15"/>
  <c r="F29" i="15" s="1"/>
  <c r="E51" i="15"/>
  <c r="F51" i="15" s="1"/>
  <c r="E442" i="15"/>
  <c r="F442" i="15" s="1"/>
  <c r="E136" i="15"/>
  <c r="F136" i="15" s="1"/>
  <c r="E398" i="15"/>
  <c r="F398" i="15" s="1"/>
  <c r="AA286" i="16" l="1"/>
  <c r="H443" i="16"/>
  <c r="Q443" i="16"/>
  <c r="Q398" i="16"/>
  <c r="H398" i="16"/>
  <c r="F487" i="16"/>
  <c r="E488" i="16"/>
  <c r="I224" i="16"/>
  <c r="J224" i="16" s="1"/>
  <c r="K224" i="16" s="1"/>
  <c r="I53" i="16"/>
  <c r="J53" i="16" s="1"/>
  <c r="K53" i="16" s="1"/>
  <c r="I245" i="16"/>
  <c r="J245" i="16" s="1"/>
  <c r="K245" i="16" s="1"/>
  <c r="I442" i="16"/>
  <c r="J442" i="16" s="1"/>
  <c r="K442" i="16" s="1"/>
  <c r="F204" i="16"/>
  <c r="E205" i="16"/>
  <c r="Q93" i="16"/>
  <c r="H93" i="16"/>
  <c r="I333" i="16"/>
  <c r="J333" i="16" s="1"/>
  <c r="K333" i="16" s="1"/>
  <c r="R29" i="16"/>
  <c r="S29" i="16" s="1"/>
  <c r="T29" i="16" s="1"/>
  <c r="X29" i="16" s="1"/>
  <c r="Y29" i="16" s="1"/>
  <c r="I527" i="16"/>
  <c r="J527" i="16" s="1"/>
  <c r="K527" i="16" s="1"/>
  <c r="R202" i="16"/>
  <c r="S202" i="16" s="1"/>
  <c r="T202" i="16" s="1"/>
  <c r="Q271" i="16"/>
  <c r="H271" i="16"/>
  <c r="Q486" i="16"/>
  <c r="H486" i="16"/>
  <c r="F529" i="16"/>
  <c r="E530" i="16"/>
  <c r="R160" i="16"/>
  <c r="S160" i="16" s="1"/>
  <c r="T160" i="16" s="1"/>
  <c r="I76" i="16"/>
  <c r="J76" i="16" s="1"/>
  <c r="K76" i="16" s="1"/>
  <c r="R224" i="16"/>
  <c r="S224" i="16"/>
  <c r="T224" i="16" s="1"/>
  <c r="I287" i="16"/>
  <c r="J287" i="16" s="1"/>
  <c r="K287" i="16" s="1"/>
  <c r="N287" i="16" s="1"/>
  <c r="O287" i="16" s="1"/>
  <c r="F162" i="16"/>
  <c r="E163" i="16"/>
  <c r="F465" i="16"/>
  <c r="E466" i="16"/>
  <c r="I92" i="16"/>
  <c r="J92" i="16" s="1"/>
  <c r="K92" i="16" s="1"/>
  <c r="I379" i="16"/>
  <c r="J379" i="16" s="1"/>
  <c r="K379" i="16" s="1"/>
  <c r="H116" i="16"/>
  <c r="Q116" i="16"/>
  <c r="H203" i="16"/>
  <c r="Q203" i="16"/>
  <c r="I507" i="16"/>
  <c r="J507" i="16" s="1"/>
  <c r="K507" i="16" s="1"/>
  <c r="R397" i="16"/>
  <c r="S397" i="16" s="1"/>
  <c r="T397" i="16" s="1"/>
  <c r="Q381" i="16"/>
  <c r="H381" i="16"/>
  <c r="R269" i="16"/>
  <c r="S269" i="16" s="1"/>
  <c r="T269" i="16" s="1"/>
  <c r="I353" i="16"/>
  <c r="J353" i="16" s="1"/>
  <c r="K353" i="16" s="1"/>
  <c r="F444" i="16"/>
  <c r="E445" i="16"/>
  <c r="H30" i="16"/>
  <c r="A30" i="16"/>
  <c r="Q30" i="16"/>
  <c r="Q270" i="16"/>
  <c r="H270" i="16"/>
  <c r="I115" i="16"/>
  <c r="J115" i="16" s="1"/>
  <c r="K115" i="16" s="1"/>
  <c r="Q528" i="16"/>
  <c r="H528" i="16"/>
  <c r="I463" i="16"/>
  <c r="J463" i="16" s="1"/>
  <c r="K463" i="16" s="1"/>
  <c r="R53" i="16"/>
  <c r="S53" i="16" s="1"/>
  <c r="T53" i="16" s="1"/>
  <c r="R310" i="16"/>
  <c r="S310" i="16" s="1"/>
  <c r="T310" i="16" s="1"/>
  <c r="Q161" i="16"/>
  <c r="H161" i="16"/>
  <c r="Q464" i="16"/>
  <c r="H464" i="16"/>
  <c r="R92" i="16"/>
  <c r="S92" i="16" s="1"/>
  <c r="T92" i="16" s="1"/>
  <c r="F226" i="16"/>
  <c r="E227" i="16"/>
  <c r="R379" i="16"/>
  <c r="S379" i="16" s="1"/>
  <c r="T379" i="16" s="1"/>
  <c r="H55" i="16"/>
  <c r="Q55" i="16"/>
  <c r="F312" i="16"/>
  <c r="E313" i="16"/>
  <c r="F289" i="16"/>
  <c r="E290" i="16"/>
  <c r="I181" i="16"/>
  <c r="J181" i="16" s="1"/>
  <c r="K181" i="16" s="1"/>
  <c r="R507" i="16"/>
  <c r="S507" i="16" s="1"/>
  <c r="T507" i="16" s="1"/>
  <c r="Q380" i="16"/>
  <c r="H380" i="16"/>
  <c r="F247" i="16"/>
  <c r="E248" i="16"/>
  <c r="F335" i="16"/>
  <c r="E336" i="16"/>
  <c r="R421" i="16"/>
  <c r="S421" i="16" s="1"/>
  <c r="T421" i="16" s="1"/>
  <c r="R137" i="16"/>
  <c r="S137" i="16" s="1"/>
  <c r="T137" i="16" s="1"/>
  <c r="F183" i="16"/>
  <c r="E184" i="16"/>
  <c r="F399" i="16"/>
  <c r="E400" i="16"/>
  <c r="R463" i="16"/>
  <c r="S463" i="16"/>
  <c r="T463" i="16" s="1"/>
  <c r="H54" i="16"/>
  <c r="Q54" i="16"/>
  <c r="H311" i="16"/>
  <c r="Q311" i="16"/>
  <c r="H288" i="16"/>
  <c r="Q288" i="16"/>
  <c r="R442" i="16"/>
  <c r="S442" i="16" s="1"/>
  <c r="T442" i="16" s="1"/>
  <c r="R181" i="16"/>
  <c r="S181" i="16"/>
  <c r="T181" i="16" s="1"/>
  <c r="F94" i="16"/>
  <c r="E95" i="16"/>
  <c r="R333" i="16"/>
  <c r="S333" i="16"/>
  <c r="T333" i="16" s="1"/>
  <c r="Q246" i="16"/>
  <c r="H246" i="16"/>
  <c r="Z29" i="16"/>
  <c r="I29" i="16"/>
  <c r="J29" i="16" s="1"/>
  <c r="K29" i="16" s="1"/>
  <c r="N29" i="16" s="1"/>
  <c r="O29" i="16" s="1"/>
  <c r="I485" i="16"/>
  <c r="J485" i="16" s="1"/>
  <c r="K485" i="16" s="1"/>
  <c r="AA28" i="16"/>
  <c r="H334" i="16"/>
  <c r="Q334" i="16"/>
  <c r="I421" i="16"/>
  <c r="J421" i="16" s="1"/>
  <c r="K421" i="16" s="1"/>
  <c r="F423" i="16"/>
  <c r="E424" i="16"/>
  <c r="F509" i="16"/>
  <c r="E510" i="16"/>
  <c r="I75" i="16"/>
  <c r="J75" i="16"/>
  <c r="K75" i="16" s="1"/>
  <c r="R115" i="16"/>
  <c r="S115" i="16"/>
  <c r="T115" i="16" s="1"/>
  <c r="H182" i="16"/>
  <c r="Q182" i="16"/>
  <c r="R527" i="16"/>
  <c r="S527" i="16"/>
  <c r="T527" i="16" s="1"/>
  <c r="I202" i="16"/>
  <c r="J202" i="16" s="1"/>
  <c r="K202" i="16" s="1"/>
  <c r="F117" i="16"/>
  <c r="E118" i="16"/>
  <c r="I397" i="16"/>
  <c r="J397" i="16" s="1"/>
  <c r="K397" i="16" s="1"/>
  <c r="F355" i="16"/>
  <c r="E356" i="16"/>
  <c r="H422" i="16"/>
  <c r="Q422" i="16"/>
  <c r="I137" i="16"/>
  <c r="J137" i="16" s="1"/>
  <c r="K137" i="16" s="1"/>
  <c r="R353" i="16"/>
  <c r="S353" i="16" s="1"/>
  <c r="T353" i="16" s="1"/>
  <c r="R76" i="16"/>
  <c r="S76" i="16" s="1"/>
  <c r="T76" i="16" s="1"/>
  <c r="I310" i="16"/>
  <c r="J310" i="16" s="1"/>
  <c r="K310" i="16" s="1"/>
  <c r="Q225" i="16"/>
  <c r="H225" i="16"/>
  <c r="Q508" i="16"/>
  <c r="H508" i="16"/>
  <c r="I160" i="16"/>
  <c r="J160" i="16" s="1"/>
  <c r="K160" i="16" s="1"/>
  <c r="R287" i="16"/>
  <c r="S287" i="16"/>
  <c r="T287" i="16" s="1"/>
  <c r="X287" i="16" s="1"/>
  <c r="Y287" i="16" s="1"/>
  <c r="F139" i="16"/>
  <c r="E140" i="16"/>
  <c r="R485" i="16"/>
  <c r="S485" i="16" s="1"/>
  <c r="T485" i="16" s="1"/>
  <c r="I269" i="16"/>
  <c r="J269" i="16" s="1"/>
  <c r="K269" i="16" s="1"/>
  <c r="F31" i="16"/>
  <c r="E32" i="16"/>
  <c r="R75" i="16"/>
  <c r="S75" i="16" s="1"/>
  <c r="T75" i="16" s="1"/>
  <c r="R245" i="16"/>
  <c r="S245" i="16"/>
  <c r="T245" i="16" s="1"/>
  <c r="H138" i="16"/>
  <c r="Q138" i="16"/>
  <c r="Q354" i="16"/>
  <c r="H354" i="16"/>
  <c r="Z28" i="15"/>
  <c r="I28" i="15"/>
  <c r="J28" i="15" s="1"/>
  <c r="K28" i="15" s="1"/>
  <c r="I50" i="15"/>
  <c r="J50" i="15" s="1"/>
  <c r="K50" i="15" s="1"/>
  <c r="I397" i="15"/>
  <c r="J397" i="15" s="1"/>
  <c r="K397" i="15" s="1"/>
  <c r="Q398" i="15"/>
  <c r="R398" i="15" s="1"/>
  <c r="S398" i="15" s="1"/>
  <c r="T398" i="15" s="1"/>
  <c r="H398" i="15"/>
  <c r="Q136" i="15"/>
  <c r="H136" i="15"/>
  <c r="Q442" i="15"/>
  <c r="R442" i="15" s="1"/>
  <c r="S442" i="15" s="1"/>
  <c r="T442" i="15" s="1"/>
  <c r="H442" i="15"/>
  <c r="Q51" i="15"/>
  <c r="H51" i="15"/>
  <c r="R397" i="15"/>
  <c r="S397" i="15" s="1"/>
  <c r="T397" i="15" s="1"/>
  <c r="I135" i="15"/>
  <c r="J135" i="15" s="1"/>
  <c r="K135" i="15" s="1"/>
  <c r="R50" i="15"/>
  <c r="S50" i="15" s="1"/>
  <c r="T50" i="15" s="1"/>
  <c r="I441" i="15"/>
  <c r="J441" i="15" s="1"/>
  <c r="K441" i="15" s="1"/>
  <c r="R28" i="15"/>
  <c r="S28" i="15" s="1"/>
  <c r="T28" i="15" s="1"/>
  <c r="X28" i="15" s="1"/>
  <c r="H29" i="15"/>
  <c r="Q29" i="15"/>
  <c r="E30" i="15"/>
  <c r="F30" i="15" s="1"/>
  <c r="E52" i="15"/>
  <c r="F52" i="15" s="1"/>
  <c r="E399" i="15"/>
  <c r="F399" i="15" s="1"/>
  <c r="E137" i="15"/>
  <c r="F137" i="15" s="1"/>
  <c r="E443" i="15"/>
  <c r="F443" i="15" s="1"/>
  <c r="AA29" i="16" l="1"/>
  <c r="R422" i="16"/>
  <c r="S422" i="16" s="1"/>
  <c r="T422" i="16" s="1"/>
  <c r="I182" i="16"/>
  <c r="J182" i="16" s="1"/>
  <c r="K182" i="16" s="1"/>
  <c r="F184" i="16"/>
  <c r="E185" i="16"/>
  <c r="F185" i="16" s="1"/>
  <c r="I55" i="16"/>
  <c r="J55" i="16" s="1"/>
  <c r="K55" i="16" s="1"/>
  <c r="I528" i="16"/>
  <c r="J528" i="16" s="1"/>
  <c r="K528" i="16" s="1"/>
  <c r="I354" i="16"/>
  <c r="J354" i="16" s="1"/>
  <c r="K354" i="16" s="1"/>
  <c r="Q247" i="16"/>
  <c r="H247" i="16"/>
  <c r="R528" i="16"/>
  <c r="S528" i="16" s="1"/>
  <c r="T528" i="16" s="1"/>
  <c r="R30" i="16"/>
  <c r="S30" i="16" s="1"/>
  <c r="T30" i="16" s="1"/>
  <c r="X30" i="16" s="1"/>
  <c r="Y30" i="16" s="1"/>
  <c r="R486" i="16"/>
  <c r="S486" i="16" s="1"/>
  <c r="T486" i="16" s="1"/>
  <c r="E141" i="16"/>
  <c r="F140" i="16"/>
  <c r="I508" i="16"/>
  <c r="J508" i="16" s="1"/>
  <c r="K508" i="16" s="1"/>
  <c r="F356" i="16"/>
  <c r="E357" i="16"/>
  <c r="H117" i="16"/>
  <c r="Q117" i="16"/>
  <c r="F424" i="16"/>
  <c r="E425" i="16"/>
  <c r="R246" i="16"/>
  <c r="S246" i="16" s="1"/>
  <c r="T246" i="16" s="1"/>
  <c r="R288" i="16"/>
  <c r="S288" i="16"/>
  <c r="T288" i="16" s="1"/>
  <c r="X288" i="16" s="1"/>
  <c r="Y288" i="16" s="1"/>
  <c r="R311" i="16"/>
  <c r="S311" i="16" s="1"/>
  <c r="T311" i="16" s="1"/>
  <c r="F400" i="16"/>
  <c r="E401" i="16"/>
  <c r="F336" i="16"/>
  <c r="E337" i="16"/>
  <c r="F337" i="16" s="1"/>
  <c r="F290" i="16"/>
  <c r="E291" i="16"/>
  <c r="R55" i="16"/>
  <c r="S55" i="16" s="1"/>
  <c r="T55" i="16" s="1"/>
  <c r="I161" i="16"/>
  <c r="J161" i="16" s="1"/>
  <c r="K161" i="16" s="1"/>
  <c r="I270" i="16"/>
  <c r="J270" i="16" s="1"/>
  <c r="K270" i="16" s="1"/>
  <c r="R116" i="16"/>
  <c r="S116" i="16" s="1"/>
  <c r="T116" i="16" s="1"/>
  <c r="H162" i="16"/>
  <c r="Q162" i="16"/>
  <c r="Q529" i="16"/>
  <c r="H529" i="16"/>
  <c r="I271" i="16"/>
  <c r="J271" i="16" s="1"/>
  <c r="K271" i="16" s="1"/>
  <c r="R138" i="16"/>
  <c r="S138" i="16" s="1"/>
  <c r="T138" i="16" s="1"/>
  <c r="F32" i="16"/>
  <c r="E33" i="16"/>
  <c r="H139" i="16"/>
  <c r="Q139" i="16"/>
  <c r="R508" i="16"/>
  <c r="S508" i="16" s="1"/>
  <c r="T508" i="16" s="1"/>
  <c r="Q355" i="16"/>
  <c r="H355" i="16"/>
  <c r="R182" i="16"/>
  <c r="S182" i="16" s="1"/>
  <c r="T182" i="16" s="1"/>
  <c r="F510" i="16"/>
  <c r="E511" i="16"/>
  <c r="F511" i="16" s="1"/>
  <c r="H423" i="16"/>
  <c r="Q423" i="16"/>
  <c r="R334" i="16"/>
  <c r="S334" i="16" s="1"/>
  <c r="T334" i="16" s="1"/>
  <c r="Q94" i="16"/>
  <c r="H94" i="16"/>
  <c r="I288" i="16"/>
  <c r="J288" i="16" s="1"/>
  <c r="K288" i="16" s="1"/>
  <c r="N288" i="16" s="1"/>
  <c r="O288" i="16" s="1"/>
  <c r="I311" i="16"/>
  <c r="J311" i="16" s="1"/>
  <c r="K311" i="16" s="1"/>
  <c r="Q399" i="16"/>
  <c r="H399" i="16"/>
  <c r="H335" i="16"/>
  <c r="Q335" i="16"/>
  <c r="I380" i="16"/>
  <c r="J380" i="16" s="1"/>
  <c r="K380" i="16" s="1"/>
  <c r="H289" i="16"/>
  <c r="Q289" i="16"/>
  <c r="F227" i="16"/>
  <c r="E228" i="16"/>
  <c r="F228" i="16" s="1"/>
  <c r="I464" i="16"/>
  <c r="J464" i="16" s="1"/>
  <c r="K464" i="16" s="1"/>
  <c r="R161" i="16"/>
  <c r="S161" i="16" s="1"/>
  <c r="T161" i="16" s="1"/>
  <c r="R270" i="16"/>
  <c r="S270" i="16" s="1"/>
  <c r="T270" i="16" s="1"/>
  <c r="Z30" i="16"/>
  <c r="I30" i="16"/>
  <c r="J30" i="16" s="1"/>
  <c r="K30" i="16" s="1"/>
  <c r="N30" i="16" s="1"/>
  <c r="O30" i="16" s="1"/>
  <c r="R203" i="16"/>
  <c r="S203" i="16" s="1"/>
  <c r="T203" i="16" s="1"/>
  <c r="F466" i="16"/>
  <c r="E467" i="16"/>
  <c r="R271" i="16"/>
  <c r="S271" i="16" s="1"/>
  <c r="T271" i="16" s="1"/>
  <c r="F205" i="16"/>
  <c r="E206" i="16"/>
  <c r="F206" i="16" s="1"/>
  <c r="R443" i="16"/>
  <c r="S443" i="16" s="1"/>
  <c r="T443" i="16" s="1"/>
  <c r="H31" i="16"/>
  <c r="A31" i="16"/>
  <c r="Q31" i="16"/>
  <c r="F313" i="16"/>
  <c r="E314" i="16"/>
  <c r="R464" i="16"/>
  <c r="S464" i="16" s="1"/>
  <c r="T464" i="16" s="1"/>
  <c r="F445" i="16"/>
  <c r="E446" i="16"/>
  <c r="F446" i="16" s="1"/>
  <c r="I381" i="16"/>
  <c r="J381" i="16" s="1"/>
  <c r="K381" i="16" s="1"/>
  <c r="I203" i="16"/>
  <c r="J203" i="16" s="1"/>
  <c r="K203" i="16" s="1"/>
  <c r="I116" i="16"/>
  <c r="J116" i="16" s="1"/>
  <c r="K116" i="16" s="1"/>
  <c r="Q465" i="16"/>
  <c r="H465" i="16"/>
  <c r="AA287" i="16"/>
  <c r="I486" i="16"/>
  <c r="J486" i="16" s="1"/>
  <c r="K486" i="16" s="1"/>
  <c r="I93" i="16"/>
  <c r="J93" i="16" s="1"/>
  <c r="K93" i="16" s="1"/>
  <c r="Q204" i="16"/>
  <c r="H204" i="16"/>
  <c r="I398" i="16"/>
  <c r="J398" i="16" s="1"/>
  <c r="K398" i="16" s="1"/>
  <c r="I443" i="16"/>
  <c r="J443" i="16" s="1"/>
  <c r="K443" i="16" s="1"/>
  <c r="Q509" i="16"/>
  <c r="H509" i="16"/>
  <c r="R54" i="16"/>
  <c r="S54" i="16" s="1"/>
  <c r="T54" i="16" s="1"/>
  <c r="R380" i="16"/>
  <c r="S380" i="16" s="1"/>
  <c r="T380" i="16" s="1"/>
  <c r="I138" i="16"/>
  <c r="J138" i="16" s="1"/>
  <c r="K138" i="16" s="1"/>
  <c r="I422" i="16"/>
  <c r="J422" i="16" s="1"/>
  <c r="K422" i="16" s="1"/>
  <c r="I246" i="16"/>
  <c r="J246" i="16" s="1"/>
  <c r="K246" i="16" s="1"/>
  <c r="R381" i="16"/>
  <c r="S381" i="16" s="1"/>
  <c r="T381" i="16" s="1"/>
  <c r="F163" i="16"/>
  <c r="E164" i="16"/>
  <c r="F530" i="16"/>
  <c r="E531" i="16"/>
  <c r="R93" i="16"/>
  <c r="S93" i="16" s="1"/>
  <c r="T93" i="16" s="1"/>
  <c r="F488" i="16"/>
  <c r="E489" i="16"/>
  <c r="R398" i="16"/>
  <c r="S398" i="16" s="1"/>
  <c r="T398" i="16" s="1"/>
  <c r="I334" i="16"/>
  <c r="J334" i="16" s="1"/>
  <c r="K334" i="16" s="1"/>
  <c r="F248" i="16"/>
  <c r="E249" i="16"/>
  <c r="Q226" i="16"/>
  <c r="H226" i="16"/>
  <c r="I225" i="16"/>
  <c r="J225" i="16" s="1"/>
  <c r="K225" i="16" s="1"/>
  <c r="F118" i="16"/>
  <c r="E119" i="16"/>
  <c r="Q183" i="16"/>
  <c r="H183" i="16"/>
  <c r="H312" i="16"/>
  <c r="Q312" i="16"/>
  <c r="H444" i="16"/>
  <c r="Q444" i="16"/>
  <c r="R354" i="16"/>
  <c r="S354" i="16" s="1"/>
  <c r="T354" i="16" s="1"/>
  <c r="R225" i="16"/>
  <c r="S225" i="16" s="1"/>
  <c r="T225" i="16" s="1"/>
  <c r="F95" i="16"/>
  <c r="E96" i="16"/>
  <c r="I54" i="16"/>
  <c r="J54" i="16" s="1"/>
  <c r="K54" i="16" s="1"/>
  <c r="Q487" i="16"/>
  <c r="H487" i="16"/>
  <c r="Z29" i="15"/>
  <c r="I29" i="15"/>
  <c r="J29" i="15" s="1"/>
  <c r="K29" i="15" s="1"/>
  <c r="Q443" i="15"/>
  <c r="R443" i="15" s="1"/>
  <c r="S443" i="15" s="1"/>
  <c r="T443" i="15" s="1"/>
  <c r="H443" i="15"/>
  <c r="Q137" i="15"/>
  <c r="R137" i="15" s="1"/>
  <c r="S137" i="15" s="1"/>
  <c r="T137" i="15" s="1"/>
  <c r="H137" i="15"/>
  <c r="I136" i="15"/>
  <c r="J136" i="15" s="1"/>
  <c r="K136" i="15" s="1"/>
  <c r="Q399" i="15"/>
  <c r="H399" i="15"/>
  <c r="R136" i="15"/>
  <c r="S136" i="15" s="1"/>
  <c r="T136" i="15" s="1"/>
  <c r="I398" i="15"/>
  <c r="J398" i="15" s="1"/>
  <c r="K398" i="15" s="1"/>
  <c r="I51" i="15"/>
  <c r="J51" i="15" s="1"/>
  <c r="K51" i="15" s="1"/>
  <c r="I442" i="15"/>
  <c r="J442" i="15" s="1"/>
  <c r="K442" i="15" s="1"/>
  <c r="Q52" i="15"/>
  <c r="H52" i="15"/>
  <c r="R51" i="15"/>
  <c r="S51" i="15" s="1"/>
  <c r="T51" i="15" s="1"/>
  <c r="R29" i="15"/>
  <c r="S29" i="15" s="1"/>
  <c r="T29" i="15" s="1"/>
  <c r="X29" i="15" s="1"/>
  <c r="H30" i="15"/>
  <c r="Q30" i="15"/>
  <c r="R30" i="15" s="1"/>
  <c r="S30" i="15" s="1"/>
  <c r="T30" i="15" s="1"/>
  <c r="E31" i="15"/>
  <c r="F31" i="15" s="1"/>
  <c r="E444" i="15"/>
  <c r="F444" i="15" s="1"/>
  <c r="E138" i="15"/>
  <c r="F138" i="15" s="1"/>
  <c r="E53" i="15"/>
  <c r="F53" i="15" s="1"/>
  <c r="E400" i="15"/>
  <c r="F400" i="15" s="1"/>
  <c r="AA288" i="16" l="1"/>
  <c r="F96" i="16"/>
  <c r="E97" i="16"/>
  <c r="I444" i="16"/>
  <c r="J444" i="16" s="1"/>
  <c r="K444" i="16" s="1"/>
  <c r="I226" i="16"/>
  <c r="J226" i="16" s="1"/>
  <c r="K226" i="16" s="1"/>
  <c r="Q163" i="16"/>
  <c r="H163" i="16"/>
  <c r="H445" i="16"/>
  <c r="Q445" i="16"/>
  <c r="Q205" i="16"/>
  <c r="H205" i="16"/>
  <c r="R183" i="16"/>
  <c r="S183" i="16" s="1"/>
  <c r="T183" i="16" s="1"/>
  <c r="Q488" i="16"/>
  <c r="H488" i="16"/>
  <c r="I509" i="16"/>
  <c r="J509" i="16" s="1"/>
  <c r="K509" i="16" s="1"/>
  <c r="I399" i="16"/>
  <c r="J399" i="16" s="1"/>
  <c r="K399" i="16" s="1"/>
  <c r="I94" i="16"/>
  <c r="J94" i="16" s="1"/>
  <c r="K94" i="16" s="1"/>
  <c r="R529" i="16"/>
  <c r="S529" i="16" s="1"/>
  <c r="T529" i="16" s="1"/>
  <c r="R312" i="16"/>
  <c r="S312" i="16" s="1"/>
  <c r="T312" i="16" s="1"/>
  <c r="Q530" i="16"/>
  <c r="H530" i="16"/>
  <c r="R509" i="16"/>
  <c r="S509" i="16" s="1"/>
  <c r="T509" i="16" s="1"/>
  <c r="I204" i="16"/>
  <c r="J204" i="16" s="1"/>
  <c r="K204" i="16" s="1"/>
  <c r="I465" i="16"/>
  <c r="J465" i="16" s="1"/>
  <c r="K465" i="16" s="1"/>
  <c r="R31" i="16"/>
  <c r="S31" i="16" s="1"/>
  <c r="T31" i="16" s="1"/>
  <c r="X31" i="16" s="1"/>
  <c r="Y31" i="16" s="1"/>
  <c r="Q227" i="16"/>
  <c r="H227" i="16"/>
  <c r="I335" i="16"/>
  <c r="J335" i="16" s="1"/>
  <c r="K335" i="16" s="1"/>
  <c r="R399" i="16"/>
  <c r="S399" i="16" s="1"/>
  <c r="T399" i="16" s="1"/>
  <c r="R94" i="16"/>
  <c r="S94" i="16" s="1"/>
  <c r="T94" i="16" s="1"/>
  <c r="Q510" i="16"/>
  <c r="H510" i="16"/>
  <c r="I355" i="16"/>
  <c r="J355" i="16" s="1"/>
  <c r="K355" i="16" s="1"/>
  <c r="R139" i="16"/>
  <c r="S139" i="16" s="1"/>
  <c r="T139" i="16" s="1"/>
  <c r="H32" i="16"/>
  <c r="A32" i="16"/>
  <c r="Q32" i="16"/>
  <c r="H290" i="16"/>
  <c r="Q290" i="16"/>
  <c r="Q400" i="16"/>
  <c r="H400" i="16"/>
  <c r="H424" i="16"/>
  <c r="Q424" i="16"/>
  <c r="I117" i="16"/>
  <c r="J117" i="16" s="1"/>
  <c r="K117" i="16" s="1"/>
  <c r="I487" i="16"/>
  <c r="J487" i="16" s="1"/>
  <c r="K487" i="16" s="1"/>
  <c r="R444" i="16"/>
  <c r="S444" i="16" s="1"/>
  <c r="T444" i="16" s="1"/>
  <c r="I312" i="16"/>
  <c r="J312" i="16" s="1"/>
  <c r="K312" i="16" s="1"/>
  <c r="F119" i="16"/>
  <c r="E120" i="16"/>
  <c r="F249" i="16"/>
  <c r="E250" i="16"/>
  <c r="F164" i="16"/>
  <c r="E165" i="16"/>
  <c r="F165" i="16" s="1"/>
  <c r="R204" i="16"/>
  <c r="S204" i="16" s="1"/>
  <c r="T204" i="16" s="1"/>
  <c r="R465" i="16"/>
  <c r="S465" i="16"/>
  <c r="T465" i="16" s="1"/>
  <c r="Q446" i="16"/>
  <c r="H446" i="16"/>
  <c r="F314" i="16"/>
  <c r="E315" i="16"/>
  <c r="Q206" i="16"/>
  <c r="H206" i="16"/>
  <c r="F467" i="16"/>
  <c r="E468" i="16"/>
  <c r="F468" i="16" s="1"/>
  <c r="R289" i="16"/>
  <c r="S289" i="16" s="1"/>
  <c r="T289" i="16" s="1"/>
  <c r="X289" i="16" s="1"/>
  <c r="Y289" i="16" s="1"/>
  <c r="R423" i="16"/>
  <c r="S423" i="16" s="1"/>
  <c r="T423" i="16" s="1"/>
  <c r="R355" i="16"/>
  <c r="S355" i="16" s="1"/>
  <c r="T355" i="16" s="1"/>
  <c r="H337" i="16"/>
  <c r="Q337" i="16"/>
  <c r="F357" i="16"/>
  <c r="E358" i="16"/>
  <c r="I247" i="16"/>
  <c r="J247" i="16" s="1"/>
  <c r="K247" i="16" s="1"/>
  <c r="Q184" i="16"/>
  <c r="H184" i="16"/>
  <c r="R487" i="16"/>
  <c r="S487" i="16" s="1"/>
  <c r="T487" i="16" s="1"/>
  <c r="I183" i="16"/>
  <c r="J183" i="16" s="1"/>
  <c r="K183" i="16" s="1"/>
  <c r="H313" i="16"/>
  <c r="Q313" i="16"/>
  <c r="AA30" i="16"/>
  <c r="I289" i="16"/>
  <c r="J289" i="16" s="1"/>
  <c r="K289" i="16" s="1"/>
  <c r="N289" i="16" s="1"/>
  <c r="O289" i="16" s="1"/>
  <c r="I423" i="16"/>
  <c r="J423" i="16" s="1"/>
  <c r="K423" i="16" s="1"/>
  <c r="I139" i="16"/>
  <c r="J139" i="16" s="1"/>
  <c r="K139" i="16" s="1"/>
  <c r="I529" i="16"/>
  <c r="J529" i="16" s="1"/>
  <c r="K529" i="16" s="1"/>
  <c r="R162" i="16"/>
  <c r="S162" i="16" s="1"/>
  <c r="T162" i="16" s="1"/>
  <c r="H336" i="16"/>
  <c r="Q336" i="16"/>
  <c r="R117" i="16"/>
  <c r="S117" i="16" s="1"/>
  <c r="T117" i="16" s="1"/>
  <c r="Q356" i="16"/>
  <c r="H356" i="16"/>
  <c r="Q140" i="16"/>
  <c r="H140" i="16"/>
  <c r="R247" i="16"/>
  <c r="S247" i="16" s="1"/>
  <c r="T247" i="16" s="1"/>
  <c r="H118" i="16"/>
  <c r="Q118" i="16"/>
  <c r="F489" i="16"/>
  <c r="E490" i="16"/>
  <c r="F490" i="16" s="1"/>
  <c r="Z31" i="16"/>
  <c r="I31" i="16"/>
  <c r="J31" i="16" s="1"/>
  <c r="K31" i="16" s="1"/>
  <c r="N31" i="16" s="1"/>
  <c r="O31" i="16" s="1"/>
  <c r="Q95" i="16"/>
  <c r="H95" i="16"/>
  <c r="R226" i="16"/>
  <c r="S226" i="16" s="1"/>
  <c r="T226" i="16" s="1"/>
  <c r="Q228" i="16"/>
  <c r="H228" i="16"/>
  <c r="R335" i="16"/>
  <c r="S335" i="16" s="1"/>
  <c r="T335" i="16" s="1"/>
  <c r="F33" i="16"/>
  <c r="E34" i="16"/>
  <c r="I162" i="16"/>
  <c r="J162" i="16" s="1"/>
  <c r="K162" i="16" s="1"/>
  <c r="F291" i="16"/>
  <c r="E292" i="16"/>
  <c r="F401" i="16"/>
  <c r="E402" i="16"/>
  <c r="F425" i="16"/>
  <c r="E426" i="16"/>
  <c r="F426" i="16" s="1"/>
  <c r="E142" i="16"/>
  <c r="F142" i="16" s="1"/>
  <c r="F141" i="16"/>
  <c r="Q248" i="16"/>
  <c r="H248" i="16"/>
  <c r="Q466" i="16"/>
  <c r="H466" i="16"/>
  <c r="F531" i="16"/>
  <c r="E532" i="16"/>
  <c r="Q511" i="16"/>
  <c r="H511" i="16"/>
  <c r="Q185" i="16"/>
  <c r="H185" i="16"/>
  <c r="X30" i="15"/>
  <c r="Z30" i="15"/>
  <c r="I399" i="15"/>
  <c r="J399" i="15" s="1"/>
  <c r="K399" i="15" s="1"/>
  <c r="I30" i="15"/>
  <c r="J30" i="15" s="1"/>
  <c r="K30" i="15" s="1"/>
  <c r="Q400" i="15"/>
  <c r="H400" i="15"/>
  <c r="I137" i="15"/>
  <c r="J137" i="15" s="1"/>
  <c r="K137" i="15" s="1"/>
  <c r="Q444" i="15"/>
  <c r="R444" i="15" s="1"/>
  <c r="S444" i="15" s="1"/>
  <c r="T444" i="15" s="1"/>
  <c r="H444" i="15"/>
  <c r="I52" i="15"/>
  <c r="J52" i="15" s="1"/>
  <c r="K52" i="15" s="1"/>
  <c r="R399" i="15"/>
  <c r="S399" i="15" s="1"/>
  <c r="T399" i="15" s="1"/>
  <c r="Q53" i="15"/>
  <c r="R53" i="15" s="1"/>
  <c r="S53" i="15" s="1"/>
  <c r="T53" i="15" s="1"/>
  <c r="H53" i="15"/>
  <c r="R52" i="15"/>
  <c r="S52" i="15" s="1"/>
  <c r="T52" i="15" s="1"/>
  <c r="Q138" i="15"/>
  <c r="H138" i="15"/>
  <c r="I443" i="15"/>
  <c r="J443" i="15" s="1"/>
  <c r="K443" i="15" s="1"/>
  <c r="H31" i="15"/>
  <c r="Q31" i="15"/>
  <c r="E32" i="15"/>
  <c r="F32" i="15" s="1"/>
  <c r="E54" i="15"/>
  <c r="F54" i="15" s="1"/>
  <c r="E139" i="15"/>
  <c r="F139" i="15" s="1"/>
  <c r="E445" i="15"/>
  <c r="F445" i="15" s="1"/>
  <c r="E401" i="15"/>
  <c r="F401" i="15" s="1"/>
  <c r="AA289" i="16" l="1"/>
  <c r="R511" i="16"/>
  <c r="S511" i="16" s="1"/>
  <c r="T511" i="16" s="1"/>
  <c r="I248" i="16"/>
  <c r="J248" i="16" s="1"/>
  <c r="K248" i="16" s="1"/>
  <c r="R95" i="16"/>
  <c r="S95" i="16" s="1"/>
  <c r="T95" i="16" s="1"/>
  <c r="Q357" i="16"/>
  <c r="H357" i="16"/>
  <c r="I206" i="16"/>
  <c r="J206" i="16" s="1"/>
  <c r="K206" i="16" s="1"/>
  <c r="I466" i="16"/>
  <c r="J466" i="16" s="1"/>
  <c r="K466" i="16" s="1"/>
  <c r="R248" i="16"/>
  <c r="S248" i="16"/>
  <c r="T248" i="16" s="1"/>
  <c r="R356" i="16"/>
  <c r="S356" i="16" s="1"/>
  <c r="T356" i="16" s="1"/>
  <c r="R313" i="16"/>
  <c r="S313" i="16" s="1"/>
  <c r="T313" i="16" s="1"/>
  <c r="I184" i="16"/>
  <c r="J184" i="16" s="1"/>
  <c r="K184" i="16" s="1"/>
  <c r="H119" i="16"/>
  <c r="Q119" i="16"/>
  <c r="I290" i="16"/>
  <c r="J290" i="16" s="1"/>
  <c r="K290" i="16" s="1"/>
  <c r="N290" i="16" s="1"/>
  <c r="O290" i="16" s="1"/>
  <c r="R466" i="16"/>
  <c r="S466" i="16"/>
  <c r="T466" i="16" s="1"/>
  <c r="H425" i="16"/>
  <c r="Q425" i="16"/>
  <c r="H291" i="16"/>
  <c r="Q291" i="16"/>
  <c r="F34" i="16"/>
  <c r="E35" i="16"/>
  <c r="F35" i="16" s="1"/>
  <c r="I228" i="16"/>
  <c r="J228" i="16" s="1"/>
  <c r="K228" i="16" s="1"/>
  <c r="AA31" i="16"/>
  <c r="I118" i="16"/>
  <c r="J118" i="16" s="1"/>
  <c r="K118" i="16" s="1"/>
  <c r="R140" i="16"/>
  <c r="S140" i="16" s="1"/>
  <c r="T140" i="16" s="1"/>
  <c r="I313" i="16"/>
  <c r="J313" i="16" s="1"/>
  <c r="K313" i="16" s="1"/>
  <c r="R184" i="16"/>
  <c r="S184" i="16" s="1"/>
  <c r="T184" i="16" s="1"/>
  <c r="H468" i="16"/>
  <c r="Q468" i="16"/>
  <c r="I446" i="16"/>
  <c r="J446" i="16" s="1"/>
  <c r="K446" i="16" s="1"/>
  <c r="F250" i="16"/>
  <c r="E251" i="16"/>
  <c r="F251" i="16" s="1"/>
  <c r="I400" i="16"/>
  <c r="J400" i="16" s="1"/>
  <c r="K400" i="16" s="1"/>
  <c r="R227" i="16"/>
  <c r="S227" i="16"/>
  <c r="T227" i="16" s="1"/>
  <c r="I488" i="16"/>
  <c r="J488" i="16" s="1"/>
  <c r="K488" i="16" s="1"/>
  <c r="R185" i="16"/>
  <c r="S185" i="16"/>
  <c r="T185" i="16" s="1"/>
  <c r="I511" i="16"/>
  <c r="J511" i="16" s="1"/>
  <c r="K511" i="16" s="1"/>
  <c r="F532" i="16"/>
  <c r="E533" i="16"/>
  <c r="F533" i="16" s="1"/>
  <c r="Q141" i="16"/>
  <c r="H141" i="16"/>
  <c r="F402" i="16"/>
  <c r="E403" i="16"/>
  <c r="F403" i="16" s="1"/>
  <c r="H33" i="16"/>
  <c r="A33" i="16"/>
  <c r="Q33" i="16"/>
  <c r="R228" i="16"/>
  <c r="S228" i="16"/>
  <c r="T228" i="16" s="1"/>
  <c r="I95" i="16"/>
  <c r="J95" i="16" s="1"/>
  <c r="K95" i="16" s="1"/>
  <c r="Q489" i="16"/>
  <c r="H489" i="16"/>
  <c r="F358" i="16"/>
  <c r="E359" i="16"/>
  <c r="H467" i="16"/>
  <c r="Q467" i="16"/>
  <c r="F315" i="16"/>
  <c r="E316" i="16"/>
  <c r="F316" i="16" s="1"/>
  <c r="R446" i="16"/>
  <c r="S446" i="16" s="1"/>
  <c r="T446" i="16" s="1"/>
  <c r="Q249" i="16"/>
  <c r="H249" i="16"/>
  <c r="R424" i="16"/>
  <c r="S424" i="16" s="1"/>
  <c r="T424" i="16" s="1"/>
  <c r="R400" i="16"/>
  <c r="S400" i="16" s="1"/>
  <c r="T400" i="16" s="1"/>
  <c r="R32" i="16"/>
  <c r="S32" i="16" s="1"/>
  <c r="T32" i="16" s="1"/>
  <c r="X32" i="16" s="1"/>
  <c r="Y32" i="16" s="1"/>
  <c r="I530" i="16"/>
  <c r="J530" i="16" s="1"/>
  <c r="K530" i="16" s="1"/>
  <c r="I163" i="16"/>
  <c r="J163" i="16" s="1"/>
  <c r="K163" i="16" s="1"/>
  <c r="H142" i="16"/>
  <c r="Q142" i="16"/>
  <c r="H314" i="16"/>
  <c r="Q314" i="16"/>
  <c r="Q165" i="16"/>
  <c r="H165" i="16"/>
  <c r="F120" i="16"/>
  <c r="E121" i="16"/>
  <c r="F121" i="16" s="1"/>
  <c r="I424" i="16"/>
  <c r="J424" i="16" s="1"/>
  <c r="K424" i="16" s="1"/>
  <c r="R290" i="16"/>
  <c r="S290" i="16"/>
  <c r="T290" i="16" s="1"/>
  <c r="X290" i="16" s="1"/>
  <c r="Y290" i="16" s="1"/>
  <c r="I510" i="16"/>
  <c r="J510" i="16" s="1"/>
  <c r="K510" i="16" s="1"/>
  <c r="R530" i="16"/>
  <c r="S530" i="16" s="1"/>
  <c r="T530" i="16" s="1"/>
  <c r="R488" i="16"/>
  <c r="S488" i="16" s="1"/>
  <c r="T488" i="16" s="1"/>
  <c r="I205" i="16"/>
  <c r="J205" i="16" s="1"/>
  <c r="K205" i="16" s="1"/>
  <c r="R445" i="16"/>
  <c r="S445" i="16" s="1"/>
  <c r="T445" i="16" s="1"/>
  <c r="R163" i="16"/>
  <c r="S163" i="16" s="1"/>
  <c r="T163" i="16" s="1"/>
  <c r="F97" i="16"/>
  <c r="E98" i="16"/>
  <c r="F98" i="16" s="1"/>
  <c r="Q401" i="16"/>
  <c r="H401" i="16"/>
  <c r="R118" i="16"/>
  <c r="S118" i="16" s="1"/>
  <c r="T118" i="16" s="1"/>
  <c r="F292" i="16"/>
  <c r="E293" i="16"/>
  <c r="R206" i="16"/>
  <c r="S206" i="16" s="1"/>
  <c r="T206" i="16" s="1"/>
  <c r="Z32" i="16"/>
  <c r="I32" i="16"/>
  <c r="J32" i="16" s="1"/>
  <c r="K32" i="16" s="1"/>
  <c r="N32" i="16" s="1"/>
  <c r="O32" i="16" s="1"/>
  <c r="R510" i="16"/>
  <c r="S510" i="16" s="1"/>
  <c r="T510" i="16" s="1"/>
  <c r="I227" i="16"/>
  <c r="J227" i="16" s="1"/>
  <c r="K227" i="16" s="1"/>
  <c r="R205" i="16"/>
  <c r="S205" i="16"/>
  <c r="T205" i="16" s="1"/>
  <c r="I445" i="16"/>
  <c r="J445" i="16" s="1"/>
  <c r="K445" i="16" s="1"/>
  <c r="Q96" i="16"/>
  <c r="H96" i="16"/>
  <c r="H531" i="16"/>
  <c r="Q531" i="16"/>
  <c r="J356" i="16"/>
  <c r="K356" i="16" s="1"/>
  <c r="I356" i="16"/>
  <c r="H426" i="16"/>
  <c r="Q426" i="16"/>
  <c r="I140" i="16"/>
  <c r="J140" i="16" s="1"/>
  <c r="K140" i="16" s="1"/>
  <c r="R336" i="16"/>
  <c r="S336" i="16" s="1"/>
  <c r="T336" i="16" s="1"/>
  <c r="R337" i="16"/>
  <c r="S337" i="16" s="1"/>
  <c r="T337" i="16" s="1"/>
  <c r="Q164" i="16"/>
  <c r="H164" i="16"/>
  <c r="I185" i="16"/>
  <c r="J185" i="16" s="1"/>
  <c r="K185" i="16" s="1"/>
  <c r="Q490" i="16"/>
  <c r="H490" i="16"/>
  <c r="I336" i="16"/>
  <c r="J336" i="16" s="1"/>
  <c r="K336" i="16" s="1"/>
  <c r="I337" i="16"/>
  <c r="J337" i="16" s="1"/>
  <c r="K337" i="16" s="1"/>
  <c r="Z31" i="15"/>
  <c r="I31" i="15"/>
  <c r="J31" i="15" s="1"/>
  <c r="K31" i="15" s="1"/>
  <c r="I400" i="15"/>
  <c r="J400" i="15" s="1"/>
  <c r="K400" i="15" s="1"/>
  <c r="R138" i="15"/>
  <c r="S138" i="15" s="1"/>
  <c r="T138" i="15" s="1"/>
  <c r="I53" i="15"/>
  <c r="J53" i="15" s="1"/>
  <c r="K53" i="15" s="1"/>
  <c r="I444" i="15"/>
  <c r="J444" i="15" s="1"/>
  <c r="K444" i="15" s="1"/>
  <c r="Q445" i="15"/>
  <c r="R445" i="15" s="1"/>
  <c r="S445" i="15" s="1"/>
  <c r="T445" i="15" s="1"/>
  <c r="H445" i="15"/>
  <c r="Q54" i="15"/>
  <c r="H54" i="15"/>
  <c r="R400" i="15"/>
  <c r="S400" i="15" s="1"/>
  <c r="T400" i="15" s="1"/>
  <c r="Q401" i="15"/>
  <c r="H401" i="15"/>
  <c r="Q139" i="15"/>
  <c r="H139" i="15"/>
  <c r="I138" i="15"/>
  <c r="J138" i="15" s="1"/>
  <c r="K138" i="15" s="1"/>
  <c r="H32" i="15"/>
  <c r="Q32" i="15"/>
  <c r="R31" i="15"/>
  <c r="S31" i="15" s="1"/>
  <c r="T31" i="15" s="1"/>
  <c r="X31" i="15" s="1"/>
  <c r="E361" i="15"/>
  <c r="E33" i="15"/>
  <c r="F33" i="15" s="1"/>
  <c r="E402" i="15"/>
  <c r="F402" i="15" s="1"/>
  <c r="E140" i="15"/>
  <c r="F140" i="15" s="1"/>
  <c r="E99" i="15"/>
  <c r="F99" i="15" s="1"/>
  <c r="E446" i="15"/>
  <c r="F446" i="15" s="1"/>
  <c r="E55" i="15"/>
  <c r="F55" i="15" s="1"/>
  <c r="AA290" i="16" l="1"/>
  <c r="R401" i="16"/>
  <c r="S401" i="16" s="1"/>
  <c r="T401" i="16" s="1"/>
  <c r="R165" i="16"/>
  <c r="S165" i="16" s="1"/>
  <c r="T165" i="16" s="1"/>
  <c r="R142" i="16"/>
  <c r="S142" i="16"/>
  <c r="T142" i="16" s="1"/>
  <c r="Q250" i="16"/>
  <c r="H250" i="16"/>
  <c r="R426" i="16"/>
  <c r="S426" i="16" s="1"/>
  <c r="T426" i="16" s="1"/>
  <c r="Q98" i="16"/>
  <c r="H98" i="16"/>
  <c r="I314" i="16"/>
  <c r="J314" i="16" s="1"/>
  <c r="K314" i="16" s="1"/>
  <c r="I142" i="16"/>
  <c r="J142" i="16" s="1"/>
  <c r="K142" i="16" s="1"/>
  <c r="N142" i="16" s="1"/>
  <c r="R489" i="16"/>
  <c r="S489" i="16" s="1"/>
  <c r="T489" i="16" s="1"/>
  <c r="R141" i="16"/>
  <c r="S141" i="16" s="1"/>
  <c r="T141" i="16" s="1"/>
  <c r="R490" i="16"/>
  <c r="S490" i="16" s="1"/>
  <c r="T490" i="16" s="1"/>
  <c r="I164" i="16"/>
  <c r="J164" i="16" s="1"/>
  <c r="K164" i="16" s="1"/>
  <c r="I426" i="16"/>
  <c r="J426" i="16" s="1"/>
  <c r="K426" i="16" s="1"/>
  <c r="I96" i="16"/>
  <c r="J96" i="16" s="1"/>
  <c r="K96" i="16" s="1"/>
  <c r="H292" i="16"/>
  <c r="Q292" i="16"/>
  <c r="Q97" i="16"/>
  <c r="H97" i="16"/>
  <c r="H120" i="16"/>
  <c r="Q120" i="16"/>
  <c r="R467" i="16"/>
  <c r="S467" i="16" s="1"/>
  <c r="T467" i="16" s="1"/>
  <c r="Q358" i="16"/>
  <c r="H358" i="16"/>
  <c r="I468" i="16"/>
  <c r="J468" i="16" s="1"/>
  <c r="K468" i="16" s="1"/>
  <c r="H35" i="16"/>
  <c r="Q35" i="16"/>
  <c r="R357" i="16"/>
  <c r="S357" i="16" s="1"/>
  <c r="T357" i="16" s="1"/>
  <c r="R164" i="16"/>
  <c r="S164" i="16" s="1"/>
  <c r="T164" i="16" s="1"/>
  <c r="R531" i="16"/>
  <c r="S531" i="16" s="1"/>
  <c r="T531" i="16" s="1"/>
  <c r="R96" i="16"/>
  <c r="S96" i="16"/>
  <c r="T96" i="16" s="1"/>
  <c r="I401" i="16"/>
  <c r="J401" i="16" s="1"/>
  <c r="K401" i="16" s="1"/>
  <c r="I165" i="16"/>
  <c r="J165" i="16" s="1"/>
  <c r="K165" i="16" s="1"/>
  <c r="I249" i="16"/>
  <c r="J249" i="16" s="1"/>
  <c r="K249" i="16" s="1"/>
  <c r="I489" i="16"/>
  <c r="J489" i="16" s="1"/>
  <c r="K489" i="16" s="1"/>
  <c r="R33" i="16"/>
  <c r="S33" i="16" s="1"/>
  <c r="T33" i="16" s="1"/>
  <c r="X33" i="16" s="1"/>
  <c r="Y33" i="16" s="1"/>
  <c r="Q402" i="16"/>
  <c r="H402" i="16"/>
  <c r="Q533" i="16"/>
  <c r="H533" i="16"/>
  <c r="Q251" i="16"/>
  <c r="H251" i="16"/>
  <c r="H34" i="16"/>
  <c r="A34" i="16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Q34" i="16"/>
  <c r="I119" i="16"/>
  <c r="J119" i="16" s="1"/>
  <c r="K119" i="16" s="1"/>
  <c r="Q532" i="16"/>
  <c r="H532" i="16"/>
  <c r="R468" i="16"/>
  <c r="S468" i="16" s="1"/>
  <c r="T468" i="16" s="1"/>
  <c r="R291" i="16"/>
  <c r="S291" i="16"/>
  <c r="T291" i="16" s="1"/>
  <c r="X291" i="16" s="1"/>
  <c r="Y291" i="16" s="1"/>
  <c r="R425" i="16"/>
  <c r="S425" i="16" s="1"/>
  <c r="T425" i="16" s="1"/>
  <c r="I531" i="16"/>
  <c r="J531" i="16" s="1"/>
  <c r="K531" i="16" s="1"/>
  <c r="R314" i="16"/>
  <c r="S314" i="16" s="1"/>
  <c r="T314" i="16" s="1"/>
  <c r="R249" i="16"/>
  <c r="S249" i="16" s="1"/>
  <c r="T249" i="16" s="1"/>
  <c r="I467" i="16"/>
  <c r="J467" i="16" s="1"/>
  <c r="K467" i="16" s="1"/>
  <c r="I490" i="16"/>
  <c r="J490" i="16" s="1"/>
  <c r="K490" i="16" s="1"/>
  <c r="F293" i="16"/>
  <c r="E294" i="16"/>
  <c r="F294" i="16" s="1"/>
  <c r="F359" i="16"/>
  <c r="E360" i="16"/>
  <c r="F360" i="16" s="1"/>
  <c r="Z33" i="16"/>
  <c r="I33" i="16"/>
  <c r="J33" i="16" s="1"/>
  <c r="K33" i="16" s="1"/>
  <c r="N33" i="16" s="1"/>
  <c r="O33" i="16" s="1"/>
  <c r="I291" i="16"/>
  <c r="J291" i="16" s="1"/>
  <c r="K291" i="16" s="1"/>
  <c r="N291" i="16" s="1"/>
  <c r="O291" i="16" s="1"/>
  <c r="I425" i="16"/>
  <c r="J425" i="16" s="1"/>
  <c r="K425" i="16" s="1"/>
  <c r="R119" i="16"/>
  <c r="S119" i="16" s="1"/>
  <c r="T119" i="16" s="1"/>
  <c r="I357" i="16"/>
  <c r="J357" i="16" s="1"/>
  <c r="K357" i="16" s="1"/>
  <c r="H316" i="16"/>
  <c r="Q316" i="16"/>
  <c r="I141" i="16"/>
  <c r="J141" i="16" s="1"/>
  <c r="K141" i="16" s="1"/>
  <c r="AA32" i="16"/>
  <c r="H121" i="16"/>
  <c r="Q121" i="16"/>
  <c r="H315" i="16"/>
  <c r="Q315" i="16"/>
  <c r="Q403" i="16"/>
  <c r="H403" i="16"/>
  <c r="Z32" i="15"/>
  <c r="F361" i="15"/>
  <c r="H361" i="15" s="1"/>
  <c r="E362" i="15"/>
  <c r="E491" i="15"/>
  <c r="I32" i="15"/>
  <c r="J32" i="15" s="1"/>
  <c r="K32" i="15" s="1"/>
  <c r="I401" i="15"/>
  <c r="J401" i="15" s="1"/>
  <c r="K401" i="15" s="1"/>
  <c r="I54" i="15"/>
  <c r="J54" i="15" s="1"/>
  <c r="K54" i="15" s="1"/>
  <c r="Q55" i="15"/>
  <c r="H55" i="15"/>
  <c r="Q446" i="15"/>
  <c r="H446" i="15"/>
  <c r="E207" i="15"/>
  <c r="R401" i="15"/>
  <c r="S401" i="15" s="1"/>
  <c r="T401" i="15" s="1"/>
  <c r="R54" i="15"/>
  <c r="S54" i="15" s="1"/>
  <c r="T54" i="15" s="1"/>
  <c r="Q140" i="15"/>
  <c r="H140" i="15"/>
  <c r="Q402" i="15"/>
  <c r="R402" i="15" s="1"/>
  <c r="S402" i="15" s="1"/>
  <c r="T402" i="15" s="1"/>
  <c r="H402" i="15"/>
  <c r="I139" i="15"/>
  <c r="J139" i="15" s="1"/>
  <c r="K139" i="15" s="1"/>
  <c r="I445" i="15"/>
  <c r="J445" i="15" s="1"/>
  <c r="K445" i="15" s="1"/>
  <c r="Q99" i="15"/>
  <c r="R99" i="15" s="1"/>
  <c r="S99" i="15" s="1"/>
  <c r="T99" i="15" s="1"/>
  <c r="H99" i="15"/>
  <c r="Q361" i="15"/>
  <c r="R139" i="15"/>
  <c r="S139" i="15" s="1"/>
  <c r="T139" i="15" s="1"/>
  <c r="H33" i="15"/>
  <c r="Q33" i="15"/>
  <c r="R32" i="15"/>
  <c r="S32" i="15" s="1"/>
  <c r="T32" i="15" s="1"/>
  <c r="X32" i="15" s="1"/>
  <c r="E252" i="15"/>
  <c r="E34" i="15"/>
  <c r="F34" i="15" s="1"/>
  <c r="E100" i="15"/>
  <c r="E141" i="15"/>
  <c r="F141" i="15" s="1"/>
  <c r="E403" i="15"/>
  <c r="F403" i="15" s="1"/>
  <c r="E56" i="15"/>
  <c r="E447" i="15"/>
  <c r="E77" i="15"/>
  <c r="F77" i="15" s="1"/>
  <c r="AA33" i="16" l="1"/>
  <c r="AA291" i="16"/>
  <c r="O142" i="16"/>
  <c r="N143" i="16"/>
  <c r="H294" i="16"/>
  <c r="Q294" i="16"/>
  <c r="A293" i="16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H293" i="16"/>
  <c r="Q293" i="16"/>
  <c r="I532" i="16"/>
  <c r="J532" i="16" s="1"/>
  <c r="K532" i="16" s="1"/>
  <c r="I402" i="16"/>
  <c r="J402" i="16" s="1"/>
  <c r="K402" i="16" s="1"/>
  <c r="R315" i="16"/>
  <c r="S315" i="16" s="1"/>
  <c r="T315" i="16" s="1"/>
  <c r="I121" i="16"/>
  <c r="J121" i="16" s="1"/>
  <c r="K121" i="16" s="1"/>
  <c r="R316" i="16"/>
  <c r="S316" i="16" s="1"/>
  <c r="T316" i="16" s="1"/>
  <c r="R532" i="16"/>
  <c r="S532" i="16" s="1"/>
  <c r="T532" i="16" s="1"/>
  <c r="I251" i="16"/>
  <c r="J251" i="16" s="1"/>
  <c r="K251" i="16" s="1"/>
  <c r="R533" i="16"/>
  <c r="S533" i="16" s="1"/>
  <c r="T533" i="16" s="1"/>
  <c r="R402" i="16"/>
  <c r="S402" i="16" s="1"/>
  <c r="T402" i="16" s="1"/>
  <c r="R35" i="16"/>
  <c r="S35" i="16" s="1"/>
  <c r="T35" i="16" s="1"/>
  <c r="X35" i="16" s="1"/>
  <c r="R358" i="16"/>
  <c r="S358" i="16" s="1"/>
  <c r="T358" i="16" s="1"/>
  <c r="I250" i="16"/>
  <c r="J250" i="16" s="1"/>
  <c r="K250" i="16" s="1"/>
  <c r="I97" i="16"/>
  <c r="J97" i="16" s="1"/>
  <c r="K97" i="16" s="1"/>
  <c r="Z34" i="16"/>
  <c r="Z35" i="16" s="1"/>
  <c r="Z36" i="16" s="1"/>
  <c r="Z37" i="16" s="1"/>
  <c r="Z38" i="16" s="1"/>
  <c r="Z39" i="16" s="1"/>
  <c r="Z40" i="16" s="1"/>
  <c r="Z41" i="16" s="1"/>
  <c r="Z42" i="16" s="1"/>
  <c r="Z43" i="16" s="1"/>
  <c r="Z44" i="16" s="1"/>
  <c r="Z45" i="16" s="1"/>
  <c r="Z46" i="16" s="1"/>
  <c r="Z47" i="16" s="1"/>
  <c r="Z48" i="16" s="1"/>
  <c r="Z49" i="16" s="1"/>
  <c r="Z50" i="16" s="1"/>
  <c r="Z51" i="16" s="1"/>
  <c r="Z52" i="16" s="1"/>
  <c r="Z53" i="16" s="1"/>
  <c r="Z54" i="16" s="1"/>
  <c r="Z55" i="16" s="1"/>
  <c r="Z56" i="16" s="1"/>
  <c r="Z57" i="16" s="1"/>
  <c r="Z58" i="16" s="1"/>
  <c r="Z59" i="16" s="1"/>
  <c r="Z60" i="16" s="1"/>
  <c r="Z61" i="16" s="1"/>
  <c r="Z62" i="16" s="1"/>
  <c r="Z63" i="16" s="1"/>
  <c r="Z64" i="16" s="1"/>
  <c r="Z65" i="16" s="1"/>
  <c r="Z66" i="16" s="1"/>
  <c r="Z67" i="16" s="1"/>
  <c r="Z68" i="16" s="1"/>
  <c r="Z69" i="16" s="1"/>
  <c r="Z70" i="16" s="1"/>
  <c r="Z71" i="16" s="1"/>
  <c r="Z72" i="16" s="1"/>
  <c r="Z73" i="16" s="1"/>
  <c r="Z74" i="16" s="1"/>
  <c r="Z75" i="16" s="1"/>
  <c r="Z76" i="16" s="1"/>
  <c r="Z77" i="16" s="1"/>
  <c r="Z78" i="16" s="1"/>
  <c r="Z79" i="16" s="1"/>
  <c r="Z80" i="16" s="1"/>
  <c r="Z81" i="16" s="1"/>
  <c r="Z82" i="16" s="1"/>
  <c r="Z83" i="16" s="1"/>
  <c r="Z84" i="16" s="1"/>
  <c r="Z85" i="16" s="1"/>
  <c r="Z86" i="16" s="1"/>
  <c r="Z87" i="16" s="1"/>
  <c r="Z88" i="16" s="1"/>
  <c r="Z89" i="16" s="1"/>
  <c r="Z90" i="16" s="1"/>
  <c r="Z91" i="16" s="1"/>
  <c r="Z92" i="16" s="1"/>
  <c r="Z93" i="16" s="1"/>
  <c r="Z94" i="16" s="1"/>
  <c r="Z95" i="16" s="1"/>
  <c r="Z96" i="16" s="1"/>
  <c r="Z97" i="16" s="1"/>
  <c r="Z98" i="16" s="1"/>
  <c r="Z99" i="16" s="1"/>
  <c r="Z100" i="16" s="1"/>
  <c r="Z101" i="16" s="1"/>
  <c r="Z102" i="16" s="1"/>
  <c r="Z103" i="16" s="1"/>
  <c r="Z104" i="16" s="1"/>
  <c r="Z105" i="16" s="1"/>
  <c r="Z106" i="16" s="1"/>
  <c r="Z107" i="16" s="1"/>
  <c r="Z108" i="16" s="1"/>
  <c r="Z109" i="16" s="1"/>
  <c r="Z110" i="16" s="1"/>
  <c r="Z111" i="16" s="1"/>
  <c r="Z112" i="16" s="1"/>
  <c r="Z113" i="16" s="1"/>
  <c r="Z114" i="16" s="1"/>
  <c r="Z115" i="16" s="1"/>
  <c r="Z116" i="16" s="1"/>
  <c r="Z117" i="16" s="1"/>
  <c r="Z118" i="16" s="1"/>
  <c r="Z119" i="16" s="1"/>
  <c r="Z120" i="16" s="1"/>
  <c r="Z121" i="16" s="1"/>
  <c r="Z122" i="16" s="1"/>
  <c r="Z123" i="16" s="1"/>
  <c r="Z124" i="16" s="1"/>
  <c r="Z125" i="16" s="1"/>
  <c r="Z126" i="16" s="1"/>
  <c r="Z127" i="16" s="1"/>
  <c r="Z128" i="16" s="1"/>
  <c r="Z129" i="16" s="1"/>
  <c r="Z130" i="16" s="1"/>
  <c r="Z131" i="16" s="1"/>
  <c r="Z132" i="16" s="1"/>
  <c r="Z133" i="16" s="1"/>
  <c r="Z134" i="16" s="1"/>
  <c r="Z135" i="16" s="1"/>
  <c r="Z136" i="16" s="1"/>
  <c r="Z137" i="16" s="1"/>
  <c r="Z138" i="16" s="1"/>
  <c r="Z139" i="16" s="1"/>
  <c r="Z140" i="16" s="1"/>
  <c r="Z141" i="16" s="1"/>
  <c r="Z142" i="16" s="1"/>
  <c r="Z143" i="16" s="1"/>
  <c r="Z144" i="16" s="1"/>
  <c r="Z145" i="16" s="1"/>
  <c r="Z146" i="16" s="1"/>
  <c r="Z147" i="16" s="1"/>
  <c r="Z148" i="16" s="1"/>
  <c r="Z149" i="16" s="1"/>
  <c r="Z150" i="16" s="1"/>
  <c r="Z151" i="16" s="1"/>
  <c r="Z152" i="16" s="1"/>
  <c r="Z153" i="16" s="1"/>
  <c r="Z154" i="16" s="1"/>
  <c r="Z155" i="16" s="1"/>
  <c r="Z156" i="16" s="1"/>
  <c r="Z157" i="16" s="1"/>
  <c r="Z158" i="16" s="1"/>
  <c r="Z159" i="16" s="1"/>
  <c r="Z160" i="16" s="1"/>
  <c r="Z161" i="16" s="1"/>
  <c r="Z162" i="16" s="1"/>
  <c r="Z163" i="16" s="1"/>
  <c r="Z164" i="16" s="1"/>
  <c r="Z165" i="16" s="1"/>
  <c r="Z166" i="16" s="1"/>
  <c r="Z167" i="16" s="1"/>
  <c r="Z168" i="16" s="1"/>
  <c r="Z169" i="16" s="1"/>
  <c r="Z170" i="16" s="1"/>
  <c r="Z171" i="16" s="1"/>
  <c r="Z172" i="16" s="1"/>
  <c r="Z173" i="16" s="1"/>
  <c r="Z174" i="16" s="1"/>
  <c r="Z175" i="16" s="1"/>
  <c r="Z176" i="16" s="1"/>
  <c r="Z177" i="16" s="1"/>
  <c r="Z178" i="16" s="1"/>
  <c r="Z179" i="16" s="1"/>
  <c r="Z180" i="16" s="1"/>
  <c r="Z181" i="16" s="1"/>
  <c r="Z182" i="16" s="1"/>
  <c r="Z183" i="16" s="1"/>
  <c r="Z184" i="16" s="1"/>
  <c r="Z185" i="16" s="1"/>
  <c r="Z186" i="16" s="1"/>
  <c r="Z187" i="16" s="1"/>
  <c r="Z188" i="16" s="1"/>
  <c r="Z189" i="16" s="1"/>
  <c r="Z190" i="16" s="1"/>
  <c r="Z191" i="16" s="1"/>
  <c r="Z192" i="16" s="1"/>
  <c r="Z193" i="16" s="1"/>
  <c r="Z194" i="16" s="1"/>
  <c r="Z195" i="16" s="1"/>
  <c r="Z196" i="16" s="1"/>
  <c r="Z197" i="16" s="1"/>
  <c r="Z198" i="16" s="1"/>
  <c r="Z199" i="16" s="1"/>
  <c r="Z200" i="16" s="1"/>
  <c r="Z201" i="16" s="1"/>
  <c r="Z202" i="16" s="1"/>
  <c r="Z203" i="16" s="1"/>
  <c r="Z204" i="16" s="1"/>
  <c r="Z205" i="16" s="1"/>
  <c r="Z206" i="16" s="1"/>
  <c r="Z207" i="16" s="1"/>
  <c r="Z208" i="16" s="1"/>
  <c r="Z209" i="16" s="1"/>
  <c r="Z210" i="16" s="1"/>
  <c r="Z211" i="16" s="1"/>
  <c r="Z212" i="16" s="1"/>
  <c r="Z213" i="16" s="1"/>
  <c r="Z214" i="16" s="1"/>
  <c r="Z215" i="16" s="1"/>
  <c r="Z216" i="16" s="1"/>
  <c r="Z217" i="16" s="1"/>
  <c r="Z218" i="16" s="1"/>
  <c r="Z219" i="16" s="1"/>
  <c r="Z220" i="16" s="1"/>
  <c r="Z221" i="16" s="1"/>
  <c r="Z222" i="16" s="1"/>
  <c r="Z223" i="16" s="1"/>
  <c r="Z224" i="16" s="1"/>
  <c r="Z225" i="16" s="1"/>
  <c r="Z226" i="16" s="1"/>
  <c r="Z227" i="16" s="1"/>
  <c r="Z228" i="16" s="1"/>
  <c r="Z229" i="16" s="1"/>
  <c r="Z230" i="16" s="1"/>
  <c r="Z231" i="16" s="1"/>
  <c r="Z232" i="16" s="1"/>
  <c r="Z233" i="16" s="1"/>
  <c r="Z234" i="16" s="1"/>
  <c r="Z235" i="16" s="1"/>
  <c r="Z236" i="16" s="1"/>
  <c r="Z237" i="16" s="1"/>
  <c r="Z238" i="16" s="1"/>
  <c r="Z239" i="16" s="1"/>
  <c r="Z240" i="16" s="1"/>
  <c r="Z241" i="16" s="1"/>
  <c r="Z242" i="16" s="1"/>
  <c r="Z243" i="16" s="1"/>
  <c r="Z244" i="16" s="1"/>
  <c r="Z245" i="16" s="1"/>
  <c r="Z246" i="16" s="1"/>
  <c r="Z247" i="16" s="1"/>
  <c r="Z248" i="16" s="1"/>
  <c r="Z249" i="16" s="1"/>
  <c r="Z250" i="16" s="1"/>
  <c r="Z251" i="16" s="1"/>
  <c r="Z252" i="16" s="1"/>
  <c r="Z253" i="16" s="1"/>
  <c r="Z254" i="16" s="1"/>
  <c r="Z255" i="16" s="1"/>
  <c r="Z256" i="16" s="1"/>
  <c r="Z257" i="16" s="1"/>
  <c r="Z258" i="16" s="1"/>
  <c r="Z259" i="16" s="1"/>
  <c r="Z260" i="16" s="1"/>
  <c r="Z261" i="16" s="1"/>
  <c r="Z262" i="16" s="1"/>
  <c r="Z263" i="16" s="1"/>
  <c r="Z264" i="16" s="1"/>
  <c r="Z265" i="16" s="1"/>
  <c r="Z266" i="16" s="1"/>
  <c r="Z267" i="16" s="1"/>
  <c r="Z268" i="16" s="1"/>
  <c r="Z269" i="16" s="1"/>
  <c r="Z270" i="16" s="1"/>
  <c r="Z271" i="16" s="1"/>
  <c r="Z272" i="16" s="1"/>
  <c r="Z273" i="16" s="1"/>
  <c r="Z274" i="16" s="1"/>
  <c r="Z275" i="16" s="1"/>
  <c r="Z276" i="16" s="1"/>
  <c r="Z277" i="16" s="1"/>
  <c r="Z278" i="16" s="1"/>
  <c r="Z279" i="16" s="1"/>
  <c r="Z280" i="16" s="1"/>
  <c r="Z281" i="16" s="1"/>
  <c r="Z282" i="16" s="1"/>
  <c r="Z283" i="16" s="1"/>
  <c r="Z284" i="16" s="1"/>
  <c r="Z285" i="16" s="1"/>
  <c r="Z286" i="16" s="1"/>
  <c r="Z287" i="16" s="1"/>
  <c r="Z288" i="16" s="1"/>
  <c r="Z289" i="16" s="1"/>
  <c r="Z290" i="16" s="1"/>
  <c r="Z291" i="16" s="1"/>
  <c r="Z292" i="16" s="1"/>
  <c r="I34" i="16"/>
  <c r="J34" i="16" s="1"/>
  <c r="K34" i="16" s="1"/>
  <c r="N34" i="16" s="1"/>
  <c r="O34" i="16" s="1"/>
  <c r="R120" i="16"/>
  <c r="S120" i="16" s="1"/>
  <c r="T120" i="16" s="1"/>
  <c r="Q360" i="16"/>
  <c r="H360" i="16"/>
  <c r="I403" i="16"/>
  <c r="J403" i="16" s="1"/>
  <c r="K403" i="16" s="1"/>
  <c r="I315" i="16"/>
  <c r="J315" i="16" s="1"/>
  <c r="K315" i="16" s="1"/>
  <c r="I316" i="16"/>
  <c r="J316" i="16" s="1"/>
  <c r="K316" i="16" s="1"/>
  <c r="Q359" i="16"/>
  <c r="H359" i="16"/>
  <c r="R34" i="16"/>
  <c r="S34" i="16" s="1"/>
  <c r="T34" i="16" s="1"/>
  <c r="X34" i="16" s="1"/>
  <c r="Y34" i="16" s="1"/>
  <c r="R251" i="16"/>
  <c r="S251" i="16"/>
  <c r="T251" i="16" s="1"/>
  <c r="I120" i="16"/>
  <c r="J120" i="16" s="1"/>
  <c r="K120" i="16" s="1"/>
  <c r="R292" i="16"/>
  <c r="S292" i="16" s="1"/>
  <c r="T292" i="16" s="1"/>
  <c r="X292" i="16" s="1"/>
  <c r="Y292" i="16" s="1"/>
  <c r="I98" i="16"/>
  <c r="J98" i="16" s="1"/>
  <c r="K98" i="16" s="1"/>
  <c r="R250" i="16"/>
  <c r="S250" i="16" s="1"/>
  <c r="T250" i="16" s="1"/>
  <c r="R403" i="16"/>
  <c r="S403" i="16" s="1"/>
  <c r="T403" i="16" s="1"/>
  <c r="I35" i="16"/>
  <c r="J35" i="16" s="1"/>
  <c r="K35" i="16" s="1"/>
  <c r="I292" i="16"/>
  <c r="J292" i="16"/>
  <c r="K292" i="16" s="1"/>
  <c r="N292" i="16" s="1"/>
  <c r="O292" i="16" s="1"/>
  <c r="R98" i="16"/>
  <c r="S98" i="16" s="1"/>
  <c r="T98" i="16" s="1"/>
  <c r="R121" i="16"/>
  <c r="S121" i="16" s="1"/>
  <c r="T121" i="16" s="1"/>
  <c r="I533" i="16"/>
  <c r="J533" i="16" s="1"/>
  <c r="K533" i="16" s="1"/>
  <c r="I358" i="16"/>
  <c r="J358" i="16" s="1"/>
  <c r="K358" i="16" s="1"/>
  <c r="R97" i="16"/>
  <c r="S97" i="16" s="1"/>
  <c r="T97" i="16" s="1"/>
  <c r="F447" i="15"/>
  <c r="Q447" i="15" s="1"/>
  <c r="R447" i="15" s="1"/>
  <c r="S447" i="15" s="1"/>
  <c r="T447" i="15" s="1"/>
  <c r="E448" i="15"/>
  <c r="F491" i="15"/>
  <c r="Q491" i="15" s="1"/>
  <c r="R491" i="15" s="1"/>
  <c r="S491" i="15" s="1"/>
  <c r="T491" i="15" s="1"/>
  <c r="E492" i="15"/>
  <c r="Z33" i="15"/>
  <c r="F100" i="15"/>
  <c r="E101" i="15"/>
  <c r="E166" i="15"/>
  <c r="F252" i="15"/>
  <c r="Q252" i="15" s="1"/>
  <c r="R252" i="15" s="1"/>
  <c r="S252" i="15" s="1"/>
  <c r="T252" i="15" s="1"/>
  <c r="E253" i="15"/>
  <c r="F56" i="15"/>
  <c r="E57" i="15"/>
  <c r="F362" i="15"/>
  <c r="E363" i="15"/>
  <c r="I33" i="15"/>
  <c r="J33" i="15" s="1"/>
  <c r="K33" i="15" s="1"/>
  <c r="I140" i="15"/>
  <c r="J140" i="15" s="1"/>
  <c r="K140" i="15" s="1"/>
  <c r="I55" i="15"/>
  <c r="J55" i="15" s="1"/>
  <c r="K55" i="15" s="1"/>
  <c r="I99" i="15"/>
  <c r="J99" i="15" s="1"/>
  <c r="K99" i="15" s="1"/>
  <c r="I446" i="15"/>
  <c r="J446" i="15" s="1"/>
  <c r="K446" i="15" s="1"/>
  <c r="Q403" i="15"/>
  <c r="H403" i="15"/>
  <c r="Q141" i="15"/>
  <c r="R141" i="15" s="1"/>
  <c r="S141" i="15" s="1"/>
  <c r="T141" i="15" s="1"/>
  <c r="H141" i="15"/>
  <c r="I402" i="15"/>
  <c r="J402" i="15" s="1"/>
  <c r="K402" i="15" s="1"/>
  <c r="F207" i="15"/>
  <c r="E208" i="15"/>
  <c r="R446" i="15"/>
  <c r="S446" i="15" s="1"/>
  <c r="T446" i="15" s="1"/>
  <c r="I361" i="15"/>
  <c r="J361" i="15" s="1"/>
  <c r="K361" i="15" s="1"/>
  <c r="Q77" i="15"/>
  <c r="R77" i="15" s="1"/>
  <c r="S77" i="15" s="1"/>
  <c r="T77" i="15" s="1"/>
  <c r="H77" i="15"/>
  <c r="R361" i="15"/>
  <c r="S361" i="15" s="1"/>
  <c r="T361" i="15" s="1"/>
  <c r="R140" i="15"/>
  <c r="S140" i="15" s="1"/>
  <c r="T140" i="15" s="1"/>
  <c r="R55" i="15"/>
  <c r="S55" i="15" s="1"/>
  <c r="T55" i="15" s="1"/>
  <c r="H34" i="15"/>
  <c r="Q34" i="15"/>
  <c r="R34" i="15" s="1"/>
  <c r="S34" i="15" s="1"/>
  <c r="T34" i="15" s="1"/>
  <c r="R33" i="15"/>
  <c r="S33" i="15" s="1"/>
  <c r="T33" i="15" s="1"/>
  <c r="X33" i="15" s="1"/>
  <c r="E317" i="15"/>
  <c r="E35" i="15"/>
  <c r="F35" i="15" s="1"/>
  <c r="E404" i="15"/>
  <c r="E142" i="15"/>
  <c r="F142" i="15" s="1"/>
  <c r="E512" i="15"/>
  <c r="F512" i="15" s="1"/>
  <c r="E78" i="15"/>
  <c r="F78" i="15" s="1"/>
  <c r="E469" i="15"/>
  <c r="N35" i="16" l="1"/>
  <c r="O35" i="16" s="1"/>
  <c r="Y35" i="16"/>
  <c r="X36" i="16"/>
  <c r="AA34" i="16"/>
  <c r="AA292" i="16"/>
  <c r="I359" i="16"/>
  <c r="J359" i="16" s="1"/>
  <c r="K359" i="16" s="1"/>
  <c r="I360" i="16"/>
  <c r="J360" i="16" s="1"/>
  <c r="K360" i="16" s="1"/>
  <c r="R359" i="16"/>
  <c r="S359" i="16" s="1"/>
  <c r="T359" i="16" s="1"/>
  <c r="R360" i="16"/>
  <c r="S360" i="16" s="1"/>
  <c r="T360" i="16" s="1"/>
  <c r="R293" i="16"/>
  <c r="S293" i="16" s="1"/>
  <c r="T293" i="16" s="1"/>
  <c r="X293" i="16" s="1"/>
  <c r="Y293" i="16" s="1"/>
  <c r="I293" i="16"/>
  <c r="J293" i="16" s="1"/>
  <c r="K293" i="16" s="1"/>
  <c r="N293" i="16" s="1"/>
  <c r="O293" i="16" s="1"/>
  <c r="Z293" i="16"/>
  <c r="Z294" i="16" s="1"/>
  <c r="Z295" i="16" s="1"/>
  <c r="Z296" i="16" s="1"/>
  <c r="Z297" i="16" s="1"/>
  <c r="Z298" i="16" s="1"/>
  <c r="Z299" i="16" s="1"/>
  <c r="Z300" i="16" s="1"/>
  <c r="Z301" i="16" s="1"/>
  <c r="Z302" i="16" s="1"/>
  <c r="Z303" i="16" s="1"/>
  <c r="Z304" i="16" s="1"/>
  <c r="Z305" i="16" s="1"/>
  <c r="Z306" i="16" s="1"/>
  <c r="Z307" i="16" s="1"/>
  <c r="Z308" i="16" s="1"/>
  <c r="Z309" i="16" s="1"/>
  <c r="Z310" i="16" s="1"/>
  <c r="Z311" i="16" s="1"/>
  <c r="Z312" i="16" s="1"/>
  <c r="Z313" i="16" s="1"/>
  <c r="Z314" i="16" s="1"/>
  <c r="Z315" i="16" s="1"/>
  <c r="Z316" i="16" s="1"/>
  <c r="Z317" i="16" s="1"/>
  <c r="Z318" i="16" s="1"/>
  <c r="Z319" i="16" s="1"/>
  <c r="Z320" i="16" s="1"/>
  <c r="Z321" i="16" s="1"/>
  <c r="Z322" i="16" s="1"/>
  <c r="Z323" i="16" s="1"/>
  <c r="Z324" i="16" s="1"/>
  <c r="Z325" i="16" s="1"/>
  <c r="Z326" i="16" s="1"/>
  <c r="Z327" i="16" s="1"/>
  <c r="Z328" i="16" s="1"/>
  <c r="Z329" i="16" s="1"/>
  <c r="Z330" i="16" s="1"/>
  <c r="Z331" i="16" s="1"/>
  <c r="Z332" i="16" s="1"/>
  <c r="Z333" i="16" s="1"/>
  <c r="Z334" i="16" s="1"/>
  <c r="Z335" i="16" s="1"/>
  <c r="Z336" i="16" s="1"/>
  <c r="Z337" i="16" s="1"/>
  <c r="Z338" i="16" s="1"/>
  <c r="Z339" i="16" s="1"/>
  <c r="Z340" i="16" s="1"/>
  <c r="Z341" i="16" s="1"/>
  <c r="Z342" i="16" s="1"/>
  <c r="Z343" i="16" s="1"/>
  <c r="Z344" i="16" s="1"/>
  <c r="Z345" i="16" s="1"/>
  <c r="Z346" i="16" s="1"/>
  <c r="Z347" i="16" s="1"/>
  <c r="Z348" i="16" s="1"/>
  <c r="Z349" i="16" s="1"/>
  <c r="Z350" i="16" s="1"/>
  <c r="Z351" i="16" s="1"/>
  <c r="Z352" i="16" s="1"/>
  <c r="Z353" i="16" s="1"/>
  <c r="Z354" i="16" s="1"/>
  <c r="Z355" i="16" s="1"/>
  <c r="Z356" i="16" s="1"/>
  <c r="Z357" i="16" s="1"/>
  <c r="Z358" i="16" s="1"/>
  <c r="Z359" i="16" s="1"/>
  <c r="Z360" i="16" s="1"/>
  <c r="Z361" i="16" s="1"/>
  <c r="Z362" i="16" s="1"/>
  <c r="Z363" i="16" s="1"/>
  <c r="Z364" i="16" s="1"/>
  <c r="Z365" i="16" s="1"/>
  <c r="Z366" i="16" s="1"/>
  <c r="Z367" i="16" s="1"/>
  <c r="Z368" i="16" s="1"/>
  <c r="Z369" i="16" s="1"/>
  <c r="Z370" i="16" s="1"/>
  <c r="Z371" i="16" s="1"/>
  <c r="Z372" i="16" s="1"/>
  <c r="Z373" i="16" s="1"/>
  <c r="Z374" i="16" s="1"/>
  <c r="Z375" i="16" s="1"/>
  <c r="Z376" i="16" s="1"/>
  <c r="Z377" i="16" s="1"/>
  <c r="Z378" i="16" s="1"/>
  <c r="Z379" i="16" s="1"/>
  <c r="Z380" i="16" s="1"/>
  <c r="Z381" i="16" s="1"/>
  <c r="Z382" i="16" s="1"/>
  <c r="Z383" i="16" s="1"/>
  <c r="Z384" i="16" s="1"/>
  <c r="Z385" i="16" s="1"/>
  <c r="Z386" i="16" s="1"/>
  <c r="Z387" i="16" s="1"/>
  <c r="Z388" i="16" s="1"/>
  <c r="Z389" i="16" s="1"/>
  <c r="Z390" i="16" s="1"/>
  <c r="Z391" i="16" s="1"/>
  <c r="Z392" i="16" s="1"/>
  <c r="Z393" i="16" s="1"/>
  <c r="Z394" i="16" s="1"/>
  <c r="Z395" i="16" s="1"/>
  <c r="Z396" i="16" s="1"/>
  <c r="Z397" i="16" s="1"/>
  <c r="Z398" i="16" s="1"/>
  <c r="Z399" i="16" s="1"/>
  <c r="Z400" i="16" s="1"/>
  <c r="Z401" i="16" s="1"/>
  <c r="Z402" i="16" s="1"/>
  <c r="Z403" i="16" s="1"/>
  <c r="Z404" i="16" s="1"/>
  <c r="Z405" i="16" s="1"/>
  <c r="Z406" i="16" s="1"/>
  <c r="Z407" i="16" s="1"/>
  <c r="Z408" i="16" s="1"/>
  <c r="Z409" i="16" s="1"/>
  <c r="Z410" i="16" s="1"/>
  <c r="Z411" i="16" s="1"/>
  <c r="Z412" i="16" s="1"/>
  <c r="Z413" i="16" s="1"/>
  <c r="Z414" i="16" s="1"/>
  <c r="Z415" i="16" s="1"/>
  <c r="Z416" i="16" s="1"/>
  <c r="Z417" i="16" s="1"/>
  <c r="Z418" i="16" s="1"/>
  <c r="Z419" i="16" s="1"/>
  <c r="Z420" i="16" s="1"/>
  <c r="Z421" i="16" s="1"/>
  <c r="Z422" i="16" s="1"/>
  <c r="Z423" i="16" s="1"/>
  <c r="Z424" i="16" s="1"/>
  <c r="Z425" i="16" s="1"/>
  <c r="Z426" i="16" s="1"/>
  <c r="Z427" i="16" s="1"/>
  <c r="Z428" i="16" s="1"/>
  <c r="Z429" i="16" s="1"/>
  <c r="Z430" i="16" s="1"/>
  <c r="Z431" i="16" s="1"/>
  <c r="Z432" i="16" s="1"/>
  <c r="Z433" i="16" s="1"/>
  <c r="Z434" i="16" s="1"/>
  <c r="Z435" i="16" s="1"/>
  <c r="Z436" i="16" s="1"/>
  <c r="Z437" i="16" s="1"/>
  <c r="Z438" i="16" s="1"/>
  <c r="Z439" i="16" s="1"/>
  <c r="Z440" i="16" s="1"/>
  <c r="Z441" i="16" s="1"/>
  <c r="Z442" i="16" s="1"/>
  <c r="Z443" i="16" s="1"/>
  <c r="Z444" i="16" s="1"/>
  <c r="Z445" i="16" s="1"/>
  <c r="Z446" i="16" s="1"/>
  <c r="Z447" i="16" s="1"/>
  <c r="Z448" i="16" s="1"/>
  <c r="Z449" i="16" s="1"/>
  <c r="Z450" i="16" s="1"/>
  <c r="Z451" i="16" s="1"/>
  <c r="Z452" i="16" s="1"/>
  <c r="Z453" i="16" s="1"/>
  <c r="Z454" i="16" s="1"/>
  <c r="Z455" i="16" s="1"/>
  <c r="Z456" i="16" s="1"/>
  <c r="Z457" i="16" s="1"/>
  <c r="Z458" i="16" s="1"/>
  <c r="Z459" i="16" s="1"/>
  <c r="Z460" i="16" s="1"/>
  <c r="Z461" i="16" s="1"/>
  <c r="Z462" i="16" s="1"/>
  <c r="Z463" i="16" s="1"/>
  <c r="Z464" i="16" s="1"/>
  <c r="Z465" i="16" s="1"/>
  <c r="Z466" i="16" s="1"/>
  <c r="Z467" i="16" s="1"/>
  <c r="Z468" i="16" s="1"/>
  <c r="Z469" i="16" s="1"/>
  <c r="Z470" i="16" s="1"/>
  <c r="Z471" i="16" s="1"/>
  <c r="Z472" i="16" s="1"/>
  <c r="Z473" i="16" s="1"/>
  <c r="Z474" i="16" s="1"/>
  <c r="Z475" i="16" s="1"/>
  <c r="Z476" i="16" s="1"/>
  <c r="Z477" i="16" s="1"/>
  <c r="Z478" i="16" s="1"/>
  <c r="Z479" i="16" s="1"/>
  <c r="Z480" i="16" s="1"/>
  <c r="Z481" i="16" s="1"/>
  <c r="Z482" i="16" s="1"/>
  <c r="Z483" i="16" s="1"/>
  <c r="Z484" i="16" s="1"/>
  <c r="Z485" i="16" s="1"/>
  <c r="Z486" i="16" s="1"/>
  <c r="Z487" i="16" s="1"/>
  <c r="Z488" i="16" s="1"/>
  <c r="Z489" i="16" s="1"/>
  <c r="Z490" i="16" s="1"/>
  <c r="Z491" i="16" s="1"/>
  <c r="Z492" i="16" s="1"/>
  <c r="Z493" i="16" s="1"/>
  <c r="Z494" i="16" s="1"/>
  <c r="Z495" i="16" s="1"/>
  <c r="Z496" i="16" s="1"/>
  <c r="Z497" i="16" s="1"/>
  <c r="Z498" i="16" s="1"/>
  <c r="Z499" i="16" s="1"/>
  <c r="Z500" i="16" s="1"/>
  <c r="Z501" i="16" s="1"/>
  <c r="Z502" i="16" s="1"/>
  <c r="Z503" i="16" s="1"/>
  <c r="Z504" i="16" s="1"/>
  <c r="Z505" i="16" s="1"/>
  <c r="Z506" i="16" s="1"/>
  <c r="Z507" i="16" s="1"/>
  <c r="Z508" i="16" s="1"/>
  <c r="Z509" i="16" s="1"/>
  <c r="Z510" i="16" s="1"/>
  <c r="Z511" i="16" s="1"/>
  <c r="Z512" i="16" s="1"/>
  <c r="Z513" i="16" s="1"/>
  <c r="Z514" i="16" s="1"/>
  <c r="Z515" i="16" s="1"/>
  <c r="Z516" i="16" s="1"/>
  <c r="Z517" i="16" s="1"/>
  <c r="Z518" i="16" s="1"/>
  <c r="Z519" i="16" s="1"/>
  <c r="Z520" i="16" s="1"/>
  <c r="Z521" i="16" s="1"/>
  <c r="Z522" i="16" s="1"/>
  <c r="Z523" i="16" s="1"/>
  <c r="Z524" i="16" s="1"/>
  <c r="Z525" i="16" s="1"/>
  <c r="Z526" i="16" s="1"/>
  <c r="Z527" i="16" s="1"/>
  <c r="Z528" i="16" s="1"/>
  <c r="Z529" i="16" s="1"/>
  <c r="Z530" i="16" s="1"/>
  <c r="Z531" i="16" s="1"/>
  <c r="Z532" i="16" s="1"/>
  <c r="Z533" i="16" s="1"/>
  <c r="Z534" i="16" s="1"/>
  <c r="R294" i="16"/>
  <c r="S294" i="16" s="1"/>
  <c r="T294" i="16" s="1"/>
  <c r="O143" i="16"/>
  <c r="N144" i="16"/>
  <c r="I294" i="16"/>
  <c r="J294" i="16" s="1"/>
  <c r="K294" i="16" s="1"/>
  <c r="H447" i="15"/>
  <c r="X34" i="15"/>
  <c r="F492" i="15"/>
  <c r="E493" i="15"/>
  <c r="F469" i="15"/>
  <c r="Q469" i="15" s="1"/>
  <c r="R469" i="15" s="1"/>
  <c r="S469" i="15" s="1"/>
  <c r="T469" i="15" s="1"/>
  <c r="E470" i="15"/>
  <c r="H491" i="15"/>
  <c r="I491" i="15" s="1"/>
  <c r="J491" i="15" s="1"/>
  <c r="K491" i="15" s="1"/>
  <c r="F448" i="15"/>
  <c r="E449" i="15"/>
  <c r="Z34" i="15"/>
  <c r="H100" i="15"/>
  <c r="I100" i="15" s="1"/>
  <c r="J100" i="15" s="1"/>
  <c r="K100" i="15" s="1"/>
  <c r="Q100" i="15"/>
  <c r="R100" i="15" s="1"/>
  <c r="S100" i="15" s="1"/>
  <c r="T100" i="15" s="1"/>
  <c r="H56" i="15"/>
  <c r="I56" i="15" s="1"/>
  <c r="J56" i="15" s="1"/>
  <c r="K56" i="15" s="1"/>
  <c r="Q56" i="15"/>
  <c r="R56" i="15" s="1"/>
  <c r="S56" i="15" s="1"/>
  <c r="T56" i="15" s="1"/>
  <c r="Q362" i="15"/>
  <c r="H362" i="15"/>
  <c r="I362" i="15" s="1"/>
  <c r="J362" i="15" s="1"/>
  <c r="K362" i="15" s="1"/>
  <c r="F317" i="15"/>
  <c r="Q317" i="15" s="1"/>
  <c r="R317" i="15" s="1"/>
  <c r="S317" i="15" s="1"/>
  <c r="T317" i="15" s="1"/>
  <c r="E318" i="15"/>
  <c r="F208" i="15"/>
  <c r="E209" i="15"/>
  <c r="F57" i="15"/>
  <c r="E58" i="15"/>
  <c r="F166" i="15"/>
  <c r="E167" i="15"/>
  <c r="H252" i="15"/>
  <c r="I252" i="15" s="1"/>
  <c r="J252" i="15" s="1"/>
  <c r="K252" i="15" s="1"/>
  <c r="F101" i="15"/>
  <c r="E102" i="15"/>
  <c r="F404" i="15"/>
  <c r="H404" i="15" s="1"/>
  <c r="E405" i="15"/>
  <c r="F363" i="15"/>
  <c r="E364" i="15"/>
  <c r="F253" i="15"/>
  <c r="E254" i="15"/>
  <c r="I34" i="15"/>
  <c r="J34" i="15" s="1"/>
  <c r="K34" i="15" s="1"/>
  <c r="I403" i="15"/>
  <c r="J403" i="15" s="1"/>
  <c r="K403" i="15" s="1"/>
  <c r="H469" i="15"/>
  <c r="Q78" i="15"/>
  <c r="R78" i="15" s="1"/>
  <c r="S78" i="15" s="1"/>
  <c r="T78" i="15" s="1"/>
  <c r="H78" i="15"/>
  <c r="I141" i="15"/>
  <c r="J141" i="15" s="1"/>
  <c r="K141" i="15" s="1"/>
  <c r="R403" i="15"/>
  <c r="S403" i="15" s="1"/>
  <c r="T403" i="15" s="1"/>
  <c r="Q142" i="15"/>
  <c r="R142" i="15" s="1"/>
  <c r="S142" i="15" s="1"/>
  <c r="T142" i="15" s="1"/>
  <c r="H142" i="15"/>
  <c r="Q512" i="15"/>
  <c r="H512" i="15"/>
  <c r="Q207" i="15"/>
  <c r="R207" i="15" s="1"/>
  <c r="S207" i="15" s="1"/>
  <c r="T207" i="15" s="1"/>
  <c r="H207" i="15"/>
  <c r="I447" i="15"/>
  <c r="J447" i="15" s="1"/>
  <c r="K447" i="15" s="1"/>
  <c r="I77" i="15"/>
  <c r="J77" i="15" s="1"/>
  <c r="K77" i="15" s="1"/>
  <c r="H35" i="15"/>
  <c r="Q35" i="15"/>
  <c r="E79" i="15"/>
  <c r="E143" i="15"/>
  <c r="E513" i="15"/>
  <c r="N294" i="16" l="1"/>
  <c r="N36" i="16"/>
  <c r="O36" i="16" s="1"/>
  <c r="AA36" i="16" s="1"/>
  <c r="X294" i="16"/>
  <c r="Y294" i="16" s="1"/>
  <c r="AA293" i="16"/>
  <c r="O294" i="16"/>
  <c r="N295" i="16"/>
  <c r="O144" i="16"/>
  <c r="N145" i="16"/>
  <c r="Y36" i="16"/>
  <c r="X37" i="16"/>
  <c r="AA35" i="16"/>
  <c r="F470" i="15"/>
  <c r="E471" i="15"/>
  <c r="F449" i="15"/>
  <c r="E450" i="15"/>
  <c r="Q448" i="15"/>
  <c r="R448" i="15" s="1"/>
  <c r="S448" i="15" s="1"/>
  <c r="T448" i="15" s="1"/>
  <c r="H448" i="15"/>
  <c r="I448" i="15" s="1"/>
  <c r="J448" i="15" s="1"/>
  <c r="K448" i="15" s="1"/>
  <c r="F493" i="15"/>
  <c r="E494" i="15"/>
  <c r="Q492" i="15"/>
  <c r="R492" i="15" s="1"/>
  <c r="S492" i="15" s="1"/>
  <c r="T492" i="15" s="1"/>
  <c r="H492" i="15"/>
  <c r="I492" i="15" s="1"/>
  <c r="J492" i="15" s="1"/>
  <c r="K492" i="15" s="1"/>
  <c r="Z35" i="15"/>
  <c r="Z36" i="15" s="1"/>
  <c r="Z37" i="15" s="1"/>
  <c r="Z38" i="15" s="1"/>
  <c r="Z39" i="15" s="1"/>
  <c r="Z40" i="15" s="1"/>
  <c r="Z41" i="15" s="1"/>
  <c r="Z42" i="15" s="1"/>
  <c r="Z43" i="15" s="1"/>
  <c r="Z44" i="15" s="1"/>
  <c r="Z45" i="15" s="1"/>
  <c r="Z46" i="15" s="1"/>
  <c r="Z47" i="15" s="1"/>
  <c r="Z48" i="15" s="1"/>
  <c r="Z49" i="15" s="1"/>
  <c r="Z50" i="15" s="1"/>
  <c r="Z51" i="15" s="1"/>
  <c r="Z52" i="15" s="1"/>
  <c r="Z53" i="15" s="1"/>
  <c r="Z54" i="15" s="1"/>
  <c r="Z55" i="15" s="1"/>
  <c r="Z56" i="15" s="1"/>
  <c r="H317" i="15"/>
  <c r="I317" i="15" s="1"/>
  <c r="J317" i="15" s="1"/>
  <c r="K317" i="15" s="1"/>
  <c r="Q404" i="15"/>
  <c r="R404" i="15" s="1"/>
  <c r="S404" i="15" s="1"/>
  <c r="T404" i="15" s="1"/>
  <c r="F364" i="15"/>
  <c r="E365" i="15"/>
  <c r="Q57" i="15"/>
  <c r="H57" i="15"/>
  <c r="I57" i="15" s="1"/>
  <c r="J57" i="15" s="1"/>
  <c r="K57" i="15" s="1"/>
  <c r="F79" i="15"/>
  <c r="H79" i="15" s="1"/>
  <c r="E80" i="15"/>
  <c r="H208" i="15"/>
  <c r="I208" i="15" s="1"/>
  <c r="J208" i="15" s="1"/>
  <c r="K208" i="15" s="1"/>
  <c r="Q363" i="15"/>
  <c r="R363" i="15" s="1"/>
  <c r="S363" i="15" s="1"/>
  <c r="T363" i="15" s="1"/>
  <c r="H363" i="15"/>
  <c r="I363" i="15" s="1"/>
  <c r="J363" i="15" s="1"/>
  <c r="K363" i="15" s="1"/>
  <c r="F167" i="15"/>
  <c r="E168" i="15"/>
  <c r="F318" i="15"/>
  <c r="E319" i="15"/>
  <c r="F513" i="15"/>
  <c r="E514" i="15"/>
  <c r="Q208" i="15"/>
  <c r="R208" i="15" s="1"/>
  <c r="S208" i="15" s="1"/>
  <c r="T208" i="15" s="1"/>
  <c r="F254" i="15"/>
  <c r="E255" i="15"/>
  <c r="F405" i="15"/>
  <c r="E406" i="15"/>
  <c r="F102" i="15"/>
  <c r="E103" i="15"/>
  <c r="H166" i="15"/>
  <c r="I166" i="15" s="1"/>
  <c r="J166" i="15" s="1"/>
  <c r="K166" i="15" s="1"/>
  <c r="Q166" i="15"/>
  <c r="R166" i="15" s="1"/>
  <c r="S166" i="15" s="1"/>
  <c r="T166" i="15" s="1"/>
  <c r="R362" i="15"/>
  <c r="S362" i="15" s="1"/>
  <c r="T362" i="15" s="1"/>
  <c r="F143" i="15"/>
  <c r="Q143" i="15" s="1"/>
  <c r="E144" i="15"/>
  <c r="Q253" i="15"/>
  <c r="R253" i="15" s="1"/>
  <c r="S253" i="15" s="1"/>
  <c r="T253" i="15" s="1"/>
  <c r="H253" i="15"/>
  <c r="I253" i="15" s="1"/>
  <c r="J253" i="15" s="1"/>
  <c r="K253" i="15" s="1"/>
  <c r="H101" i="15"/>
  <c r="I101" i="15" s="1"/>
  <c r="J101" i="15" s="1"/>
  <c r="K101" i="15" s="1"/>
  <c r="Q101" i="15"/>
  <c r="R101" i="15" s="1"/>
  <c r="S101" i="15" s="1"/>
  <c r="T101" i="15" s="1"/>
  <c r="F58" i="15"/>
  <c r="E59" i="15"/>
  <c r="F209" i="15"/>
  <c r="E210" i="15"/>
  <c r="I35" i="15"/>
  <c r="J35" i="15" s="1"/>
  <c r="K35" i="15" s="1"/>
  <c r="I469" i="15"/>
  <c r="J469" i="15" s="1"/>
  <c r="K469" i="15" s="1"/>
  <c r="I207" i="15"/>
  <c r="J207" i="15" s="1"/>
  <c r="K207" i="15" s="1"/>
  <c r="I142" i="15"/>
  <c r="J142" i="15" s="1"/>
  <c r="K142" i="15" s="1"/>
  <c r="I404" i="15"/>
  <c r="J404" i="15" s="1"/>
  <c r="K404" i="15" s="1"/>
  <c r="I512" i="15"/>
  <c r="J512" i="15" s="1"/>
  <c r="K512" i="15" s="1"/>
  <c r="I78" i="15"/>
  <c r="J78" i="15" s="1"/>
  <c r="K78" i="15" s="1"/>
  <c r="R512" i="15"/>
  <c r="S512" i="15" s="1"/>
  <c r="T512" i="15" s="1"/>
  <c r="R35" i="15"/>
  <c r="S35" i="15" s="1"/>
  <c r="T35" i="15" s="1"/>
  <c r="X35" i="15" s="1"/>
  <c r="X36" i="15" s="1"/>
  <c r="X37" i="15" s="1"/>
  <c r="X38" i="15" s="1"/>
  <c r="X39" i="15" s="1"/>
  <c r="X40" i="15" s="1"/>
  <c r="X41" i="15" s="1"/>
  <c r="X42" i="15" s="1"/>
  <c r="X43" i="15" s="1"/>
  <c r="X44" i="15" s="1"/>
  <c r="X45" i="15" s="1"/>
  <c r="X46" i="15" s="1"/>
  <c r="X47" i="15" s="1"/>
  <c r="X48" i="15" s="1"/>
  <c r="X49" i="15" s="1"/>
  <c r="X50" i="15" s="1"/>
  <c r="X51" i="15" s="1"/>
  <c r="X52" i="15" s="1"/>
  <c r="X53" i="15" s="1"/>
  <c r="X54" i="15" s="1"/>
  <c r="X55" i="15" s="1"/>
  <c r="X56" i="15" s="1"/>
  <c r="N37" i="16" l="1"/>
  <c r="O37" i="16" s="1"/>
  <c r="X295" i="16"/>
  <c r="X296" i="16" s="1"/>
  <c r="O295" i="16"/>
  <c r="N296" i="16"/>
  <c r="AA294" i="16"/>
  <c r="Y37" i="16"/>
  <c r="X38" i="16"/>
  <c r="O145" i="16"/>
  <c r="N146" i="16"/>
  <c r="Y295" i="16"/>
  <c r="F494" i="15"/>
  <c r="E495" i="15"/>
  <c r="F450" i="15"/>
  <c r="E451" i="15"/>
  <c r="Q493" i="15"/>
  <c r="R493" i="15" s="1"/>
  <c r="S493" i="15" s="1"/>
  <c r="T493" i="15" s="1"/>
  <c r="H493" i="15"/>
  <c r="I493" i="15" s="1"/>
  <c r="J493" i="15" s="1"/>
  <c r="K493" i="15" s="1"/>
  <c r="Q449" i="15"/>
  <c r="R449" i="15" s="1"/>
  <c r="S449" i="15" s="1"/>
  <c r="T449" i="15" s="1"/>
  <c r="H449" i="15"/>
  <c r="I449" i="15" s="1"/>
  <c r="J449" i="15" s="1"/>
  <c r="K449" i="15" s="1"/>
  <c r="F471" i="15"/>
  <c r="E472" i="15"/>
  <c r="Q470" i="15"/>
  <c r="H470" i="15"/>
  <c r="I470" i="15" s="1"/>
  <c r="J470" i="15" s="1"/>
  <c r="K470" i="15" s="1"/>
  <c r="Z57" i="15"/>
  <c r="Q79" i="15"/>
  <c r="R79" i="15" s="1"/>
  <c r="S79" i="15" s="1"/>
  <c r="T79" i="15" s="1"/>
  <c r="H513" i="15"/>
  <c r="I513" i="15" s="1"/>
  <c r="J513" i="15" s="1"/>
  <c r="K513" i="15" s="1"/>
  <c r="H143" i="15"/>
  <c r="I143" i="15" s="1"/>
  <c r="J143" i="15" s="1"/>
  <c r="K143" i="15" s="1"/>
  <c r="Q513" i="15"/>
  <c r="R513" i="15" s="1"/>
  <c r="S513" i="15" s="1"/>
  <c r="T513" i="15" s="1"/>
  <c r="Q102" i="15"/>
  <c r="R102" i="15" s="1"/>
  <c r="S102" i="15" s="1"/>
  <c r="T102" i="15" s="1"/>
  <c r="H102" i="15"/>
  <c r="I102" i="15" s="1"/>
  <c r="J102" i="15" s="1"/>
  <c r="K102" i="15" s="1"/>
  <c r="F514" i="15"/>
  <c r="E515" i="15"/>
  <c r="R57" i="15"/>
  <c r="S57" i="15" s="1"/>
  <c r="T57" i="15" s="1"/>
  <c r="X57" i="15" s="1"/>
  <c r="F59" i="15"/>
  <c r="E60" i="15"/>
  <c r="F144" i="15"/>
  <c r="E145" i="15"/>
  <c r="E407" i="15"/>
  <c r="F406" i="15"/>
  <c r="F80" i="15"/>
  <c r="E81" i="15"/>
  <c r="H209" i="15"/>
  <c r="I209" i="15" s="1"/>
  <c r="J209" i="15" s="1"/>
  <c r="K209" i="15" s="1"/>
  <c r="Q209" i="15"/>
  <c r="H254" i="15"/>
  <c r="I254" i="15" s="1"/>
  <c r="J254" i="15" s="1"/>
  <c r="K254" i="15" s="1"/>
  <c r="Q254" i="15"/>
  <c r="R254" i="15" s="1"/>
  <c r="S254" i="15" s="1"/>
  <c r="T254" i="15" s="1"/>
  <c r="H58" i="15"/>
  <c r="I58" i="15" s="1"/>
  <c r="J58" i="15" s="1"/>
  <c r="K58" i="15" s="1"/>
  <c r="Q58" i="15"/>
  <c r="R58" i="15" s="1"/>
  <c r="S58" i="15" s="1"/>
  <c r="T58" i="15" s="1"/>
  <c r="H405" i="15"/>
  <c r="I405" i="15" s="1"/>
  <c r="J405" i="15" s="1"/>
  <c r="K405" i="15" s="1"/>
  <c r="Q405" i="15"/>
  <c r="R405" i="15" s="1"/>
  <c r="S405" i="15" s="1"/>
  <c r="T405" i="15" s="1"/>
  <c r="F319" i="15"/>
  <c r="E320" i="15"/>
  <c r="F168" i="15"/>
  <c r="E169" i="15"/>
  <c r="F365" i="15"/>
  <c r="E366" i="15"/>
  <c r="F210" i="15"/>
  <c r="E211" i="15"/>
  <c r="F103" i="15"/>
  <c r="E104" i="15"/>
  <c r="F255" i="15"/>
  <c r="E256" i="15"/>
  <c r="Q318" i="15"/>
  <c r="H318" i="15"/>
  <c r="I318" i="15" s="1"/>
  <c r="J318" i="15" s="1"/>
  <c r="K318" i="15" s="1"/>
  <c r="H167" i="15"/>
  <c r="I167" i="15" s="1"/>
  <c r="J167" i="15" s="1"/>
  <c r="K167" i="15" s="1"/>
  <c r="Q167" i="15"/>
  <c r="R167" i="15" s="1"/>
  <c r="S167" i="15" s="1"/>
  <c r="T167" i="15" s="1"/>
  <c r="Q364" i="15"/>
  <c r="R364" i="15" s="1"/>
  <c r="S364" i="15" s="1"/>
  <c r="T364" i="15" s="1"/>
  <c r="H364" i="15"/>
  <c r="I364" i="15" s="1"/>
  <c r="J364" i="15" s="1"/>
  <c r="K364" i="15" s="1"/>
  <c r="R143" i="15"/>
  <c r="S143" i="15" s="1"/>
  <c r="T143" i="15" s="1"/>
  <c r="I79" i="15"/>
  <c r="J79" i="15" s="1"/>
  <c r="K79" i="15" s="1"/>
  <c r="N38" i="16" l="1"/>
  <c r="N39" i="16" s="1"/>
  <c r="Y38" i="16"/>
  <c r="X39" i="16"/>
  <c r="AA295" i="16"/>
  <c r="O146" i="16"/>
  <c r="N147" i="16"/>
  <c r="AA37" i="16"/>
  <c r="Y296" i="16"/>
  <c r="X297" i="16"/>
  <c r="O296" i="16"/>
  <c r="N297" i="16"/>
  <c r="F451" i="15"/>
  <c r="E452" i="15"/>
  <c r="R470" i="15"/>
  <c r="S470" i="15" s="1"/>
  <c r="T470" i="15" s="1"/>
  <c r="H450" i="15"/>
  <c r="I450" i="15" s="1"/>
  <c r="J450" i="15" s="1"/>
  <c r="K450" i="15" s="1"/>
  <c r="Q450" i="15"/>
  <c r="R450" i="15" s="1"/>
  <c r="S450" i="15" s="1"/>
  <c r="T450" i="15" s="1"/>
  <c r="F472" i="15"/>
  <c r="E473" i="15"/>
  <c r="F495" i="15"/>
  <c r="E496" i="15"/>
  <c r="H471" i="15"/>
  <c r="I471" i="15" s="1"/>
  <c r="J471" i="15" s="1"/>
  <c r="K471" i="15" s="1"/>
  <c r="Q471" i="15"/>
  <c r="R471" i="15" s="1"/>
  <c r="S471" i="15" s="1"/>
  <c r="T471" i="15" s="1"/>
  <c r="Q494" i="15"/>
  <c r="R494" i="15" s="1"/>
  <c r="S494" i="15" s="1"/>
  <c r="T494" i="15" s="1"/>
  <c r="H494" i="15"/>
  <c r="I494" i="15" s="1"/>
  <c r="J494" i="15" s="1"/>
  <c r="K494" i="15" s="1"/>
  <c r="X58" i="15"/>
  <c r="Z58" i="15"/>
  <c r="Q210" i="15"/>
  <c r="R210" i="15" s="1"/>
  <c r="S210" i="15" s="1"/>
  <c r="T210" i="15" s="1"/>
  <c r="H210" i="15"/>
  <c r="I210" i="15" s="1"/>
  <c r="J210" i="15" s="1"/>
  <c r="K210" i="15" s="1"/>
  <c r="F81" i="15"/>
  <c r="E82" i="15"/>
  <c r="Q59" i="15"/>
  <c r="R59" i="15" s="1"/>
  <c r="S59" i="15" s="1"/>
  <c r="T59" i="15" s="1"/>
  <c r="H59" i="15"/>
  <c r="I59" i="15" s="1"/>
  <c r="J59" i="15" s="1"/>
  <c r="K59" i="15" s="1"/>
  <c r="F104" i="15"/>
  <c r="E105" i="15"/>
  <c r="F366" i="15"/>
  <c r="E367" i="15"/>
  <c r="F320" i="15"/>
  <c r="E321" i="15"/>
  <c r="Q80" i="15"/>
  <c r="R80" i="15" s="1"/>
  <c r="S80" i="15" s="1"/>
  <c r="T80" i="15" s="1"/>
  <c r="H80" i="15"/>
  <c r="I80" i="15" s="1"/>
  <c r="J80" i="15" s="1"/>
  <c r="K80" i="15" s="1"/>
  <c r="Q406" i="15"/>
  <c r="R406" i="15" s="1"/>
  <c r="S406" i="15" s="1"/>
  <c r="T406" i="15" s="1"/>
  <c r="H406" i="15"/>
  <c r="I406" i="15" s="1"/>
  <c r="J406" i="15" s="1"/>
  <c r="K406" i="15" s="1"/>
  <c r="F145" i="15"/>
  <c r="E146" i="15"/>
  <c r="Q168" i="15"/>
  <c r="R168" i="15" s="1"/>
  <c r="S168" i="15" s="1"/>
  <c r="T168" i="15" s="1"/>
  <c r="H168" i="15"/>
  <c r="I168" i="15" s="1"/>
  <c r="J168" i="15" s="1"/>
  <c r="K168" i="15" s="1"/>
  <c r="R318" i="15"/>
  <c r="S318" i="15" s="1"/>
  <c r="T318" i="15" s="1"/>
  <c r="Q365" i="15"/>
  <c r="R365" i="15" s="1"/>
  <c r="S365" i="15" s="1"/>
  <c r="T365" i="15" s="1"/>
  <c r="H365" i="15"/>
  <c r="I365" i="15" s="1"/>
  <c r="J365" i="15" s="1"/>
  <c r="K365" i="15" s="1"/>
  <c r="Q319" i="15"/>
  <c r="R319" i="15" s="1"/>
  <c r="S319" i="15" s="1"/>
  <c r="T319" i="15" s="1"/>
  <c r="H319" i="15"/>
  <c r="I319" i="15" s="1"/>
  <c r="J319" i="15" s="1"/>
  <c r="K319" i="15" s="1"/>
  <c r="F407" i="15"/>
  <c r="E408" i="15"/>
  <c r="Q144" i="15"/>
  <c r="R144" i="15" s="1"/>
  <c r="S144" i="15" s="1"/>
  <c r="T144" i="15" s="1"/>
  <c r="H144" i="15"/>
  <c r="I144" i="15" s="1"/>
  <c r="J144" i="15" s="1"/>
  <c r="K144" i="15" s="1"/>
  <c r="Q255" i="15"/>
  <c r="R255" i="15" s="1"/>
  <c r="S255" i="15" s="1"/>
  <c r="T255" i="15" s="1"/>
  <c r="H255" i="15"/>
  <c r="I255" i="15" s="1"/>
  <c r="J255" i="15" s="1"/>
  <c r="K255" i="15" s="1"/>
  <c r="H514" i="15"/>
  <c r="I514" i="15" s="1"/>
  <c r="J514" i="15" s="1"/>
  <c r="K514" i="15" s="1"/>
  <c r="Q514" i="15"/>
  <c r="Q103" i="15"/>
  <c r="R103" i="15" s="1"/>
  <c r="S103" i="15" s="1"/>
  <c r="T103" i="15" s="1"/>
  <c r="H103" i="15"/>
  <c r="I103" i="15" s="1"/>
  <c r="J103" i="15" s="1"/>
  <c r="K103" i="15" s="1"/>
  <c r="F256" i="15"/>
  <c r="E257" i="15"/>
  <c r="F211" i="15"/>
  <c r="E212" i="15"/>
  <c r="F169" i="15"/>
  <c r="E170" i="15"/>
  <c r="R209" i="15"/>
  <c r="S209" i="15" s="1"/>
  <c r="T209" i="15" s="1"/>
  <c r="F60" i="15"/>
  <c r="E61" i="15"/>
  <c r="E516" i="15"/>
  <c r="F515" i="15"/>
  <c r="O38" i="16" l="1"/>
  <c r="AA38" i="16"/>
  <c r="AA296" i="16"/>
  <c r="O147" i="16"/>
  <c r="N148" i="16"/>
  <c r="Y297" i="16"/>
  <c r="X298" i="16"/>
  <c r="Y39" i="16"/>
  <c r="X40" i="16"/>
  <c r="O297" i="16"/>
  <c r="AA297" i="16" s="1"/>
  <c r="N298" i="16"/>
  <c r="O39" i="16"/>
  <c r="AA39" i="16" s="1"/>
  <c r="N40" i="16"/>
  <c r="H472" i="15"/>
  <c r="I472" i="15" s="1"/>
  <c r="J472" i="15" s="1"/>
  <c r="K472" i="15" s="1"/>
  <c r="Q472" i="15"/>
  <c r="R472" i="15" s="1"/>
  <c r="S472" i="15" s="1"/>
  <c r="T472" i="15" s="1"/>
  <c r="F496" i="15"/>
  <c r="E497" i="15"/>
  <c r="F452" i="15"/>
  <c r="E453" i="15"/>
  <c r="F473" i="15"/>
  <c r="E474" i="15"/>
  <c r="H495" i="15"/>
  <c r="I495" i="15" s="1"/>
  <c r="J495" i="15" s="1"/>
  <c r="K495" i="15" s="1"/>
  <c r="Q495" i="15"/>
  <c r="R495" i="15" s="1"/>
  <c r="S495" i="15" s="1"/>
  <c r="T495" i="15" s="1"/>
  <c r="Q451" i="15"/>
  <c r="R451" i="15" s="1"/>
  <c r="S451" i="15" s="1"/>
  <c r="T451" i="15" s="1"/>
  <c r="H451" i="15"/>
  <c r="I451" i="15" s="1"/>
  <c r="J451" i="15" s="1"/>
  <c r="K451" i="15" s="1"/>
  <c r="X59" i="15"/>
  <c r="Z59" i="15"/>
  <c r="Q60" i="15"/>
  <c r="R60" i="15" s="1"/>
  <c r="S60" i="15" s="1"/>
  <c r="T60" i="15" s="1"/>
  <c r="H60" i="15"/>
  <c r="I60" i="15" s="1"/>
  <c r="J60" i="15" s="1"/>
  <c r="K60" i="15" s="1"/>
  <c r="Q211" i="15"/>
  <c r="R211" i="15" s="1"/>
  <c r="S211" i="15" s="1"/>
  <c r="T211" i="15" s="1"/>
  <c r="H211" i="15"/>
  <c r="I211" i="15" s="1"/>
  <c r="J211" i="15" s="1"/>
  <c r="K211" i="15" s="1"/>
  <c r="R514" i="15"/>
  <c r="S514" i="15" s="1"/>
  <c r="T514" i="15" s="1"/>
  <c r="Q366" i="15"/>
  <c r="R366" i="15" s="1"/>
  <c r="S366" i="15" s="1"/>
  <c r="T366" i="15" s="1"/>
  <c r="H366" i="15"/>
  <c r="I366" i="15" s="1"/>
  <c r="J366" i="15" s="1"/>
  <c r="K366" i="15" s="1"/>
  <c r="F212" i="15"/>
  <c r="E213" i="15"/>
  <c r="H407" i="15"/>
  <c r="I407" i="15" s="1"/>
  <c r="J407" i="15" s="1"/>
  <c r="K407" i="15" s="1"/>
  <c r="Q407" i="15"/>
  <c r="R407" i="15" s="1"/>
  <c r="S407" i="15" s="1"/>
  <c r="T407" i="15" s="1"/>
  <c r="Q81" i="15"/>
  <c r="R81" i="15" s="1"/>
  <c r="S81" i="15" s="1"/>
  <c r="T81" i="15" s="1"/>
  <c r="H81" i="15"/>
  <c r="I81" i="15" s="1"/>
  <c r="J81" i="15" s="1"/>
  <c r="K81" i="15" s="1"/>
  <c r="H515" i="15"/>
  <c r="I515" i="15" s="1"/>
  <c r="J515" i="15" s="1"/>
  <c r="K515" i="15" s="1"/>
  <c r="Q515" i="15"/>
  <c r="R515" i="15" s="1"/>
  <c r="S515" i="15" s="1"/>
  <c r="T515" i="15" s="1"/>
  <c r="F170" i="15"/>
  <c r="E171" i="15"/>
  <c r="F257" i="15"/>
  <c r="E258" i="15"/>
  <c r="F146" i="15"/>
  <c r="E147" i="15"/>
  <c r="F321" i="15"/>
  <c r="E322" i="15"/>
  <c r="F105" i="15"/>
  <c r="E106" i="15"/>
  <c r="F61" i="15"/>
  <c r="E62" i="15"/>
  <c r="F367" i="15"/>
  <c r="E368" i="15"/>
  <c r="F516" i="15"/>
  <c r="E517" i="15"/>
  <c r="H169" i="15"/>
  <c r="I169" i="15" s="1"/>
  <c r="J169" i="15" s="1"/>
  <c r="K169" i="15" s="1"/>
  <c r="Q169" i="15"/>
  <c r="R169" i="15" s="1"/>
  <c r="S169" i="15" s="1"/>
  <c r="T169" i="15" s="1"/>
  <c r="Q256" i="15"/>
  <c r="R256" i="15" s="1"/>
  <c r="S256" i="15" s="1"/>
  <c r="T256" i="15" s="1"/>
  <c r="H256" i="15"/>
  <c r="I256" i="15" s="1"/>
  <c r="J256" i="15" s="1"/>
  <c r="K256" i="15" s="1"/>
  <c r="F408" i="15"/>
  <c r="E409" i="15"/>
  <c r="Q145" i="15"/>
  <c r="R145" i="15" s="1"/>
  <c r="S145" i="15" s="1"/>
  <c r="T145" i="15" s="1"/>
  <c r="H145" i="15"/>
  <c r="I145" i="15" s="1"/>
  <c r="J145" i="15" s="1"/>
  <c r="K145" i="15" s="1"/>
  <c r="H320" i="15"/>
  <c r="I320" i="15" s="1"/>
  <c r="J320" i="15" s="1"/>
  <c r="K320" i="15" s="1"/>
  <c r="Q320" i="15"/>
  <c r="R320" i="15" s="1"/>
  <c r="S320" i="15" s="1"/>
  <c r="T320" i="15" s="1"/>
  <c r="H104" i="15"/>
  <c r="I104" i="15" s="1"/>
  <c r="J104" i="15" s="1"/>
  <c r="K104" i="15" s="1"/>
  <c r="Q104" i="15"/>
  <c r="R104" i="15" s="1"/>
  <c r="S104" i="15" s="1"/>
  <c r="T104" i="15" s="1"/>
  <c r="F82" i="15"/>
  <c r="E83" i="15"/>
  <c r="O298" i="16" l="1"/>
  <c r="N299" i="16"/>
  <c r="Y298" i="16"/>
  <c r="X299" i="16"/>
  <c r="O40" i="16"/>
  <c r="N41" i="16"/>
  <c r="Y40" i="16"/>
  <c r="X41" i="16"/>
  <c r="O148" i="16"/>
  <c r="N149" i="16"/>
  <c r="X60" i="15"/>
  <c r="F474" i="15"/>
  <c r="E475" i="15"/>
  <c r="Q473" i="15"/>
  <c r="R473" i="15" s="1"/>
  <c r="S473" i="15" s="1"/>
  <c r="T473" i="15" s="1"/>
  <c r="H473" i="15"/>
  <c r="I473" i="15" s="1"/>
  <c r="J473" i="15" s="1"/>
  <c r="K473" i="15" s="1"/>
  <c r="F453" i="15"/>
  <c r="E454" i="15"/>
  <c r="F497" i="15"/>
  <c r="E498" i="15"/>
  <c r="Q496" i="15"/>
  <c r="R496" i="15" s="1"/>
  <c r="S496" i="15" s="1"/>
  <c r="T496" i="15" s="1"/>
  <c r="H496" i="15"/>
  <c r="I496" i="15" s="1"/>
  <c r="J496" i="15" s="1"/>
  <c r="K496" i="15" s="1"/>
  <c r="Q452" i="15"/>
  <c r="R452" i="15" s="1"/>
  <c r="S452" i="15" s="1"/>
  <c r="T452" i="15" s="1"/>
  <c r="H452" i="15"/>
  <c r="I452" i="15" s="1"/>
  <c r="J452" i="15" s="1"/>
  <c r="K452" i="15" s="1"/>
  <c r="Z60" i="15"/>
  <c r="F83" i="15"/>
  <c r="E84" i="15"/>
  <c r="F62" i="15"/>
  <c r="E63" i="15"/>
  <c r="F258" i="15"/>
  <c r="E259" i="15"/>
  <c r="Q367" i="15"/>
  <c r="R367" i="15" s="1"/>
  <c r="S367" i="15" s="1"/>
  <c r="T367" i="15" s="1"/>
  <c r="H367" i="15"/>
  <c r="I367" i="15" s="1"/>
  <c r="J367" i="15" s="1"/>
  <c r="K367" i="15" s="1"/>
  <c r="H61" i="15"/>
  <c r="I61" i="15" s="1"/>
  <c r="J61" i="15" s="1"/>
  <c r="K61" i="15" s="1"/>
  <c r="Q61" i="15"/>
  <c r="R61" i="15" s="1"/>
  <c r="S61" i="15" s="1"/>
  <c r="T61" i="15" s="1"/>
  <c r="X61" i="15" s="1"/>
  <c r="Q321" i="15"/>
  <c r="R321" i="15" s="1"/>
  <c r="S321" i="15" s="1"/>
  <c r="T321" i="15" s="1"/>
  <c r="H321" i="15"/>
  <c r="I321" i="15" s="1"/>
  <c r="J321" i="15" s="1"/>
  <c r="K321" i="15" s="1"/>
  <c r="H257" i="15"/>
  <c r="I257" i="15" s="1"/>
  <c r="J257" i="15" s="1"/>
  <c r="K257" i="15" s="1"/>
  <c r="Q257" i="15"/>
  <c r="R257" i="15" s="1"/>
  <c r="S257" i="15" s="1"/>
  <c r="T257" i="15" s="1"/>
  <c r="F213" i="15"/>
  <c r="E214" i="15"/>
  <c r="F368" i="15"/>
  <c r="E369" i="15"/>
  <c r="F322" i="15"/>
  <c r="E323" i="15"/>
  <c r="H82" i="15"/>
  <c r="I82" i="15" s="1"/>
  <c r="J82" i="15" s="1"/>
  <c r="K82" i="15" s="1"/>
  <c r="Q82" i="15"/>
  <c r="R82" i="15" s="1"/>
  <c r="S82" i="15" s="1"/>
  <c r="T82" i="15" s="1"/>
  <c r="F409" i="15"/>
  <c r="E410" i="15"/>
  <c r="F517" i="15"/>
  <c r="E518" i="15"/>
  <c r="F106" i="15"/>
  <c r="E107" i="15"/>
  <c r="F147" i="15"/>
  <c r="E148" i="15"/>
  <c r="F171" i="15"/>
  <c r="E172" i="15"/>
  <c r="Q212" i="15"/>
  <c r="R212" i="15" s="1"/>
  <c r="S212" i="15" s="1"/>
  <c r="T212" i="15" s="1"/>
  <c r="H212" i="15"/>
  <c r="I212" i="15" s="1"/>
  <c r="J212" i="15" s="1"/>
  <c r="K212" i="15" s="1"/>
  <c r="H408" i="15"/>
  <c r="I408" i="15" s="1"/>
  <c r="J408" i="15" s="1"/>
  <c r="K408" i="15" s="1"/>
  <c r="Q408" i="15"/>
  <c r="R408" i="15" s="1"/>
  <c r="S408" i="15" s="1"/>
  <c r="T408" i="15" s="1"/>
  <c r="Q516" i="15"/>
  <c r="R516" i="15" s="1"/>
  <c r="S516" i="15" s="1"/>
  <c r="T516" i="15" s="1"/>
  <c r="H516" i="15"/>
  <c r="I516" i="15" s="1"/>
  <c r="J516" i="15" s="1"/>
  <c r="K516" i="15" s="1"/>
  <c r="Q105" i="15"/>
  <c r="R105" i="15" s="1"/>
  <c r="S105" i="15" s="1"/>
  <c r="T105" i="15" s="1"/>
  <c r="H105" i="15"/>
  <c r="I105" i="15" s="1"/>
  <c r="J105" i="15" s="1"/>
  <c r="K105" i="15" s="1"/>
  <c r="Q146" i="15"/>
  <c r="R146" i="15" s="1"/>
  <c r="S146" i="15" s="1"/>
  <c r="T146" i="15" s="1"/>
  <c r="H146" i="15"/>
  <c r="I146" i="15" s="1"/>
  <c r="J146" i="15" s="1"/>
  <c r="K146" i="15" s="1"/>
  <c r="Q170" i="15"/>
  <c r="R170" i="15" s="1"/>
  <c r="S170" i="15" s="1"/>
  <c r="T170" i="15" s="1"/>
  <c r="H170" i="15"/>
  <c r="I170" i="15" s="1"/>
  <c r="J170" i="15" s="1"/>
  <c r="K170" i="15" s="1"/>
  <c r="AA40" i="16" l="1"/>
  <c r="AA298" i="16"/>
  <c r="Y41" i="16"/>
  <c r="X42" i="16"/>
  <c r="Y299" i="16"/>
  <c r="X300" i="16"/>
  <c r="O149" i="16"/>
  <c r="N150" i="16"/>
  <c r="O41" i="16"/>
  <c r="N42" i="16"/>
  <c r="O299" i="16"/>
  <c r="N300" i="16"/>
  <c r="Q497" i="15"/>
  <c r="R497" i="15" s="1"/>
  <c r="S497" i="15" s="1"/>
  <c r="T497" i="15" s="1"/>
  <c r="H497" i="15"/>
  <c r="I497" i="15" s="1"/>
  <c r="J497" i="15" s="1"/>
  <c r="K497" i="15" s="1"/>
  <c r="F454" i="15"/>
  <c r="E455" i="15"/>
  <c r="F475" i="15"/>
  <c r="E476" i="15"/>
  <c r="Q453" i="15"/>
  <c r="R453" i="15" s="1"/>
  <c r="S453" i="15" s="1"/>
  <c r="T453" i="15" s="1"/>
  <c r="H453" i="15"/>
  <c r="I453" i="15" s="1"/>
  <c r="J453" i="15" s="1"/>
  <c r="K453" i="15" s="1"/>
  <c r="H474" i="15"/>
  <c r="I474" i="15" s="1"/>
  <c r="J474" i="15" s="1"/>
  <c r="K474" i="15" s="1"/>
  <c r="Q474" i="15"/>
  <c r="R474" i="15" s="1"/>
  <c r="S474" i="15" s="1"/>
  <c r="T474" i="15" s="1"/>
  <c r="F498" i="15"/>
  <c r="E499" i="15"/>
  <c r="Z61" i="15"/>
  <c r="H147" i="15"/>
  <c r="I147" i="15" s="1"/>
  <c r="J147" i="15" s="1"/>
  <c r="K147" i="15" s="1"/>
  <c r="Q147" i="15"/>
  <c r="R147" i="15" s="1"/>
  <c r="S147" i="15" s="1"/>
  <c r="T147" i="15" s="1"/>
  <c r="H409" i="15"/>
  <c r="I409" i="15" s="1"/>
  <c r="J409" i="15" s="1"/>
  <c r="K409" i="15" s="1"/>
  <c r="Q409" i="15"/>
  <c r="R409" i="15" s="1"/>
  <c r="S409" i="15" s="1"/>
  <c r="T409" i="15" s="1"/>
  <c r="F323" i="15"/>
  <c r="E324" i="15"/>
  <c r="F214" i="15"/>
  <c r="E215" i="15"/>
  <c r="Q62" i="15"/>
  <c r="R62" i="15" s="1"/>
  <c r="S62" i="15" s="1"/>
  <c r="T62" i="15" s="1"/>
  <c r="X62" i="15" s="1"/>
  <c r="H62" i="15"/>
  <c r="I62" i="15" s="1"/>
  <c r="J62" i="15" s="1"/>
  <c r="K62" i="15" s="1"/>
  <c r="F148" i="15"/>
  <c r="E149" i="15"/>
  <c r="Q368" i="15"/>
  <c r="R368" i="15" s="1"/>
  <c r="S368" i="15" s="1"/>
  <c r="T368" i="15" s="1"/>
  <c r="H368" i="15"/>
  <c r="I368" i="15" s="1"/>
  <c r="J368" i="15" s="1"/>
  <c r="K368" i="15" s="1"/>
  <c r="F63" i="15"/>
  <c r="E64" i="15"/>
  <c r="F172" i="15"/>
  <c r="E173" i="15"/>
  <c r="F107" i="15"/>
  <c r="E108" i="15"/>
  <c r="F518" i="15"/>
  <c r="E519" i="15"/>
  <c r="Q322" i="15"/>
  <c r="R322" i="15" s="1"/>
  <c r="S322" i="15" s="1"/>
  <c r="T322" i="15" s="1"/>
  <c r="H322" i="15"/>
  <c r="I322" i="15" s="1"/>
  <c r="J322" i="15" s="1"/>
  <c r="K322" i="15" s="1"/>
  <c r="H213" i="15"/>
  <c r="I213" i="15" s="1"/>
  <c r="J213" i="15" s="1"/>
  <c r="K213" i="15" s="1"/>
  <c r="Q213" i="15"/>
  <c r="R213" i="15" s="1"/>
  <c r="S213" i="15" s="1"/>
  <c r="T213" i="15" s="1"/>
  <c r="F259" i="15"/>
  <c r="E260" i="15"/>
  <c r="F84" i="15"/>
  <c r="E85" i="15"/>
  <c r="F410" i="15"/>
  <c r="E411" i="15"/>
  <c r="Q171" i="15"/>
  <c r="R171" i="15" s="1"/>
  <c r="S171" i="15" s="1"/>
  <c r="T171" i="15" s="1"/>
  <c r="H171" i="15"/>
  <c r="I171" i="15" s="1"/>
  <c r="J171" i="15" s="1"/>
  <c r="K171" i="15" s="1"/>
  <c r="H106" i="15"/>
  <c r="I106" i="15" s="1"/>
  <c r="J106" i="15" s="1"/>
  <c r="K106" i="15" s="1"/>
  <c r="Q106" i="15"/>
  <c r="R106" i="15" s="1"/>
  <c r="S106" i="15" s="1"/>
  <c r="T106" i="15" s="1"/>
  <c r="Q517" i="15"/>
  <c r="R517" i="15" s="1"/>
  <c r="S517" i="15" s="1"/>
  <c r="T517" i="15" s="1"/>
  <c r="H517" i="15"/>
  <c r="I517" i="15" s="1"/>
  <c r="J517" i="15" s="1"/>
  <c r="K517" i="15" s="1"/>
  <c r="F369" i="15"/>
  <c r="E370" i="15"/>
  <c r="Q258" i="15"/>
  <c r="R258" i="15" s="1"/>
  <c r="S258" i="15" s="1"/>
  <c r="T258" i="15" s="1"/>
  <c r="H258" i="15"/>
  <c r="I258" i="15" s="1"/>
  <c r="J258" i="15" s="1"/>
  <c r="K258" i="15" s="1"/>
  <c r="Q83" i="15"/>
  <c r="R83" i="15" s="1"/>
  <c r="S83" i="15" s="1"/>
  <c r="T83" i="15" s="1"/>
  <c r="H83" i="15"/>
  <c r="I83" i="15" s="1"/>
  <c r="J83" i="15" s="1"/>
  <c r="K83" i="15" s="1"/>
  <c r="AA41" i="16" l="1"/>
  <c r="O300" i="16"/>
  <c r="N301" i="16"/>
  <c r="O150" i="16"/>
  <c r="N151" i="16"/>
  <c r="Y42" i="16"/>
  <c r="X43" i="16"/>
  <c r="AA299" i="16"/>
  <c r="O42" i="16"/>
  <c r="N43" i="16"/>
  <c r="Y300" i="16"/>
  <c r="X301" i="16"/>
  <c r="F476" i="15"/>
  <c r="E477" i="15"/>
  <c r="H475" i="15"/>
  <c r="I475" i="15" s="1"/>
  <c r="J475" i="15" s="1"/>
  <c r="K475" i="15" s="1"/>
  <c r="Q475" i="15"/>
  <c r="R475" i="15" s="1"/>
  <c r="S475" i="15" s="1"/>
  <c r="T475" i="15" s="1"/>
  <c r="F499" i="15"/>
  <c r="E500" i="15"/>
  <c r="F455" i="15"/>
  <c r="E456" i="15"/>
  <c r="Q498" i="15"/>
  <c r="R498" i="15" s="1"/>
  <c r="S498" i="15" s="1"/>
  <c r="T498" i="15" s="1"/>
  <c r="H498" i="15"/>
  <c r="I498" i="15" s="1"/>
  <c r="J498" i="15" s="1"/>
  <c r="K498" i="15" s="1"/>
  <c r="Q454" i="15"/>
  <c r="R454" i="15" s="1"/>
  <c r="S454" i="15" s="1"/>
  <c r="T454" i="15" s="1"/>
  <c r="H454" i="15"/>
  <c r="I454" i="15" s="1"/>
  <c r="J454" i="15" s="1"/>
  <c r="K454" i="15" s="1"/>
  <c r="Z62" i="15"/>
  <c r="Q214" i="15"/>
  <c r="R214" i="15" s="1"/>
  <c r="S214" i="15" s="1"/>
  <c r="T214" i="15" s="1"/>
  <c r="H214" i="15"/>
  <c r="I214" i="15" s="1"/>
  <c r="J214" i="15" s="1"/>
  <c r="K214" i="15" s="1"/>
  <c r="F411" i="15"/>
  <c r="E412" i="15"/>
  <c r="F260" i="15"/>
  <c r="E261" i="15"/>
  <c r="F519" i="15"/>
  <c r="E520" i="15"/>
  <c r="F173" i="15"/>
  <c r="E174" i="15"/>
  <c r="F324" i="15"/>
  <c r="E325" i="15"/>
  <c r="Q148" i="15"/>
  <c r="R148" i="15" s="1"/>
  <c r="S148" i="15" s="1"/>
  <c r="T148" i="15" s="1"/>
  <c r="H148" i="15"/>
  <c r="I148" i="15" s="1"/>
  <c r="J148" i="15" s="1"/>
  <c r="K148" i="15" s="1"/>
  <c r="H410" i="15"/>
  <c r="I410" i="15" s="1"/>
  <c r="J410" i="15" s="1"/>
  <c r="K410" i="15" s="1"/>
  <c r="Q410" i="15"/>
  <c r="R410" i="15" s="1"/>
  <c r="S410" i="15" s="1"/>
  <c r="T410" i="15" s="1"/>
  <c r="Q518" i="15"/>
  <c r="R518" i="15" s="1"/>
  <c r="S518" i="15" s="1"/>
  <c r="T518" i="15" s="1"/>
  <c r="H518" i="15"/>
  <c r="I518" i="15" s="1"/>
  <c r="J518" i="15" s="1"/>
  <c r="K518" i="15" s="1"/>
  <c r="Q323" i="15"/>
  <c r="R323" i="15" s="1"/>
  <c r="S323" i="15" s="1"/>
  <c r="T323" i="15" s="1"/>
  <c r="H323" i="15"/>
  <c r="I323" i="15" s="1"/>
  <c r="J323" i="15" s="1"/>
  <c r="K323" i="15" s="1"/>
  <c r="F370" i="15"/>
  <c r="E371" i="15"/>
  <c r="H84" i="15"/>
  <c r="I84" i="15" s="1"/>
  <c r="J84" i="15" s="1"/>
  <c r="K84" i="15" s="1"/>
  <c r="Q84" i="15"/>
  <c r="R84" i="15" s="1"/>
  <c r="S84" i="15" s="1"/>
  <c r="T84" i="15" s="1"/>
  <c r="Q107" i="15"/>
  <c r="R107" i="15" s="1"/>
  <c r="S107" i="15" s="1"/>
  <c r="T107" i="15" s="1"/>
  <c r="H107" i="15"/>
  <c r="I107" i="15" s="1"/>
  <c r="J107" i="15" s="1"/>
  <c r="K107" i="15" s="1"/>
  <c r="H369" i="15"/>
  <c r="I369" i="15" s="1"/>
  <c r="J369" i="15" s="1"/>
  <c r="K369" i="15" s="1"/>
  <c r="Q369" i="15"/>
  <c r="R369" i="15" s="1"/>
  <c r="S369" i="15" s="1"/>
  <c r="T369" i="15" s="1"/>
  <c r="H259" i="15"/>
  <c r="I259" i="15" s="1"/>
  <c r="J259" i="15" s="1"/>
  <c r="K259" i="15" s="1"/>
  <c r="Q259" i="15"/>
  <c r="R259" i="15" s="1"/>
  <c r="S259" i="15" s="1"/>
  <c r="T259" i="15" s="1"/>
  <c r="H172" i="15"/>
  <c r="I172" i="15" s="1"/>
  <c r="J172" i="15" s="1"/>
  <c r="K172" i="15" s="1"/>
  <c r="Q172" i="15"/>
  <c r="R172" i="15" s="1"/>
  <c r="S172" i="15" s="1"/>
  <c r="T172" i="15" s="1"/>
  <c r="F64" i="15"/>
  <c r="E65" i="15"/>
  <c r="F85" i="15"/>
  <c r="E86" i="15"/>
  <c r="F108" i="15"/>
  <c r="E109" i="15"/>
  <c r="Q63" i="15"/>
  <c r="R63" i="15" s="1"/>
  <c r="S63" i="15" s="1"/>
  <c r="T63" i="15" s="1"/>
  <c r="X63" i="15" s="1"/>
  <c r="H63" i="15"/>
  <c r="I63" i="15" s="1"/>
  <c r="J63" i="15" s="1"/>
  <c r="K63" i="15" s="1"/>
  <c r="F149" i="15"/>
  <c r="E150" i="15"/>
  <c r="F215" i="15"/>
  <c r="E216" i="15"/>
  <c r="AA42" i="16" l="1"/>
  <c r="Y301" i="16"/>
  <c r="X302" i="16"/>
  <c r="O151" i="16"/>
  <c r="N152" i="16"/>
  <c r="O43" i="16"/>
  <c r="N44" i="16"/>
  <c r="Y43" i="16"/>
  <c r="X44" i="16"/>
  <c r="O301" i="16"/>
  <c r="AA301" i="16" s="1"/>
  <c r="N302" i="16"/>
  <c r="AA300" i="16"/>
  <c r="H455" i="15"/>
  <c r="I455" i="15" s="1"/>
  <c r="J455" i="15" s="1"/>
  <c r="K455" i="15" s="1"/>
  <c r="Q455" i="15"/>
  <c r="R455" i="15" s="1"/>
  <c r="S455" i="15" s="1"/>
  <c r="T455" i="15" s="1"/>
  <c r="F500" i="15"/>
  <c r="E501" i="15"/>
  <c r="F477" i="15"/>
  <c r="E478" i="15"/>
  <c r="Q499" i="15"/>
  <c r="R499" i="15" s="1"/>
  <c r="S499" i="15" s="1"/>
  <c r="T499" i="15" s="1"/>
  <c r="H499" i="15"/>
  <c r="I499" i="15" s="1"/>
  <c r="J499" i="15" s="1"/>
  <c r="K499" i="15" s="1"/>
  <c r="Q476" i="15"/>
  <c r="R476" i="15" s="1"/>
  <c r="S476" i="15" s="1"/>
  <c r="T476" i="15" s="1"/>
  <c r="H476" i="15"/>
  <c r="I476" i="15" s="1"/>
  <c r="J476" i="15" s="1"/>
  <c r="K476" i="15" s="1"/>
  <c r="F456" i="15"/>
  <c r="E457" i="15"/>
  <c r="Z63" i="15"/>
  <c r="Q149" i="15"/>
  <c r="R149" i="15" s="1"/>
  <c r="S149" i="15" s="1"/>
  <c r="T149" i="15" s="1"/>
  <c r="H149" i="15"/>
  <c r="I149" i="15" s="1"/>
  <c r="J149" i="15" s="1"/>
  <c r="K149" i="15" s="1"/>
  <c r="F216" i="15"/>
  <c r="E217" i="15"/>
  <c r="F520" i="15"/>
  <c r="E521" i="15"/>
  <c r="H215" i="15"/>
  <c r="I215" i="15" s="1"/>
  <c r="J215" i="15" s="1"/>
  <c r="K215" i="15" s="1"/>
  <c r="Q215" i="15"/>
  <c r="R215" i="15" s="1"/>
  <c r="S215" i="15" s="1"/>
  <c r="T215" i="15" s="1"/>
  <c r="F86" i="15"/>
  <c r="E87" i="15"/>
  <c r="F65" i="15"/>
  <c r="E66" i="15"/>
  <c r="H324" i="15"/>
  <c r="I324" i="15" s="1"/>
  <c r="J324" i="15" s="1"/>
  <c r="K324" i="15" s="1"/>
  <c r="Q324" i="15"/>
  <c r="R324" i="15" s="1"/>
  <c r="S324" i="15" s="1"/>
  <c r="T324" i="15" s="1"/>
  <c r="Q519" i="15"/>
  <c r="R519" i="15" s="1"/>
  <c r="S519" i="15" s="1"/>
  <c r="T519" i="15" s="1"/>
  <c r="H519" i="15"/>
  <c r="I519" i="15" s="1"/>
  <c r="J519" i="15" s="1"/>
  <c r="K519" i="15" s="1"/>
  <c r="Q411" i="15"/>
  <c r="R411" i="15" s="1"/>
  <c r="S411" i="15" s="1"/>
  <c r="T411" i="15" s="1"/>
  <c r="H411" i="15"/>
  <c r="I411" i="15" s="1"/>
  <c r="J411" i="15" s="1"/>
  <c r="K411" i="15" s="1"/>
  <c r="F150" i="15"/>
  <c r="E151" i="15"/>
  <c r="H85" i="15"/>
  <c r="I85" i="15" s="1"/>
  <c r="J85" i="15" s="1"/>
  <c r="K85" i="15" s="1"/>
  <c r="Q85" i="15"/>
  <c r="R85" i="15" s="1"/>
  <c r="S85" i="15" s="1"/>
  <c r="T85" i="15" s="1"/>
  <c r="Q64" i="15"/>
  <c r="R64" i="15" s="1"/>
  <c r="S64" i="15" s="1"/>
  <c r="T64" i="15" s="1"/>
  <c r="X64" i="15" s="1"/>
  <c r="W65" i="15" s="1"/>
  <c r="H64" i="15"/>
  <c r="I64" i="15" s="1"/>
  <c r="J64" i="15" s="1"/>
  <c r="K64" i="15" s="1"/>
  <c r="F371" i="15"/>
  <c r="E372" i="15"/>
  <c r="F174" i="15"/>
  <c r="E175" i="15"/>
  <c r="F261" i="15"/>
  <c r="E262" i="15"/>
  <c r="F109" i="15"/>
  <c r="E110" i="15"/>
  <c r="H370" i="15"/>
  <c r="I370" i="15" s="1"/>
  <c r="J370" i="15" s="1"/>
  <c r="K370" i="15" s="1"/>
  <c r="Q370" i="15"/>
  <c r="R370" i="15" s="1"/>
  <c r="S370" i="15" s="1"/>
  <c r="T370" i="15" s="1"/>
  <c r="H173" i="15"/>
  <c r="I173" i="15" s="1"/>
  <c r="J173" i="15" s="1"/>
  <c r="K173" i="15" s="1"/>
  <c r="Q173" i="15"/>
  <c r="R173" i="15" s="1"/>
  <c r="S173" i="15" s="1"/>
  <c r="T173" i="15" s="1"/>
  <c r="Q260" i="15"/>
  <c r="R260" i="15" s="1"/>
  <c r="S260" i="15" s="1"/>
  <c r="T260" i="15" s="1"/>
  <c r="H260" i="15"/>
  <c r="I260" i="15" s="1"/>
  <c r="J260" i="15" s="1"/>
  <c r="K260" i="15" s="1"/>
  <c r="Q108" i="15"/>
  <c r="R108" i="15" s="1"/>
  <c r="S108" i="15" s="1"/>
  <c r="T108" i="15" s="1"/>
  <c r="H108" i="15"/>
  <c r="I108" i="15" s="1"/>
  <c r="J108" i="15" s="1"/>
  <c r="K108" i="15" s="1"/>
  <c r="F325" i="15"/>
  <c r="E326" i="15"/>
  <c r="F412" i="15"/>
  <c r="E413" i="15"/>
  <c r="Y44" i="16" l="1"/>
  <c r="X45" i="16"/>
  <c r="O152" i="16"/>
  <c r="N153" i="16"/>
  <c r="O302" i="16"/>
  <c r="N303" i="16"/>
  <c r="O44" i="16"/>
  <c r="N45" i="16"/>
  <c r="Y302" i="16"/>
  <c r="X303" i="16"/>
  <c r="AA43" i="16"/>
  <c r="Q456" i="15"/>
  <c r="R456" i="15" s="1"/>
  <c r="S456" i="15" s="1"/>
  <c r="T456" i="15" s="1"/>
  <c r="H456" i="15"/>
  <c r="I456" i="15" s="1"/>
  <c r="J456" i="15" s="1"/>
  <c r="K456" i="15" s="1"/>
  <c r="Q500" i="15"/>
  <c r="R500" i="15" s="1"/>
  <c r="S500" i="15" s="1"/>
  <c r="T500" i="15" s="1"/>
  <c r="H500" i="15"/>
  <c r="I500" i="15" s="1"/>
  <c r="J500" i="15" s="1"/>
  <c r="K500" i="15" s="1"/>
  <c r="F478" i="15"/>
  <c r="E479" i="15"/>
  <c r="Q477" i="15"/>
  <c r="R477" i="15" s="1"/>
  <c r="S477" i="15" s="1"/>
  <c r="T477" i="15" s="1"/>
  <c r="H477" i="15"/>
  <c r="I477" i="15" s="1"/>
  <c r="J477" i="15" s="1"/>
  <c r="K477" i="15" s="1"/>
  <c r="F457" i="15"/>
  <c r="E458" i="15"/>
  <c r="F501" i="15"/>
  <c r="E502" i="15"/>
  <c r="Z64" i="15"/>
  <c r="F372" i="15"/>
  <c r="E373" i="15"/>
  <c r="F151" i="15"/>
  <c r="E152" i="15"/>
  <c r="Q261" i="15"/>
  <c r="R261" i="15" s="1"/>
  <c r="S261" i="15" s="1"/>
  <c r="T261" i="15" s="1"/>
  <c r="H261" i="15"/>
  <c r="I261" i="15" s="1"/>
  <c r="J261" i="15" s="1"/>
  <c r="K261" i="15" s="1"/>
  <c r="F326" i="15"/>
  <c r="E327" i="15"/>
  <c r="F110" i="15"/>
  <c r="E111" i="15"/>
  <c r="F175" i="15"/>
  <c r="E176" i="15"/>
  <c r="F66" i="15"/>
  <c r="E67" i="15"/>
  <c r="H520" i="15"/>
  <c r="I520" i="15" s="1"/>
  <c r="J520" i="15" s="1"/>
  <c r="K520" i="15" s="1"/>
  <c r="Q520" i="15"/>
  <c r="R520" i="15" s="1"/>
  <c r="S520" i="15" s="1"/>
  <c r="T520" i="15" s="1"/>
  <c r="F217" i="15"/>
  <c r="E218" i="15"/>
  <c r="Q325" i="15"/>
  <c r="R325" i="15" s="1"/>
  <c r="S325" i="15" s="1"/>
  <c r="T325" i="15" s="1"/>
  <c r="H325" i="15"/>
  <c r="I325" i="15" s="1"/>
  <c r="J325" i="15" s="1"/>
  <c r="K325" i="15" s="1"/>
  <c r="H109" i="15"/>
  <c r="I109" i="15" s="1"/>
  <c r="J109" i="15" s="1"/>
  <c r="K109" i="15" s="1"/>
  <c r="Q109" i="15"/>
  <c r="R109" i="15" s="1"/>
  <c r="S109" i="15" s="1"/>
  <c r="T109" i="15" s="1"/>
  <c r="Q174" i="15"/>
  <c r="R174" i="15" s="1"/>
  <c r="S174" i="15" s="1"/>
  <c r="T174" i="15" s="1"/>
  <c r="H174" i="15"/>
  <c r="I174" i="15" s="1"/>
  <c r="J174" i="15" s="1"/>
  <c r="K174" i="15" s="1"/>
  <c r="H65" i="15"/>
  <c r="I65" i="15" s="1"/>
  <c r="J65" i="15" s="1"/>
  <c r="K65" i="15" s="1"/>
  <c r="Q65" i="15"/>
  <c r="R65" i="15" s="1"/>
  <c r="S65" i="15" s="1"/>
  <c r="T65" i="15" s="1"/>
  <c r="X65" i="15" s="1"/>
  <c r="Q216" i="15"/>
  <c r="R216" i="15" s="1"/>
  <c r="S216" i="15" s="1"/>
  <c r="T216" i="15" s="1"/>
  <c r="H216" i="15"/>
  <c r="I216" i="15" s="1"/>
  <c r="J216" i="15" s="1"/>
  <c r="K216" i="15" s="1"/>
  <c r="F413" i="15"/>
  <c r="E414" i="15"/>
  <c r="F262" i="15"/>
  <c r="E263" i="15"/>
  <c r="F87" i="15"/>
  <c r="E88" i="15"/>
  <c r="Q412" i="15"/>
  <c r="R412" i="15" s="1"/>
  <c r="S412" i="15" s="1"/>
  <c r="T412" i="15" s="1"/>
  <c r="H412" i="15"/>
  <c r="I412" i="15" s="1"/>
  <c r="J412" i="15" s="1"/>
  <c r="K412" i="15" s="1"/>
  <c r="Q371" i="15"/>
  <c r="R371" i="15" s="1"/>
  <c r="S371" i="15" s="1"/>
  <c r="T371" i="15" s="1"/>
  <c r="H371" i="15"/>
  <c r="I371" i="15" s="1"/>
  <c r="J371" i="15" s="1"/>
  <c r="K371" i="15" s="1"/>
  <c r="H150" i="15"/>
  <c r="I150" i="15" s="1"/>
  <c r="J150" i="15" s="1"/>
  <c r="K150" i="15" s="1"/>
  <c r="Q150" i="15"/>
  <c r="R150" i="15" s="1"/>
  <c r="S150" i="15" s="1"/>
  <c r="T150" i="15" s="1"/>
  <c r="Q86" i="15"/>
  <c r="R86" i="15" s="1"/>
  <c r="S86" i="15" s="1"/>
  <c r="T86" i="15" s="1"/>
  <c r="H86" i="15"/>
  <c r="I86" i="15" s="1"/>
  <c r="J86" i="15" s="1"/>
  <c r="K86" i="15" s="1"/>
  <c r="F521" i="15"/>
  <c r="E522" i="15"/>
  <c r="AA44" i="16" l="1"/>
  <c r="O153" i="16"/>
  <c r="N154" i="16"/>
  <c r="Y303" i="16"/>
  <c r="X304" i="16"/>
  <c r="O303" i="16"/>
  <c r="N304" i="16"/>
  <c r="Y45" i="16"/>
  <c r="X46" i="16"/>
  <c r="O45" i="16"/>
  <c r="N46" i="16"/>
  <c r="AA302" i="16"/>
  <c r="Q501" i="15"/>
  <c r="R501" i="15" s="1"/>
  <c r="S501" i="15" s="1"/>
  <c r="T501" i="15" s="1"/>
  <c r="H501" i="15"/>
  <c r="I501" i="15" s="1"/>
  <c r="J501" i="15" s="1"/>
  <c r="K501" i="15" s="1"/>
  <c r="F458" i="15"/>
  <c r="E459" i="15"/>
  <c r="F479" i="15"/>
  <c r="E480" i="15"/>
  <c r="H457" i="15"/>
  <c r="I457" i="15" s="1"/>
  <c r="J457" i="15" s="1"/>
  <c r="K457" i="15" s="1"/>
  <c r="Q457" i="15"/>
  <c r="R457" i="15" s="1"/>
  <c r="S457" i="15" s="1"/>
  <c r="T457" i="15" s="1"/>
  <c r="H478" i="15"/>
  <c r="I478" i="15" s="1"/>
  <c r="J478" i="15" s="1"/>
  <c r="K478" i="15" s="1"/>
  <c r="Q478" i="15"/>
  <c r="R478" i="15" s="1"/>
  <c r="S478" i="15" s="1"/>
  <c r="T478" i="15" s="1"/>
  <c r="F502" i="15"/>
  <c r="E503" i="15"/>
  <c r="Z65" i="15"/>
  <c r="F88" i="15"/>
  <c r="E89" i="15"/>
  <c r="H87" i="15"/>
  <c r="I87" i="15" s="1"/>
  <c r="J87" i="15" s="1"/>
  <c r="K87" i="15" s="1"/>
  <c r="Q87" i="15"/>
  <c r="R87" i="15" s="1"/>
  <c r="S87" i="15" s="1"/>
  <c r="T87" i="15" s="1"/>
  <c r="F263" i="15"/>
  <c r="E264" i="15"/>
  <c r="F327" i="15"/>
  <c r="E328" i="15"/>
  <c r="Q262" i="15"/>
  <c r="R262" i="15" s="1"/>
  <c r="S262" i="15" s="1"/>
  <c r="T262" i="15" s="1"/>
  <c r="H262" i="15"/>
  <c r="I262" i="15" s="1"/>
  <c r="J262" i="15" s="1"/>
  <c r="K262" i="15" s="1"/>
  <c r="F218" i="15"/>
  <c r="E219" i="15"/>
  <c r="Q175" i="15"/>
  <c r="R175" i="15" s="1"/>
  <c r="S175" i="15" s="1"/>
  <c r="T175" i="15" s="1"/>
  <c r="H175" i="15"/>
  <c r="I175" i="15" s="1"/>
  <c r="J175" i="15" s="1"/>
  <c r="K175" i="15" s="1"/>
  <c r="H326" i="15"/>
  <c r="I326" i="15" s="1"/>
  <c r="J326" i="15" s="1"/>
  <c r="K326" i="15" s="1"/>
  <c r="Q326" i="15"/>
  <c r="R326" i="15" s="1"/>
  <c r="S326" i="15" s="1"/>
  <c r="T326" i="15" s="1"/>
  <c r="Q151" i="15"/>
  <c r="R151" i="15" s="1"/>
  <c r="S151" i="15" s="1"/>
  <c r="T151" i="15" s="1"/>
  <c r="H151" i="15"/>
  <c r="I151" i="15" s="1"/>
  <c r="J151" i="15" s="1"/>
  <c r="K151" i="15" s="1"/>
  <c r="F176" i="15"/>
  <c r="E177" i="15"/>
  <c r="F152" i="15"/>
  <c r="E153" i="15"/>
  <c r="F522" i="15"/>
  <c r="E523" i="15"/>
  <c r="Q521" i="15"/>
  <c r="R521" i="15" s="1"/>
  <c r="S521" i="15" s="1"/>
  <c r="T521" i="15" s="1"/>
  <c r="H521" i="15"/>
  <c r="I521" i="15" s="1"/>
  <c r="J521" i="15" s="1"/>
  <c r="K521" i="15" s="1"/>
  <c r="F414" i="15"/>
  <c r="E415" i="15"/>
  <c r="H217" i="15"/>
  <c r="I217" i="15" s="1"/>
  <c r="J217" i="15" s="1"/>
  <c r="K217" i="15" s="1"/>
  <c r="Q217" i="15"/>
  <c r="R217" i="15" s="1"/>
  <c r="S217" i="15" s="1"/>
  <c r="T217" i="15" s="1"/>
  <c r="F67" i="15"/>
  <c r="E68" i="15"/>
  <c r="F111" i="15"/>
  <c r="E112" i="15"/>
  <c r="F373" i="15"/>
  <c r="E374" i="15"/>
  <c r="Q413" i="15"/>
  <c r="R413" i="15" s="1"/>
  <c r="S413" i="15" s="1"/>
  <c r="T413" i="15" s="1"/>
  <c r="H413" i="15"/>
  <c r="I413" i="15" s="1"/>
  <c r="J413" i="15" s="1"/>
  <c r="K413" i="15" s="1"/>
  <c r="H66" i="15"/>
  <c r="I66" i="15" s="1"/>
  <c r="J66" i="15" s="1"/>
  <c r="K66" i="15" s="1"/>
  <c r="Q66" i="15"/>
  <c r="R66" i="15" s="1"/>
  <c r="S66" i="15" s="1"/>
  <c r="T66" i="15" s="1"/>
  <c r="X66" i="15" s="1"/>
  <c r="H110" i="15"/>
  <c r="I110" i="15" s="1"/>
  <c r="J110" i="15" s="1"/>
  <c r="K110" i="15" s="1"/>
  <c r="Q110" i="15"/>
  <c r="R110" i="15" s="1"/>
  <c r="S110" i="15" s="1"/>
  <c r="T110" i="15" s="1"/>
  <c r="H372" i="15"/>
  <c r="I372" i="15" s="1"/>
  <c r="J372" i="15" s="1"/>
  <c r="K372" i="15" s="1"/>
  <c r="Q372" i="15"/>
  <c r="R372" i="15" s="1"/>
  <c r="S372" i="15" s="1"/>
  <c r="T372" i="15" s="1"/>
  <c r="O46" i="16" l="1"/>
  <c r="N47" i="16"/>
  <c r="O304" i="16"/>
  <c r="N305" i="16"/>
  <c r="O154" i="16"/>
  <c r="N155" i="16"/>
  <c r="AA303" i="16"/>
  <c r="AA45" i="16"/>
  <c r="Y46" i="16"/>
  <c r="X47" i="16"/>
  <c r="Y304" i="16"/>
  <c r="X305" i="16"/>
  <c r="Q502" i="15"/>
  <c r="R502" i="15" s="1"/>
  <c r="S502" i="15" s="1"/>
  <c r="T502" i="15" s="1"/>
  <c r="H502" i="15"/>
  <c r="I502" i="15" s="1"/>
  <c r="J502" i="15" s="1"/>
  <c r="K502" i="15" s="1"/>
  <c r="Q458" i="15"/>
  <c r="R458" i="15" s="1"/>
  <c r="S458" i="15" s="1"/>
  <c r="T458" i="15" s="1"/>
  <c r="H458" i="15"/>
  <c r="I458" i="15" s="1"/>
  <c r="J458" i="15" s="1"/>
  <c r="K458" i="15" s="1"/>
  <c r="Q479" i="15"/>
  <c r="R479" i="15" s="1"/>
  <c r="S479" i="15" s="1"/>
  <c r="T479" i="15" s="1"/>
  <c r="H479" i="15"/>
  <c r="I479" i="15" s="1"/>
  <c r="J479" i="15" s="1"/>
  <c r="K479" i="15" s="1"/>
  <c r="F503" i="15"/>
  <c r="E504" i="15"/>
  <c r="F459" i="15"/>
  <c r="E460" i="15"/>
  <c r="F480" i="15"/>
  <c r="E481" i="15"/>
  <c r="Z66" i="15"/>
  <c r="F112" i="15"/>
  <c r="E113" i="15"/>
  <c r="H522" i="15"/>
  <c r="I522" i="15" s="1"/>
  <c r="J522" i="15" s="1"/>
  <c r="K522" i="15" s="1"/>
  <c r="Q522" i="15"/>
  <c r="R522" i="15" s="1"/>
  <c r="S522" i="15" s="1"/>
  <c r="T522" i="15" s="1"/>
  <c r="Q111" i="15"/>
  <c r="R111" i="15" s="1"/>
  <c r="S111" i="15" s="1"/>
  <c r="T111" i="15" s="1"/>
  <c r="H111" i="15"/>
  <c r="I111" i="15" s="1"/>
  <c r="J111" i="15" s="1"/>
  <c r="K111" i="15" s="1"/>
  <c r="F153" i="15"/>
  <c r="E154" i="15"/>
  <c r="F328" i="15"/>
  <c r="E329" i="15"/>
  <c r="F264" i="15"/>
  <c r="E265" i="15"/>
  <c r="H176" i="15"/>
  <c r="I176" i="15" s="1"/>
  <c r="J176" i="15" s="1"/>
  <c r="K176" i="15" s="1"/>
  <c r="Q176" i="15"/>
  <c r="R176" i="15" s="1"/>
  <c r="S176" i="15" s="1"/>
  <c r="T176" i="15" s="1"/>
  <c r="Q218" i="15"/>
  <c r="R218" i="15" s="1"/>
  <c r="S218" i="15" s="1"/>
  <c r="T218" i="15" s="1"/>
  <c r="H218" i="15"/>
  <c r="I218" i="15" s="1"/>
  <c r="J218" i="15" s="1"/>
  <c r="K218" i="15" s="1"/>
  <c r="Q263" i="15"/>
  <c r="R263" i="15" s="1"/>
  <c r="S263" i="15" s="1"/>
  <c r="T263" i="15" s="1"/>
  <c r="H263" i="15"/>
  <c r="I263" i="15" s="1"/>
  <c r="J263" i="15" s="1"/>
  <c r="K263" i="15" s="1"/>
  <c r="H414" i="15"/>
  <c r="I414" i="15" s="1"/>
  <c r="J414" i="15" s="1"/>
  <c r="K414" i="15" s="1"/>
  <c r="Q414" i="15"/>
  <c r="R414" i="15" s="1"/>
  <c r="S414" i="15" s="1"/>
  <c r="T414" i="15" s="1"/>
  <c r="F374" i="15"/>
  <c r="E375" i="15"/>
  <c r="F68" i="15"/>
  <c r="E69" i="15"/>
  <c r="H152" i="15"/>
  <c r="I152" i="15" s="1"/>
  <c r="J152" i="15" s="1"/>
  <c r="K152" i="15" s="1"/>
  <c r="Q152" i="15"/>
  <c r="R152" i="15" s="1"/>
  <c r="S152" i="15" s="1"/>
  <c r="T152" i="15" s="1"/>
  <c r="H327" i="15"/>
  <c r="I327" i="15" s="1"/>
  <c r="J327" i="15" s="1"/>
  <c r="K327" i="15" s="1"/>
  <c r="Q327" i="15"/>
  <c r="R327" i="15" s="1"/>
  <c r="S327" i="15" s="1"/>
  <c r="T327" i="15" s="1"/>
  <c r="F89" i="15"/>
  <c r="E90" i="15"/>
  <c r="Q373" i="15"/>
  <c r="R373" i="15" s="1"/>
  <c r="S373" i="15" s="1"/>
  <c r="T373" i="15" s="1"/>
  <c r="H373" i="15"/>
  <c r="I373" i="15" s="1"/>
  <c r="J373" i="15" s="1"/>
  <c r="K373" i="15" s="1"/>
  <c r="Q67" i="15"/>
  <c r="R67" i="15" s="1"/>
  <c r="S67" i="15" s="1"/>
  <c r="T67" i="15" s="1"/>
  <c r="X67" i="15" s="1"/>
  <c r="H67" i="15"/>
  <c r="I67" i="15" s="1"/>
  <c r="J67" i="15" s="1"/>
  <c r="K67" i="15" s="1"/>
  <c r="F415" i="15"/>
  <c r="E416" i="15"/>
  <c r="F523" i="15"/>
  <c r="E524" i="15"/>
  <c r="F177" i="15"/>
  <c r="E178" i="15"/>
  <c r="F219" i="15"/>
  <c r="E220" i="15"/>
  <c r="H88" i="15"/>
  <c r="I88" i="15" s="1"/>
  <c r="J88" i="15" s="1"/>
  <c r="K88" i="15" s="1"/>
  <c r="Q88" i="15"/>
  <c r="R88" i="15" s="1"/>
  <c r="S88" i="15" s="1"/>
  <c r="T88" i="15" s="1"/>
  <c r="O305" i="16" l="1"/>
  <c r="N306" i="16"/>
  <c r="Y47" i="16"/>
  <c r="X48" i="16"/>
  <c r="AA304" i="16"/>
  <c r="O155" i="16"/>
  <c r="N156" i="16"/>
  <c r="O47" i="16"/>
  <c r="N48" i="16"/>
  <c r="Y305" i="16"/>
  <c r="X306" i="16"/>
  <c r="AA46" i="16"/>
  <c r="Q480" i="15"/>
  <c r="R480" i="15" s="1"/>
  <c r="S480" i="15" s="1"/>
  <c r="T480" i="15" s="1"/>
  <c r="H480" i="15"/>
  <c r="I480" i="15" s="1"/>
  <c r="J480" i="15" s="1"/>
  <c r="K480" i="15" s="1"/>
  <c r="H503" i="15"/>
  <c r="I503" i="15" s="1"/>
  <c r="J503" i="15" s="1"/>
  <c r="K503" i="15" s="1"/>
  <c r="Q503" i="15"/>
  <c r="R503" i="15" s="1"/>
  <c r="S503" i="15" s="1"/>
  <c r="T503" i="15" s="1"/>
  <c r="F460" i="15"/>
  <c r="E461" i="15"/>
  <c r="H459" i="15"/>
  <c r="I459" i="15" s="1"/>
  <c r="J459" i="15" s="1"/>
  <c r="K459" i="15" s="1"/>
  <c r="Q459" i="15"/>
  <c r="R459" i="15" s="1"/>
  <c r="S459" i="15" s="1"/>
  <c r="T459" i="15" s="1"/>
  <c r="F481" i="15"/>
  <c r="E482" i="15"/>
  <c r="F504" i="15"/>
  <c r="E505" i="15"/>
  <c r="Z67" i="15"/>
  <c r="Q415" i="15"/>
  <c r="R415" i="15" s="1"/>
  <c r="S415" i="15" s="1"/>
  <c r="T415" i="15" s="1"/>
  <c r="H415" i="15"/>
  <c r="I415" i="15" s="1"/>
  <c r="J415" i="15" s="1"/>
  <c r="K415" i="15" s="1"/>
  <c r="F220" i="15"/>
  <c r="E221" i="15"/>
  <c r="F524" i="15"/>
  <c r="E525" i="15"/>
  <c r="F375" i="15"/>
  <c r="E376" i="15"/>
  <c r="Q264" i="15"/>
  <c r="R264" i="15" s="1"/>
  <c r="S264" i="15" s="1"/>
  <c r="T264" i="15" s="1"/>
  <c r="H264" i="15"/>
  <c r="I264" i="15" s="1"/>
  <c r="J264" i="15" s="1"/>
  <c r="K264" i="15" s="1"/>
  <c r="H177" i="15"/>
  <c r="I177" i="15" s="1"/>
  <c r="J177" i="15" s="1"/>
  <c r="K177" i="15" s="1"/>
  <c r="Q177" i="15"/>
  <c r="R177" i="15" s="1"/>
  <c r="S177" i="15" s="1"/>
  <c r="T177" i="15" s="1"/>
  <c r="Q68" i="15"/>
  <c r="R68" i="15" s="1"/>
  <c r="S68" i="15" s="1"/>
  <c r="T68" i="15" s="1"/>
  <c r="X68" i="15" s="1"/>
  <c r="H68" i="15"/>
  <c r="I68" i="15" s="1"/>
  <c r="J68" i="15" s="1"/>
  <c r="K68" i="15" s="1"/>
  <c r="F265" i="15"/>
  <c r="E266" i="15"/>
  <c r="H219" i="15"/>
  <c r="I219" i="15" s="1"/>
  <c r="J219" i="15" s="1"/>
  <c r="K219" i="15" s="1"/>
  <c r="Q219" i="15"/>
  <c r="R219" i="15" s="1"/>
  <c r="S219" i="15" s="1"/>
  <c r="T219" i="15" s="1"/>
  <c r="Q523" i="15"/>
  <c r="R523" i="15" s="1"/>
  <c r="S523" i="15" s="1"/>
  <c r="T523" i="15" s="1"/>
  <c r="H523" i="15"/>
  <c r="I523" i="15" s="1"/>
  <c r="J523" i="15" s="1"/>
  <c r="K523" i="15" s="1"/>
  <c r="H374" i="15"/>
  <c r="I374" i="15" s="1"/>
  <c r="J374" i="15" s="1"/>
  <c r="K374" i="15" s="1"/>
  <c r="Q374" i="15"/>
  <c r="R374" i="15" s="1"/>
  <c r="S374" i="15" s="1"/>
  <c r="T374" i="15" s="1"/>
  <c r="F329" i="15"/>
  <c r="E330" i="15"/>
  <c r="F113" i="15"/>
  <c r="E114" i="15"/>
  <c r="H89" i="15"/>
  <c r="I89" i="15" s="1"/>
  <c r="J89" i="15" s="1"/>
  <c r="K89" i="15" s="1"/>
  <c r="Q89" i="15"/>
  <c r="R89" i="15" s="1"/>
  <c r="S89" i="15" s="1"/>
  <c r="T89" i="15" s="1"/>
  <c r="Q153" i="15"/>
  <c r="R153" i="15" s="1"/>
  <c r="S153" i="15" s="1"/>
  <c r="T153" i="15" s="1"/>
  <c r="H153" i="15"/>
  <c r="I153" i="15" s="1"/>
  <c r="J153" i="15" s="1"/>
  <c r="K153" i="15" s="1"/>
  <c r="F178" i="15"/>
  <c r="E179" i="15"/>
  <c r="F416" i="15"/>
  <c r="E417" i="15"/>
  <c r="F90" i="15"/>
  <c r="E91" i="15"/>
  <c r="F69" i="15"/>
  <c r="E70" i="15"/>
  <c r="Q328" i="15"/>
  <c r="R328" i="15" s="1"/>
  <c r="S328" i="15" s="1"/>
  <c r="T328" i="15" s="1"/>
  <c r="H328" i="15"/>
  <c r="I328" i="15" s="1"/>
  <c r="J328" i="15" s="1"/>
  <c r="K328" i="15" s="1"/>
  <c r="F154" i="15"/>
  <c r="E155" i="15"/>
  <c r="Q112" i="15"/>
  <c r="R112" i="15" s="1"/>
  <c r="S112" i="15" s="1"/>
  <c r="T112" i="15" s="1"/>
  <c r="H112" i="15"/>
  <c r="I112" i="15" s="1"/>
  <c r="J112" i="15" s="1"/>
  <c r="K112" i="15" s="1"/>
  <c r="AA47" i="16" l="1"/>
  <c r="Y48" i="16"/>
  <c r="X49" i="16"/>
  <c r="Y306" i="16"/>
  <c r="X307" i="16"/>
  <c r="O156" i="16"/>
  <c r="N157" i="16"/>
  <c r="O306" i="16"/>
  <c r="AA306" i="16" s="1"/>
  <c r="N307" i="16"/>
  <c r="O48" i="16"/>
  <c r="AA48" i="16" s="1"/>
  <c r="N49" i="16"/>
  <c r="AA305" i="16"/>
  <c r="H504" i="15"/>
  <c r="I504" i="15" s="1"/>
  <c r="J504" i="15" s="1"/>
  <c r="K504" i="15" s="1"/>
  <c r="Q504" i="15"/>
  <c r="R504" i="15" s="1"/>
  <c r="S504" i="15" s="1"/>
  <c r="T504" i="15" s="1"/>
  <c r="F482" i="15"/>
  <c r="E483" i="15"/>
  <c r="F461" i="15"/>
  <c r="E462" i="15"/>
  <c r="Q481" i="15"/>
  <c r="R481" i="15" s="1"/>
  <c r="S481" i="15" s="1"/>
  <c r="T481" i="15" s="1"/>
  <c r="H481" i="15"/>
  <c r="I481" i="15" s="1"/>
  <c r="J481" i="15" s="1"/>
  <c r="K481" i="15" s="1"/>
  <c r="Q460" i="15"/>
  <c r="R460" i="15" s="1"/>
  <c r="S460" i="15" s="1"/>
  <c r="T460" i="15" s="1"/>
  <c r="H460" i="15"/>
  <c r="I460" i="15" s="1"/>
  <c r="J460" i="15" s="1"/>
  <c r="K460" i="15" s="1"/>
  <c r="F505" i="15"/>
  <c r="E506" i="15"/>
  <c r="Z68" i="15"/>
  <c r="Q90" i="15"/>
  <c r="R90" i="15" s="1"/>
  <c r="S90" i="15" s="1"/>
  <c r="T90" i="15" s="1"/>
  <c r="H90" i="15"/>
  <c r="I90" i="15" s="1"/>
  <c r="J90" i="15" s="1"/>
  <c r="K90" i="15" s="1"/>
  <c r="Q524" i="15"/>
  <c r="R524" i="15" s="1"/>
  <c r="S524" i="15" s="1"/>
  <c r="T524" i="15" s="1"/>
  <c r="H524" i="15"/>
  <c r="I524" i="15" s="1"/>
  <c r="J524" i="15" s="1"/>
  <c r="K524" i="15" s="1"/>
  <c r="Q113" i="15"/>
  <c r="R113" i="15" s="1"/>
  <c r="S113" i="15" s="1"/>
  <c r="T113" i="15" s="1"/>
  <c r="H113" i="15"/>
  <c r="I113" i="15" s="1"/>
  <c r="J113" i="15" s="1"/>
  <c r="K113" i="15" s="1"/>
  <c r="F376" i="15"/>
  <c r="E377" i="15"/>
  <c r="F221" i="15"/>
  <c r="E222" i="15"/>
  <c r="Q178" i="15"/>
  <c r="R178" i="15" s="1"/>
  <c r="S178" i="15" s="1"/>
  <c r="T178" i="15" s="1"/>
  <c r="H178" i="15"/>
  <c r="I178" i="15" s="1"/>
  <c r="J178" i="15" s="1"/>
  <c r="K178" i="15" s="1"/>
  <c r="F114" i="15"/>
  <c r="E115" i="15"/>
  <c r="F417" i="15"/>
  <c r="E418" i="15"/>
  <c r="Q69" i="15"/>
  <c r="R69" i="15" s="1"/>
  <c r="S69" i="15" s="1"/>
  <c r="T69" i="15" s="1"/>
  <c r="X69" i="15" s="1"/>
  <c r="H69" i="15"/>
  <c r="I69" i="15" s="1"/>
  <c r="J69" i="15" s="1"/>
  <c r="K69" i="15" s="1"/>
  <c r="F330" i="15"/>
  <c r="E331" i="15"/>
  <c r="F266" i="15"/>
  <c r="E267" i="15"/>
  <c r="H375" i="15"/>
  <c r="I375" i="15" s="1"/>
  <c r="J375" i="15" s="1"/>
  <c r="K375" i="15" s="1"/>
  <c r="Q375" i="15"/>
  <c r="R375" i="15" s="1"/>
  <c r="S375" i="15" s="1"/>
  <c r="T375" i="15" s="1"/>
  <c r="Q220" i="15"/>
  <c r="R220" i="15" s="1"/>
  <c r="S220" i="15" s="1"/>
  <c r="T220" i="15" s="1"/>
  <c r="H220" i="15"/>
  <c r="I220" i="15" s="1"/>
  <c r="J220" i="15" s="1"/>
  <c r="K220" i="15" s="1"/>
  <c r="F155" i="15"/>
  <c r="E156" i="15"/>
  <c r="F70" i="15"/>
  <c r="E71" i="15"/>
  <c r="Q154" i="15"/>
  <c r="R154" i="15" s="1"/>
  <c r="S154" i="15" s="1"/>
  <c r="T154" i="15" s="1"/>
  <c r="H154" i="15"/>
  <c r="I154" i="15" s="1"/>
  <c r="J154" i="15" s="1"/>
  <c r="K154" i="15" s="1"/>
  <c r="H416" i="15"/>
  <c r="I416" i="15" s="1"/>
  <c r="J416" i="15" s="1"/>
  <c r="K416" i="15" s="1"/>
  <c r="Q416" i="15"/>
  <c r="R416" i="15" s="1"/>
  <c r="S416" i="15" s="1"/>
  <c r="T416" i="15" s="1"/>
  <c r="F91" i="15"/>
  <c r="E92" i="15"/>
  <c r="F179" i="15"/>
  <c r="E180" i="15"/>
  <c r="Q329" i="15"/>
  <c r="R329" i="15" s="1"/>
  <c r="S329" i="15" s="1"/>
  <c r="T329" i="15" s="1"/>
  <c r="H329" i="15"/>
  <c r="I329" i="15" s="1"/>
  <c r="J329" i="15" s="1"/>
  <c r="K329" i="15" s="1"/>
  <c r="Q265" i="15"/>
  <c r="R265" i="15" s="1"/>
  <c r="S265" i="15" s="1"/>
  <c r="T265" i="15" s="1"/>
  <c r="H265" i="15"/>
  <c r="I265" i="15" s="1"/>
  <c r="J265" i="15" s="1"/>
  <c r="K265" i="15" s="1"/>
  <c r="F525" i="15"/>
  <c r="E526" i="15"/>
  <c r="Y307" i="16" l="1"/>
  <c r="X308" i="16"/>
  <c r="O49" i="16"/>
  <c r="N50" i="16"/>
  <c r="O157" i="16"/>
  <c r="N158" i="16"/>
  <c r="Y49" i="16"/>
  <c r="X50" i="16"/>
  <c r="O307" i="16"/>
  <c r="AA307" i="16" s="1"/>
  <c r="N308" i="16"/>
  <c r="F506" i="15"/>
  <c r="E507" i="15"/>
  <c r="F483" i="15"/>
  <c r="E484" i="15"/>
  <c r="Q505" i="15"/>
  <c r="R505" i="15" s="1"/>
  <c r="S505" i="15" s="1"/>
  <c r="T505" i="15" s="1"/>
  <c r="H505" i="15"/>
  <c r="I505" i="15" s="1"/>
  <c r="J505" i="15" s="1"/>
  <c r="K505" i="15" s="1"/>
  <c r="H482" i="15"/>
  <c r="I482" i="15" s="1"/>
  <c r="J482" i="15" s="1"/>
  <c r="K482" i="15" s="1"/>
  <c r="Q482" i="15"/>
  <c r="R482" i="15" s="1"/>
  <c r="S482" i="15" s="1"/>
  <c r="T482" i="15" s="1"/>
  <c r="Q461" i="15"/>
  <c r="R461" i="15" s="1"/>
  <c r="S461" i="15" s="1"/>
  <c r="T461" i="15" s="1"/>
  <c r="H461" i="15"/>
  <c r="I461" i="15" s="1"/>
  <c r="J461" i="15" s="1"/>
  <c r="K461" i="15" s="1"/>
  <c r="F462" i="15"/>
  <c r="E463" i="15"/>
  <c r="Z69" i="15"/>
  <c r="F526" i="15"/>
  <c r="E527" i="15"/>
  <c r="Q525" i="15"/>
  <c r="R525" i="15" s="1"/>
  <c r="S525" i="15" s="1"/>
  <c r="T525" i="15" s="1"/>
  <c r="H525" i="15"/>
  <c r="I525" i="15" s="1"/>
  <c r="J525" i="15" s="1"/>
  <c r="K525" i="15" s="1"/>
  <c r="Q179" i="15"/>
  <c r="R179" i="15" s="1"/>
  <c r="S179" i="15" s="1"/>
  <c r="T179" i="15" s="1"/>
  <c r="H179" i="15"/>
  <c r="I179" i="15" s="1"/>
  <c r="J179" i="15" s="1"/>
  <c r="K179" i="15" s="1"/>
  <c r="H155" i="15"/>
  <c r="I155" i="15" s="1"/>
  <c r="J155" i="15" s="1"/>
  <c r="K155" i="15" s="1"/>
  <c r="Q155" i="15"/>
  <c r="R155" i="15" s="1"/>
  <c r="S155" i="15" s="1"/>
  <c r="T155" i="15" s="1"/>
  <c r="F267" i="15"/>
  <c r="E268" i="15"/>
  <c r="F115" i="15"/>
  <c r="E116" i="15"/>
  <c r="H376" i="15"/>
  <c r="I376" i="15" s="1"/>
  <c r="J376" i="15" s="1"/>
  <c r="K376" i="15" s="1"/>
  <c r="Q376" i="15"/>
  <c r="R376" i="15" s="1"/>
  <c r="S376" i="15" s="1"/>
  <c r="T376" i="15" s="1"/>
  <c r="F180" i="15"/>
  <c r="E181" i="15"/>
  <c r="F156" i="15"/>
  <c r="E157" i="15"/>
  <c r="H417" i="15"/>
  <c r="I417" i="15" s="1"/>
  <c r="J417" i="15" s="1"/>
  <c r="K417" i="15" s="1"/>
  <c r="Q417" i="15"/>
  <c r="R417" i="15" s="1"/>
  <c r="S417" i="15" s="1"/>
  <c r="T417" i="15" s="1"/>
  <c r="F377" i="15"/>
  <c r="E378" i="15"/>
  <c r="F92" i="15"/>
  <c r="E93" i="15"/>
  <c r="F71" i="15"/>
  <c r="E72" i="15"/>
  <c r="H266" i="15"/>
  <c r="I266" i="15" s="1"/>
  <c r="J266" i="15" s="1"/>
  <c r="K266" i="15" s="1"/>
  <c r="Q266" i="15"/>
  <c r="R266" i="15" s="1"/>
  <c r="S266" i="15" s="1"/>
  <c r="T266" i="15" s="1"/>
  <c r="H114" i="15"/>
  <c r="I114" i="15" s="1"/>
  <c r="J114" i="15" s="1"/>
  <c r="K114" i="15" s="1"/>
  <c r="Q114" i="15"/>
  <c r="R114" i="15" s="1"/>
  <c r="S114" i="15" s="1"/>
  <c r="T114" i="15" s="1"/>
  <c r="F222" i="15"/>
  <c r="E223" i="15"/>
  <c r="Q330" i="15"/>
  <c r="R330" i="15" s="1"/>
  <c r="S330" i="15" s="1"/>
  <c r="T330" i="15" s="1"/>
  <c r="H330" i="15"/>
  <c r="I330" i="15" s="1"/>
  <c r="J330" i="15" s="1"/>
  <c r="K330" i="15" s="1"/>
  <c r="Q91" i="15"/>
  <c r="R91" i="15" s="1"/>
  <c r="S91" i="15" s="1"/>
  <c r="T91" i="15" s="1"/>
  <c r="H91" i="15"/>
  <c r="I91" i="15" s="1"/>
  <c r="J91" i="15" s="1"/>
  <c r="K91" i="15" s="1"/>
  <c r="Q70" i="15"/>
  <c r="R70" i="15" s="1"/>
  <c r="S70" i="15" s="1"/>
  <c r="T70" i="15" s="1"/>
  <c r="X70" i="15" s="1"/>
  <c r="H70" i="15"/>
  <c r="I70" i="15" s="1"/>
  <c r="J70" i="15" s="1"/>
  <c r="K70" i="15" s="1"/>
  <c r="F331" i="15"/>
  <c r="E332" i="15"/>
  <c r="F418" i="15"/>
  <c r="E419" i="15"/>
  <c r="H221" i="15"/>
  <c r="I221" i="15" s="1"/>
  <c r="J221" i="15" s="1"/>
  <c r="K221" i="15" s="1"/>
  <c r="Q221" i="15"/>
  <c r="R221" i="15" s="1"/>
  <c r="S221" i="15" s="1"/>
  <c r="T221" i="15" s="1"/>
  <c r="Y50" i="16" l="1"/>
  <c r="X51" i="16"/>
  <c r="O50" i="16"/>
  <c r="AA50" i="16" s="1"/>
  <c r="N51" i="16"/>
  <c r="AA49" i="16"/>
  <c r="O308" i="16"/>
  <c r="N309" i="16"/>
  <c r="O158" i="16"/>
  <c r="N159" i="16"/>
  <c r="Y308" i="16"/>
  <c r="X309" i="16"/>
  <c r="F507" i="15"/>
  <c r="E508" i="15"/>
  <c r="Q506" i="15"/>
  <c r="R506" i="15" s="1"/>
  <c r="S506" i="15" s="1"/>
  <c r="T506" i="15" s="1"/>
  <c r="H506" i="15"/>
  <c r="I506" i="15" s="1"/>
  <c r="J506" i="15" s="1"/>
  <c r="K506" i="15" s="1"/>
  <c r="F463" i="15"/>
  <c r="E464" i="15"/>
  <c r="F484" i="15"/>
  <c r="E485" i="15"/>
  <c r="Q462" i="15"/>
  <c r="R462" i="15" s="1"/>
  <c r="S462" i="15" s="1"/>
  <c r="T462" i="15" s="1"/>
  <c r="H462" i="15"/>
  <c r="I462" i="15" s="1"/>
  <c r="J462" i="15" s="1"/>
  <c r="K462" i="15" s="1"/>
  <c r="H483" i="15"/>
  <c r="I483" i="15" s="1"/>
  <c r="J483" i="15" s="1"/>
  <c r="K483" i="15" s="1"/>
  <c r="Q483" i="15"/>
  <c r="R483" i="15" s="1"/>
  <c r="S483" i="15" s="1"/>
  <c r="T483" i="15" s="1"/>
  <c r="Z70" i="15"/>
  <c r="H331" i="15"/>
  <c r="I331" i="15" s="1"/>
  <c r="J331" i="15" s="1"/>
  <c r="K331" i="15" s="1"/>
  <c r="Q331" i="15"/>
  <c r="R331" i="15" s="1"/>
  <c r="S331" i="15" s="1"/>
  <c r="T331" i="15" s="1"/>
  <c r="Q156" i="15"/>
  <c r="R156" i="15" s="1"/>
  <c r="S156" i="15" s="1"/>
  <c r="T156" i="15" s="1"/>
  <c r="H156" i="15"/>
  <c r="I156" i="15" s="1"/>
  <c r="J156" i="15" s="1"/>
  <c r="K156" i="15" s="1"/>
  <c r="F419" i="15"/>
  <c r="E420" i="15"/>
  <c r="F223" i="15"/>
  <c r="E224" i="15"/>
  <c r="H71" i="15"/>
  <c r="I71" i="15" s="1"/>
  <c r="J71" i="15" s="1"/>
  <c r="K71" i="15" s="1"/>
  <c r="Q71" i="15"/>
  <c r="R71" i="15" s="1"/>
  <c r="S71" i="15" s="1"/>
  <c r="T71" i="15" s="1"/>
  <c r="X71" i="15" s="1"/>
  <c r="F181" i="15"/>
  <c r="E182" i="15"/>
  <c r="F116" i="15"/>
  <c r="E117" i="15"/>
  <c r="F72" i="15"/>
  <c r="E73" i="15"/>
  <c r="Q418" i="15"/>
  <c r="R418" i="15" s="1"/>
  <c r="S418" i="15" s="1"/>
  <c r="T418" i="15" s="1"/>
  <c r="H418" i="15"/>
  <c r="I418" i="15" s="1"/>
  <c r="J418" i="15" s="1"/>
  <c r="K418" i="15" s="1"/>
  <c r="Q222" i="15"/>
  <c r="R222" i="15" s="1"/>
  <c r="S222" i="15" s="1"/>
  <c r="T222" i="15" s="1"/>
  <c r="H222" i="15"/>
  <c r="I222" i="15" s="1"/>
  <c r="J222" i="15" s="1"/>
  <c r="K222" i="15" s="1"/>
  <c r="F93" i="15"/>
  <c r="E94" i="15"/>
  <c r="F378" i="15"/>
  <c r="E379" i="15"/>
  <c r="Q180" i="15"/>
  <c r="R180" i="15" s="1"/>
  <c r="S180" i="15" s="1"/>
  <c r="T180" i="15" s="1"/>
  <c r="H180" i="15"/>
  <c r="I180" i="15" s="1"/>
  <c r="J180" i="15" s="1"/>
  <c r="K180" i="15" s="1"/>
  <c r="Q115" i="15"/>
  <c r="R115" i="15" s="1"/>
  <c r="S115" i="15" s="1"/>
  <c r="T115" i="15" s="1"/>
  <c r="H115" i="15"/>
  <c r="I115" i="15" s="1"/>
  <c r="J115" i="15" s="1"/>
  <c r="K115" i="15" s="1"/>
  <c r="F527" i="15"/>
  <c r="E528" i="15"/>
  <c r="Q267" i="15"/>
  <c r="R267" i="15" s="1"/>
  <c r="S267" i="15" s="1"/>
  <c r="T267" i="15" s="1"/>
  <c r="H267" i="15"/>
  <c r="I267" i="15" s="1"/>
  <c r="J267" i="15" s="1"/>
  <c r="K267" i="15" s="1"/>
  <c r="F332" i="15"/>
  <c r="E333" i="15"/>
  <c r="H92" i="15"/>
  <c r="I92" i="15" s="1"/>
  <c r="J92" i="15" s="1"/>
  <c r="K92" i="15" s="1"/>
  <c r="Q92" i="15"/>
  <c r="R92" i="15" s="1"/>
  <c r="S92" i="15" s="1"/>
  <c r="T92" i="15" s="1"/>
  <c r="H377" i="15"/>
  <c r="I377" i="15" s="1"/>
  <c r="J377" i="15" s="1"/>
  <c r="K377" i="15" s="1"/>
  <c r="Q377" i="15"/>
  <c r="R377" i="15" s="1"/>
  <c r="S377" i="15" s="1"/>
  <c r="T377" i="15" s="1"/>
  <c r="F157" i="15"/>
  <c r="E158" i="15"/>
  <c r="F268" i="15"/>
  <c r="E269" i="15"/>
  <c r="H526" i="15"/>
  <c r="I526" i="15" s="1"/>
  <c r="J526" i="15" s="1"/>
  <c r="K526" i="15" s="1"/>
  <c r="Q526" i="15"/>
  <c r="R526" i="15" s="1"/>
  <c r="S526" i="15" s="1"/>
  <c r="T526" i="15" s="1"/>
  <c r="O51" i="16" l="1"/>
  <c r="N52" i="16"/>
  <c r="Y309" i="16"/>
  <c r="X310" i="16"/>
  <c r="O309" i="16"/>
  <c r="N310" i="16"/>
  <c r="AA308" i="16"/>
  <c r="Y51" i="16"/>
  <c r="X52" i="16"/>
  <c r="O159" i="16"/>
  <c r="N160" i="16"/>
  <c r="F464" i="15"/>
  <c r="E465" i="15"/>
  <c r="Q463" i="15"/>
  <c r="R463" i="15" s="1"/>
  <c r="S463" i="15" s="1"/>
  <c r="T463" i="15" s="1"/>
  <c r="H463" i="15"/>
  <c r="I463" i="15" s="1"/>
  <c r="J463" i="15" s="1"/>
  <c r="K463" i="15" s="1"/>
  <c r="F485" i="15"/>
  <c r="E486" i="15"/>
  <c r="F508" i="15"/>
  <c r="E509" i="15"/>
  <c r="Q507" i="15"/>
  <c r="R507" i="15" s="1"/>
  <c r="S507" i="15" s="1"/>
  <c r="T507" i="15" s="1"/>
  <c r="H507" i="15"/>
  <c r="I507" i="15" s="1"/>
  <c r="J507" i="15" s="1"/>
  <c r="K507" i="15" s="1"/>
  <c r="Q484" i="15"/>
  <c r="R484" i="15" s="1"/>
  <c r="S484" i="15" s="1"/>
  <c r="T484" i="15" s="1"/>
  <c r="H484" i="15"/>
  <c r="I484" i="15" s="1"/>
  <c r="J484" i="15" s="1"/>
  <c r="K484" i="15" s="1"/>
  <c r="Z71" i="15"/>
  <c r="F528" i="15"/>
  <c r="E529" i="15"/>
  <c r="Q378" i="15"/>
  <c r="R378" i="15" s="1"/>
  <c r="S378" i="15" s="1"/>
  <c r="T378" i="15" s="1"/>
  <c r="H378" i="15"/>
  <c r="I378" i="15" s="1"/>
  <c r="J378" i="15" s="1"/>
  <c r="K378" i="15" s="1"/>
  <c r="F420" i="15"/>
  <c r="E421" i="15"/>
  <c r="F269" i="15"/>
  <c r="E270" i="15"/>
  <c r="Q527" i="15"/>
  <c r="R527" i="15" s="1"/>
  <c r="S527" i="15" s="1"/>
  <c r="T527" i="15" s="1"/>
  <c r="H527" i="15"/>
  <c r="I527" i="15" s="1"/>
  <c r="J527" i="15" s="1"/>
  <c r="K527" i="15" s="1"/>
  <c r="F94" i="15"/>
  <c r="E95" i="15"/>
  <c r="F73" i="15"/>
  <c r="E74" i="15"/>
  <c r="Q116" i="15"/>
  <c r="R116" i="15" s="1"/>
  <c r="S116" i="15" s="1"/>
  <c r="T116" i="15" s="1"/>
  <c r="H116" i="15"/>
  <c r="I116" i="15" s="1"/>
  <c r="J116" i="15" s="1"/>
  <c r="K116" i="15" s="1"/>
  <c r="H419" i="15"/>
  <c r="I419" i="15" s="1"/>
  <c r="J419" i="15" s="1"/>
  <c r="K419" i="15" s="1"/>
  <c r="Q419" i="15"/>
  <c r="R419" i="15" s="1"/>
  <c r="S419" i="15" s="1"/>
  <c r="T419" i="15" s="1"/>
  <c r="H157" i="15"/>
  <c r="I157" i="15" s="1"/>
  <c r="J157" i="15" s="1"/>
  <c r="K157" i="15" s="1"/>
  <c r="Q157" i="15"/>
  <c r="R157" i="15" s="1"/>
  <c r="S157" i="15" s="1"/>
  <c r="T157" i="15" s="1"/>
  <c r="Q268" i="15"/>
  <c r="R268" i="15" s="1"/>
  <c r="S268" i="15" s="1"/>
  <c r="T268" i="15" s="1"/>
  <c r="H268" i="15"/>
  <c r="I268" i="15" s="1"/>
  <c r="J268" i="15" s="1"/>
  <c r="K268" i="15" s="1"/>
  <c r="Q93" i="15"/>
  <c r="R93" i="15" s="1"/>
  <c r="S93" i="15" s="1"/>
  <c r="T93" i="15" s="1"/>
  <c r="H93" i="15"/>
  <c r="I93" i="15" s="1"/>
  <c r="J93" i="15" s="1"/>
  <c r="K93" i="15" s="1"/>
  <c r="Q72" i="15"/>
  <c r="R72" i="15" s="1"/>
  <c r="S72" i="15" s="1"/>
  <c r="T72" i="15" s="1"/>
  <c r="X72" i="15" s="1"/>
  <c r="H72" i="15"/>
  <c r="I72" i="15" s="1"/>
  <c r="J72" i="15" s="1"/>
  <c r="K72" i="15" s="1"/>
  <c r="F182" i="15"/>
  <c r="E183" i="15"/>
  <c r="F224" i="15"/>
  <c r="E225" i="15"/>
  <c r="H332" i="15"/>
  <c r="I332" i="15" s="1"/>
  <c r="J332" i="15" s="1"/>
  <c r="K332" i="15" s="1"/>
  <c r="Q332" i="15"/>
  <c r="R332" i="15" s="1"/>
  <c r="S332" i="15" s="1"/>
  <c r="T332" i="15" s="1"/>
  <c r="F117" i="15"/>
  <c r="E118" i="15"/>
  <c r="F158" i="15"/>
  <c r="E159" i="15"/>
  <c r="F333" i="15"/>
  <c r="E334" i="15"/>
  <c r="F379" i="15"/>
  <c r="E380" i="15"/>
  <c r="Q181" i="15"/>
  <c r="R181" i="15" s="1"/>
  <c r="S181" i="15" s="1"/>
  <c r="T181" i="15" s="1"/>
  <c r="H181" i="15"/>
  <c r="I181" i="15" s="1"/>
  <c r="J181" i="15" s="1"/>
  <c r="K181" i="15" s="1"/>
  <c r="H223" i="15"/>
  <c r="I223" i="15" s="1"/>
  <c r="J223" i="15" s="1"/>
  <c r="K223" i="15" s="1"/>
  <c r="Q223" i="15"/>
  <c r="R223" i="15" s="1"/>
  <c r="S223" i="15" s="1"/>
  <c r="T223" i="15" s="1"/>
  <c r="AA309" i="16" l="1"/>
  <c r="AA51" i="16"/>
  <c r="O160" i="16"/>
  <c r="N161" i="16"/>
  <c r="O310" i="16"/>
  <c r="N311" i="16"/>
  <c r="O52" i="16"/>
  <c r="N53" i="16"/>
  <c r="Y52" i="16"/>
  <c r="X53" i="16"/>
  <c r="Y310" i="16"/>
  <c r="X311" i="16"/>
  <c r="H508" i="15"/>
  <c r="I508" i="15" s="1"/>
  <c r="J508" i="15" s="1"/>
  <c r="K508" i="15" s="1"/>
  <c r="Q508" i="15"/>
  <c r="R508" i="15" s="1"/>
  <c r="S508" i="15" s="1"/>
  <c r="T508" i="15" s="1"/>
  <c r="F486" i="15"/>
  <c r="E487" i="15"/>
  <c r="F465" i="15"/>
  <c r="E466" i="15"/>
  <c r="Q485" i="15"/>
  <c r="R485" i="15" s="1"/>
  <c r="S485" i="15" s="1"/>
  <c r="T485" i="15" s="1"/>
  <c r="H485" i="15"/>
  <c r="I485" i="15" s="1"/>
  <c r="J485" i="15" s="1"/>
  <c r="K485" i="15" s="1"/>
  <c r="Q464" i="15"/>
  <c r="R464" i="15" s="1"/>
  <c r="S464" i="15" s="1"/>
  <c r="T464" i="15" s="1"/>
  <c r="H464" i="15"/>
  <c r="I464" i="15" s="1"/>
  <c r="J464" i="15" s="1"/>
  <c r="K464" i="15" s="1"/>
  <c r="F509" i="15"/>
  <c r="E510" i="15"/>
  <c r="Z72" i="15"/>
  <c r="H333" i="15"/>
  <c r="I333" i="15" s="1"/>
  <c r="J333" i="15" s="1"/>
  <c r="K333" i="15" s="1"/>
  <c r="Q333" i="15"/>
  <c r="R333" i="15" s="1"/>
  <c r="S333" i="15" s="1"/>
  <c r="T333" i="15" s="1"/>
  <c r="Q94" i="15"/>
  <c r="R94" i="15" s="1"/>
  <c r="S94" i="15" s="1"/>
  <c r="T94" i="15" s="1"/>
  <c r="H94" i="15"/>
  <c r="I94" i="15" s="1"/>
  <c r="J94" i="15" s="1"/>
  <c r="K94" i="15" s="1"/>
  <c r="F380" i="15"/>
  <c r="E381" i="15"/>
  <c r="F381" i="15" s="1"/>
  <c r="F159" i="15"/>
  <c r="E160" i="15"/>
  <c r="H224" i="15"/>
  <c r="I224" i="15" s="1"/>
  <c r="J224" i="15" s="1"/>
  <c r="K224" i="15" s="1"/>
  <c r="Q224" i="15"/>
  <c r="R224" i="15" s="1"/>
  <c r="S224" i="15" s="1"/>
  <c r="T224" i="15" s="1"/>
  <c r="Q269" i="15"/>
  <c r="R269" i="15" s="1"/>
  <c r="S269" i="15" s="1"/>
  <c r="T269" i="15" s="1"/>
  <c r="H269" i="15"/>
  <c r="I269" i="15" s="1"/>
  <c r="J269" i="15" s="1"/>
  <c r="K269" i="15" s="1"/>
  <c r="Q117" i="15"/>
  <c r="R117" i="15" s="1"/>
  <c r="S117" i="15" s="1"/>
  <c r="T117" i="15" s="1"/>
  <c r="H117" i="15"/>
  <c r="I117" i="15" s="1"/>
  <c r="J117" i="15" s="1"/>
  <c r="K117" i="15" s="1"/>
  <c r="Q379" i="15"/>
  <c r="R379" i="15" s="1"/>
  <c r="S379" i="15" s="1"/>
  <c r="T379" i="15" s="1"/>
  <c r="H379" i="15"/>
  <c r="I379" i="15" s="1"/>
  <c r="J379" i="15" s="1"/>
  <c r="K379" i="15" s="1"/>
  <c r="H158" i="15"/>
  <c r="I158" i="15" s="1"/>
  <c r="J158" i="15" s="1"/>
  <c r="K158" i="15" s="1"/>
  <c r="Q158" i="15"/>
  <c r="R158" i="15" s="1"/>
  <c r="S158" i="15" s="1"/>
  <c r="T158" i="15" s="1"/>
  <c r="F183" i="15"/>
  <c r="E184" i="15"/>
  <c r="F421" i="15"/>
  <c r="E422" i="15"/>
  <c r="F529" i="15"/>
  <c r="E530" i="15"/>
  <c r="F225" i="15"/>
  <c r="E226" i="15"/>
  <c r="Q73" i="15"/>
  <c r="R73" i="15" s="1"/>
  <c r="S73" i="15" s="1"/>
  <c r="T73" i="15" s="1"/>
  <c r="X73" i="15" s="1"/>
  <c r="H73" i="15"/>
  <c r="I73" i="15" s="1"/>
  <c r="J73" i="15" s="1"/>
  <c r="K73" i="15" s="1"/>
  <c r="F270" i="15"/>
  <c r="E271" i="15"/>
  <c r="F334" i="15"/>
  <c r="E335" i="15"/>
  <c r="F118" i="15"/>
  <c r="E119" i="15"/>
  <c r="H182" i="15"/>
  <c r="I182" i="15" s="1"/>
  <c r="J182" i="15" s="1"/>
  <c r="K182" i="15" s="1"/>
  <c r="Q182" i="15"/>
  <c r="R182" i="15" s="1"/>
  <c r="S182" i="15" s="1"/>
  <c r="T182" i="15" s="1"/>
  <c r="F74" i="15"/>
  <c r="E75" i="15"/>
  <c r="F95" i="15"/>
  <c r="E96" i="15"/>
  <c r="Q420" i="15"/>
  <c r="R420" i="15" s="1"/>
  <c r="S420" i="15" s="1"/>
  <c r="T420" i="15" s="1"/>
  <c r="H420" i="15"/>
  <c r="I420" i="15" s="1"/>
  <c r="J420" i="15" s="1"/>
  <c r="K420" i="15" s="1"/>
  <c r="Q528" i="15"/>
  <c r="R528" i="15" s="1"/>
  <c r="S528" i="15" s="1"/>
  <c r="T528" i="15" s="1"/>
  <c r="H528" i="15"/>
  <c r="I528" i="15" s="1"/>
  <c r="J528" i="15" s="1"/>
  <c r="K528" i="15" s="1"/>
  <c r="AA310" i="16" l="1"/>
  <c r="Y311" i="16"/>
  <c r="X312" i="16"/>
  <c r="O53" i="16"/>
  <c r="N54" i="16"/>
  <c r="O161" i="16"/>
  <c r="N162" i="16"/>
  <c r="AA52" i="16"/>
  <c r="Y53" i="16"/>
  <c r="X54" i="16"/>
  <c r="O311" i="16"/>
  <c r="N312" i="16"/>
  <c r="Q509" i="15"/>
  <c r="R509" i="15" s="1"/>
  <c r="S509" i="15" s="1"/>
  <c r="T509" i="15" s="1"/>
  <c r="H509" i="15"/>
  <c r="I509" i="15" s="1"/>
  <c r="J509" i="15" s="1"/>
  <c r="K509" i="15" s="1"/>
  <c r="Q486" i="15"/>
  <c r="R486" i="15" s="1"/>
  <c r="S486" i="15" s="1"/>
  <c r="T486" i="15" s="1"/>
  <c r="H486" i="15"/>
  <c r="I486" i="15" s="1"/>
  <c r="J486" i="15" s="1"/>
  <c r="K486" i="15" s="1"/>
  <c r="F466" i="15"/>
  <c r="E467" i="15"/>
  <c r="H465" i="15"/>
  <c r="I465" i="15" s="1"/>
  <c r="J465" i="15" s="1"/>
  <c r="K465" i="15" s="1"/>
  <c r="Q465" i="15"/>
  <c r="R465" i="15" s="1"/>
  <c r="S465" i="15" s="1"/>
  <c r="T465" i="15" s="1"/>
  <c r="F510" i="15"/>
  <c r="E511" i="15"/>
  <c r="F511" i="15" s="1"/>
  <c r="F487" i="15"/>
  <c r="E488" i="15"/>
  <c r="Z73" i="15"/>
  <c r="H529" i="15"/>
  <c r="I529" i="15" s="1"/>
  <c r="J529" i="15" s="1"/>
  <c r="K529" i="15" s="1"/>
  <c r="Q529" i="15"/>
  <c r="R529" i="15" s="1"/>
  <c r="S529" i="15" s="1"/>
  <c r="T529" i="15" s="1"/>
  <c r="F160" i="15"/>
  <c r="E161" i="15"/>
  <c r="H95" i="15"/>
  <c r="I95" i="15" s="1"/>
  <c r="J95" i="15" s="1"/>
  <c r="K95" i="15" s="1"/>
  <c r="Q95" i="15"/>
  <c r="R95" i="15" s="1"/>
  <c r="S95" i="15" s="1"/>
  <c r="T95" i="15" s="1"/>
  <c r="F335" i="15"/>
  <c r="E336" i="15"/>
  <c r="F271" i="15"/>
  <c r="E272" i="15"/>
  <c r="F422" i="15"/>
  <c r="E423" i="15"/>
  <c r="Q159" i="15"/>
  <c r="R159" i="15" s="1"/>
  <c r="S159" i="15" s="1"/>
  <c r="T159" i="15" s="1"/>
  <c r="H159" i="15"/>
  <c r="I159" i="15" s="1"/>
  <c r="J159" i="15" s="1"/>
  <c r="K159" i="15" s="1"/>
  <c r="Q118" i="15"/>
  <c r="R118" i="15" s="1"/>
  <c r="S118" i="15" s="1"/>
  <c r="T118" i="15" s="1"/>
  <c r="H118" i="15"/>
  <c r="I118" i="15" s="1"/>
  <c r="J118" i="15" s="1"/>
  <c r="K118" i="15" s="1"/>
  <c r="F75" i="15"/>
  <c r="E76" i="15"/>
  <c r="F76" i="15" s="1"/>
  <c r="Q334" i="15"/>
  <c r="R334" i="15" s="1"/>
  <c r="S334" i="15" s="1"/>
  <c r="T334" i="15" s="1"/>
  <c r="H334" i="15"/>
  <c r="I334" i="15" s="1"/>
  <c r="J334" i="15" s="1"/>
  <c r="K334" i="15" s="1"/>
  <c r="Q270" i="15"/>
  <c r="R270" i="15" s="1"/>
  <c r="S270" i="15" s="1"/>
  <c r="T270" i="15" s="1"/>
  <c r="H270" i="15"/>
  <c r="I270" i="15" s="1"/>
  <c r="J270" i="15" s="1"/>
  <c r="K270" i="15" s="1"/>
  <c r="F226" i="15"/>
  <c r="E227" i="15"/>
  <c r="H421" i="15"/>
  <c r="I421" i="15" s="1"/>
  <c r="J421" i="15" s="1"/>
  <c r="K421" i="15" s="1"/>
  <c r="Q421" i="15"/>
  <c r="R421" i="15" s="1"/>
  <c r="S421" i="15" s="1"/>
  <c r="T421" i="15" s="1"/>
  <c r="F184" i="15"/>
  <c r="E185" i="15"/>
  <c r="H381" i="15"/>
  <c r="I381" i="15" s="1"/>
  <c r="J381" i="15" s="1"/>
  <c r="K381" i="15" s="1"/>
  <c r="Q381" i="15"/>
  <c r="R381" i="15" s="1"/>
  <c r="S381" i="15" s="1"/>
  <c r="T381" i="15" s="1"/>
  <c r="F96" i="15"/>
  <c r="E97" i="15"/>
  <c r="Q74" i="15"/>
  <c r="R74" i="15" s="1"/>
  <c r="S74" i="15" s="1"/>
  <c r="T74" i="15" s="1"/>
  <c r="X74" i="15" s="1"/>
  <c r="H74" i="15"/>
  <c r="I74" i="15" s="1"/>
  <c r="J74" i="15" s="1"/>
  <c r="K74" i="15" s="1"/>
  <c r="F119" i="15"/>
  <c r="E120" i="15"/>
  <c r="Q225" i="15"/>
  <c r="R225" i="15" s="1"/>
  <c r="S225" i="15" s="1"/>
  <c r="T225" i="15" s="1"/>
  <c r="H225" i="15"/>
  <c r="I225" i="15" s="1"/>
  <c r="J225" i="15" s="1"/>
  <c r="K225" i="15" s="1"/>
  <c r="F530" i="15"/>
  <c r="E531" i="15"/>
  <c r="H183" i="15"/>
  <c r="I183" i="15" s="1"/>
  <c r="J183" i="15" s="1"/>
  <c r="K183" i="15" s="1"/>
  <c r="Q183" i="15"/>
  <c r="R183" i="15" s="1"/>
  <c r="S183" i="15" s="1"/>
  <c r="T183" i="15" s="1"/>
  <c r="Q380" i="15"/>
  <c r="R380" i="15" s="1"/>
  <c r="S380" i="15" s="1"/>
  <c r="T380" i="15" s="1"/>
  <c r="H380" i="15"/>
  <c r="I380" i="15" s="1"/>
  <c r="J380" i="15" s="1"/>
  <c r="K380" i="15" s="1"/>
  <c r="AA311" i="16" l="1"/>
  <c r="O54" i="16"/>
  <c r="N55" i="16"/>
  <c r="O312" i="16"/>
  <c r="N313" i="16"/>
  <c r="AA53" i="16"/>
  <c r="O162" i="16"/>
  <c r="N163" i="16"/>
  <c r="Y312" i="16"/>
  <c r="X313" i="16"/>
  <c r="Y54" i="16"/>
  <c r="X55" i="16"/>
  <c r="Q487" i="15"/>
  <c r="R487" i="15" s="1"/>
  <c r="S487" i="15" s="1"/>
  <c r="T487" i="15" s="1"/>
  <c r="H487" i="15"/>
  <c r="I487" i="15" s="1"/>
  <c r="J487" i="15" s="1"/>
  <c r="K487" i="15" s="1"/>
  <c r="H511" i="15"/>
  <c r="I511" i="15" s="1"/>
  <c r="J511" i="15" s="1"/>
  <c r="K511" i="15" s="1"/>
  <c r="Q511" i="15"/>
  <c r="R511" i="15" s="1"/>
  <c r="S511" i="15" s="1"/>
  <c r="T511" i="15" s="1"/>
  <c r="F467" i="15"/>
  <c r="E468" i="15"/>
  <c r="F468" i="15" s="1"/>
  <c r="Q510" i="15"/>
  <c r="R510" i="15" s="1"/>
  <c r="S510" i="15" s="1"/>
  <c r="T510" i="15" s="1"/>
  <c r="H510" i="15"/>
  <c r="I510" i="15" s="1"/>
  <c r="J510" i="15" s="1"/>
  <c r="K510" i="15" s="1"/>
  <c r="Q466" i="15"/>
  <c r="R466" i="15" s="1"/>
  <c r="S466" i="15" s="1"/>
  <c r="T466" i="15" s="1"/>
  <c r="H466" i="15"/>
  <c r="I466" i="15" s="1"/>
  <c r="J466" i="15" s="1"/>
  <c r="K466" i="15" s="1"/>
  <c r="F488" i="15"/>
  <c r="E489" i="15"/>
  <c r="Z74" i="15"/>
  <c r="F120" i="15"/>
  <c r="E121" i="15"/>
  <c r="F121" i="15" s="1"/>
  <c r="H75" i="15"/>
  <c r="I75" i="15" s="1"/>
  <c r="J75" i="15" s="1"/>
  <c r="K75" i="15" s="1"/>
  <c r="Q75" i="15"/>
  <c r="R75" i="15" s="1"/>
  <c r="S75" i="15" s="1"/>
  <c r="T75" i="15" s="1"/>
  <c r="X75" i="15" s="1"/>
  <c r="F531" i="15"/>
  <c r="E532" i="15"/>
  <c r="H119" i="15"/>
  <c r="I119" i="15" s="1"/>
  <c r="J119" i="15" s="1"/>
  <c r="K119" i="15" s="1"/>
  <c r="Q119" i="15"/>
  <c r="R119" i="15" s="1"/>
  <c r="S119" i="15" s="1"/>
  <c r="T119" i="15" s="1"/>
  <c r="F97" i="15"/>
  <c r="E98" i="15"/>
  <c r="F98" i="15" s="1"/>
  <c r="F423" i="15"/>
  <c r="E424" i="15"/>
  <c r="F336" i="15"/>
  <c r="E337" i="15"/>
  <c r="H226" i="15"/>
  <c r="I226" i="15" s="1"/>
  <c r="J226" i="15" s="1"/>
  <c r="K226" i="15" s="1"/>
  <c r="Q226" i="15"/>
  <c r="R226" i="15" s="1"/>
  <c r="S226" i="15" s="1"/>
  <c r="T226" i="15" s="1"/>
  <c r="Q530" i="15"/>
  <c r="R530" i="15" s="1"/>
  <c r="S530" i="15" s="1"/>
  <c r="T530" i="15" s="1"/>
  <c r="H530" i="15"/>
  <c r="I530" i="15" s="1"/>
  <c r="J530" i="15" s="1"/>
  <c r="K530" i="15" s="1"/>
  <c r="Q96" i="15"/>
  <c r="R96" i="15" s="1"/>
  <c r="S96" i="15" s="1"/>
  <c r="T96" i="15" s="1"/>
  <c r="H96" i="15"/>
  <c r="I96" i="15" s="1"/>
  <c r="J96" i="15" s="1"/>
  <c r="K96" i="15" s="1"/>
  <c r="F185" i="15"/>
  <c r="E186" i="15"/>
  <c r="H422" i="15"/>
  <c r="I422" i="15" s="1"/>
  <c r="J422" i="15" s="1"/>
  <c r="K422" i="15" s="1"/>
  <c r="Q422" i="15"/>
  <c r="R422" i="15" s="1"/>
  <c r="S422" i="15" s="1"/>
  <c r="T422" i="15" s="1"/>
  <c r="Q335" i="15"/>
  <c r="R335" i="15" s="1"/>
  <c r="S335" i="15" s="1"/>
  <c r="T335" i="15" s="1"/>
  <c r="H335" i="15"/>
  <c r="I335" i="15" s="1"/>
  <c r="J335" i="15" s="1"/>
  <c r="K335" i="15" s="1"/>
  <c r="F161" i="15"/>
  <c r="E162" i="15"/>
  <c r="H271" i="15"/>
  <c r="I271" i="15" s="1"/>
  <c r="J271" i="15" s="1"/>
  <c r="K271" i="15" s="1"/>
  <c r="Q271" i="15"/>
  <c r="R271" i="15" s="1"/>
  <c r="S271" i="15" s="1"/>
  <c r="T271" i="15" s="1"/>
  <c r="H184" i="15"/>
  <c r="I184" i="15" s="1"/>
  <c r="J184" i="15" s="1"/>
  <c r="K184" i="15" s="1"/>
  <c r="Q184" i="15"/>
  <c r="R184" i="15" s="1"/>
  <c r="S184" i="15" s="1"/>
  <c r="T184" i="15" s="1"/>
  <c r="F227" i="15"/>
  <c r="E228" i="15"/>
  <c r="H76" i="15"/>
  <c r="I76" i="15" s="1"/>
  <c r="J76" i="15" s="1"/>
  <c r="K76" i="15" s="1"/>
  <c r="Q76" i="15"/>
  <c r="R76" i="15" s="1"/>
  <c r="S76" i="15" s="1"/>
  <c r="T76" i="15" s="1"/>
  <c r="F272" i="15"/>
  <c r="E273" i="15"/>
  <c r="Q160" i="15"/>
  <c r="R160" i="15" s="1"/>
  <c r="S160" i="15" s="1"/>
  <c r="T160" i="15" s="1"/>
  <c r="H160" i="15"/>
  <c r="I160" i="15" s="1"/>
  <c r="J160" i="15" s="1"/>
  <c r="K160" i="15" s="1"/>
  <c r="O313" i="16" l="1"/>
  <c r="N314" i="16"/>
  <c r="Y55" i="16"/>
  <c r="X56" i="16"/>
  <c r="O163" i="16"/>
  <c r="N164" i="16"/>
  <c r="AA312" i="16"/>
  <c r="O55" i="16"/>
  <c r="N56" i="16"/>
  <c r="Y313" i="16"/>
  <c r="X314" i="16"/>
  <c r="AA54" i="16"/>
  <c r="F489" i="15"/>
  <c r="E490" i="15"/>
  <c r="F490" i="15" s="1"/>
  <c r="Q467" i="15"/>
  <c r="R467" i="15" s="1"/>
  <c r="S467" i="15" s="1"/>
  <c r="T467" i="15" s="1"/>
  <c r="H467" i="15"/>
  <c r="I467" i="15" s="1"/>
  <c r="J467" i="15" s="1"/>
  <c r="K467" i="15" s="1"/>
  <c r="F273" i="15"/>
  <c r="H273" i="15" s="1"/>
  <c r="I273" i="15" s="1"/>
  <c r="J273" i="15" s="1"/>
  <c r="K273" i="15" s="1"/>
  <c r="E274" i="15"/>
  <c r="F186" i="15"/>
  <c r="Q186" i="15" s="1"/>
  <c r="R186" i="15" s="1"/>
  <c r="S186" i="15" s="1"/>
  <c r="T186" i="15" s="1"/>
  <c r="E187" i="15"/>
  <c r="Q488" i="15"/>
  <c r="R488" i="15" s="1"/>
  <c r="S488" i="15" s="1"/>
  <c r="T488" i="15" s="1"/>
  <c r="H488" i="15"/>
  <c r="I488" i="15" s="1"/>
  <c r="J488" i="15" s="1"/>
  <c r="K488" i="15" s="1"/>
  <c r="Q468" i="15"/>
  <c r="R468" i="15" s="1"/>
  <c r="S468" i="15" s="1"/>
  <c r="T468" i="15" s="1"/>
  <c r="H468" i="15"/>
  <c r="I468" i="15" s="1"/>
  <c r="J468" i="15" s="1"/>
  <c r="K468" i="15" s="1"/>
  <c r="X76" i="15"/>
  <c r="X77" i="15" s="1"/>
  <c r="X78" i="15" s="1"/>
  <c r="X79" i="15" s="1"/>
  <c r="X80" i="15" s="1"/>
  <c r="X81" i="15" s="1"/>
  <c r="X82" i="15" s="1"/>
  <c r="X83" i="15" s="1"/>
  <c r="X84" i="15" s="1"/>
  <c r="X85" i="15" s="1"/>
  <c r="X86" i="15" s="1"/>
  <c r="X87" i="15" s="1"/>
  <c r="X88" i="15" s="1"/>
  <c r="X89" i="15" s="1"/>
  <c r="X90" i="15" s="1"/>
  <c r="X91" i="15" s="1"/>
  <c r="X92" i="15" s="1"/>
  <c r="X93" i="15" s="1"/>
  <c r="X94" i="15" s="1"/>
  <c r="X95" i="15" s="1"/>
  <c r="X96" i="15" s="1"/>
  <c r="Z75" i="15"/>
  <c r="Z76" i="15" s="1"/>
  <c r="Z77" i="15" s="1"/>
  <c r="Z78" i="15" s="1"/>
  <c r="Z79" i="15" s="1"/>
  <c r="Z80" i="15" s="1"/>
  <c r="Z81" i="15" s="1"/>
  <c r="Z82" i="15" s="1"/>
  <c r="Z83" i="15" s="1"/>
  <c r="Z84" i="15" s="1"/>
  <c r="Z85" i="15" s="1"/>
  <c r="Z86" i="15" s="1"/>
  <c r="Z87" i="15" s="1"/>
  <c r="Z88" i="15" s="1"/>
  <c r="Z89" i="15" s="1"/>
  <c r="Z90" i="15" s="1"/>
  <c r="Z91" i="15" s="1"/>
  <c r="Z92" i="15" s="1"/>
  <c r="Z93" i="15" s="1"/>
  <c r="Z94" i="15" s="1"/>
  <c r="Z95" i="15" s="1"/>
  <c r="Z96" i="15" s="1"/>
  <c r="Q98" i="15"/>
  <c r="R98" i="15" s="1"/>
  <c r="S98" i="15" s="1"/>
  <c r="T98" i="15" s="1"/>
  <c r="H98" i="15"/>
  <c r="I98" i="15" s="1"/>
  <c r="J98" i="15" s="1"/>
  <c r="K98" i="15" s="1"/>
  <c r="Q273" i="15"/>
  <c r="R273" i="15" s="1"/>
  <c r="S273" i="15" s="1"/>
  <c r="T273" i="15" s="1"/>
  <c r="F162" i="15"/>
  <c r="E163" i="15"/>
  <c r="Q336" i="15"/>
  <c r="R336" i="15" s="1"/>
  <c r="S336" i="15" s="1"/>
  <c r="T336" i="15" s="1"/>
  <c r="H336" i="15"/>
  <c r="I336" i="15" s="1"/>
  <c r="J336" i="15" s="1"/>
  <c r="K336" i="15" s="1"/>
  <c r="H97" i="15"/>
  <c r="I97" i="15" s="1"/>
  <c r="J97" i="15" s="1"/>
  <c r="K97" i="15" s="1"/>
  <c r="Q97" i="15"/>
  <c r="R97" i="15" s="1"/>
  <c r="S97" i="15" s="1"/>
  <c r="T97" i="15" s="1"/>
  <c r="F532" i="15"/>
  <c r="E533" i="15"/>
  <c r="Q272" i="15"/>
  <c r="R272" i="15" s="1"/>
  <c r="S272" i="15" s="1"/>
  <c r="T272" i="15" s="1"/>
  <c r="H272" i="15"/>
  <c r="I272" i="15" s="1"/>
  <c r="J272" i="15" s="1"/>
  <c r="K272" i="15" s="1"/>
  <c r="F228" i="15"/>
  <c r="E229" i="15"/>
  <c r="H161" i="15"/>
  <c r="I161" i="15" s="1"/>
  <c r="J161" i="15" s="1"/>
  <c r="K161" i="15" s="1"/>
  <c r="Q161" i="15"/>
  <c r="R161" i="15" s="1"/>
  <c r="S161" i="15" s="1"/>
  <c r="T161" i="15" s="1"/>
  <c r="H185" i="15"/>
  <c r="I185" i="15" s="1"/>
  <c r="J185" i="15" s="1"/>
  <c r="K185" i="15" s="1"/>
  <c r="Q185" i="15"/>
  <c r="R185" i="15" s="1"/>
  <c r="S185" i="15" s="1"/>
  <c r="T185" i="15" s="1"/>
  <c r="F424" i="15"/>
  <c r="E425" i="15"/>
  <c r="Q531" i="15"/>
  <c r="R531" i="15" s="1"/>
  <c r="S531" i="15" s="1"/>
  <c r="T531" i="15" s="1"/>
  <c r="H531" i="15"/>
  <c r="I531" i="15" s="1"/>
  <c r="J531" i="15" s="1"/>
  <c r="K531" i="15" s="1"/>
  <c r="Q121" i="15"/>
  <c r="R121" i="15" s="1"/>
  <c r="S121" i="15" s="1"/>
  <c r="T121" i="15" s="1"/>
  <c r="H121" i="15"/>
  <c r="I121" i="15" s="1"/>
  <c r="J121" i="15" s="1"/>
  <c r="K121" i="15" s="1"/>
  <c r="F337" i="15"/>
  <c r="E338" i="15"/>
  <c r="H227" i="15"/>
  <c r="I227" i="15" s="1"/>
  <c r="J227" i="15" s="1"/>
  <c r="K227" i="15" s="1"/>
  <c r="Q227" i="15"/>
  <c r="R227" i="15" s="1"/>
  <c r="S227" i="15" s="1"/>
  <c r="T227" i="15" s="1"/>
  <c r="H423" i="15"/>
  <c r="I423" i="15" s="1"/>
  <c r="J423" i="15" s="1"/>
  <c r="K423" i="15" s="1"/>
  <c r="Q423" i="15"/>
  <c r="R423" i="15" s="1"/>
  <c r="S423" i="15" s="1"/>
  <c r="T423" i="15" s="1"/>
  <c r="E295" i="15"/>
  <c r="Q120" i="15"/>
  <c r="R120" i="15" s="1"/>
  <c r="S120" i="15" s="1"/>
  <c r="T120" i="15" s="1"/>
  <c r="H120" i="15"/>
  <c r="I120" i="15" s="1"/>
  <c r="J120" i="15" s="1"/>
  <c r="K120" i="15" s="1"/>
  <c r="Y314" i="16" l="1"/>
  <c r="X315" i="16"/>
  <c r="Y56" i="16"/>
  <c r="X57" i="16"/>
  <c r="O56" i="16"/>
  <c r="N57" i="16"/>
  <c r="O164" i="16"/>
  <c r="N165" i="16"/>
  <c r="O314" i="16"/>
  <c r="AA314" i="16" s="1"/>
  <c r="N315" i="16"/>
  <c r="AA55" i="16"/>
  <c r="AA313" i="16"/>
  <c r="H186" i="15"/>
  <c r="I186" i="15" s="1"/>
  <c r="J186" i="15" s="1"/>
  <c r="K186" i="15" s="1"/>
  <c r="F338" i="15"/>
  <c r="Q338" i="15" s="1"/>
  <c r="R338" i="15" s="1"/>
  <c r="S338" i="15" s="1"/>
  <c r="T338" i="15" s="1"/>
  <c r="E339" i="15"/>
  <c r="F274" i="15"/>
  <c r="E275" i="15"/>
  <c r="H490" i="15"/>
  <c r="I490" i="15" s="1"/>
  <c r="J490" i="15" s="1"/>
  <c r="K490" i="15" s="1"/>
  <c r="Q490" i="15"/>
  <c r="R490" i="15" s="1"/>
  <c r="S490" i="15" s="1"/>
  <c r="T490" i="15" s="1"/>
  <c r="Q489" i="15"/>
  <c r="R489" i="15" s="1"/>
  <c r="S489" i="15" s="1"/>
  <c r="T489" i="15" s="1"/>
  <c r="H489" i="15"/>
  <c r="I489" i="15" s="1"/>
  <c r="J489" i="15" s="1"/>
  <c r="K489" i="15" s="1"/>
  <c r="F187" i="15"/>
  <c r="E188" i="15"/>
  <c r="X97" i="15"/>
  <c r="X98" i="15" s="1"/>
  <c r="X99" i="15" s="1"/>
  <c r="X100" i="15" s="1"/>
  <c r="X101" i="15" s="1"/>
  <c r="X102" i="15" s="1"/>
  <c r="X103" i="15" s="1"/>
  <c r="X104" i="15" s="1"/>
  <c r="X105" i="15" s="1"/>
  <c r="X106" i="15" s="1"/>
  <c r="X107" i="15" s="1"/>
  <c r="X108" i="15" s="1"/>
  <c r="X109" i="15" s="1"/>
  <c r="X110" i="15" s="1"/>
  <c r="X111" i="15" s="1"/>
  <c r="X112" i="15" s="1"/>
  <c r="X113" i="15" s="1"/>
  <c r="X114" i="15" s="1"/>
  <c r="X115" i="15" s="1"/>
  <c r="X116" i="15" s="1"/>
  <c r="X117" i="15" s="1"/>
  <c r="X118" i="15" s="1"/>
  <c r="X119" i="15" s="1"/>
  <c r="X120" i="15" s="1"/>
  <c r="X121" i="15" s="1"/>
  <c r="X122" i="15" s="1"/>
  <c r="X123" i="15" s="1"/>
  <c r="X124" i="15" s="1"/>
  <c r="X125" i="15" s="1"/>
  <c r="X126" i="15" s="1"/>
  <c r="X127" i="15" s="1"/>
  <c r="X128" i="15" s="1"/>
  <c r="X129" i="15" s="1"/>
  <c r="W130" i="15" s="1"/>
  <c r="X130" i="15" s="1"/>
  <c r="X131" i="15" s="1"/>
  <c r="X132" i="15" s="1"/>
  <c r="X133" i="15" s="1"/>
  <c r="X134" i="15" s="1"/>
  <c r="X135" i="15" s="1"/>
  <c r="X136" i="15" s="1"/>
  <c r="X137" i="15" s="1"/>
  <c r="X138" i="15" s="1"/>
  <c r="X139" i="15" s="1"/>
  <c r="X140" i="15" s="1"/>
  <c r="X141" i="15" s="1"/>
  <c r="X142" i="15" s="1"/>
  <c r="X143" i="15" s="1"/>
  <c r="X144" i="15" s="1"/>
  <c r="X145" i="15" s="1"/>
  <c r="X146" i="15" s="1"/>
  <c r="X147" i="15" s="1"/>
  <c r="X148" i="15" s="1"/>
  <c r="X149" i="15" s="1"/>
  <c r="X150" i="15" s="1"/>
  <c r="X151" i="15" s="1"/>
  <c r="X152" i="15" s="1"/>
  <c r="X153" i="15" s="1"/>
  <c r="X154" i="15" s="1"/>
  <c r="X155" i="15" s="1"/>
  <c r="X156" i="15" s="1"/>
  <c r="X157" i="15" s="1"/>
  <c r="X158" i="15" s="1"/>
  <c r="X159" i="15" s="1"/>
  <c r="X160" i="15" s="1"/>
  <c r="X161" i="15" s="1"/>
  <c r="Z97" i="15"/>
  <c r="Z98" i="15" s="1"/>
  <c r="Z99" i="15" s="1"/>
  <c r="Z100" i="15" s="1"/>
  <c r="Z101" i="15" s="1"/>
  <c r="Z102" i="15" s="1"/>
  <c r="Z103" i="15" s="1"/>
  <c r="Z104" i="15" s="1"/>
  <c r="Z105" i="15" s="1"/>
  <c r="Z106" i="15" s="1"/>
  <c r="Z107" i="15" s="1"/>
  <c r="Z108" i="15" s="1"/>
  <c r="Z109" i="15" s="1"/>
  <c r="Z110" i="15" s="1"/>
  <c r="Z111" i="15" s="1"/>
  <c r="Z112" i="15" s="1"/>
  <c r="Z113" i="15" s="1"/>
  <c r="Z114" i="15" s="1"/>
  <c r="Z115" i="15" s="1"/>
  <c r="Z116" i="15" s="1"/>
  <c r="Z117" i="15" s="1"/>
  <c r="Z118" i="15" s="1"/>
  <c r="Z119" i="15" s="1"/>
  <c r="Z120" i="15" s="1"/>
  <c r="Z121" i="15" s="1"/>
  <c r="Z122" i="15" s="1"/>
  <c r="Z123" i="15" s="1"/>
  <c r="Z124" i="15" s="1"/>
  <c r="Z125" i="15" s="1"/>
  <c r="Z126" i="15" s="1"/>
  <c r="Z127" i="15" s="1"/>
  <c r="Z128" i="15" s="1"/>
  <c r="Z129" i="15" s="1"/>
  <c r="Z130" i="15" s="1"/>
  <c r="Z131" i="15" s="1"/>
  <c r="Z132" i="15" s="1"/>
  <c r="Z133" i="15" s="1"/>
  <c r="Z134" i="15" s="1"/>
  <c r="Z135" i="15" s="1"/>
  <c r="Z136" i="15" s="1"/>
  <c r="Z137" i="15" s="1"/>
  <c r="Z138" i="15" s="1"/>
  <c r="Z139" i="15" s="1"/>
  <c r="Z140" i="15" s="1"/>
  <c r="Z141" i="15" s="1"/>
  <c r="Z142" i="15" s="1"/>
  <c r="Z143" i="15" s="1"/>
  <c r="Z144" i="15" s="1"/>
  <c r="Z145" i="15" s="1"/>
  <c r="Z146" i="15" s="1"/>
  <c r="Z147" i="15" s="1"/>
  <c r="Z148" i="15" s="1"/>
  <c r="Z149" i="15" s="1"/>
  <c r="Z150" i="15" s="1"/>
  <c r="Z151" i="15" s="1"/>
  <c r="Z152" i="15" s="1"/>
  <c r="Z153" i="15" s="1"/>
  <c r="Z154" i="15" s="1"/>
  <c r="Z155" i="15" s="1"/>
  <c r="Z156" i="15" s="1"/>
  <c r="Z157" i="15" s="1"/>
  <c r="Z158" i="15" s="1"/>
  <c r="Z159" i="15" s="1"/>
  <c r="Z160" i="15" s="1"/>
  <c r="Z161" i="15" s="1"/>
  <c r="H338" i="15"/>
  <c r="I338" i="15" s="1"/>
  <c r="J338" i="15" s="1"/>
  <c r="K338" i="15" s="1"/>
  <c r="H424" i="15"/>
  <c r="I424" i="15" s="1"/>
  <c r="J424" i="15" s="1"/>
  <c r="K424" i="15" s="1"/>
  <c r="Q424" i="15"/>
  <c r="R424" i="15" s="1"/>
  <c r="S424" i="15" s="1"/>
  <c r="T424" i="15" s="1"/>
  <c r="F163" i="15"/>
  <c r="E164" i="15"/>
  <c r="Q228" i="15"/>
  <c r="R228" i="15" s="1"/>
  <c r="S228" i="15" s="1"/>
  <c r="T228" i="15" s="1"/>
  <c r="H228" i="15"/>
  <c r="I228" i="15" s="1"/>
  <c r="J228" i="15" s="1"/>
  <c r="K228" i="15" s="1"/>
  <c r="H532" i="15"/>
  <c r="I532" i="15" s="1"/>
  <c r="J532" i="15" s="1"/>
  <c r="K532" i="15" s="1"/>
  <c r="Q532" i="15"/>
  <c r="R532" i="15" s="1"/>
  <c r="S532" i="15" s="1"/>
  <c r="T532" i="15" s="1"/>
  <c r="F425" i="15"/>
  <c r="E426" i="15"/>
  <c r="F426" i="15" s="1"/>
  <c r="F295" i="15"/>
  <c r="E296" i="15"/>
  <c r="Q337" i="15"/>
  <c r="R337" i="15" s="1"/>
  <c r="S337" i="15" s="1"/>
  <c r="T337" i="15" s="1"/>
  <c r="H337" i="15"/>
  <c r="I337" i="15" s="1"/>
  <c r="J337" i="15" s="1"/>
  <c r="K337" i="15" s="1"/>
  <c r="F229" i="15"/>
  <c r="E230" i="15"/>
  <c r="F533" i="15"/>
  <c r="E534" i="15"/>
  <c r="H162" i="15"/>
  <c r="I162" i="15" s="1"/>
  <c r="J162" i="15" s="1"/>
  <c r="K162" i="15" s="1"/>
  <c r="Q162" i="15"/>
  <c r="R162" i="15" s="1"/>
  <c r="S162" i="15" s="1"/>
  <c r="T162" i="15" s="1"/>
  <c r="O165" i="16" l="1"/>
  <c r="N166" i="16"/>
  <c r="Y57" i="16"/>
  <c r="X58" i="16"/>
  <c r="O315" i="16"/>
  <c r="N316" i="16"/>
  <c r="O57" i="16"/>
  <c r="AA57" i="16" s="1"/>
  <c r="N58" i="16"/>
  <c r="Y315" i="16"/>
  <c r="X316" i="16"/>
  <c r="AA56" i="16"/>
  <c r="H274" i="15"/>
  <c r="I274" i="15" s="1"/>
  <c r="J274" i="15" s="1"/>
  <c r="K274" i="15" s="1"/>
  <c r="Q274" i="15"/>
  <c r="R274" i="15" s="1"/>
  <c r="S274" i="15" s="1"/>
  <c r="T274" i="15" s="1"/>
  <c r="F230" i="15"/>
  <c r="H230" i="15" s="1"/>
  <c r="I230" i="15" s="1"/>
  <c r="J230" i="15" s="1"/>
  <c r="K230" i="15" s="1"/>
  <c r="E231" i="15"/>
  <c r="F296" i="15"/>
  <c r="H296" i="15" s="1"/>
  <c r="I296" i="15" s="1"/>
  <c r="J296" i="15" s="1"/>
  <c r="K296" i="15" s="1"/>
  <c r="E297" i="15"/>
  <c r="F188" i="15"/>
  <c r="E189" i="15"/>
  <c r="F339" i="15"/>
  <c r="E340" i="15"/>
  <c r="Q187" i="15"/>
  <c r="H187" i="15"/>
  <c r="I187" i="15" s="1"/>
  <c r="J187" i="15" s="1"/>
  <c r="K187" i="15" s="1"/>
  <c r="F164" i="15"/>
  <c r="H164" i="15" s="1"/>
  <c r="I164" i="15" s="1"/>
  <c r="J164" i="15" s="1"/>
  <c r="K164" i="15" s="1"/>
  <c r="E165" i="15"/>
  <c r="F165" i="15" s="1"/>
  <c r="E276" i="15"/>
  <c r="F275" i="15"/>
  <c r="X162" i="15"/>
  <c r="Z162" i="15"/>
  <c r="Q426" i="15"/>
  <c r="H426" i="15"/>
  <c r="I426" i="15" s="1"/>
  <c r="J426" i="15" s="1"/>
  <c r="K426" i="15" s="1"/>
  <c r="F534" i="15"/>
  <c r="Q425" i="15"/>
  <c r="R425" i="15" s="1"/>
  <c r="S425" i="15" s="1"/>
  <c r="T425" i="15" s="1"/>
  <c r="H425" i="15"/>
  <c r="I425" i="15" s="1"/>
  <c r="J425" i="15" s="1"/>
  <c r="K425" i="15" s="1"/>
  <c r="Q163" i="15"/>
  <c r="R163" i="15" s="1"/>
  <c r="S163" i="15" s="1"/>
  <c r="T163" i="15" s="1"/>
  <c r="H163" i="15"/>
  <c r="I163" i="15" s="1"/>
  <c r="J163" i="15" s="1"/>
  <c r="K163" i="15" s="1"/>
  <c r="Q229" i="15"/>
  <c r="R229" i="15" s="1"/>
  <c r="S229" i="15" s="1"/>
  <c r="T229" i="15" s="1"/>
  <c r="H229" i="15"/>
  <c r="I229" i="15" s="1"/>
  <c r="J229" i="15" s="1"/>
  <c r="K229" i="15" s="1"/>
  <c r="H533" i="15"/>
  <c r="I533" i="15" s="1"/>
  <c r="J533" i="15" s="1"/>
  <c r="K533" i="15" s="1"/>
  <c r="Q533" i="15"/>
  <c r="R533" i="15" s="1"/>
  <c r="S533" i="15" s="1"/>
  <c r="T533" i="15" s="1"/>
  <c r="H295" i="15"/>
  <c r="I295" i="15" s="1"/>
  <c r="J295" i="15" s="1"/>
  <c r="K295" i="15" s="1"/>
  <c r="Q295" i="15"/>
  <c r="R295" i="15" s="1"/>
  <c r="S295" i="15" s="1"/>
  <c r="T295" i="15" s="1"/>
  <c r="Y58" i="16" l="1"/>
  <c r="X59" i="16"/>
  <c r="O316" i="16"/>
  <c r="N317" i="16"/>
  <c r="Y316" i="16"/>
  <c r="X317" i="16"/>
  <c r="AA315" i="16"/>
  <c r="O166" i="16"/>
  <c r="N167" i="16"/>
  <c r="O58" i="16"/>
  <c r="AA58" i="16" s="1"/>
  <c r="N59" i="16"/>
  <c r="Q230" i="15"/>
  <c r="R230" i="15" s="1"/>
  <c r="S230" i="15" s="1"/>
  <c r="T230" i="15" s="1"/>
  <c r="Q296" i="15"/>
  <c r="R296" i="15" s="1"/>
  <c r="S296" i="15" s="1"/>
  <c r="T296" i="15" s="1"/>
  <c r="Q164" i="15"/>
  <c r="R164" i="15" s="1"/>
  <c r="S164" i="15" s="1"/>
  <c r="T164" i="15" s="1"/>
  <c r="F276" i="15"/>
  <c r="E277" i="15"/>
  <c r="R187" i="15"/>
  <c r="S187" i="15" s="1"/>
  <c r="T187" i="15" s="1"/>
  <c r="H188" i="15"/>
  <c r="I188" i="15" s="1"/>
  <c r="J188" i="15" s="1"/>
  <c r="K188" i="15" s="1"/>
  <c r="Q188" i="15"/>
  <c r="R188" i="15" s="1"/>
  <c r="S188" i="15" s="1"/>
  <c r="T188" i="15" s="1"/>
  <c r="Q165" i="15"/>
  <c r="R165" i="15" s="1"/>
  <c r="S165" i="15" s="1"/>
  <c r="T165" i="15" s="1"/>
  <c r="H165" i="15"/>
  <c r="I165" i="15" s="1"/>
  <c r="J165" i="15" s="1"/>
  <c r="K165" i="15" s="1"/>
  <c r="F340" i="15"/>
  <c r="E341" i="15"/>
  <c r="F297" i="15"/>
  <c r="E298" i="15"/>
  <c r="Q339" i="15"/>
  <c r="R339" i="15" s="1"/>
  <c r="S339" i="15" s="1"/>
  <c r="T339" i="15" s="1"/>
  <c r="H339" i="15"/>
  <c r="I339" i="15" s="1"/>
  <c r="J339" i="15" s="1"/>
  <c r="K339" i="15" s="1"/>
  <c r="H275" i="15"/>
  <c r="I275" i="15" s="1"/>
  <c r="J275" i="15" s="1"/>
  <c r="K275" i="15" s="1"/>
  <c r="Q275" i="15"/>
  <c r="R275" i="15" s="1"/>
  <c r="S275" i="15" s="1"/>
  <c r="T275" i="15" s="1"/>
  <c r="F189" i="15"/>
  <c r="E190" i="15"/>
  <c r="F231" i="15"/>
  <c r="E232" i="15"/>
  <c r="X163" i="15"/>
  <c r="X164" i="15" s="1"/>
  <c r="Z163" i="15"/>
  <c r="Q534" i="15"/>
  <c r="R534" i="15" s="1"/>
  <c r="S534" i="15" s="1"/>
  <c r="T534" i="15" s="1"/>
  <c r="H534" i="15"/>
  <c r="I534" i="15" s="1"/>
  <c r="J534" i="15" s="1"/>
  <c r="K534" i="15" s="1"/>
  <c r="R426" i="15"/>
  <c r="S426" i="15" s="1"/>
  <c r="T426" i="15" s="1"/>
  <c r="AA316" i="16" l="1"/>
  <c r="O317" i="16"/>
  <c r="N318" i="16"/>
  <c r="O59" i="16"/>
  <c r="N60" i="16"/>
  <c r="Y317" i="16"/>
  <c r="X318" i="16"/>
  <c r="Y59" i="16"/>
  <c r="X60" i="16"/>
  <c r="O167" i="16"/>
  <c r="N168" i="16"/>
  <c r="Z164" i="15"/>
  <c r="Z165" i="15" s="1"/>
  <c r="Z166" i="15" s="1"/>
  <c r="Z167" i="15" s="1"/>
  <c r="Z168" i="15" s="1"/>
  <c r="Z169" i="15" s="1"/>
  <c r="Z170" i="15" s="1"/>
  <c r="Z171" i="15" s="1"/>
  <c r="Z172" i="15" s="1"/>
  <c r="Z173" i="15" s="1"/>
  <c r="Z174" i="15" s="1"/>
  <c r="Z175" i="15" s="1"/>
  <c r="Z176" i="15" s="1"/>
  <c r="Z177" i="15" s="1"/>
  <c r="Z178" i="15" s="1"/>
  <c r="Z179" i="15" s="1"/>
  <c r="Z180" i="15" s="1"/>
  <c r="Z181" i="15" s="1"/>
  <c r="Z182" i="15" s="1"/>
  <c r="Z183" i="15" s="1"/>
  <c r="Z184" i="15" s="1"/>
  <c r="Z185" i="15" s="1"/>
  <c r="Z186" i="15" s="1"/>
  <c r="Z187" i="15" s="1"/>
  <c r="Z188" i="15" s="1"/>
  <c r="Q231" i="15"/>
  <c r="R231" i="15" s="1"/>
  <c r="S231" i="15" s="1"/>
  <c r="T231" i="15" s="1"/>
  <c r="H231" i="15"/>
  <c r="I231" i="15" s="1"/>
  <c r="J231" i="15" s="1"/>
  <c r="K231" i="15" s="1"/>
  <c r="Q297" i="15"/>
  <c r="R297" i="15" s="1"/>
  <c r="S297" i="15" s="1"/>
  <c r="T297" i="15" s="1"/>
  <c r="H297" i="15"/>
  <c r="I297" i="15" s="1"/>
  <c r="J297" i="15" s="1"/>
  <c r="K297" i="15" s="1"/>
  <c r="F190" i="15"/>
  <c r="E191" i="15"/>
  <c r="F341" i="15"/>
  <c r="E342" i="15"/>
  <c r="F277" i="15"/>
  <c r="E278" i="15"/>
  <c r="X165" i="15"/>
  <c r="X166" i="15" s="1"/>
  <c r="X167" i="15" s="1"/>
  <c r="X168" i="15" s="1"/>
  <c r="X169" i="15" s="1"/>
  <c r="X170" i="15" s="1"/>
  <c r="X171" i="15" s="1"/>
  <c r="X172" i="15" s="1"/>
  <c r="X173" i="15" s="1"/>
  <c r="X174" i="15" s="1"/>
  <c r="X175" i="15" s="1"/>
  <c r="X176" i="15" s="1"/>
  <c r="X177" i="15" s="1"/>
  <c r="X178" i="15" s="1"/>
  <c r="X179" i="15" s="1"/>
  <c r="X180" i="15" s="1"/>
  <c r="X181" i="15" s="1"/>
  <c r="X182" i="15" s="1"/>
  <c r="X183" i="15" s="1"/>
  <c r="X184" i="15" s="1"/>
  <c r="X185" i="15" s="1"/>
  <c r="X186" i="15" s="1"/>
  <c r="X187" i="15" s="1"/>
  <c r="X188" i="15" s="1"/>
  <c r="Q189" i="15"/>
  <c r="R189" i="15" s="1"/>
  <c r="S189" i="15" s="1"/>
  <c r="T189" i="15" s="1"/>
  <c r="H189" i="15"/>
  <c r="I189" i="15" s="1"/>
  <c r="J189" i="15" s="1"/>
  <c r="K189" i="15" s="1"/>
  <c r="H340" i="15"/>
  <c r="I340" i="15" s="1"/>
  <c r="J340" i="15" s="1"/>
  <c r="K340" i="15" s="1"/>
  <c r="Q340" i="15"/>
  <c r="R340" i="15" s="1"/>
  <c r="S340" i="15" s="1"/>
  <c r="T340" i="15" s="1"/>
  <c r="Q276" i="15"/>
  <c r="R276" i="15" s="1"/>
  <c r="S276" i="15" s="1"/>
  <c r="T276" i="15" s="1"/>
  <c r="H276" i="15"/>
  <c r="I276" i="15" s="1"/>
  <c r="J276" i="15" s="1"/>
  <c r="K276" i="15" s="1"/>
  <c r="F232" i="15"/>
  <c r="E233" i="15"/>
  <c r="F298" i="15"/>
  <c r="E299" i="15"/>
  <c r="A12" i="15"/>
  <c r="AA59" i="16" l="1"/>
  <c r="O318" i="16"/>
  <c r="N319" i="16"/>
  <c r="AA317" i="16"/>
  <c r="O168" i="16"/>
  <c r="N169" i="16"/>
  <c r="Y318" i="16"/>
  <c r="X319" i="16"/>
  <c r="Y60" i="16"/>
  <c r="X61" i="16"/>
  <c r="O60" i="16"/>
  <c r="AA60" i="16" s="1"/>
  <c r="N61" i="16"/>
  <c r="H232" i="15"/>
  <c r="I232" i="15" s="1"/>
  <c r="J232" i="15" s="1"/>
  <c r="K232" i="15" s="1"/>
  <c r="Q232" i="15"/>
  <c r="R232" i="15" s="1"/>
  <c r="S232" i="15" s="1"/>
  <c r="T232" i="15" s="1"/>
  <c r="F278" i="15"/>
  <c r="E279" i="15"/>
  <c r="F191" i="15"/>
  <c r="E192" i="15"/>
  <c r="F299" i="15"/>
  <c r="E300" i="15"/>
  <c r="Q277" i="15"/>
  <c r="R277" i="15" s="1"/>
  <c r="S277" i="15" s="1"/>
  <c r="T277" i="15" s="1"/>
  <c r="H277" i="15"/>
  <c r="I277" i="15" s="1"/>
  <c r="J277" i="15" s="1"/>
  <c r="K277" i="15" s="1"/>
  <c r="Q190" i="15"/>
  <c r="R190" i="15" s="1"/>
  <c r="S190" i="15" s="1"/>
  <c r="T190" i="15" s="1"/>
  <c r="H190" i="15"/>
  <c r="I190" i="15" s="1"/>
  <c r="J190" i="15" s="1"/>
  <c r="K190" i="15" s="1"/>
  <c r="F233" i="15"/>
  <c r="E234" i="15"/>
  <c r="X189" i="15"/>
  <c r="Q341" i="15"/>
  <c r="R341" i="15" s="1"/>
  <c r="S341" i="15" s="1"/>
  <c r="T341" i="15" s="1"/>
  <c r="H341" i="15"/>
  <c r="I341" i="15" s="1"/>
  <c r="J341" i="15" s="1"/>
  <c r="K341" i="15" s="1"/>
  <c r="H298" i="15"/>
  <c r="I298" i="15" s="1"/>
  <c r="J298" i="15" s="1"/>
  <c r="K298" i="15" s="1"/>
  <c r="Q298" i="15"/>
  <c r="R298" i="15" s="1"/>
  <c r="S298" i="15" s="1"/>
  <c r="T298" i="15" s="1"/>
  <c r="F342" i="15"/>
  <c r="E343" i="15"/>
  <c r="Z189" i="15"/>
  <c r="A13" i="15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O319" i="16" l="1"/>
  <c r="N320" i="16"/>
  <c r="Y61" i="16"/>
  <c r="X62" i="16"/>
  <c r="AA318" i="16"/>
  <c r="O169" i="16"/>
  <c r="N170" i="16"/>
  <c r="O61" i="16"/>
  <c r="N62" i="16"/>
  <c r="Y319" i="16"/>
  <c r="X320" i="16"/>
  <c r="H299" i="15"/>
  <c r="I299" i="15" s="1"/>
  <c r="J299" i="15" s="1"/>
  <c r="K299" i="15" s="1"/>
  <c r="Q299" i="15"/>
  <c r="R299" i="15" s="1"/>
  <c r="S299" i="15" s="1"/>
  <c r="T299" i="15" s="1"/>
  <c r="H278" i="15"/>
  <c r="I278" i="15" s="1"/>
  <c r="J278" i="15" s="1"/>
  <c r="K278" i="15" s="1"/>
  <c r="Q278" i="15"/>
  <c r="R278" i="15" s="1"/>
  <c r="S278" i="15" s="1"/>
  <c r="T278" i="15" s="1"/>
  <c r="F234" i="15"/>
  <c r="E235" i="15"/>
  <c r="F192" i="15"/>
  <c r="E193" i="15"/>
  <c r="E344" i="15"/>
  <c r="F343" i="15"/>
  <c r="Q233" i="15"/>
  <c r="R233" i="15" s="1"/>
  <c r="S233" i="15" s="1"/>
  <c r="T233" i="15" s="1"/>
  <c r="H233" i="15"/>
  <c r="I233" i="15" s="1"/>
  <c r="J233" i="15" s="1"/>
  <c r="K233" i="15" s="1"/>
  <c r="Q191" i="15"/>
  <c r="R191" i="15" s="1"/>
  <c r="S191" i="15" s="1"/>
  <c r="T191" i="15" s="1"/>
  <c r="H191" i="15"/>
  <c r="I191" i="15" s="1"/>
  <c r="J191" i="15" s="1"/>
  <c r="K191" i="15" s="1"/>
  <c r="Q342" i="15"/>
  <c r="R342" i="15" s="1"/>
  <c r="S342" i="15" s="1"/>
  <c r="T342" i="15" s="1"/>
  <c r="H342" i="15"/>
  <c r="I342" i="15" s="1"/>
  <c r="J342" i="15" s="1"/>
  <c r="K342" i="15" s="1"/>
  <c r="F300" i="15"/>
  <c r="E301" i="15"/>
  <c r="F279" i="15"/>
  <c r="E280" i="15"/>
  <c r="X190" i="15"/>
  <c r="X191" i="15" s="1"/>
  <c r="Z190" i="15"/>
  <c r="N14" i="15"/>
  <c r="Y62" i="16" l="1"/>
  <c r="X63" i="16"/>
  <c r="Y320" i="16"/>
  <c r="X321" i="16"/>
  <c r="O320" i="16"/>
  <c r="N321" i="16"/>
  <c r="O170" i="16"/>
  <c r="N171" i="16"/>
  <c r="O62" i="16"/>
  <c r="AA62" i="16" s="1"/>
  <c r="N63" i="16"/>
  <c r="AA61" i="16"/>
  <c r="AA319" i="16"/>
  <c r="Z191" i="15"/>
  <c r="F301" i="15"/>
  <c r="E302" i="15"/>
  <c r="H343" i="15"/>
  <c r="I343" i="15" s="1"/>
  <c r="J343" i="15" s="1"/>
  <c r="K343" i="15" s="1"/>
  <c r="Q343" i="15"/>
  <c r="R343" i="15" s="1"/>
  <c r="S343" i="15" s="1"/>
  <c r="T343" i="15" s="1"/>
  <c r="H192" i="15"/>
  <c r="I192" i="15" s="1"/>
  <c r="J192" i="15" s="1"/>
  <c r="K192" i="15" s="1"/>
  <c r="Q192" i="15"/>
  <c r="R192" i="15" s="1"/>
  <c r="S192" i="15" s="1"/>
  <c r="T192" i="15" s="1"/>
  <c r="X192" i="15" s="1"/>
  <c r="Q300" i="15"/>
  <c r="R300" i="15" s="1"/>
  <c r="S300" i="15" s="1"/>
  <c r="T300" i="15" s="1"/>
  <c r="H300" i="15"/>
  <c r="I300" i="15" s="1"/>
  <c r="J300" i="15" s="1"/>
  <c r="K300" i="15" s="1"/>
  <c r="E345" i="15"/>
  <c r="F344" i="15"/>
  <c r="F235" i="15"/>
  <c r="E236" i="15"/>
  <c r="F280" i="15"/>
  <c r="E281" i="15"/>
  <c r="A192" i="15"/>
  <c r="H234" i="15"/>
  <c r="I234" i="15" s="1"/>
  <c r="J234" i="15" s="1"/>
  <c r="K234" i="15" s="1"/>
  <c r="Q234" i="15"/>
  <c r="R234" i="15" s="1"/>
  <c r="S234" i="15" s="1"/>
  <c r="T234" i="15" s="1"/>
  <c r="H279" i="15"/>
  <c r="I279" i="15" s="1"/>
  <c r="J279" i="15" s="1"/>
  <c r="K279" i="15" s="1"/>
  <c r="Q279" i="15"/>
  <c r="R279" i="15" s="1"/>
  <c r="S279" i="15" s="1"/>
  <c r="T279" i="15" s="1"/>
  <c r="F193" i="15"/>
  <c r="E194" i="15"/>
  <c r="O14" i="15"/>
  <c r="N15" i="15"/>
  <c r="O13" i="15"/>
  <c r="O63" i="16" l="1"/>
  <c r="N64" i="16"/>
  <c r="Y63" i="16"/>
  <c r="X64" i="16"/>
  <c r="Y321" i="16"/>
  <c r="X322" i="16"/>
  <c r="O321" i="16"/>
  <c r="N322" i="16"/>
  <c r="AA320" i="16"/>
  <c r="O171" i="16"/>
  <c r="N172" i="16"/>
  <c r="Z192" i="15"/>
  <c r="F281" i="15"/>
  <c r="E282" i="15"/>
  <c r="Q344" i="15"/>
  <c r="R344" i="15" s="1"/>
  <c r="S344" i="15" s="1"/>
  <c r="T344" i="15" s="1"/>
  <c r="H344" i="15"/>
  <c r="I344" i="15" s="1"/>
  <c r="J344" i="15" s="1"/>
  <c r="K344" i="15" s="1"/>
  <c r="F194" i="15"/>
  <c r="E195" i="15"/>
  <c r="H280" i="15"/>
  <c r="I280" i="15" s="1"/>
  <c r="J280" i="15" s="1"/>
  <c r="K280" i="15" s="1"/>
  <c r="Q280" i="15"/>
  <c r="R280" i="15" s="1"/>
  <c r="S280" i="15" s="1"/>
  <c r="T280" i="15" s="1"/>
  <c r="E346" i="15"/>
  <c r="F345" i="15"/>
  <c r="F302" i="15"/>
  <c r="E303" i="15"/>
  <c r="H193" i="15"/>
  <c r="I193" i="15" s="1"/>
  <c r="J193" i="15" s="1"/>
  <c r="K193" i="15" s="1"/>
  <c r="Q193" i="15"/>
  <c r="R193" i="15" s="1"/>
  <c r="S193" i="15" s="1"/>
  <c r="T193" i="15" s="1"/>
  <c r="X193" i="15" s="1"/>
  <c r="F236" i="15"/>
  <c r="E237" i="15"/>
  <c r="H301" i="15"/>
  <c r="I301" i="15" s="1"/>
  <c r="J301" i="15" s="1"/>
  <c r="K301" i="15" s="1"/>
  <c r="Q301" i="15"/>
  <c r="R301" i="15" s="1"/>
  <c r="S301" i="15" s="1"/>
  <c r="T301" i="15" s="1"/>
  <c r="A193" i="15"/>
  <c r="Q235" i="15"/>
  <c r="R235" i="15" s="1"/>
  <c r="S235" i="15" s="1"/>
  <c r="T235" i="15" s="1"/>
  <c r="H235" i="15"/>
  <c r="I235" i="15" s="1"/>
  <c r="J235" i="15" s="1"/>
  <c r="K235" i="15" s="1"/>
  <c r="O15" i="15"/>
  <c r="N16" i="15"/>
  <c r="AA321" i="16" l="1"/>
  <c r="O172" i="16"/>
  <c r="N173" i="16"/>
  <c r="AA63" i="16"/>
  <c r="Y322" i="16"/>
  <c r="X323" i="16"/>
  <c r="O64" i="16"/>
  <c r="N65" i="16"/>
  <c r="O322" i="16"/>
  <c r="AA322" i="16" s="1"/>
  <c r="N323" i="16"/>
  <c r="Y64" i="16"/>
  <c r="W65" i="16"/>
  <c r="X65" i="16" s="1"/>
  <c r="F346" i="15"/>
  <c r="E347" i="15"/>
  <c r="Q194" i="15"/>
  <c r="R194" i="15" s="1"/>
  <c r="S194" i="15" s="1"/>
  <c r="T194" i="15" s="1"/>
  <c r="H194" i="15"/>
  <c r="I194" i="15" s="1"/>
  <c r="J194" i="15" s="1"/>
  <c r="K194" i="15" s="1"/>
  <c r="F282" i="15"/>
  <c r="E283" i="15"/>
  <c r="F237" i="15"/>
  <c r="E238" i="15"/>
  <c r="F303" i="15"/>
  <c r="E304" i="15"/>
  <c r="X194" i="15"/>
  <c r="W195" i="15" s="1"/>
  <c r="Q281" i="15"/>
  <c r="R281" i="15" s="1"/>
  <c r="S281" i="15" s="1"/>
  <c r="T281" i="15" s="1"/>
  <c r="H281" i="15"/>
  <c r="I281" i="15" s="1"/>
  <c r="J281" i="15" s="1"/>
  <c r="K281" i="15" s="1"/>
  <c r="A194" i="15"/>
  <c r="H236" i="15"/>
  <c r="I236" i="15" s="1"/>
  <c r="J236" i="15" s="1"/>
  <c r="K236" i="15" s="1"/>
  <c r="Q236" i="15"/>
  <c r="R236" i="15" s="1"/>
  <c r="S236" i="15" s="1"/>
  <c r="T236" i="15" s="1"/>
  <c r="Q302" i="15"/>
  <c r="R302" i="15" s="1"/>
  <c r="S302" i="15" s="1"/>
  <c r="T302" i="15" s="1"/>
  <c r="H302" i="15"/>
  <c r="I302" i="15" s="1"/>
  <c r="J302" i="15" s="1"/>
  <c r="K302" i="15" s="1"/>
  <c r="Z193" i="15"/>
  <c r="Z194" i="15" s="1"/>
  <c r="H345" i="15"/>
  <c r="I345" i="15" s="1"/>
  <c r="J345" i="15" s="1"/>
  <c r="K345" i="15" s="1"/>
  <c r="Q345" i="15"/>
  <c r="R345" i="15" s="1"/>
  <c r="S345" i="15" s="1"/>
  <c r="T345" i="15" s="1"/>
  <c r="F195" i="15"/>
  <c r="E196" i="15"/>
  <c r="O16" i="15"/>
  <c r="N17" i="15"/>
  <c r="Y13" i="15"/>
  <c r="AA13" i="15" s="1"/>
  <c r="Y65" i="16" l="1"/>
  <c r="X66" i="16"/>
  <c r="O323" i="16"/>
  <c r="N324" i="16"/>
  <c r="Y323" i="16"/>
  <c r="X324" i="16"/>
  <c r="O173" i="16"/>
  <c r="N174" i="16"/>
  <c r="O65" i="16"/>
  <c r="AA65" i="16" s="1"/>
  <c r="N66" i="16"/>
  <c r="AA64" i="16"/>
  <c r="F196" i="15"/>
  <c r="E197" i="15"/>
  <c r="H237" i="15"/>
  <c r="I237" i="15" s="1"/>
  <c r="J237" i="15" s="1"/>
  <c r="K237" i="15" s="1"/>
  <c r="Q237" i="15"/>
  <c r="R237" i="15" s="1"/>
  <c r="S237" i="15" s="1"/>
  <c r="T237" i="15" s="1"/>
  <c r="H195" i="15"/>
  <c r="I195" i="15" s="1"/>
  <c r="J195" i="15" s="1"/>
  <c r="K195" i="15" s="1"/>
  <c r="Q195" i="15"/>
  <c r="R195" i="15" s="1"/>
  <c r="S195" i="15" s="1"/>
  <c r="T195" i="15" s="1"/>
  <c r="X195" i="15" s="1"/>
  <c r="A195" i="15"/>
  <c r="F304" i="15"/>
  <c r="E305" i="15"/>
  <c r="F283" i="15"/>
  <c r="E284" i="15"/>
  <c r="F347" i="15"/>
  <c r="E348" i="15"/>
  <c r="Q303" i="15"/>
  <c r="R303" i="15" s="1"/>
  <c r="S303" i="15" s="1"/>
  <c r="T303" i="15" s="1"/>
  <c r="H303" i="15"/>
  <c r="I303" i="15" s="1"/>
  <c r="J303" i="15" s="1"/>
  <c r="K303" i="15" s="1"/>
  <c r="Q282" i="15"/>
  <c r="R282" i="15" s="1"/>
  <c r="S282" i="15" s="1"/>
  <c r="T282" i="15" s="1"/>
  <c r="H282" i="15"/>
  <c r="I282" i="15" s="1"/>
  <c r="J282" i="15" s="1"/>
  <c r="K282" i="15" s="1"/>
  <c r="Q346" i="15"/>
  <c r="R346" i="15" s="1"/>
  <c r="S346" i="15" s="1"/>
  <c r="T346" i="15" s="1"/>
  <c r="H346" i="15"/>
  <c r="I346" i="15" s="1"/>
  <c r="J346" i="15" s="1"/>
  <c r="K346" i="15" s="1"/>
  <c r="F238" i="15"/>
  <c r="E239" i="15"/>
  <c r="O17" i="15"/>
  <c r="N18" i="15"/>
  <c r="Y14" i="15"/>
  <c r="AA14" i="15" s="1"/>
  <c r="AA323" i="16" l="1"/>
  <c r="O174" i="16"/>
  <c r="N175" i="16"/>
  <c r="O324" i="16"/>
  <c r="N325" i="16"/>
  <c r="Y324" i="16"/>
  <c r="W325" i="16"/>
  <c r="X325" i="16"/>
  <c r="O66" i="16"/>
  <c r="N67" i="16"/>
  <c r="Y66" i="16"/>
  <c r="X67" i="16"/>
  <c r="A196" i="15"/>
  <c r="F239" i="15"/>
  <c r="E240" i="15"/>
  <c r="F305" i="15"/>
  <c r="E306" i="15"/>
  <c r="H238" i="15"/>
  <c r="I238" i="15" s="1"/>
  <c r="J238" i="15" s="1"/>
  <c r="K238" i="15" s="1"/>
  <c r="Q238" i="15"/>
  <c r="R238" i="15" s="1"/>
  <c r="S238" i="15" s="1"/>
  <c r="T238" i="15" s="1"/>
  <c r="H347" i="15"/>
  <c r="I347" i="15" s="1"/>
  <c r="J347" i="15" s="1"/>
  <c r="K347" i="15" s="1"/>
  <c r="Q347" i="15"/>
  <c r="R347" i="15" s="1"/>
  <c r="S347" i="15" s="1"/>
  <c r="T347" i="15" s="1"/>
  <c r="Q304" i="15"/>
  <c r="R304" i="15" s="1"/>
  <c r="S304" i="15" s="1"/>
  <c r="T304" i="15" s="1"/>
  <c r="H304" i="15"/>
  <c r="I304" i="15" s="1"/>
  <c r="J304" i="15" s="1"/>
  <c r="K304" i="15" s="1"/>
  <c r="E198" i="15"/>
  <c r="F197" i="15"/>
  <c r="F284" i="15"/>
  <c r="E285" i="15"/>
  <c r="Q196" i="15"/>
  <c r="R196" i="15" s="1"/>
  <c r="S196" i="15" s="1"/>
  <c r="T196" i="15" s="1"/>
  <c r="X196" i="15" s="1"/>
  <c r="H196" i="15"/>
  <c r="I196" i="15" s="1"/>
  <c r="J196" i="15" s="1"/>
  <c r="K196" i="15" s="1"/>
  <c r="Q283" i="15"/>
  <c r="R283" i="15" s="1"/>
  <c r="S283" i="15" s="1"/>
  <c r="T283" i="15" s="1"/>
  <c r="H283" i="15"/>
  <c r="I283" i="15" s="1"/>
  <c r="J283" i="15" s="1"/>
  <c r="K283" i="15" s="1"/>
  <c r="F348" i="15"/>
  <c r="E349" i="15"/>
  <c r="Z195" i="15"/>
  <c r="O18" i="15"/>
  <c r="N19" i="15"/>
  <c r="Y15" i="15"/>
  <c r="AA15" i="15" s="1"/>
  <c r="AA324" i="16" l="1"/>
  <c r="Y67" i="16"/>
  <c r="X68" i="16"/>
  <c r="O325" i="16"/>
  <c r="N326" i="16"/>
  <c r="O175" i="16"/>
  <c r="N176" i="16"/>
  <c r="Y325" i="16"/>
  <c r="X326" i="16"/>
  <c r="O67" i="16"/>
  <c r="AA67" i="16" s="1"/>
  <c r="N68" i="16"/>
  <c r="AA66" i="16"/>
  <c r="Z196" i="15"/>
  <c r="F285" i="15"/>
  <c r="E286" i="15"/>
  <c r="F349" i="15"/>
  <c r="E350" i="15"/>
  <c r="Q284" i="15"/>
  <c r="R284" i="15" s="1"/>
  <c r="S284" i="15" s="1"/>
  <c r="T284" i="15" s="1"/>
  <c r="H284" i="15"/>
  <c r="I284" i="15" s="1"/>
  <c r="J284" i="15" s="1"/>
  <c r="K284" i="15" s="1"/>
  <c r="H239" i="15"/>
  <c r="I239" i="15" s="1"/>
  <c r="J239" i="15" s="1"/>
  <c r="K239" i="15" s="1"/>
  <c r="Q239" i="15"/>
  <c r="R239" i="15" s="1"/>
  <c r="S239" i="15" s="1"/>
  <c r="T239" i="15" s="1"/>
  <c r="H348" i="15"/>
  <c r="I348" i="15" s="1"/>
  <c r="J348" i="15" s="1"/>
  <c r="K348" i="15" s="1"/>
  <c r="Q348" i="15"/>
  <c r="R348" i="15" s="1"/>
  <c r="S348" i="15" s="1"/>
  <c r="T348" i="15" s="1"/>
  <c r="Q197" i="15"/>
  <c r="R197" i="15" s="1"/>
  <c r="S197" i="15" s="1"/>
  <c r="T197" i="15" s="1"/>
  <c r="X197" i="15" s="1"/>
  <c r="H197" i="15"/>
  <c r="I197" i="15" s="1"/>
  <c r="J197" i="15" s="1"/>
  <c r="K197" i="15" s="1"/>
  <c r="F306" i="15"/>
  <c r="E307" i="15"/>
  <c r="A197" i="15"/>
  <c r="F198" i="15"/>
  <c r="E199" i="15"/>
  <c r="H305" i="15"/>
  <c r="I305" i="15" s="1"/>
  <c r="J305" i="15" s="1"/>
  <c r="K305" i="15" s="1"/>
  <c r="Q305" i="15"/>
  <c r="R305" i="15" s="1"/>
  <c r="S305" i="15" s="1"/>
  <c r="T305" i="15" s="1"/>
  <c r="F240" i="15"/>
  <c r="E241" i="15"/>
  <c r="O19" i="15"/>
  <c r="N20" i="15"/>
  <c r="Y16" i="15"/>
  <c r="AA16" i="15" s="1"/>
  <c r="Y326" i="16" l="1"/>
  <c r="X327" i="16"/>
  <c r="O326" i="16"/>
  <c r="N327" i="16"/>
  <c r="AA325" i="16"/>
  <c r="O68" i="16"/>
  <c r="N69" i="16"/>
  <c r="O176" i="16"/>
  <c r="N177" i="16"/>
  <c r="Y68" i="16"/>
  <c r="X69" i="16"/>
  <c r="Z197" i="15"/>
  <c r="F199" i="15"/>
  <c r="E200" i="15"/>
  <c r="Q306" i="15"/>
  <c r="R306" i="15" s="1"/>
  <c r="S306" i="15" s="1"/>
  <c r="T306" i="15" s="1"/>
  <c r="H306" i="15"/>
  <c r="I306" i="15" s="1"/>
  <c r="J306" i="15" s="1"/>
  <c r="K306" i="15" s="1"/>
  <c r="Q198" i="15"/>
  <c r="R198" i="15" s="1"/>
  <c r="S198" i="15" s="1"/>
  <c r="T198" i="15" s="1"/>
  <c r="H198" i="15"/>
  <c r="I198" i="15" s="1"/>
  <c r="J198" i="15" s="1"/>
  <c r="K198" i="15" s="1"/>
  <c r="A198" i="15"/>
  <c r="H349" i="15"/>
  <c r="I349" i="15" s="1"/>
  <c r="J349" i="15" s="1"/>
  <c r="K349" i="15" s="1"/>
  <c r="Q349" i="15"/>
  <c r="R349" i="15" s="1"/>
  <c r="S349" i="15" s="1"/>
  <c r="T349" i="15" s="1"/>
  <c r="Q240" i="15"/>
  <c r="R240" i="15" s="1"/>
  <c r="S240" i="15" s="1"/>
  <c r="T240" i="15" s="1"/>
  <c r="H240" i="15"/>
  <c r="I240" i="15" s="1"/>
  <c r="J240" i="15" s="1"/>
  <c r="K240" i="15" s="1"/>
  <c r="H285" i="15"/>
  <c r="I285" i="15" s="1"/>
  <c r="J285" i="15" s="1"/>
  <c r="K285" i="15" s="1"/>
  <c r="Q285" i="15"/>
  <c r="R285" i="15" s="1"/>
  <c r="S285" i="15" s="1"/>
  <c r="T285" i="15" s="1"/>
  <c r="F350" i="15"/>
  <c r="E351" i="15"/>
  <c r="X198" i="15"/>
  <c r="F241" i="15"/>
  <c r="E242" i="15"/>
  <c r="F307" i="15"/>
  <c r="E308" i="15"/>
  <c r="F286" i="15"/>
  <c r="E287" i="15"/>
  <c r="O20" i="15"/>
  <c r="N21" i="15"/>
  <c r="Y17" i="15"/>
  <c r="AA17" i="15" s="1"/>
  <c r="AA326" i="16" l="1"/>
  <c r="O327" i="16"/>
  <c r="N328" i="16"/>
  <c r="Y327" i="16"/>
  <c r="X328" i="16"/>
  <c r="Y69" i="16"/>
  <c r="X70" i="16"/>
  <c r="O69" i="16"/>
  <c r="AA69" i="16" s="1"/>
  <c r="N70" i="16"/>
  <c r="AA68" i="16"/>
  <c r="O177" i="16"/>
  <c r="N178" i="16"/>
  <c r="Z198" i="15"/>
  <c r="H286" i="15"/>
  <c r="I286" i="15" s="1"/>
  <c r="J286" i="15" s="1"/>
  <c r="K286" i="15" s="1"/>
  <c r="Q286" i="15"/>
  <c r="R286" i="15" s="1"/>
  <c r="S286" i="15" s="1"/>
  <c r="T286" i="15" s="1"/>
  <c r="F308" i="15"/>
  <c r="E309" i="15"/>
  <c r="Q307" i="15"/>
  <c r="R307" i="15" s="1"/>
  <c r="S307" i="15" s="1"/>
  <c r="T307" i="15" s="1"/>
  <c r="H307" i="15"/>
  <c r="I307" i="15" s="1"/>
  <c r="J307" i="15" s="1"/>
  <c r="K307" i="15" s="1"/>
  <c r="F351" i="15"/>
  <c r="E352" i="15"/>
  <c r="H241" i="15"/>
  <c r="I241" i="15" s="1"/>
  <c r="J241" i="15" s="1"/>
  <c r="K241" i="15" s="1"/>
  <c r="Q241" i="15"/>
  <c r="R241" i="15" s="1"/>
  <c r="S241" i="15" s="1"/>
  <c r="T241" i="15" s="1"/>
  <c r="F200" i="15"/>
  <c r="E201" i="15"/>
  <c r="Q199" i="15"/>
  <c r="R199" i="15" s="1"/>
  <c r="S199" i="15" s="1"/>
  <c r="T199" i="15" s="1"/>
  <c r="X199" i="15" s="1"/>
  <c r="H199" i="15"/>
  <c r="I199" i="15" s="1"/>
  <c r="J199" i="15" s="1"/>
  <c r="K199" i="15" s="1"/>
  <c r="F287" i="15"/>
  <c r="E288" i="15"/>
  <c r="F242" i="15"/>
  <c r="E243" i="15"/>
  <c r="Q350" i="15"/>
  <c r="R350" i="15" s="1"/>
  <c r="S350" i="15" s="1"/>
  <c r="T350" i="15" s="1"/>
  <c r="H350" i="15"/>
  <c r="I350" i="15" s="1"/>
  <c r="J350" i="15" s="1"/>
  <c r="K350" i="15" s="1"/>
  <c r="A199" i="15"/>
  <c r="A200" i="15" s="1"/>
  <c r="O21" i="15"/>
  <c r="N22" i="15"/>
  <c r="Y18" i="15"/>
  <c r="AA18" i="15" s="1"/>
  <c r="Y70" i="16" l="1"/>
  <c r="X71" i="16"/>
  <c r="O178" i="16"/>
  <c r="N179" i="16"/>
  <c r="O328" i="16"/>
  <c r="N329" i="16"/>
  <c r="O70" i="16"/>
  <c r="AA70" i="16" s="1"/>
  <c r="N71" i="16"/>
  <c r="Y328" i="16"/>
  <c r="X329" i="16"/>
  <c r="AA327" i="16"/>
  <c r="H287" i="15"/>
  <c r="I287" i="15" s="1"/>
  <c r="J287" i="15" s="1"/>
  <c r="K287" i="15" s="1"/>
  <c r="Q287" i="15"/>
  <c r="R287" i="15" s="1"/>
  <c r="S287" i="15" s="1"/>
  <c r="T287" i="15" s="1"/>
  <c r="F201" i="15"/>
  <c r="E202" i="15"/>
  <c r="F352" i="15"/>
  <c r="E353" i="15"/>
  <c r="F243" i="15"/>
  <c r="E244" i="15"/>
  <c r="Q200" i="15"/>
  <c r="R200" i="15" s="1"/>
  <c r="S200" i="15" s="1"/>
  <c r="T200" i="15" s="1"/>
  <c r="X200" i="15" s="1"/>
  <c r="H200" i="15"/>
  <c r="I200" i="15" s="1"/>
  <c r="J200" i="15" s="1"/>
  <c r="K200" i="15" s="1"/>
  <c r="H351" i="15"/>
  <c r="I351" i="15" s="1"/>
  <c r="J351" i="15" s="1"/>
  <c r="K351" i="15" s="1"/>
  <c r="Q351" i="15"/>
  <c r="R351" i="15" s="1"/>
  <c r="S351" i="15" s="1"/>
  <c r="T351" i="15" s="1"/>
  <c r="H308" i="15"/>
  <c r="I308" i="15" s="1"/>
  <c r="J308" i="15" s="1"/>
  <c r="K308" i="15" s="1"/>
  <c r="Q308" i="15"/>
  <c r="R308" i="15" s="1"/>
  <c r="S308" i="15" s="1"/>
  <c r="T308" i="15" s="1"/>
  <c r="E289" i="15"/>
  <c r="F288" i="15"/>
  <c r="F309" i="15"/>
  <c r="E310" i="15"/>
  <c r="A201" i="15"/>
  <c r="Q242" i="15"/>
  <c r="R242" i="15" s="1"/>
  <c r="S242" i="15" s="1"/>
  <c r="T242" i="15" s="1"/>
  <c r="H242" i="15"/>
  <c r="I242" i="15" s="1"/>
  <c r="J242" i="15" s="1"/>
  <c r="K242" i="15" s="1"/>
  <c r="Z199" i="15"/>
  <c r="O22" i="15"/>
  <c r="N23" i="15"/>
  <c r="Y19" i="15"/>
  <c r="AA19" i="15" s="1"/>
  <c r="O179" i="16" l="1"/>
  <c r="N180" i="16"/>
  <c r="Y329" i="16"/>
  <c r="X330" i="16"/>
  <c r="AA328" i="16"/>
  <c r="Y71" i="16"/>
  <c r="X72" i="16"/>
  <c r="O329" i="16"/>
  <c r="N330" i="16"/>
  <c r="O71" i="16"/>
  <c r="AA71" i="16" s="1"/>
  <c r="N72" i="16"/>
  <c r="Z200" i="15"/>
  <c r="Q243" i="15"/>
  <c r="R243" i="15" s="1"/>
  <c r="S243" i="15" s="1"/>
  <c r="T243" i="15" s="1"/>
  <c r="H243" i="15"/>
  <c r="I243" i="15" s="1"/>
  <c r="J243" i="15" s="1"/>
  <c r="K243" i="15" s="1"/>
  <c r="Q201" i="15"/>
  <c r="R201" i="15" s="1"/>
  <c r="S201" i="15" s="1"/>
  <c r="T201" i="15" s="1"/>
  <c r="X201" i="15" s="1"/>
  <c r="H201" i="15"/>
  <c r="I201" i="15" s="1"/>
  <c r="J201" i="15" s="1"/>
  <c r="K201" i="15" s="1"/>
  <c r="F289" i="15"/>
  <c r="E290" i="15"/>
  <c r="F310" i="15"/>
  <c r="E311" i="15"/>
  <c r="F353" i="15"/>
  <c r="E354" i="15"/>
  <c r="H352" i="15"/>
  <c r="I352" i="15" s="1"/>
  <c r="J352" i="15" s="1"/>
  <c r="K352" i="15" s="1"/>
  <c r="Q352" i="15"/>
  <c r="R352" i="15" s="1"/>
  <c r="S352" i="15" s="1"/>
  <c r="T352" i="15" s="1"/>
  <c r="Q309" i="15"/>
  <c r="R309" i="15" s="1"/>
  <c r="S309" i="15" s="1"/>
  <c r="T309" i="15" s="1"/>
  <c r="H309" i="15"/>
  <c r="I309" i="15" s="1"/>
  <c r="J309" i="15" s="1"/>
  <c r="K309" i="15" s="1"/>
  <c r="H288" i="15"/>
  <c r="I288" i="15" s="1"/>
  <c r="J288" i="15" s="1"/>
  <c r="K288" i="15" s="1"/>
  <c r="Q288" i="15"/>
  <c r="R288" i="15" s="1"/>
  <c r="S288" i="15" s="1"/>
  <c r="T288" i="15" s="1"/>
  <c r="F244" i="15"/>
  <c r="E245" i="15"/>
  <c r="F202" i="15"/>
  <c r="A202" i="15" s="1"/>
  <c r="E203" i="15"/>
  <c r="O23" i="15"/>
  <c r="N24" i="15"/>
  <c r="Y20" i="15"/>
  <c r="AA20" i="15" s="1"/>
  <c r="O72" i="16" l="1"/>
  <c r="N73" i="16"/>
  <c r="O330" i="16"/>
  <c r="AA330" i="16" s="1"/>
  <c r="N331" i="16"/>
  <c r="O180" i="16"/>
  <c r="N181" i="16"/>
  <c r="Y72" i="16"/>
  <c r="X73" i="16"/>
  <c r="AA329" i="16"/>
  <c r="Y330" i="16"/>
  <c r="X331" i="16"/>
  <c r="H353" i="15"/>
  <c r="I353" i="15" s="1"/>
  <c r="J353" i="15" s="1"/>
  <c r="K353" i="15" s="1"/>
  <c r="Q353" i="15"/>
  <c r="R353" i="15" s="1"/>
  <c r="S353" i="15" s="1"/>
  <c r="T353" i="15" s="1"/>
  <c r="F290" i="15"/>
  <c r="E291" i="15"/>
  <c r="E204" i="15"/>
  <c r="F203" i="15"/>
  <c r="Q289" i="15"/>
  <c r="R289" i="15" s="1"/>
  <c r="S289" i="15" s="1"/>
  <c r="T289" i="15" s="1"/>
  <c r="H289" i="15"/>
  <c r="I289" i="15" s="1"/>
  <c r="J289" i="15" s="1"/>
  <c r="K289" i="15" s="1"/>
  <c r="F311" i="15"/>
  <c r="E312" i="15"/>
  <c r="Q310" i="15"/>
  <c r="R310" i="15" s="1"/>
  <c r="S310" i="15" s="1"/>
  <c r="T310" i="15" s="1"/>
  <c r="H310" i="15"/>
  <c r="I310" i="15" s="1"/>
  <c r="J310" i="15" s="1"/>
  <c r="K310" i="15" s="1"/>
  <c r="Q244" i="15"/>
  <c r="R244" i="15" s="1"/>
  <c r="S244" i="15" s="1"/>
  <c r="T244" i="15" s="1"/>
  <c r="H244" i="15"/>
  <c r="I244" i="15" s="1"/>
  <c r="J244" i="15" s="1"/>
  <c r="K244" i="15" s="1"/>
  <c r="Q202" i="15"/>
  <c r="R202" i="15" s="1"/>
  <c r="S202" i="15" s="1"/>
  <c r="T202" i="15" s="1"/>
  <c r="X202" i="15" s="1"/>
  <c r="H202" i="15"/>
  <c r="I202" i="15" s="1"/>
  <c r="J202" i="15" s="1"/>
  <c r="K202" i="15" s="1"/>
  <c r="F245" i="15"/>
  <c r="E246" i="15"/>
  <c r="E355" i="15"/>
  <c r="F354" i="15"/>
  <c r="Z201" i="15"/>
  <c r="O24" i="15"/>
  <c r="N25" i="15"/>
  <c r="Y21" i="15"/>
  <c r="AA21" i="15" s="1"/>
  <c r="Y73" i="16" l="1"/>
  <c r="X74" i="16"/>
  <c r="O331" i="16"/>
  <c r="N332" i="16"/>
  <c r="O73" i="16"/>
  <c r="AA73" i="16" s="1"/>
  <c r="N74" i="16"/>
  <c r="Y331" i="16"/>
  <c r="X332" i="16"/>
  <c r="O181" i="16"/>
  <c r="N182" i="16"/>
  <c r="AA72" i="16"/>
  <c r="Z202" i="15"/>
  <c r="F312" i="15"/>
  <c r="E313" i="15"/>
  <c r="Q203" i="15"/>
  <c r="R203" i="15" s="1"/>
  <c r="S203" i="15" s="1"/>
  <c r="T203" i="15" s="1"/>
  <c r="X203" i="15" s="1"/>
  <c r="H203" i="15"/>
  <c r="I203" i="15" s="1"/>
  <c r="J203" i="15" s="1"/>
  <c r="K203" i="15" s="1"/>
  <c r="Q311" i="15"/>
  <c r="R311" i="15" s="1"/>
  <c r="S311" i="15" s="1"/>
  <c r="T311" i="15" s="1"/>
  <c r="H311" i="15"/>
  <c r="I311" i="15" s="1"/>
  <c r="J311" i="15" s="1"/>
  <c r="K311" i="15" s="1"/>
  <c r="E205" i="15"/>
  <c r="F204" i="15"/>
  <c r="F246" i="15"/>
  <c r="E247" i="15"/>
  <c r="Q354" i="15"/>
  <c r="R354" i="15" s="1"/>
  <c r="S354" i="15" s="1"/>
  <c r="T354" i="15" s="1"/>
  <c r="H354" i="15"/>
  <c r="I354" i="15" s="1"/>
  <c r="J354" i="15" s="1"/>
  <c r="K354" i="15" s="1"/>
  <c r="F291" i="15"/>
  <c r="E292" i="15"/>
  <c r="Q245" i="15"/>
  <c r="R245" i="15" s="1"/>
  <c r="S245" i="15" s="1"/>
  <c r="T245" i="15" s="1"/>
  <c r="H245" i="15"/>
  <c r="I245" i="15" s="1"/>
  <c r="J245" i="15" s="1"/>
  <c r="K245" i="15" s="1"/>
  <c r="E356" i="15"/>
  <c r="F355" i="15"/>
  <c r="Q290" i="15"/>
  <c r="R290" i="15" s="1"/>
  <c r="S290" i="15" s="1"/>
  <c r="T290" i="15" s="1"/>
  <c r="H290" i="15"/>
  <c r="I290" i="15" s="1"/>
  <c r="J290" i="15" s="1"/>
  <c r="K290" i="15" s="1"/>
  <c r="A203" i="15"/>
  <c r="A204" i="15" s="1"/>
  <c r="O25" i="15"/>
  <c r="N26" i="15"/>
  <c r="Y22" i="15"/>
  <c r="AA22" i="15" s="1"/>
  <c r="AA331" i="16" l="1"/>
  <c r="O332" i="16"/>
  <c r="N333" i="16"/>
  <c r="O74" i="16"/>
  <c r="AA74" i="16" s="1"/>
  <c r="N75" i="16"/>
  <c r="Y74" i="16"/>
  <c r="X75" i="16"/>
  <c r="Y332" i="16"/>
  <c r="X333" i="16"/>
  <c r="O182" i="16"/>
  <c r="N183" i="16"/>
  <c r="Z203" i="15"/>
  <c r="Q355" i="15"/>
  <c r="R355" i="15" s="1"/>
  <c r="S355" i="15" s="1"/>
  <c r="T355" i="15" s="1"/>
  <c r="H355" i="15"/>
  <c r="I355" i="15" s="1"/>
  <c r="J355" i="15" s="1"/>
  <c r="K355" i="15" s="1"/>
  <c r="F292" i="15"/>
  <c r="E293" i="15"/>
  <c r="F205" i="15"/>
  <c r="E206" i="15"/>
  <c r="F206" i="15" s="1"/>
  <c r="H291" i="15"/>
  <c r="I291" i="15" s="1"/>
  <c r="J291" i="15" s="1"/>
  <c r="K291" i="15" s="1"/>
  <c r="Q291" i="15"/>
  <c r="R291" i="15" s="1"/>
  <c r="S291" i="15" s="1"/>
  <c r="T291" i="15" s="1"/>
  <c r="F247" i="15"/>
  <c r="E248" i="15"/>
  <c r="F313" i="15"/>
  <c r="E314" i="15"/>
  <c r="A205" i="15"/>
  <c r="Q246" i="15"/>
  <c r="R246" i="15" s="1"/>
  <c r="S246" i="15" s="1"/>
  <c r="T246" i="15" s="1"/>
  <c r="H246" i="15"/>
  <c r="I246" i="15" s="1"/>
  <c r="J246" i="15" s="1"/>
  <c r="K246" i="15" s="1"/>
  <c r="Q312" i="15"/>
  <c r="R312" i="15" s="1"/>
  <c r="S312" i="15" s="1"/>
  <c r="T312" i="15" s="1"/>
  <c r="H312" i="15"/>
  <c r="I312" i="15" s="1"/>
  <c r="J312" i="15" s="1"/>
  <c r="K312" i="15" s="1"/>
  <c r="F356" i="15"/>
  <c r="E357" i="15"/>
  <c r="Q204" i="15"/>
  <c r="R204" i="15" s="1"/>
  <c r="S204" i="15" s="1"/>
  <c r="T204" i="15" s="1"/>
  <c r="X204" i="15" s="1"/>
  <c r="H204" i="15"/>
  <c r="I204" i="15" s="1"/>
  <c r="J204" i="15" s="1"/>
  <c r="K204" i="15" s="1"/>
  <c r="O26" i="15"/>
  <c r="N27" i="15"/>
  <c r="Y23" i="15"/>
  <c r="AA23" i="15" s="1"/>
  <c r="Y333" i="16" l="1"/>
  <c r="X334" i="16"/>
  <c r="O75" i="16"/>
  <c r="AA75" i="16" s="1"/>
  <c r="N76" i="16"/>
  <c r="Y75" i="16"/>
  <c r="X76" i="16"/>
  <c r="O333" i="16"/>
  <c r="AA333" i="16" s="1"/>
  <c r="N334" i="16"/>
  <c r="O183" i="16"/>
  <c r="N184" i="16"/>
  <c r="AA332" i="16"/>
  <c r="Q206" i="15"/>
  <c r="R206" i="15" s="1"/>
  <c r="S206" i="15" s="1"/>
  <c r="T206" i="15" s="1"/>
  <c r="H206" i="15"/>
  <c r="I206" i="15" s="1"/>
  <c r="J206" i="15" s="1"/>
  <c r="K206" i="15" s="1"/>
  <c r="Q292" i="15"/>
  <c r="R292" i="15" s="1"/>
  <c r="S292" i="15" s="1"/>
  <c r="T292" i="15" s="1"/>
  <c r="H292" i="15"/>
  <c r="I292" i="15" s="1"/>
  <c r="J292" i="15" s="1"/>
  <c r="K292" i="15" s="1"/>
  <c r="H356" i="15"/>
  <c r="I356" i="15" s="1"/>
  <c r="J356" i="15" s="1"/>
  <c r="K356" i="15" s="1"/>
  <c r="Q356" i="15"/>
  <c r="R356" i="15" s="1"/>
  <c r="S356" i="15" s="1"/>
  <c r="T356" i="15" s="1"/>
  <c r="Q205" i="15"/>
  <c r="R205" i="15" s="1"/>
  <c r="S205" i="15" s="1"/>
  <c r="T205" i="15" s="1"/>
  <c r="X205" i="15" s="1"/>
  <c r="X206" i="15" s="1"/>
  <c r="X207" i="15" s="1"/>
  <c r="X208" i="15" s="1"/>
  <c r="X209" i="15" s="1"/>
  <c r="X210" i="15" s="1"/>
  <c r="X211" i="15" s="1"/>
  <c r="X212" i="15" s="1"/>
  <c r="X213" i="15" s="1"/>
  <c r="X214" i="15" s="1"/>
  <c r="X215" i="15" s="1"/>
  <c r="X216" i="15" s="1"/>
  <c r="X217" i="15" s="1"/>
  <c r="X218" i="15" s="1"/>
  <c r="X219" i="15" s="1"/>
  <c r="X220" i="15" s="1"/>
  <c r="X221" i="15" s="1"/>
  <c r="X222" i="15" s="1"/>
  <c r="X223" i="15" s="1"/>
  <c r="X224" i="15" s="1"/>
  <c r="X225" i="15" s="1"/>
  <c r="X226" i="15" s="1"/>
  <c r="X227" i="15" s="1"/>
  <c r="X228" i="15" s="1"/>
  <c r="X229" i="15" s="1"/>
  <c r="X230" i="15" s="1"/>
  <c r="X231" i="15" s="1"/>
  <c r="X232" i="15" s="1"/>
  <c r="X233" i="15" s="1"/>
  <c r="X234" i="15" s="1"/>
  <c r="X235" i="15" s="1"/>
  <c r="X236" i="15" s="1"/>
  <c r="X237" i="15" s="1"/>
  <c r="X238" i="15" s="1"/>
  <c r="X239" i="15" s="1"/>
  <c r="X240" i="15" s="1"/>
  <c r="X241" i="15" s="1"/>
  <c r="X242" i="15" s="1"/>
  <c r="X243" i="15" s="1"/>
  <c r="X244" i="15" s="1"/>
  <c r="X245" i="15" s="1"/>
  <c r="X246" i="15" s="1"/>
  <c r="H205" i="15"/>
  <c r="I205" i="15" s="1"/>
  <c r="J205" i="15" s="1"/>
  <c r="K205" i="15" s="1"/>
  <c r="F248" i="15"/>
  <c r="E249" i="15"/>
  <c r="A206" i="15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F314" i="15"/>
  <c r="E315" i="15"/>
  <c r="Z204" i="15"/>
  <c r="Q247" i="15"/>
  <c r="R247" i="15" s="1"/>
  <c r="S247" i="15" s="1"/>
  <c r="T247" i="15" s="1"/>
  <c r="H247" i="15"/>
  <c r="I247" i="15" s="1"/>
  <c r="J247" i="15" s="1"/>
  <c r="K247" i="15" s="1"/>
  <c r="F357" i="15"/>
  <c r="E358" i="15"/>
  <c r="Q313" i="15"/>
  <c r="R313" i="15" s="1"/>
  <c r="S313" i="15" s="1"/>
  <c r="T313" i="15" s="1"/>
  <c r="H313" i="15"/>
  <c r="I313" i="15" s="1"/>
  <c r="J313" i="15" s="1"/>
  <c r="K313" i="15" s="1"/>
  <c r="E294" i="15"/>
  <c r="F294" i="15" s="1"/>
  <c r="F293" i="15"/>
  <c r="O27" i="15"/>
  <c r="N28" i="15"/>
  <c r="Y24" i="15"/>
  <c r="AA24" i="15" s="1"/>
  <c r="O76" i="16" l="1"/>
  <c r="N77" i="16"/>
  <c r="O334" i="16"/>
  <c r="AA334" i="16" s="1"/>
  <c r="N335" i="16"/>
  <c r="Y76" i="16"/>
  <c r="X77" i="16"/>
  <c r="O184" i="16"/>
  <c r="N185" i="16"/>
  <c r="Y334" i="16"/>
  <c r="X335" i="16"/>
  <c r="Z205" i="15"/>
  <c r="Z206" i="15" s="1"/>
  <c r="Z207" i="15" s="1"/>
  <c r="Z208" i="15" s="1"/>
  <c r="Z209" i="15" s="1"/>
  <c r="Z210" i="15" s="1"/>
  <c r="Z211" i="15" s="1"/>
  <c r="Z212" i="15" s="1"/>
  <c r="Z213" i="15" s="1"/>
  <c r="Z214" i="15" s="1"/>
  <c r="Z215" i="15" s="1"/>
  <c r="Z216" i="15" s="1"/>
  <c r="Z217" i="15" s="1"/>
  <c r="Z218" i="15" s="1"/>
  <c r="Z219" i="15" s="1"/>
  <c r="Z220" i="15" s="1"/>
  <c r="Z221" i="15" s="1"/>
  <c r="Z222" i="15" s="1"/>
  <c r="Z223" i="15" s="1"/>
  <c r="Z224" i="15" s="1"/>
  <c r="Z225" i="15" s="1"/>
  <c r="Z226" i="15" s="1"/>
  <c r="Z227" i="15" s="1"/>
  <c r="Z228" i="15" s="1"/>
  <c r="Z229" i="15" s="1"/>
  <c r="Z230" i="15" s="1"/>
  <c r="Z231" i="15" s="1"/>
  <c r="Z232" i="15" s="1"/>
  <c r="Z233" i="15" s="1"/>
  <c r="Z234" i="15" s="1"/>
  <c r="Z235" i="15" s="1"/>
  <c r="Z236" i="15" s="1"/>
  <c r="Z237" i="15" s="1"/>
  <c r="Z238" i="15" s="1"/>
  <c r="Z239" i="15" s="1"/>
  <c r="Z240" i="15" s="1"/>
  <c r="Z241" i="15" s="1"/>
  <c r="Z242" i="15" s="1"/>
  <c r="Z243" i="15" s="1"/>
  <c r="Z244" i="15" s="1"/>
  <c r="Z245" i="15" s="1"/>
  <c r="Z246" i="15" s="1"/>
  <c r="Z247" i="15" s="1"/>
  <c r="X247" i="15"/>
  <c r="F249" i="15"/>
  <c r="E250" i="15"/>
  <c r="Q293" i="15"/>
  <c r="R293" i="15" s="1"/>
  <c r="S293" i="15" s="1"/>
  <c r="T293" i="15" s="1"/>
  <c r="H293" i="15"/>
  <c r="I293" i="15" s="1"/>
  <c r="J293" i="15" s="1"/>
  <c r="K293" i="15" s="1"/>
  <c r="H294" i="15"/>
  <c r="I294" i="15" s="1"/>
  <c r="J294" i="15" s="1"/>
  <c r="K294" i="15" s="1"/>
  <c r="Q294" i="15"/>
  <c r="R294" i="15" s="1"/>
  <c r="S294" i="15" s="1"/>
  <c r="T294" i="15" s="1"/>
  <c r="F315" i="15"/>
  <c r="E316" i="15"/>
  <c r="F316" i="15" s="1"/>
  <c r="H248" i="15"/>
  <c r="I248" i="15" s="1"/>
  <c r="J248" i="15" s="1"/>
  <c r="K248" i="15" s="1"/>
  <c r="Q248" i="15"/>
  <c r="R248" i="15" s="1"/>
  <c r="S248" i="15" s="1"/>
  <c r="T248" i="15" s="1"/>
  <c r="F358" i="15"/>
  <c r="E359" i="15"/>
  <c r="Q357" i="15"/>
  <c r="R357" i="15" s="1"/>
  <c r="S357" i="15" s="1"/>
  <c r="T357" i="15" s="1"/>
  <c r="H357" i="15"/>
  <c r="I357" i="15" s="1"/>
  <c r="J357" i="15" s="1"/>
  <c r="K357" i="15" s="1"/>
  <c r="H314" i="15"/>
  <c r="I314" i="15" s="1"/>
  <c r="J314" i="15" s="1"/>
  <c r="K314" i="15" s="1"/>
  <c r="Q314" i="15"/>
  <c r="R314" i="15" s="1"/>
  <c r="S314" i="15" s="1"/>
  <c r="T314" i="15" s="1"/>
  <c r="O28" i="15"/>
  <c r="N29" i="15"/>
  <c r="Y25" i="15"/>
  <c r="AA25" i="15" s="1"/>
  <c r="O185" i="16" l="1"/>
  <c r="N186" i="16"/>
  <c r="O335" i="16"/>
  <c r="N336" i="16"/>
  <c r="Y335" i="16"/>
  <c r="X336" i="16"/>
  <c r="Y77" i="16"/>
  <c r="X78" i="16"/>
  <c r="O77" i="16"/>
  <c r="N78" i="16"/>
  <c r="AA76" i="16"/>
  <c r="X248" i="15"/>
  <c r="H249" i="15"/>
  <c r="I249" i="15" s="1"/>
  <c r="J249" i="15" s="1"/>
  <c r="K249" i="15" s="1"/>
  <c r="Q249" i="15"/>
  <c r="R249" i="15" s="1"/>
  <c r="S249" i="15" s="1"/>
  <c r="T249" i="15" s="1"/>
  <c r="X249" i="15" s="1"/>
  <c r="H316" i="15"/>
  <c r="I316" i="15" s="1"/>
  <c r="J316" i="15" s="1"/>
  <c r="K316" i="15" s="1"/>
  <c r="Q316" i="15"/>
  <c r="R316" i="15" s="1"/>
  <c r="S316" i="15" s="1"/>
  <c r="T316" i="15" s="1"/>
  <c r="Z248" i="15"/>
  <c r="Q315" i="15"/>
  <c r="R315" i="15" s="1"/>
  <c r="S315" i="15" s="1"/>
  <c r="T315" i="15" s="1"/>
  <c r="H315" i="15"/>
  <c r="I315" i="15" s="1"/>
  <c r="J315" i="15" s="1"/>
  <c r="K315" i="15" s="1"/>
  <c r="A249" i="15"/>
  <c r="F359" i="15"/>
  <c r="E360" i="15"/>
  <c r="F360" i="15" s="1"/>
  <c r="H358" i="15"/>
  <c r="I358" i="15" s="1"/>
  <c r="J358" i="15" s="1"/>
  <c r="K358" i="15" s="1"/>
  <c r="Q358" i="15"/>
  <c r="R358" i="15" s="1"/>
  <c r="S358" i="15" s="1"/>
  <c r="T358" i="15" s="1"/>
  <c r="F250" i="15"/>
  <c r="E251" i="15"/>
  <c r="F251" i="15" s="1"/>
  <c r="O29" i="15"/>
  <c r="N30" i="15"/>
  <c r="Y26" i="15"/>
  <c r="AA26" i="15" s="1"/>
  <c r="AA335" i="16" l="1"/>
  <c r="O336" i="16"/>
  <c r="N337" i="16"/>
  <c r="Y336" i="16"/>
  <c r="X337" i="16"/>
  <c r="AA77" i="16"/>
  <c r="O186" i="16"/>
  <c r="N187" i="16"/>
  <c r="O78" i="16"/>
  <c r="N79" i="16"/>
  <c r="Y78" i="16"/>
  <c r="X79" i="16"/>
  <c r="Q360" i="15"/>
  <c r="R360" i="15" s="1"/>
  <c r="S360" i="15" s="1"/>
  <c r="T360" i="15" s="1"/>
  <c r="H360" i="15"/>
  <c r="I360" i="15" s="1"/>
  <c r="J360" i="15" s="1"/>
  <c r="K360" i="15" s="1"/>
  <c r="Q250" i="15"/>
  <c r="R250" i="15" s="1"/>
  <c r="S250" i="15" s="1"/>
  <c r="T250" i="15" s="1"/>
  <c r="X250" i="15" s="1"/>
  <c r="H250" i="15"/>
  <c r="I250" i="15" s="1"/>
  <c r="J250" i="15" s="1"/>
  <c r="K250" i="15" s="1"/>
  <c r="Z249" i="15"/>
  <c r="Q251" i="15"/>
  <c r="R251" i="15" s="1"/>
  <c r="S251" i="15" s="1"/>
  <c r="T251" i="15" s="1"/>
  <c r="H251" i="15"/>
  <c r="I251" i="15" s="1"/>
  <c r="J251" i="15" s="1"/>
  <c r="K251" i="15" s="1"/>
  <c r="H359" i="15"/>
  <c r="I359" i="15" s="1"/>
  <c r="J359" i="15" s="1"/>
  <c r="K359" i="15" s="1"/>
  <c r="Q359" i="15"/>
  <c r="R359" i="15" s="1"/>
  <c r="S359" i="15" s="1"/>
  <c r="T359" i="15" s="1"/>
  <c r="A250" i="15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O30" i="15"/>
  <c r="N31" i="15"/>
  <c r="Y27" i="15"/>
  <c r="AA27" i="15" s="1"/>
  <c r="AA78" i="16" l="1"/>
  <c r="Y337" i="16"/>
  <c r="X338" i="16"/>
  <c r="Y79" i="16"/>
  <c r="X80" i="16"/>
  <c r="O187" i="16"/>
  <c r="N188" i="16"/>
  <c r="O337" i="16"/>
  <c r="N338" i="16"/>
  <c r="O79" i="16"/>
  <c r="N80" i="16"/>
  <c r="AA336" i="16"/>
  <c r="X251" i="15"/>
  <c r="X252" i="15" s="1"/>
  <c r="X253" i="15" s="1"/>
  <c r="X254" i="15" s="1"/>
  <c r="X255" i="15" s="1"/>
  <c r="X256" i="15" s="1"/>
  <c r="X257" i="15" s="1"/>
  <c r="X258" i="15" s="1"/>
  <c r="X259" i="15" s="1"/>
  <c r="W260" i="15" s="1"/>
  <c r="X260" i="15" s="1"/>
  <c r="X261" i="15" s="1"/>
  <c r="X262" i="15" s="1"/>
  <c r="X263" i="15" s="1"/>
  <c r="X264" i="15" s="1"/>
  <c r="X265" i="15" s="1"/>
  <c r="X266" i="15" s="1"/>
  <c r="X267" i="15" s="1"/>
  <c r="X268" i="15" s="1"/>
  <c r="X269" i="15" s="1"/>
  <c r="X270" i="15" s="1"/>
  <c r="X272" i="15" s="1"/>
  <c r="X273" i="15" s="1"/>
  <c r="X274" i="15" s="1"/>
  <c r="X275" i="15" s="1"/>
  <c r="X276" i="15" s="1"/>
  <c r="X277" i="15" s="1"/>
  <c r="X278" i="15" s="1"/>
  <c r="X279" i="15" s="1"/>
  <c r="X280" i="15" s="1"/>
  <c r="X281" i="15" s="1"/>
  <c r="X282" i="15" s="1"/>
  <c r="X283" i="15" s="1"/>
  <c r="X284" i="15" s="1"/>
  <c r="X285" i="15" s="1"/>
  <c r="X286" i="15" s="1"/>
  <c r="X287" i="15" s="1"/>
  <c r="X288" i="15" s="1"/>
  <c r="X289" i="15" s="1"/>
  <c r="X290" i="15" s="1"/>
  <c r="X291" i="15" s="1"/>
  <c r="X292" i="15" s="1"/>
  <c r="X293" i="15" s="1"/>
  <c r="X294" i="15" s="1"/>
  <c r="X295" i="15" s="1"/>
  <c r="X296" i="15" s="1"/>
  <c r="X297" i="15" s="1"/>
  <c r="X298" i="15" s="1"/>
  <c r="X299" i="15" s="1"/>
  <c r="X300" i="15" s="1"/>
  <c r="X301" i="15" s="1"/>
  <c r="X302" i="15" s="1"/>
  <c r="X303" i="15" s="1"/>
  <c r="X304" i="15" s="1"/>
  <c r="X305" i="15" s="1"/>
  <c r="X306" i="15" s="1"/>
  <c r="X307" i="15" s="1"/>
  <c r="X308" i="15" s="1"/>
  <c r="X309" i="15" s="1"/>
  <c r="X310" i="15" s="1"/>
  <c r="X311" i="15" s="1"/>
  <c r="X312" i="15" s="1"/>
  <c r="X313" i="15" s="1"/>
  <c r="X314" i="15" s="1"/>
  <c r="X315" i="15" s="1"/>
  <c r="X316" i="15" s="1"/>
  <c r="X317" i="15" s="1"/>
  <c r="X318" i="15" s="1"/>
  <c r="X319" i="15" s="1"/>
  <c r="X320" i="15" s="1"/>
  <c r="X321" i="15" s="1"/>
  <c r="X322" i="15" s="1"/>
  <c r="X323" i="15" s="1"/>
  <c r="X324" i="15" s="1"/>
  <c r="W325" i="15" s="1"/>
  <c r="Z250" i="15"/>
  <c r="Z251" i="15" s="1"/>
  <c r="Z252" i="15" s="1"/>
  <c r="Z253" i="15" s="1"/>
  <c r="Z254" i="15" s="1"/>
  <c r="Z255" i="15" s="1"/>
  <c r="Z256" i="15" s="1"/>
  <c r="Z257" i="15" s="1"/>
  <c r="Z258" i="15" s="1"/>
  <c r="Z259" i="15" s="1"/>
  <c r="Z260" i="15" s="1"/>
  <c r="Z261" i="15" s="1"/>
  <c r="Z262" i="15" s="1"/>
  <c r="Z263" i="15" s="1"/>
  <c r="Z264" i="15" s="1"/>
  <c r="Z265" i="15" s="1"/>
  <c r="Z266" i="15" s="1"/>
  <c r="Z267" i="15" s="1"/>
  <c r="Z268" i="15" s="1"/>
  <c r="Z269" i="15" s="1"/>
  <c r="Z270" i="15" s="1"/>
  <c r="Z271" i="15" s="1"/>
  <c r="Z272" i="15" s="1"/>
  <c r="Z273" i="15" s="1"/>
  <c r="Z274" i="15" s="1"/>
  <c r="Z275" i="15" s="1"/>
  <c r="Z276" i="15" s="1"/>
  <c r="Z277" i="15" s="1"/>
  <c r="Z278" i="15" s="1"/>
  <c r="Z279" i="15" s="1"/>
  <c r="Z280" i="15" s="1"/>
  <c r="Z281" i="15" s="1"/>
  <c r="Z282" i="15" s="1"/>
  <c r="Z283" i="15" s="1"/>
  <c r="Z284" i="15" s="1"/>
  <c r="Z285" i="15" s="1"/>
  <c r="Z286" i="15" s="1"/>
  <c r="Z287" i="15" s="1"/>
  <c r="Z288" i="15" s="1"/>
  <c r="Z289" i="15" s="1"/>
  <c r="Z290" i="15" s="1"/>
  <c r="Z291" i="15" s="1"/>
  <c r="Z292" i="15" s="1"/>
  <c r="Z293" i="15" s="1"/>
  <c r="Z294" i="15" s="1"/>
  <c r="Z295" i="15" s="1"/>
  <c r="Z296" i="15" s="1"/>
  <c r="Z297" i="15" s="1"/>
  <c r="Z298" i="15" s="1"/>
  <c r="Z299" i="15" s="1"/>
  <c r="Z300" i="15" s="1"/>
  <c r="Z301" i="15" s="1"/>
  <c r="Z302" i="15" s="1"/>
  <c r="Z303" i="15" s="1"/>
  <c r="Z304" i="15" s="1"/>
  <c r="Z305" i="15" s="1"/>
  <c r="Z306" i="15" s="1"/>
  <c r="Z307" i="15" s="1"/>
  <c r="Z308" i="15" s="1"/>
  <c r="Z309" i="15" s="1"/>
  <c r="Z310" i="15" s="1"/>
  <c r="Z311" i="15" s="1"/>
  <c r="Z312" i="15" s="1"/>
  <c r="Z313" i="15" s="1"/>
  <c r="Z314" i="15" s="1"/>
  <c r="Z315" i="15" s="1"/>
  <c r="Z316" i="15" s="1"/>
  <c r="Z317" i="15" s="1"/>
  <c r="Z318" i="15" s="1"/>
  <c r="Z319" i="15" s="1"/>
  <c r="Z320" i="15" s="1"/>
  <c r="Z321" i="15" s="1"/>
  <c r="Z322" i="15" s="1"/>
  <c r="Z323" i="15" s="1"/>
  <c r="Z324" i="15" s="1"/>
  <c r="Z325" i="15" s="1"/>
  <c r="Z326" i="15" s="1"/>
  <c r="Z327" i="15" s="1"/>
  <c r="Z328" i="15" s="1"/>
  <c r="Z329" i="15" s="1"/>
  <c r="Z330" i="15" s="1"/>
  <c r="Z331" i="15" s="1"/>
  <c r="Z332" i="15" s="1"/>
  <c r="Z333" i="15" s="1"/>
  <c r="Z334" i="15" s="1"/>
  <c r="Z335" i="15" s="1"/>
  <c r="Z336" i="15" s="1"/>
  <c r="Z337" i="15" s="1"/>
  <c r="Z338" i="15" s="1"/>
  <c r="Z339" i="15" s="1"/>
  <c r="Z340" i="15" s="1"/>
  <c r="Z341" i="15" s="1"/>
  <c r="Z342" i="15" s="1"/>
  <c r="Z343" i="15" s="1"/>
  <c r="Z344" i="15" s="1"/>
  <c r="Z345" i="15" s="1"/>
  <c r="Z346" i="15" s="1"/>
  <c r="Z347" i="15" s="1"/>
  <c r="Z348" i="15" s="1"/>
  <c r="Z349" i="15" s="1"/>
  <c r="Z350" i="15" s="1"/>
  <c r="Z351" i="15" s="1"/>
  <c r="Z352" i="15" s="1"/>
  <c r="Z353" i="15" s="1"/>
  <c r="Z354" i="15" s="1"/>
  <c r="Z355" i="15" s="1"/>
  <c r="Z356" i="15" s="1"/>
  <c r="Z357" i="15" s="1"/>
  <c r="Z358" i="15" s="1"/>
  <c r="Z359" i="15" s="1"/>
  <c r="Z360" i="15" s="1"/>
  <c r="Z361" i="15" s="1"/>
  <c r="Z362" i="15" s="1"/>
  <c r="Z363" i="15" s="1"/>
  <c r="Z364" i="15" s="1"/>
  <c r="Z365" i="15" s="1"/>
  <c r="Z366" i="15" s="1"/>
  <c r="Z367" i="15" s="1"/>
  <c r="Z368" i="15" s="1"/>
  <c r="Z369" i="15" s="1"/>
  <c r="Z370" i="15" s="1"/>
  <c r="Z371" i="15" s="1"/>
  <c r="Z372" i="15" s="1"/>
  <c r="Z373" i="15" s="1"/>
  <c r="Z374" i="15" s="1"/>
  <c r="Z375" i="15" s="1"/>
  <c r="Z376" i="15" s="1"/>
  <c r="Z377" i="15" s="1"/>
  <c r="Z378" i="15" s="1"/>
  <c r="Z379" i="15" s="1"/>
  <c r="Z380" i="15" s="1"/>
  <c r="Z381" i="15" s="1"/>
  <c r="Z382" i="15" s="1"/>
  <c r="Z383" i="15" s="1"/>
  <c r="Z384" i="15" s="1"/>
  <c r="Z385" i="15" s="1"/>
  <c r="Z386" i="15" s="1"/>
  <c r="Z387" i="15" s="1"/>
  <c r="Z388" i="15" s="1"/>
  <c r="Z389" i="15" s="1"/>
  <c r="Z390" i="15" s="1"/>
  <c r="Z391" i="15" s="1"/>
  <c r="Z392" i="15" s="1"/>
  <c r="Z393" i="15" s="1"/>
  <c r="Z394" i="15" s="1"/>
  <c r="Z395" i="15" s="1"/>
  <c r="Z396" i="15" s="1"/>
  <c r="Z397" i="15" s="1"/>
  <c r="Z398" i="15" s="1"/>
  <c r="Z399" i="15" s="1"/>
  <c r="Z400" i="15" s="1"/>
  <c r="Z401" i="15" s="1"/>
  <c r="Z402" i="15" s="1"/>
  <c r="Z403" i="15" s="1"/>
  <c r="Z404" i="15" s="1"/>
  <c r="Z405" i="15" s="1"/>
  <c r="Z406" i="15" s="1"/>
  <c r="Z407" i="15" s="1"/>
  <c r="Z408" i="15" s="1"/>
  <c r="Z409" i="15" s="1"/>
  <c r="Z410" i="15" s="1"/>
  <c r="Z411" i="15" s="1"/>
  <c r="Z412" i="15" s="1"/>
  <c r="Z413" i="15" s="1"/>
  <c r="Z414" i="15" s="1"/>
  <c r="Z415" i="15" s="1"/>
  <c r="Z416" i="15" s="1"/>
  <c r="Z417" i="15" s="1"/>
  <c r="Z418" i="15" s="1"/>
  <c r="Z419" i="15" s="1"/>
  <c r="Z420" i="15" s="1"/>
  <c r="Z421" i="15" s="1"/>
  <c r="Z422" i="15" s="1"/>
  <c r="Z423" i="15" s="1"/>
  <c r="Z424" i="15" s="1"/>
  <c r="Z425" i="15" s="1"/>
  <c r="Z426" i="15" s="1"/>
  <c r="Z427" i="15" s="1"/>
  <c r="Z428" i="15" s="1"/>
  <c r="Z429" i="15" s="1"/>
  <c r="Z430" i="15" s="1"/>
  <c r="Z431" i="15" s="1"/>
  <c r="Z432" i="15" s="1"/>
  <c r="Z433" i="15" s="1"/>
  <c r="Z434" i="15" s="1"/>
  <c r="Z435" i="15" s="1"/>
  <c r="Z436" i="15" s="1"/>
  <c r="Z437" i="15" s="1"/>
  <c r="Z438" i="15" s="1"/>
  <c r="Z439" i="15" s="1"/>
  <c r="Z440" i="15" s="1"/>
  <c r="Z441" i="15" s="1"/>
  <c r="Z442" i="15" s="1"/>
  <c r="Z443" i="15" s="1"/>
  <c r="Z444" i="15" s="1"/>
  <c r="Z445" i="15" s="1"/>
  <c r="Z446" i="15" s="1"/>
  <c r="Z447" i="15" s="1"/>
  <c r="Z448" i="15" s="1"/>
  <c r="Z449" i="15" s="1"/>
  <c r="Z450" i="15" s="1"/>
  <c r="Z451" i="15" s="1"/>
  <c r="Z452" i="15" s="1"/>
  <c r="Z453" i="15" s="1"/>
  <c r="Z454" i="15" s="1"/>
  <c r="Z455" i="15" s="1"/>
  <c r="Z456" i="15" s="1"/>
  <c r="Z457" i="15" s="1"/>
  <c r="Z458" i="15" s="1"/>
  <c r="Z459" i="15" s="1"/>
  <c r="Z460" i="15" s="1"/>
  <c r="Z461" i="15" s="1"/>
  <c r="Z462" i="15" s="1"/>
  <c r="Z463" i="15" s="1"/>
  <c r="Z464" i="15" s="1"/>
  <c r="Z465" i="15" s="1"/>
  <c r="Z466" i="15" s="1"/>
  <c r="Z467" i="15" s="1"/>
  <c r="Z468" i="15" s="1"/>
  <c r="Z469" i="15" s="1"/>
  <c r="Z470" i="15" s="1"/>
  <c r="Z471" i="15" s="1"/>
  <c r="Z472" i="15" s="1"/>
  <c r="Z473" i="15" s="1"/>
  <c r="Z474" i="15" s="1"/>
  <c r="Z475" i="15" s="1"/>
  <c r="Z476" i="15" s="1"/>
  <c r="Z477" i="15" s="1"/>
  <c r="Z478" i="15" s="1"/>
  <c r="Z479" i="15" s="1"/>
  <c r="Z480" i="15" s="1"/>
  <c r="Z481" i="15" s="1"/>
  <c r="Z482" i="15" s="1"/>
  <c r="Z483" i="15" s="1"/>
  <c r="Z484" i="15" s="1"/>
  <c r="Z485" i="15" s="1"/>
  <c r="Z486" i="15" s="1"/>
  <c r="Z487" i="15" s="1"/>
  <c r="Z488" i="15" s="1"/>
  <c r="Z489" i="15" s="1"/>
  <c r="Z490" i="15" s="1"/>
  <c r="Z491" i="15" s="1"/>
  <c r="Z492" i="15" s="1"/>
  <c r="Z493" i="15" s="1"/>
  <c r="Z494" i="15" s="1"/>
  <c r="Z495" i="15" s="1"/>
  <c r="Z496" i="15" s="1"/>
  <c r="Z497" i="15" s="1"/>
  <c r="Z498" i="15" s="1"/>
  <c r="Z499" i="15" s="1"/>
  <c r="Z500" i="15" s="1"/>
  <c r="Z501" i="15" s="1"/>
  <c r="Z502" i="15" s="1"/>
  <c r="Z503" i="15" s="1"/>
  <c r="Z504" i="15" s="1"/>
  <c r="Z505" i="15" s="1"/>
  <c r="Z506" i="15" s="1"/>
  <c r="Z507" i="15" s="1"/>
  <c r="Z508" i="15" s="1"/>
  <c r="Z509" i="15" s="1"/>
  <c r="Z510" i="15" s="1"/>
  <c r="Z511" i="15" s="1"/>
  <c r="Z512" i="15" s="1"/>
  <c r="Z513" i="15" s="1"/>
  <c r="Z514" i="15" s="1"/>
  <c r="Z515" i="15" s="1"/>
  <c r="Z516" i="15" s="1"/>
  <c r="Z517" i="15" s="1"/>
  <c r="Z518" i="15" s="1"/>
  <c r="Z519" i="15" s="1"/>
  <c r="Z520" i="15" s="1"/>
  <c r="Z521" i="15" s="1"/>
  <c r="Z522" i="15" s="1"/>
  <c r="Z523" i="15" s="1"/>
  <c r="Z524" i="15" s="1"/>
  <c r="Z525" i="15" s="1"/>
  <c r="Z526" i="15" s="1"/>
  <c r="Z527" i="15" s="1"/>
  <c r="Z528" i="15" s="1"/>
  <c r="Z529" i="15" s="1"/>
  <c r="Z530" i="15" s="1"/>
  <c r="Z531" i="15" s="1"/>
  <c r="Z532" i="15" s="1"/>
  <c r="Z533" i="15" s="1"/>
  <c r="Z534" i="15" s="1"/>
  <c r="O31" i="15"/>
  <c r="N32" i="15"/>
  <c r="Y28" i="15"/>
  <c r="AA28" i="15" s="1"/>
  <c r="AA337" i="16" l="1"/>
  <c r="Y80" i="16"/>
  <c r="X81" i="16"/>
  <c r="O80" i="16"/>
  <c r="AA80" i="16" s="1"/>
  <c r="N81" i="16"/>
  <c r="AA79" i="16"/>
  <c r="O188" i="16"/>
  <c r="N189" i="16"/>
  <c r="Y338" i="16"/>
  <c r="X339" i="16"/>
  <c r="O338" i="16"/>
  <c r="N339" i="16"/>
  <c r="X325" i="15"/>
  <c r="X326" i="15" s="1"/>
  <c r="X327" i="15" s="1"/>
  <c r="X328" i="15" s="1"/>
  <c r="X329" i="15" s="1"/>
  <c r="X330" i="15" s="1"/>
  <c r="X331" i="15" s="1"/>
  <c r="X332" i="15" s="1"/>
  <c r="X333" i="15" s="1"/>
  <c r="X334" i="15" s="1"/>
  <c r="X335" i="15" s="1"/>
  <c r="X336" i="15" s="1"/>
  <c r="X337" i="15" s="1"/>
  <c r="X338" i="15" s="1"/>
  <c r="X339" i="15" s="1"/>
  <c r="X340" i="15" s="1"/>
  <c r="X341" i="15" s="1"/>
  <c r="X342" i="15" s="1"/>
  <c r="X343" i="15" s="1"/>
  <c r="X344" i="15" s="1"/>
  <c r="X345" i="15" s="1"/>
  <c r="X346" i="15" s="1"/>
  <c r="X347" i="15" s="1"/>
  <c r="X348" i="15" s="1"/>
  <c r="X349" i="15" s="1"/>
  <c r="X350" i="15" s="1"/>
  <c r="X351" i="15" s="1"/>
  <c r="X352" i="15" s="1"/>
  <c r="X353" i="15" s="1"/>
  <c r="X354" i="15" s="1"/>
  <c r="X355" i="15" s="1"/>
  <c r="X356" i="15" s="1"/>
  <c r="X357" i="15" s="1"/>
  <c r="X358" i="15" s="1"/>
  <c r="X359" i="15" s="1"/>
  <c r="X360" i="15" s="1"/>
  <c r="X361" i="15" s="1"/>
  <c r="X362" i="15" s="1"/>
  <c r="X363" i="15" s="1"/>
  <c r="X364" i="15" s="1"/>
  <c r="X365" i="15" s="1"/>
  <c r="X366" i="15" s="1"/>
  <c r="X367" i="15" s="1"/>
  <c r="X368" i="15" s="1"/>
  <c r="X369" i="15" s="1"/>
  <c r="X370" i="15" s="1"/>
  <c r="X371" i="15" s="1"/>
  <c r="X372" i="15" s="1"/>
  <c r="X373" i="15" s="1"/>
  <c r="X374" i="15" s="1"/>
  <c r="X375" i="15" s="1"/>
  <c r="X376" i="15" s="1"/>
  <c r="X377" i="15" s="1"/>
  <c r="X378" i="15" s="1"/>
  <c r="X379" i="15" s="1"/>
  <c r="X380" i="15" s="1"/>
  <c r="X381" i="15" s="1"/>
  <c r="X382" i="15" s="1"/>
  <c r="X383" i="15" s="1"/>
  <c r="X384" i="15" s="1"/>
  <c r="X385" i="15" s="1"/>
  <c r="X386" i="15" s="1"/>
  <c r="X387" i="15" s="1"/>
  <c r="X388" i="15" s="1"/>
  <c r="X389" i="15" s="1"/>
  <c r="W390" i="15" s="1"/>
  <c r="X390" i="15" s="1"/>
  <c r="X391" i="15" s="1"/>
  <c r="X392" i="15" s="1"/>
  <c r="X393" i="15" s="1"/>
  <c r="X394" i="15" s="1"/>
  <c r="X395" i="15" s="1"/>
  <c r="X396" i="15" s="1"/>
  <c r="X397" i="15" s="1"/>
  <c r="X398" i="15" s="1"/>
  <c r="X399" i="15" s="1"/>
  <c r="X400" i="15" s="1"/>
  <c r="X401" i="15" s="1"/>
  <c r="X402" i="15" s="1"/>
  <c r="X403" i="15" s="1"/>
  <c r="X404" i="15" s="1"/>
  <c r="X405" i="15" s="1"/>
  <c r="X406" i="15" s="1"/>
  <c r="X407" i="15" s="1"/>
  <c r="X408" i="15" s="1"/>
  <c r="X409" i="15" s="1"/>
  <c r="X410" i="15" s="1"/>
  <c r="X411" i="15" s="1"/>
  <c r="X412" i="15" s="1"/>
  <c r="X413" i="15" s="1"/>
  <c r="X414" i="15" s="1"/>
  <c r="X415" i="15" s="1"/>
  <c r="X416" i="15" s="1"/>
  <c r="X417" i="15" s="1"/>
  <c r="X418" i="15" s="1"/>
  <c r="X419" i="15" s="1"/>
  <c r="X420" i="15" s="1"/>
  <c r="X421" i="15" s="1"/>
  <c r="X422" i="15" s="1"/>
  <c r="X423" i="15" s="1"/>
  <c r="X424" i="15" s="1"/>
  <c r="X425" i="15" s="1"/>
  <c r="X426" i="15" s="1"/>
  <c r="X427" i="15" s="1"/>
  <c r="X428" i="15" s="1"/>
  <c r="X429" i="15" s="1"/>
  <c r="X430" i="15" s="1"/>
  <c r="X431" i="15" s="1"/>
  <c r="X432" i="15" s="1"/>
  <c r="X433" i="15" s="1"/>
  <c r="X434" i="15" s="1"/>
  <c r="X435" i="15" s="1"/>
  <c r="X436" i="15" s="1"/>
  <c r="X437" i="15" s="1"/>
  <c r="X438" i="15" s="1"/>
  <c r="X439" i="15" s="1"/>
  <c r="X440" i="15" s="1"/>
  <c r="X441" i="15" s="1"/>
  <c r="X442" i="15" s="1"/>
  <c r="X443" i="15" s="1"/>
  <c r="X444" i="15" s="1"/>
  <c r="X445" i="15" s="1"/>
  <c r="X446" i="15" s="1"/>
  <c r="X447" i="15" s="1"/>
  <c r="X448" i="15" s="1"/>
  <c r="X449" i="15" s="1"/>
  <c r="X450" i="15" s="1"/>
  <c r="X451" i="15" s="1"/>
  <c r="X452" i="15" s="1"/>
  <c r="X453" i="15" s="1"/>
  <c r="X454" i="15" s="1"/>
  <c r="X455" i="15" s="1"/>
  <c r="X456" i="15" s="1"/>
  <c r="X457" i="15" s="1"/>
  <c r="X458" i="15" s="1"/>
  <c r="X459" i="15" s="1"/>
  <c r="W460" i="15" s="1"/>
  <c r="X460" i="15" s="1"/>
  <c r="X461" i="15" s="1"/>
  <c r="X462" i="15" s="1"/>
  <c r="X463" i="15" s="1"/>
  <c r="X464" i="15" s="1"/>
  <c r="X465" i="15" s="1"/>
  <c r="X466" i="15" s="1"/>
  <c r="X467" i="15" s="1"/>
  <c r="X468" i="15" s="1"/>
  <c r="X469" i="15" s="1"/>
  <c r="X470" i="15" s="1"/>
  <c r="X471" i="15" s="1"/>
  <c r="X472" i="15" s="1"/>
  <c r="X473" i="15" s="1"/>
  <c r="X474" i="15" s="1"/>
  <c r="X475" i="15" s="1"/>
  <c r="X476" i="15" s="1"/>
  <c r="X477" i="15" s="1"/>
  <c r="X478" i="15" s="1"/>
  <c r="X479" i="15" s="1"/>
  <c r="X480" i="15" s="1"/>
  <c r="X481" i="15" s="1"/>
  <c r="X482" i="15" s="1"/>
  <c r="X483" i="15" s="1"/>
  <c r="X484" i="15" s="1"/>
  <c r="X485" i="15" s="1"/>
  <c r="X486" i="15" s="1"/>
  <c r="X487" i="15" s="1"/>
  <c r="X488" i="15" s="1"/>
  <c r="X489" i="15" s="1"/>
  <c r="X490" i="15" s="1"/>
  <c r="X491" i="15" s="1"/>
  <c r="X492" i="15" s="1"/>
  <c r="X493" i="15" s="1"/>
  <c r="X494" i="15" s="1"/>
  <c r="X495" i="15" s="1"/>
  <c r="X496" i="15" s="1"/>
  <c r="X497" i="15" s="1"/>
  <c r="X498" i="15" s="1"/>
  <c r="X499" i="15" s="1"/>
  <c r="X500" i="15" s="1"/>
  <c r="X501" i="15" s="1"/>
  <c r="X502" i="15" s="1"/>
  <c r="X503" i="15" s="1"/>
  <c r="X504" i="15" s="1"/>
  <c r="X505" i="15" s="1"/>
  <c r="X506" i="15" s="1"/>
  <c r="X507" i="15" s="1"/>
  <c r="X508" i="15" s="1"/>
  <c r="X509" i="15" s="1"/>
  <c r="X510" i="15" s="1"/>
  <c r="X511" i="15" s="1"/>
  <c r="X512" i="15" s="1"/>
  <c r="X513" i="15" s="1"/>
  <c r="X514" i="15" s="1"/>
  <c r="X515" i="15" s="1"/>
  <c r="X516" i="15" s="1"/>
  <c r="X517" i="15" s="1"/>
  <c r="X518" i="15" s="1"/>
  <c r="X519" i="15" s="1"/>
  <c r="W520" i="15" s="1"/>
  <c r="X520" i="15" s="1"/>
  <c r="X521" i="15" s="1"/>
  <c r="X522" i="15" s="1"/>
  <c r="X523" i="15" s="1"/>
  <c r="X524" i="15" s="1"/>
  <c r="X525" i="15" s="1"/>
  <c r="X526" i="15" s="1"/>
  <c r="X527" i="15" s="1"/>
  <c r="X528" i="15" s="1"/>
  <c r="X529" i="15" s="1"/>
  <c r="X530" i="15" s="1"/>
  <c r="X531" i="15" s="1"/>
  <c r="X532" i="15" s="1"/>
  <c r="X533" i="15" s="1"/>
  <c r="X534" i="15" s="1"/>
  <c r="O32" i="15"/>
  <c r="N33" i="15"/>
  <c r="Y29" i="15"/>
  <c r="AA29" i="15" s="1"/>
  <c r="O81" i="16" l="1"/>
  <c r="N82" i="16"/>
  <c r="O339" i="16"/>
  <c r="N340" i="16"/>
  <c r="O189" i="16"/>
  <c r="N190" i="16"/>
  <c r="AA338" i="16"/>
  <c r="Y81" i="16"/>
  <c r="X82" i="16"/>
  <c r="Y339" i="16"/>
  <c r="X340" i="16"/>
  <c r="O33" i="15"/>
  <c r="N34" i="15"/>
  <c r="Y30" i="15"/>
  <c r="AA30" i="15" s="1"/>
  <c r="Y340" i="16" l="1"/>
  <c r="X341" i="16"/>
  <c r="O340" i="16"/>
  <c r="N341" i="16"/>
  <c r="O82" i="16"/>
  <c r="N83" i="16"/>
  <c r="AA339" i="16"/>
  <c r="Y82" i="16"/>
  <c r="X83" i="16"/>
  <c r="O190" i="16"/>
  <c r="N191" i="16"/>
  <c r="AA81" i="16"/>
  <c r="O34" i="15"/>
  <c r="N35" i="15"/>
  <c r="Y31" i="15"/>
  <c r="AA31" i="15" s="1"/>
  <c r="AA340" i="16" l="1"/>
  <c r="O341" i="16"/>
  <c r="N342" i="16"/>
  <c r="Y341" i="16"/>
  <c r="X342" i="16"/>
  <c r="O191" i="16"/>
  <c r="N192" i="16"/>
  <c r="O83" i="16"/>
  <c r="AA83" i="16" s="1"/>
  <c r="N84" i="16"/>
  <c r="Y83" i="16"/>
  <c r="X84" i="16"/>
  <c r="AA82" i="16"/>
  <c r="O35" i="15"/>
  <c r="N36" i="15"/>
  <c r="Y32" i="15"/>
  <c r="AA32" i="15" s="1"/>
  <c r="Y84" i="16" l="1"/>
  <c r="X85" i="16"/>
  <c r="O342" i="16"/>
  <c r="N343" i="16"/>
  <c r="O192" i="16"/>
  <c r="N193" i="16"/>
  <c r="O84" i="16"/>
  <c r="AA84" i="16" s="1"/>
  <c r="N85" i="16"/>
  <c r="Y342" i="16"/>
  <c r="X343" i="16"/>
  <c r="AA341" i="16"/>
  <c r="N37" i="15"/>
  <c r="O36" i="15"/>
  <c r="Y33" i="15"/>
  <c r="AA33" i="15" s="1"/>
  <c r="Y343" i="16" l="1"/>
  <c r="X344" i="16"/>
  <c r="O343" i="16"/>
  <c r="N344" i="16"/>
  <c r="Y85" i="16"/>
  <c r="X86" i="16"/>
  <c r="AA342" i="16"/>
  <c r="O193" i="16"/>
  <c r="N194" i="16"/>
  <c r="O85" i="16"/>
  <c r="AA85" i="16" s="1"/>
  <c r="N86" i="16"/>
  <c r="O37" i="15"/>
  <c r="N38" i="15"/>
  <c r="Y34" i="15"/>
  <c r="AA34" i="15" s="1"/>
  <c r="AA343" i="16" l="1"/>
  <c r="O86" i="16"/>
  <c r="N87" i="16"/>
  <c r="Y344" i="16"/>
  <c r="X345" i="16"/>
  <c r="O344" i="16"/>
  <c r="N345" i="16"/>
  <c r="Y86" i="16"/>
  <c r="X87" i="16"/>
  <c r="O194" i="16"/>
  <c r="N195" i="16"/>
  <c r="O38" i="15"/>
  <c r="N39" i="15"/>
  <c r="Y35" i="15"/>
  <c r="AA35" i="15" s="1"/>
  <c r="O345" i="16" l="1"/>
  <c r="N346" i="16"/>
  <c r="O195" i="16"/>
  <c r="N196" i="16"/>
  <c r="O87" i="16"/>
  <c r="N88" i="16"/>
  <c r="AA344" i="16"/>
  <c r="AA86" i="16"/>
  <c r="Y87" i="16"/>
  <c r="X88" i="16"/>
  <c r="Y345" i="16"/>
  <c r="X346" i="16"/>
  <c r="O39" i="15"/>
  <c r="N40" i="15"/>
  <c r="Y36" i="15"/>
  <c r="AA36" i="15" s="1"/>
  <c r="Y88" i="16" l="1"/>
  <c r="X89" i="16"/>
  <c r="O88" i="16"/>
  <c r="AA88" i="16" s="1"/>
  <c r="N89" i="16"/>
  <c r="O346" i="16"/>
  <c r="N347" i="16"/>
  <c r="O196" i="16"/>
  <c r="N197" i="16"/>
  <c r="Y346" i="16"/>
  <c r="X347" i="16"/>
  <c r="AA87" i="16"/>
  <c r="AA345" i="16"/>
  <c r="N41" i="15"/>
  <c r="O40" i="15"/>
  <c r="Y37" i="15"/>
  <c r="AA37" i="15" s="1"/>
  <c r="Y347" i="16" l="1"/>
  <c r="X348" i="16"/>
  <c r="Y89" i="16"/>
  <c r="X90" i="16"/>
  <c r="O197" i="16"/>
  <c r="N198" i="16"/>
  <c r="O89" i="16"/>
  <c r="N90" i="16"/>
  <c r="O347" i="16"/>
  <c r="AA347" i="16" s="1"/>
  <c r="N348" i="16"/>
  <c r="AA346" i="16"/>
  <c r="O41" i="15"/>
  <c r="N42" i="15"/>
  <c r="Y38" i="15"/>
  <c r="AA38" i="15" s="1"/>
  <c r="O198" i="16" l="1"/>
  <c r="N199" i="16"/>
  <c r="Y348" i="16"/>
  <c r="X349" i="16"/>
  <c r="AA89" i="16"/>
  <c r="O348" i="16"/>
  <c r="N349" i="16"/>
  <c r="O90" i="16"/>
  <c r="N91" i="16"/>
  <c r="Y90" i="16"/>
  <c r="X91" i="16"/>
  <c r="O42" i="15"/>
  <c r="N43" i="15"/>
  <c r="Y39" i="15"/>
  <c r="AA39" i="15" s="1"/>
  <c r="Y349" i="16" l="1"/>
  <c r="X350" i="16"/>
  <c r="O199" i="16"/>
  <c r="N200" i="16"/>
  <c r="Y91" i="16"/>
  <c r="X92" i="16"/>
  <c r="O349" i="16"/>
  <c r="AA349" i="16" s="1"/>
  <c r="N350" i="16"/>
  <c r="O91" i="16"/>
  <c r="AA91" i="16" s="1"/>
  <c r="N92" i="16"/>
  <c r="AA348" i="16"/>
  <c r="AA90" i="16"/>
  <c r="O43" i="15"/>
  <c r="N44" i="15"/>
  <c r="Y40" i="15"/>
  <c r="AA40" i="15" s="1"/>
  <c r="O350" i="16" l="1"/>
  <c r="N351" i="16"/>
  <c r="O92" i="16"/>
  <c r="AA92" i="16" s="1"/>
  <c r="N93" i="16"/>
  <c r="Y92" i="16"/>
  <c r="X93" i="16"/>
  <c r="Y350" i="16"/>
  <c r="X351" i="16"/>
  <c r="O200" i="16"/>
  <c r="N201" i="16"/>
  <c r="O44" i="15"/>
  <c r="N45" i="15"/>
  <c r="Y41" i="15"/>
  <c r="AA41" i="15" s="1"/>
  <c r="Y351" i="16" l="1"/>
  <c r="X352" i="16"/>
  <c r="O201" i="16"/>
  <c r="N202" i="16"/>
  <c r="O351" i="16"/>
  <c r="AA351" i="16" s="1"/>
  <c r="N352" i="16"/>
  <c r="O93" i="16"/>
  <c r="AA93" i="16" s="1"/>
  <c r="N94" i="16"/>
  <c r="Y93" i="16"/>
  <c r="X94" i="16"/>
  <c r="AA350" i="16"/>
  <c r="O45" i="15"/>
  <c r="N46" i="15"/>
  <c r="Y42" i="15"/>
  <c r="AA42" i="15" s="1"/>
  <c r="O202" i="16" l="1"/>
  <c r="N203" i="16"/>
  <c r="O94" i="16"/>
  <c r="N95" i="16"/>
  <c r="O352" i="16"/>
  <c r="N353" i="16"/>
  <c r="Y94" i="16"/>
  <c r="X95" i="16"/>
  <c r="Y352" i="16"/>
  <c r="X353" i="16"/>
  <c r="O46" i="15"/>
  <c r="N47" i="15"/>
  <c r="Y43" i="15"/>
  <c r="AA43" i="15" s="1"/>
  <c r="Y353" i="16" l="1"/>
  <c r="X354" i="16"/>
  <c r="O203" i="16"/>
  <c r="N204" i="16"/>
  <c r="O95" i="16"/>
  <c r="N96" i="16"/>
  <c r="AA94" i="16"/>
  <c r="O353" i="16"/>
  <c r="N354" i="16"/>
  <c r="Y95" i="16"/>
  <c r="X96" i="16"/>
  <c r="AA352" i="16"/>
  <c r="O47" i="15"/>
  <c r="N48" i="15"/>
  <c r="Y44" i="15"/>
  <c r="AA44" i="15" s="1"/>
  <c r="AA353" i="16" l="1"/>
  <c r="Y96" i="16"/>
  <c r="X97" i="16"/>
  <c r="Y354" i="16"/>
  <c r="X355" i="16"/>
  <c r="O204" i="16"/>
  <c r="N205" i="16"/>
  <c r="O96" i="16"/>
  <c r="AA96" i="16" s="1"/>
  <c r="N97" i="16"/>
  <c r="O354" i="16"/>
  <c r="N355" i="16"/>
  <c r="AA95" i="16"/>
  <c r="N49" i="15"/>
  <c r="O48" i="15"/>
  <c r="Y45" i="15"/>
  <c r="AA45" i="15" s="1"/>
  <c r="Y97" i="16" l="1"/>
  <c r="X98" i="16"/>
  <c r="Y355" i="16"/>
  <c r="X356" i="16"/>
  <c r="O355" i="16"/>
  <c r="N356" i="16"/>
  <c r="AA354" i="16"/>
  <c r="O205" i="16"/>
  <c r="N206" i="16"/>
  <c r="O97" i="16"/>
  <c r="AA97" i="16" s="1"/>
  <c r="N98" i="16"/>
  <c r="O49" i="15"/>
  <c r="N50" i="15"/>
  <c r="Y46" i="15"/>
  <c r="AA46" i="15" s="1"/>
  <c r="Y356" i="16" l="1"/>
  <c r="X357" i="16"/>
  <c r="O98" i="16"/>
  <c r="N99" i="16"/>
  <c r="O356" i="16"/>
  <c r="N357" i="16"/>
  <c r="Y98" i="16"/>
  <c r="X99" i="16"/>
  <c r="O206" i="16"/>
  <c r="N207" i="16"/>
  <c r="AA355" i="16"/>
  <c r="O50" i="15"/>
  <c r="N51" i="15"/>
  <c r="Y47" i="15"/>
  <c r="AA47" i="15" s="1"/>
  <c r="O207" i="16" l="1"/>
  <c r="N208" i="16"/>
  <c r="AA98" i="16"/>
  <c r="O357" i="16"/>
  <c r="AA357" i="16" s="1"/>
  <c r="N358" i="16"/>
  <c r="Y357" i="16"/>
  <c r="X358" i="16"/>
  <c r="AA356" i="16"/>
  <c r="Y99" i="16"/>
  <c r="X100" i="16"/>
  <c r="O99" i="16"/>
  <c r="AA99" i="16" s="1"/>
  <c r="N100" i="16"/>
  <c r="O51" i="15"/>
  <c r="N52" i="15"/>
  <c r="Y48" i="15"/>
  <c r="AA48" i="15" s="1"/>
  <c r="Y100" i="16" l="1"/>
  <c r="X101" i="16"/>
  <c r="Y358" i="16"/>
  <c r="X359" i="16"/>
  <c r="O208" i="16"/>
  <c r="N209" i="16"/>
  <c r="O100" i="16"/>
  <c r="AA100" i="16" s="1"/>
  <c r="N101" i="16"/>
  <c r="O358" i="16"/>
  <c r="N359" i="16"/>
  <c r="O52" i="15"/>
  <c r="N53" i="15"/>
  <c r="Y49" i="15"/>
  <c r="AA49" i="15" s="1"/>
  <c r="O101" i="16" l="1"/>
  <c r="N102" i="16"/>
  <c r="Y101" i="16"/>
  <c r="X102" i="16"/>
  <c r="Y359" i="16"/>
  <c r="X360" i="16"/>
  <c r="O359" i="16"/>
  <c r="N360" i="16"/>
  <c r="O209" i="16"/>
  <c r="N210" i="16"/>
  <c r="AA358" i="16"/>
  <c r="O53" i="15"/>
  <c r="N54" i="15"/>
  <c r="Y50" i="15"/>
  <c r="AA50" i="15" s="1"/>
  <c r="AA359" i="16" l="1"/>
  <c r="Y102" i="16"/>
  <c r="X103" i="16"/>
  <c r="O102" i="16"/>
  <c r="AA102" i="16" s="1"/>
  <c r="N103" i="16"/>
  <c r="O360" i="16"/>
  <c r="N361" i="16"/>
  <c r="O210" i="16"/>
  <c r="N211" i="16"/>
  <c r="Y360" i="16"/>
  <c r="X361" i="16"/>
  <c r="AA101" i="16"/>
  <c r="O54" i="15"/>
  <c r="N55" i="15"/>
  <c r="Y51" i="15"/>
  <c r="AA51" i="15" s="1"/>
  <c r="O211" i="16" l="1"/>
  <c r="N212" i="16"/>
  <c r="Y103" i="16"/>
  <c r="X104" i="16"/>
  <c r="O103" i="16"/>
  <c r="N104" i="16"/>
  <c r="Y361" i="16"/>
  <c r="X362" i="16"/>
  <c r="O361" i="16"/>
  <c r="N362" i="16"/>
  <c r="AA360" i="16"/>
  <c r="O55" i="15"/>
  <c r="N56" i="15"/>
  <c r="Y52" i="15"/>
  <c r="AA52" i="15" s="1"/>
  <c r="O362" i="16" l="1"/>
  <c r="N363" i="16"/>
  <c r="O212" i="16"/>
  <c r="N213" i="16"/>
  <c r="Y104" i="16"/>
  <c r="X105" i="16"/>
  <c r="AA361" i="16"/>
  <c r="O104" i="16"/>
  <c r="AA104" i="16" s="1"/>
  <c r="N105" i="16"/>
  <c r="Y362" i="16"/>
  <c r="X363" i="16"/>
  <c r="AA103" i="16"/>
  <c r="O56" i="15"/>
  <c r="N57" i="15"/>
  <c r="Y53" i="15"/>
  <c r="AA53" i="15" s="1"/>
  <c r="Y363" i="16" l="1"/>
  <c r="X364" i="16"/>
  <c r="O213" i="16"/>
  <c r="N214" i="16"/>
  <c r="O363" i="16"/>
  <c r="N364" i="16"/>
  <c r="Y105" i="16"/>
  <c r="X106" i="16"/>
  <c r="O105" i="16"/>
  <c r="N106" i="16"/>
  <c r="AA362" i="16"/>
  <c r="O57" i="15"/>
  <c r="N58" i="15"/>
  <c r="Y54" i="15"/>
  <c r="AA54" i="15" s="1"/>
  <c r="AA363" i="16" l="1"/>
  <c r="O106" i="16"/>
  <c r="N107" i="16"/>
  <c r="O214" i="16"/>
  <c r="N215" i="16"/>
  <c r="Y364" i="16"/>
  <c r="X365" i="16"/>
  <c r="AA105" i="16"/>
  <c r="O364" i="16"/>
  <c r="N365" i="16"/>
  <c r="Y106" i="16"/>
  <c r="X107" i="16"/>
  <c r="O58" i="15"/>
  <c r="N59" i="15"/>
  <c r="Y55" i="15"/>
  <c r="AA55" i="15" s="1"/>
  <c r="AA364" i="16" l="1"/>
  <c r="Y107" i="16"/>
  <c r="X108" i="16"/>
  <c r="O215" i="16"/>
  <c r="N216" i="16"/>
  <c r="O107" i="16"/>
  <c r="AA107" i="16" s="1"/>
  <c r="N108" i="16"/>
  <c r="O365" i="16"/>
  <c r="N366" i="16"/>
  <c r="Y365" i="16"/>
  <c r="X366" i="16"/>
  <c r="AA106" i="16"/>
  <c r="O59" i="15"/>
  <c r="N60" i="15"/>
  <c r="Y56" i="15"/>
  <c r="AA56" i="15" s="1"/>
  <c r="Y57" i="15"/>
  <c r="AA57" i="15" s="1"/>
  <c r="AA365" i="16" l="1"/>
  <c r="O216" i="16"/>
  <c r="N217" i="16"/>
  <c r="Y366" i="16"/>
  <c r="X367" i="16"/>
  <c r="O108" i="16"/>
  <c r="N109" i="16"/>
  <c r="Y108" i="16"/>
  <c r="X109" i="16"/>
  <c r="O366" i="16"/>
  <c r="N367" i="16"/>
  <c r="O60" i="15"/>
  <c r="N61" i="15"/>
  <c r="Y58" i="15"/>
  <c r="AA58" i="15" s="1"/>
  <c r="O367" i="16" l="1"/>
  <c r="N368" i="16"/>
  <c r="O217" i="16"/>
  <c r="N218" i="16"/>
  <c r="Y367" i="16"/>
  <c r="X368" i="16"/>
  <c r="O109" i="16"/>
  <c r="N110" i="16"/>
  <c r="AA366" i="16"/>
  <c r="AA108" i="16"/>
  <c r="Y109" i="16"/>
  <c r="X110" i="16"/>
  <c r="O61" i="15"/>
  <c r="N62" i="15"/>
  <c r="Y110" i="16" l="1"/>
  <c r="X111" i="16"/>
  <c r="AA109" i="16"/>
  <c r="Y368" i="16"/>
  <c r="X369" i="16"/>
  <c r="O368" i="16"/>
  <c r="N369" i="16"/>
  <c r="O110" i="16"/>
  <c r="AA110" i="16" s="1"/>
  <c r="N111" i="16"/>
  <c r="O218" i="16"/>
  <c r="N219" i="16"/>
  <c r="AA367" i="16"/>
  <c r="Y59" i="15"/>
  <c r="AA59" i="15" s="1"/>
  <c r="O62" i="15"/>
  <c r="N63" i="15"/>
  <c r="Y60" i="15"/>
  <c r="AA60" i="15" s="1"/>
  <c r="O219" i="16" l="1"/>
  <c r="N220" i="16"/>
  <c r="O369" i="16"/>
  <c r="N370" i="16"/>
  <c r="AA368" i="16"/>
  <c r="Y111" i="16"/>
  <c r="X112" i="16"/>
  <c r="O111" i="16"/>
  <c r="N112" i="16"/>
  <c r="Y369" i="16"/>
  <c r="X370" i="16"/>
  <c r="O63" i="15"/>
  <c r="N64" i="15"/>
  <c r="Y61" i="15"/>
  <c r="AA61" i="15" s="1"/>
  <c r="Y370" i="16" l="1"/>
  <c r="X371" i="16"/>
  <c r="O370" i="16"/>
  <c r="N371" i="16"/>
  <c r="O220" i="16"/>
  <c r="N221" i="16"/>
  <c r="Y112" i="16"/>
  <c r="X113" i="16"/>
  <c r="AA369" i="16"/>
  <c r="O112" i="16"/>
  <c r="N113" i="16"/>
  <c r="AA111" i="16"/>
  <c r="O64" i="15"/>
  <c r="N65" i="15"/>
  <c r="Y62" i="15"/>
  <c r="AA62" i="15" s="1"/>
  <c r="AA370" i="16" l="1"/>
  <c r="Y113" i="16"/>
  <c r="X114" i="16"/>
  <c r="O113" i="16"/>
  <c r="AA113" i="16" s="1"/>
  <c r="N114" i="16"/>
  <c r="Y371" i="16"/>
  <c r="X372" i="16"/>
  <c r="O371" i="16"/>
  <c r="AA371" i="16" s="1"/>
  <c r="N372" i="16"/>
  <c r="AA112" i="16"/>
  <c r="O221" i="16"/>
  <c r="N222" i="16"/>
  <c r="O65" i="15"/>
  <c r="N66" i="15"/>
  <c r="Y63" i="15"/>
  <c r="AA63" i="15" s="1"/>
  <c r="O114" i="16" l="1"/>
  <c r="N115" i="16"/>
  <c r="O372" i="16"/>
  <c r="N373" i="16"/>
  <c r="O222" i="16"/>
  <c r="N223" i="16"/>
  <c r="Y114" i="16"/>
  <c r="X115" i="16"/>
  <c r="Y372" i="16"/>
  <c r="X373" i="16"/>
  <c r="O66" i="15"/>
  <c r="N67" i="15"/>
  <c r="Y64" i="15"/>
  <c r="AA64" i="15" s="1"/>
  <c r="Y115" i="16" l="1"/>
  <c r="X116" i="16"/>
  <c r="Y373" i="16"/>
  <c r="X374" i="16"/>
  <c r="O115" i="16"/>
  <c r="AA115" i="16" s="1"/>
  <c r="N116" i="16"/>
  <c r="O373" i="16"/>
  <c r="AA373" i="16" s="1"/>
  <c r="N374" i="16"/>
  <c r="AA372" i="16"/>
  <c r="O223" i="16"/>
  <c r="N224" i="16"/>
  <c r="AA114" i="16"/>
  <c r="O67" i="15"/>
  <c r="N68" i="15"/>
  <c r="Y65" i="15"/>
  <c r="AA65" i="15" s="1"/>
  <c r="Y374" i="16" l="1"/>
  <c r="X375" i="16"/>
  <c r="O224" i="16"/>
  <c r="N225" i="16"/>
  <c r="Y116" i="16"/>
  <c r="X117" i="16"/>
  <c r="O374" i="16"/>
  <c r="AA374" i="16" s="1"/>
  <c r="N375" i="16"/>
  <c r="O116" i="16"/>
  <c r="AA116" i="16" s="1"/>
  <c r="N117" i="16"/>
  <c r="O68" i="15"/>
  <c r="N69" i="15"/>
  <c r="Y66" i="15"/>
  <c r="AA66" i="15" s="1"/>
  <c r="Y375" i="16" l="1"/>
  <c r="X376" i="16"/>
  <c r="O375" i="16"/>
  <c r="AA375" i="16" s="1"/>
  <c r="N376" i="16"/>
  <c r="O225" i="16"/>
  <c r="N226" i="16"/>
  <c r="O117" i="16"/>
  <c r="AA117" i="16" s="1"/>
  <c r="N118" i="16"/>
  <c r="Y117" i="16"/>
  <c r="X118" i="16"/>
  <c r="O69" i="15"/>
  <c r="N70" i="15"/>
  <c r="Y67" i="15"/>
  <c r="AA67" i="15" s="1"/>
  <c r="O376" i="16" l="1"/>
  <c r="N377" i="16"/>
  <c r="O118" i="16"/>
  <c r="AA118" i="16" s="1"/>
  <c r="N119" i="16"/>
  <c r="Y118" i="16"/>
  <c r="X119" i="16"/>
  <c r="O226" i="16"/>
  <c r="N227" i="16"/>
  <c r="Y376" i="16"/>
  <c r="X377" i="16"/>
  <c r="O70" i="15"/>
  <c r="N71" i="15"/>
  <c r="Y68" i="15"/>
  <c r="AA68" i="15" s="1"/>
  <c r="O227" i="16" l="1"/>
  <c r="N228" i="16"/>
  <c r="O377" i="16"/>
  <c r="N378" i="16"/>
  <c r="O119" i="16"/>
  <c r="N120" i="16"/>
  <c r="Y377" i="16"/>
  <c r="X378" i="16"/>
  <c r="Y119" i="16"/>
  <c r="X120" i="16"/>
  <c r="AA376" i="16"/>
  <c r="O71" i="15"/>
  <c r="N72" i="15"/>
  <c r="Y69" i="15"/>
  <c r="AA69" i="15" s="1"/>
  <c r="AA377" i="16" l="1"/>
  <c r="O120" i="16"/>
  <c r="N121" i="16"/>
  <c r="O228" i="16"/>
  <c r="N229" i="16"/>
  <c r="Y120" i="16"/>
  <c r="X121" i="16"/>
  <c r="AA119" i="16"/>
  <c r="Y378" i="16"/>
  <c r="X379" i="16"/>
  <c r="O378" i="16"/>
  <c r="N379" i="16"/>
  <c r="O72" i="15"/>
  <c r="N73" i="15"/>
  <c r="Y70" i="15"/>
  <c r="AA70" i="15" s="1"/>
  <c r="O229" i="16" l="1"/>
  <c r="N230" i="16"/>
  <c r="AA378" i="16"/>
  <c r="O121" i="16"/>
  <c r="N122" i="16"/>
  <c r="O379" i="16"/>
  <c r="N380" i="16"/>
  <c r="Y121" i="16"/>
  <c r="X122" i="16"/>
  <c r="Y379" i="16"/>
  <c r="X380" i="16"/>
  <c r="AA120" i="16"/>
  <c r="O73" i="15"/>
  <c r="N74" i="15"/>
  <c r="Y71" i="15"/>
  <c r="AA71" i="15" s="1"/>
  <c r="AA121" i="16" l="1"/>
  <c r="Y380" i="16"/>
  <c r="X381" i="16"/>
  <c r="O380" i="16"/>
  <c r="AA380" i="16" s="1"/>
  <c r="N381" i="16"/>
  <c r="O230" i="16"/>
  <c r="N231" i="16"/>
  <c r="Y122" i="16"/>
  <c r="X123" i="16"/>
  <c r="AA379" i="16"/>
  <c r="O122" i="16"/>
  <c r="N123" i="16"/>
  <c r="O74" i="15"/>
  <c r="N75" i="15"/>
  <c r="Y72" i="15"/>
  <c r="AA72" i="15" s="1"/>
  <c r="Y123" i="16" l="1"/>
  <c r="X124" i="16"/>
  <c r="Y381" i="16"/>
  <c r="X382" i="16"/>
  <c r="O381" i="16"/>
  <c r="N382" i="16"/>
  <c r="O123" i="16"/>
  <c r="AA123" i="16" s="1"/>
  <c r="N124" i="16"/>
  <c r="AA122" i="16"/>
  <c r="O231" i="16"/>
  <c r="N232" i="16"/>
  <c r="O75" i="15"/>
  <c r="N76" i="15"/>
  <c r="Y73" i="15"/>
  <c r="AA73" i="15" s="1"/>
  <c r="O124" i="16" l="1"/>
  <c r="N125" i="16"/>
  <c r="Y382" i="16"/>
  <c r="X383" i="16"/>
  <c r="O232" i="16"/>
  <c r="N233" i="16"/>
  <c r="O382" i="16"/>
  <c r="AA382" i="16" s="1"/>
  <c r="N383" i="16"/>
  <c r="Y124" i="16"/>
  <c r="X125" i="16"/>
  <c r="AA381" i="16"/>
  <c r="O76" i="15"/>
  <c r="N77" i="15"/>
  <c r="Y74" i="15"/>
  <c r="AA74" i="15" s="1"/>
  <c r="Y383" i="16" l="1"/>
  <c r="X384" i="16"/>
  <c r="O125" i="16"/>
  <c r="AA125" i="16" s="1"/>
  <c r="N126" i="16"/>
  <c r="Y125" i="16"/>
  <c r="X126" i="16"/>
  <c r="O233" i="16"/>
  <c r="N234" i="16"/>
  <c r="O383" i="16"/>
  <c r="AA383" i="16" s="1"/>
  <c r="N384" i="16"/>
  <c r="AA124" i="16"/>
  <c r="O77" i="15"/>
  <c r="N78" i="15"/>
  <c r="Y75" i="15"/>
  <c r="AA75" i="15" s="1"/>
  <c r="O234" i="16" l="1"/>
  <c r="N235" i="16"/>
  <c r="Y384" i="16"/>
  <c r="X385" i="16"/>
  <c r="O126" i="16"/>
  <c r="N127" i="16"/>
  <c r="O384" i="16"/>
  <c r="AA384" i="16" s="1"/>
  <c r="N385" i="16"/>
  <c r="Y126" i="16"/>
  <c r="X127" i="16"/>
  <c r="O78" i="15"/>
  <c r="N79" i="15"/>
  <c r="Y76" i="15"/>
  <c r="AA76" i="15" s="1"/>
  <c r="Y385" i="16" l="1"/>
  <c r="X386" i="16"/>
  <c r="Y127" i="16"/>
  <c r="X128" i="16"/>
  <c r="O127" i="16"/>
  <c r="N128" i="16"/>
  <c r="O235" i="16"/>
  <c r="N236" i="16"/>
  <c r="O385" i="16"/>
  <c r="AA385" i="16" s="1"/>
  <c r="N386" i="16"/>
  <c r="AA126" i="16"/>
  <c r="O79" i="15"/>
  <c r="N80" i="15"/>
  <c r="Y77" i="15"/>
  <c r="AA77" i="15" s="1"/>
  <c r="Y128" i="16" l="1"/>
  <c r="X129" i="16"/>
  <c r="O386" i="16"/>
  <c r="AA386" i="16" s="1"/>
  <c r="N387" i="16"/>
  <c r="Y386" i="16"/>
  <c r="X387" i="16"/>
  <c r="O236" i="16"/>
  <c r="N237" i="16"/>
  <c r="O128" i="16"/>
  <c r="AA128" i="16" s="1"/>
  <c r="N129" i="16"/>
  <c r="AA127" i="16"/>
  <c r="O80" i="15"/>
  <c r="N81" i="15"/>
  <c r="Y78" i="15"/>
  <c r="AA78" i="15" s="1"/>
  <c r="O387" i="16" l="1"/>
  <c r="N388" i="16"/>
  <c r="O129" i="16"/>
  <c r="AA129" i="16" s="1"/>
  <c r="N130" i="16"/>
  <c r="Y129" i="16"/>
  <c r="W130" i="16"/>
  <c r="X130" i="16" s="1"/>
  <c r="O237" i="16"/>
  <c r="N238" i="16"/>
  <c r="Y387" i="16"/>
  <c r="X388" i="16"/>
  <c r="O81" i="15"/>
  <c r="N82" i="15"/>
  <c r="Y79" i="15"/>
  <c r="AA79" i="15" s="1"/>
  <c r="Y80" i="15"/>
  <c r="AA80" i="15" s="1"/>
  <c r="Y388" i="16" l="1"/>
  <c r="X389" i="16"/>
  <c r="O388" i="16"/>
  <c r="AA388" i="16" s="1"/>
  <c r="N389" i="16"/>
  <c r="Y130" i="16"/>
  <c r="X131" i="16"/>
  <c r="O238" i="16"/>
  <c r="N239" i="16"/>
  <c r="O130" i="16"/>
  <c r="AA130" i="16" s="1"/>
  <c r="N131" i="16"/>
  <c r="AA387" i="16"/>
  <c r="O82" i="15"/>
  <c r="N83" i="15"/>
  <c r="Y131" i="16" l="1"/>
  <c r="X132" i="16"/>
  <c r="O239" i="16"/>
  <c r="N240" i="16"/>
  <c r="O389" i="16"/>
  <c r="N390" i="16"/>
  <c r="O131" i="16"/>
  <c r="AA131" i="16" s="1"/>
  <c r="N132" i="16"/>
  <c r="W390" i="16"/>
  <c r="Y389" i="16"/>
  <c r="X390" i="16"/>
  <c r="Y81" i="15"/>
  <c r="AA81" i="15" s="1"/>
  <c r="O83" i="15"/>
  <c r="N84" i="15"/>
  <c r="Y82" i="15"/>
  <c r="AA82" i="15" s="1"/>
  <c r="Y390" i="16" l="1"/>
  <c r="X391" i="16"/>
  <c r="O390" i="16"/>
  <c r="AA390" i="16" s="1"/>
  <c r="N391" i="16"/>
  <c r="Y132" i="16"/>
  <c r="X133" i="16"/>
  <c r="AA389" i="16"/>
  <c r="O132" i="16"/>
  <c r="N133" i="16"/>
  <c r="O240" i="16"/>
  <c r="N241" i="16"/>
  <c r="O84" i="15"/>
  <c r="N85" i="15"/>
  <c r="Y83" i="15"/>
  <c r="AA83" i="15" s="1"/>
  <c r="O241" i="16" l="1"/>
  <c r="N242" i="16"/>
  <c r="Y133" i="16"/>
  <c r="X134" i="16"/>
  <c r="Y391" i="16"/>
  <c r="X392" i="16"/>
  <c r="O133" i="16"/>
  <c r="N134" i="16"/>
  <c r="AA132" i="16"/>
  <c r="O391" i="16"/>
  <c r="AA391" i="16" s="1"/>
  <c r="N392" i="16"/>
  <c r="O85" i="15"/>
  <c r="N86" i="15"/>
  <c r="Y84" i="15"/>
  <c r="AA84" i="15" s="1"/>
  <c r="Y392" i="16" l="1"/>
  <c r="X393" i="16"/>
  <c r="O392" i="16"/>
  <c r="AA392" i="16" s="1"/>
  <c r="N393" i="16"/>
  <c r="O242" i="16"/>
  <c r="N243" i="16"/>
  <c r="AA133" i="16"/>
  <c r="O134" i="16"/>
  <c r="AA134" i="16" s="1"/>
  <c r="N135" i="16"/>
  <c r="Y134" i="16"/>
  <c r="X135" i="16"/>
  <c r="O86" i="15"/>
  <c r="N87" i="15"/>
  <c r="Y85" i="15"/>
  <c r="AA85" i="15" s="1"/>
  <c r="Y135" i="16" l="1"/>
  <c r="X136" i="16"/>
  <c r="Y393" i="16"/>
  <c r="X394" i="16"/>
  <c r="O393" i="16"/>
  <c r="N394" i="16"/>
  <c r="O243" i="16"/>
  <c r="N244" i="16"/>
  <c r="O135" i="16"/>
  <c r="AA135" i="16" s="1"/>
  <c r="N136" i="16"/>
  <c r="O87" i="15"/>
  <c r="N88" i="15"/>
  <c r="Y86" i="15"/>
  <c r="AA86" i="15" s="1"/>
  <c r="O244" i="16" l="1"/>
  <c r="N245" i="16"/>
  <c r="Y136" i="16"/>
  <c r="X137" i="16"/>
  <c r="Y394" i="16"/>
  <c r="X395" i="16"/>
  <c r="O136" i="16"/>
  <c r="AA136" i="16" s="1"/>
  <c r="N137" i="16"/>
  <c r="O394" i="16"/>
  <c r="AA394" i="16" s="1"/>
  <c r="N395" i="16"/>
  <c r="AA393" i="16"/>
  <c r="O88" i="15"/>
  <c r="N89" i="15"/>
  <c r="Y87" i="15"/>
  <c r="AA87" i="15" s="1"/>
  <c r="Y137" i="16" l="1"/>
  <c r="X138" i="16"/>
  <c r="O395" i="16"/>
  <c r="N396" i="16"/>
  <c r="O245" i="16"/>
  <c r="N246" i="16"/>
  <c r="Y395" i="16"/>
  <c r="X396" i="16"/>
  <c r="O137" i="16"/>
  <c r="AA137" i="16" s="1"/>
  <c r="N138" i="16"/>
  <c r="O89" i="15"/>
  <c r="N90" i="15"/>
  <c r="Y88" i="15"/>
  <c r="AA88" i="15" s="1"/>
  <c r="AA395" i="16" l="1"/>
  <c r="O396" i="16"/>
  <c r="N397" i="16"/>
  <c r="Y138" i="16"/>
  <c r="X139" i="16"/>
  <c r="Y396" i="16"/>
  <c r="X397" i="16"/>
  <c r="O138" i="16"/>
  <c r="N139" i="16"/>
  <c r="O246" i="16"/>
  <c r="N247" i="16"/>
  <c r="O90" i="15"/>
  <c r="N91" i="15"/>
  <c r="Y89" i="15"/>
  <c r="AA89" i="15" s="1"/>
  <c r="AA138" i="16" l="1"/>
  <c r="O139" i="16"/>
  <c r="N140" i="16"/>
  <c r="O140" i="16" s="1"/>
  <c r="O397" i="16"/>
  <c r="AA397" i="16" s="1"/>
  <c r="N398" i="16"/>
  <c r="Y139" i="16"/>
  <c r="X140" i="16"/>
  <c r="O247" i="16"/>
  <c r="N248" i="16"/>
  <c r="Y397" i="16"/>
  <c r="X398" i="16"/>
  <c r="AA396" i="16"/>
  <c r="O91" i="15"/>
  <c r="N92" i="15"/>
  <c r="Y90" i="15"/>
  <c r="AA90" i="15" s="1"/>
  <c r="O248" i="16" l="1"/>
  <c r="N249" i="16"/>
  <c r="O398" i="16"/>
  <c r="N399" i="16"/>
  <c r="Y398" i="16"/>
  <c r="X399" i="16"/>
  <c r="Y140" i="16"/>
  <c r="AA140" i="16" s="1"/>
  <c r="X141" i="16"/>
  <c r="AA139" i="16"/>
  <c r="O92" i="15"/>
  <c r="N93" i="15"/>
  <c r="Y91" i="15"/>
  <c r="AA91" i="15" s="1"/>
  <c r="AA398" i="16" l="1"/>
  <c r="O249" i="16"/>
  <c r="N250" i="16"/>
  <c r="Y399" i="16"/>
  <c r="X400" i="16"/>
  <c r="Y141" i="16"/>
  <c r="AA141" i="16" s="1"/>
  <c r="X142" i="16"/>
  <c r="O399" i="16"/>
  <c r="N400" i="16"/>
  <c r="O93" i="15"/>
  <c r="N94" i="15"/>
  <c r="Y92" i="15"/>
  <c r="AA92" i="15" s="1"/>
  <c r="AA399" i="16" l="1"/>
  <c r="O400" i="16"/>
  <c r="N401" i="16"/>
  <c r="Y400" i="16"/>
  <c r="X401" i="16"/>
  <c r="Y142" i="16"/>
  <c r="AA142" i="16" s="1"/>
  <c r="X143" i="16"/>
  <c r="O250" i="16"/>
  <c r="N251" i="16"/>
  <c r="O94" i="15"/>
  <c r="N95" i="15"/>
  <c r="Y93" i="15"/>
  <c r="AA93" i="15" s="1"/>
  <c r="O401" i="16" l="1"/>
  <c r="N402" i="16"/>
  <c r="O251" i="16"/>
  <c r="N252" i="16"/>
  <c r="Y401" i="16"/>
  <c r="X402" i="16"/>
  <c r="Y143" i="16"/>
  <c r="AA143" i="16" s="1"/>
  <c r="X144" i="16"/>
  <c r="AA400" i="16"/>
  <c r="O95" i="15"/>
  <c r="N96" i="15"/>
  <c r="Y94" i="15"/>
  <c r="AA94" i="15" s="1"/>
  <c r="AA401" i="16" l="1"/>
  <c r="Y402" i="16"/>
  <c r="X403" i="16"/>
  <c r="O402" i="16"/>
  <c r="N403" i="16"/>
  <c r="Y144" i="16"/>
  <c r="AA144" i="16" s="1"/>
  <c r="X145" i="16"/>
  <c r="O252" i="16"/>
  <c r="N253" i="16"/>
  <c r="O96" i="15"/>
  <c r="N97" i="15"/>
  <c r="Y95" i="15"/>
  <c r="AA95" i="15" s="1"/>
  <c r="AA402" i="16" l="1"/>
  <c r="Y403" i="16"/>
  <c r="X404" i="16"/>
  <c r="Y145" i="16"/>
  <c r="AA145" i="16" s="1"/>
  <c r="X146" i="16"/>
  <c r="O253" i="16"/>
  <c r="N254" i="16"/>
  <c r="O403" i="16"/>
  <c r="N404" i="16"/>
  <c r="O97" i="15"/>
  <c r="N98" i="15"/>
  <c r="Y96" i="15"/>
  <c r="AA96" i="15" s="1"/>
  <c r="AA403" i="16" l="1"/>
  <c r="Y404" i="16"/>
  <c r="X405" i="16"/>
  <c r="O254" i="16"/>
  <c r="N255" i="16"/>
  <c r="O404" i="16"/>
  <c r="AA404" i="16" s="1"/>
  <c r="N405" i="16"/>
  <c r="Y146" i="16"/>
  <c r="AA146" i="16" s="1"/>
  <c r="X147" i="16"/>
  <c r="O98" i="15"/>
  <c r="N99" i="15"/>
  <c r="Y97" i="15"/>
  <c r="AA97" i="15" s="1"/>
  <c r="O405" i="16" l="1"/>
  <c r="N406" i="16"/>
  <c r="Y405" i="16"/>
  <c r="X406" i="16"/>
  <c r="O255" i="16"/>
  <c r="N256" i="16"/>
  <c r="Y147" i="16"/>
  <c r="AA147" i="16" s="1"/>
  <c r="X148" i="16"/>
  <c r="O99" i="15"/>
  <c r="N100" i="15"/>
  <c r="Y98" i="15"/>
  <c r="AA98" i="15" s="1"/>
  <c r="O256" i="16" l="1"/>
  <c r="N257" i="16"/>
  <c r="O406" i="16"/>
  <c r="AA406" i="16" s="1"/>
  <c r="N407" i="16"/>
  <c r="Y406" i="16"/>
  <c r="X407" i="16"/>
  <c r="Y148" i="16"/>
  <c r="AA148" i="16" s="1"/>
  <c r="X149" i="16"/>
  <c r="AA405" i="16"/>
  <c r="O100" i="15"/>
  <c r="N101" i="15"/>
  <c r="Y99" i="15"/>
  <c r="AA99" i="15" s="1"/>
  <c r="Y149" i="16" l="1"/>
  <c r="AA149" i="16" s="1"/>
  <c r="X150" i="16"/>
  <c r="O407" i="16"/>
  <c r="AA407" i="16" s="1"/>
  <c r="N408" i="16"/>
  <c r="Y407" i="16"/>
  <c r="X408" i="16"/>
  <c r="O257" i="16"/>
  <c r="N258" i="16"/>
  <c r="O101" i="15"/>
  <c r="N102" i="15"/>
  <c r="Y100" i="15"/>
  <c r="AA100" i="15" s="1"/>
  <c r="Y101" i="15"/>
  <c r="O408" i="16" l="1"/>
  <c r="N409" i="16"/>
  <c r="Y150" i="16"/>
  <c r="AA150" i="16" s="1"/>
  <c r="X151" i="16"/>
  <c r="O258" i="16"/>
  <c r="N259" i="16"/>
  <c r="Y408" i="16"/>
  <c r="X409" i="16"/>
  <c r="AA101" i="15"/>
  <c r="O102" i="15"/>
  <c r="N103" i="15"/>
  <c r="O409" i="16" l="1"/>
  <c r="N410" i="16"/>
  <c r="Y151" i="16"/>
  <c r="AA151" i="16" s="1"/>
  <c r="X152" i="16"/>
  <c r="O259" i="16"/>
  <c r="N260" i="16"/>
  <c r="Y409" i="16"/>
  <c r="X410" i="16"/>
  <c r="AA408" i="16"/>
  <c r="O103" i="15"/>
  <c r="N104" i="15"/>
  <c r="Y102" i="15"/>
  <c r="AA102" i="15" s="1"/>
  <c r="Y103" i="15"/>
  <c r="Y410" i="16" l="1"/>
  <c r="X411" i="16"/>
  <c r="O410" i="16"/>
  <c r="AA410" i="16" s="1"/>
  <c r="N411" i="16"/>
  <c r="Y152" i="16"/>
  <c r="AA152" i="16" s="1"/>
  <c r="X153" i="16"/>
  <c r="O260" i="16"/>
  <c r="N261" i="16"/>
  <c r="AA409" i="16"/>
  <c r="AA103" i="15"/>
  <c r="O104" i="15"/>
  <c r="N105" i="15"/>
  <c r="Y104" i="15"/>
  <c r="O411" i="16" l="1"/>
  <c r="N412" i="16"/>
  <c r="O261" i="16"/>
  <c r="N262" i="16"/>
  <c r="Y411" i="16"/>
  <c r="X412" i="16"/>
  <c r="Y153" i="16"/>
  <c r="AA153" i="16" s="1"/>
  <c r="X154" i="16"/>
  <c r="AA104" i="15"/>
  <c r="O105" i="15"/>
  <c r="N106" i="15"/>
  <c r="Y105" i="15"/>
  <c r="O412" i="16" l="1"/>
  <c r="N413" i="16"/>
  <c r="O262" i="16"/>
  <c r="N263" i="16"/>
  <c r="Y412" i="16"/>
  <c r="X413" i="16"/>
  <c r="Y154" i="16"/>
  <c r="AA154" i="16" s="1"/>
  <c r="X155" i="16"/>
  <c r="AA411" i="16"/>
  <c r="AA105" i="15"/>
  <c r="O106" i="15"/>
  <c r="N107" i="15"/>
  <c r="Y106" i="15"/>
  <c r="O263" i="16" l="1"/>
  <c r="N264" i="16"/>
  <c r="Y413" i="16"/>
  <c r="X414" i="16"/>
  <c r="O413" i="16"/>
  <c r="N414" i="16"/>
  <c r="Y155" i="16"/>
  <c r="AA155" i="16" s="1"/>
  <c r="X156" i="16"/>
  <c r="AA412" i="16"/>
  <c r="AA106" i="15"/>
  <c r="O107" i="15"/>
  <c r="N108" i="15"/>
  <c r="Y107" i="15"/>
  <c r="O414" i="16" l="1"/>
  <c r="N415" i="16"/>
  <c r="AA413" i="16"/>
  <c r="O264" i="16"/>
  <c r="N265" i="16"/>
  <c r="Y156" i="16"/>
  <c r="AA156" i="16" s="1"/>
  <c r="X157" i="16"/>
  <c r="Y414" i="16"/>
  <c r="X415" i="16"/>
  <c r="AA107" i="15"/>
  <c r="O108" i="15"/>
  <c r="N109" i="15"/>
  <c r="Y108" i="15"/>
  <c r="Y157" i="16" l="1"/>
  <c r="AA157" i="16" s="1"/>
  <c r="X158" i="16"/>
  <c r="O415" i="16"/>
  <c r="AA415" i="16" s="1"/>
  <c r="N416" i="16"/>
  <c r="Y415" i="16"/>
  <c r="X416" i="16"/>
  <c r="O265" i="16"/>
  <c r="N266" i="16"/>
  <c r="AA414" i="16"/>
  <c r="AA108" i="15"/>
  <c r="O109" i="15"/>
  <c r="N110" i="15"/>
  <c r="Y109" i="15"/>
  <c r="Y416" i="16" l="1"/>
  <c r="X417" i="16"/>
  <c r="O416" i="16"/>
  <c r="AA416" i="16" s="1"/>
  <c r="N417" i="16"/>
  <c r="Y158" i="16"/>
  <c r="AA158" i="16" s="1"/>
  <c r="X159" i="16"/>
  <c r="O266" i="16"/>
  <c r="N267" i="16"/>
  <c r="AA109" i="15"/>
  <c r="O110" i="15"/>
  <c r="N111" i="15"/>
  <c r="Y110" i="15"/>
  <c r="O417" i="16" l="1"/>
  <c r="N418" i="16"/>
  <c r="Y159" i="16"/>
  <c r="AA159" i="16" s="1"/>
  <c r="X160" i="16"/>
  <c r="Y417" i="16"/>
  <c r="X418" i="16"/>
  <c r="O267" i="16"/>
  <c r="N268" i="16"/>
  <c r="AA110" i="15"/>
  <c r="O111" i="15"/>
  <c r="N112" i="15"/>
  <c r="Y111" i="15"/>
  <c r="Y418" i="16" l="1"/>
  <c r="X419" i="16"/>
  <c r="O418" i="16"/>
  <c r="AA418" i="16" s="1"/>
  <c r="N419" i="16"/>
  <c r="O268" i="16"/>
  <c r="N269" i="16"/>
  <c r="Y160" i="16"/>
  <c r="AA160" i="16" s="1"/>
  <c r="X161" i="16"/>
  <c r="AA417" i="16"/>
  <c r="AA111" i="15"/>
  <c r="O112" i="15"/>
  <c r="N113" i="15"/>
  <c r="Y112" i="15"/>
  <c r="O269" i="16" l="1"/>
  <c r="N270" i="16"/>
  <c r="O270" i="16" s="1"/>
  <c r="Y419" i="16"/>
  <c r="X420" i="16"/>
  <c r="Y161" i="16"/>
  <c r="AA161" i="16" s="1"/>
  <c r="X162" i="16"/>
  <c r="O419" i="16"/>
  <c r="AA419" i="16" s="1"/>
  <c r="N420" i="16"/>
  <c r="AA112" i="15"/>
  <c r="O113" i="15"/>
  <c r="N114" i="15"/>
  <c r="Y113" i="15"/>
  <c r="Y162" i="16" l="1"/>
  <c r="AA162" i="16" s="1"/>
  <c r="X163" i="16"/>
  <c r="O420" i="16"/>
  <c r="AA420" i="16" s="1"/>
  <c r="N421" i="16"/>
  <c r="Y420" i="16"/>
  <c r="X421" i="16"/>
  <c r="AA113" i="15"/>
  <c r="O114" i="15"/>
  <c r="N115" i="15"/>
  <c r="Y114" i="15"/>
  <c r="Y421" i="16" l="1"/>
  <c r="X422" i="16"/>
  <c r="Y163" i="16"/>
  <c r="AA163" i="16" s="1"/>
  <c r="X164" i="16"/>
  <c r="O421" i="16"/>
  <c r="AA421" i="16" s="1"/>
  <c r="N422" i="16"/>
  <c r="AA114" i="15"/>
  <c r="O115" i="15"/>
  <c r="N116" i="15"/>
  <c r="Y115" i="15"/>
  <c r="Y422" i="16" l="1"/>
  <c r="X423" i="16"/>
  <c r="Y164" i="16"/>
  <c r="AA164" i="16" s="1"/>
  <c r="X165" i="16"/>
  <c r="O422" i="16"/>
  <c r="AA422" i="16" s="1"/>
  <c r="N423" i="16"/>
  <c r="AA115" i="15"/>
  <c r="O116" i="15"/>
  <c r="N117" i="15"/>
  <c r="Y116" i="15"/>
  <c r="O423" i="16" l="1"/>
  <c r="N424" i="16"/>
  <c r="Y423" i="16"/>
  <c r="X424" i="16"/>
  <c r="Y165" i="16"/>
  <c r="AA165" i="16" s="1"/>
  <c r="X166" i="16"/>
  <c r="AA116" i="15"/>
  <c r="O117" i="15"/>
  <c r="N118" i="15"/>
  <c r="Y117" i="15"/>
  <c r="AA423" i="16" l="1"/>
  <c r="Y166" i="16"/>
  <c r="AA166" i="16" s="1"/>
  <c r="X167" i="16"/>
  <c r="O424" i="16"/>
  <c r="N425" i="16"/>
  <c r="Y424" i="16"/>
  <c r="X425" i="16"/>
  <c r="AA117" i="15"/>
  <c r="O118" i="15"/>
  <c r="N119" i="15"/>
  <c r="Y118" i="15"/>
  <c r="Y425" i="16" l="1"/>
  <c r="X426" i="16"/>
  <c r="Y167" i="16"/>
  <c r="AA167" i="16" s="1"/>
  <c r="X168" i="16"/>
  <c r="O425" i="16"/>
  <c r="AA425" i="16" s="1"/>
  <c r="N426" i="16"/>
  <c r="AA424" i="16"/>
  <c r="AA118" i="15"/>
  <c r="O119" i="15"/>
  <c r="N120" i="15"/>
  <c r="Y119" i="15"/>
  <c r="Y168" i="16" l="1"/>
  <c r="AA168" i="16" s="1"/>
  <c r="X169" i="16"/>
  <c r="O426" i="16"/>
  <c r="N427" i="16"/>
  <c r="Y426" i="16"/>
  <c r="X427" i="16"/>
  <c r="AA119" i="15"/>
  <c r="O120" i="15"/>
  <c r="N121" i="15"/>
  <c r="Y120" i="15"/>
  <c r="Y121" i="15"/>
  <c r="AA426" i="16" l="1"/>
  <c r="O427" i="16"/>
  <c r="N428" i="16"/>
  <c r="Y427" i="16"/>
  <c r="X428" i="16"/>
  <c r="Y169" i="16"/>
  <c r="AA169" i="16" s="1"/>
  <c r="X170" i="16"/>
  <c r="AA120" i="15"/>
  <c r="O121" i="15"/>
  <c r="AA121" i="15" s="1"/>
  <c r="N122" i="15"/>
  <c r="Y428" i="16" l="1"/>
  <c r="X429" i="16"/>
  <c r="O428" i="16"/>
  <c r="AA428" i="16" s="1"/>
  <c r="N429" i="16"/>
  <c r="Y170" i="16"/>
  <c r="AA170" i="16" s="1"/>
  <c r="X171" i="16"/>
  <c r="AA427" i="16"/>
  <c r="O122" i="15"/>
  <c r="N123" i="15"/>
  <c r="Y122" i="15"/>
  <c r="O429" i="16" l="1"/>
  <c r="N430" i="16"/>
  <c r="Y171" i="16"/>
  <c r="AA171" i="16" s="1"/>
  <c r="X172" i="16"/>
  <c r="Y429" i="16"/>
  <c r="X430" i="16"/>
  <c r="AA122" i="15"/>
  <c r="O123" i="15"/>
  <c r="N124" i="15"/>
  <c r="Y123" i="15"/>
  <c r="Y172" i="16" l="1"/>
  <c r="AA172" i="16" s="1"/>
  <c r="X173" i="16"/>
  <c r="Y430" i="16"/>
  <c r="X431" i="16"/>
  <c r="O430" i="16"/>
  <c r="N431" i="16"/>
  <c r="AA429" i="16"/>
  <c r="AA123" i="15"/>
  <c r="O124" i="15"/>
  <c r="N125" i="15"/>
  <c r="Y124" i="15"/>
  <c r="Y431" i="16" l="1"/>
  <c r="X432" i="16"/>
  <c r="O431" i="16"/>
  <c r="AA431" i="16" s="1"/>
  <c r="N432" i="16"/>
  <c r="Y173" i="16"/>
  <c r="AA173" i="16" s="1"/>
  <c r="X174" i="16"/>
  <c r="AA430" i="16"/>
  <c r="AA124" i="15"/>
  <c r="O125" i="15"/>
  <c r="N126" i="15"/>
  <c r="Y125" i="15"/>
  <c r="Y174" i="16" l="1"/>
  <c r="AA174" i="16" s="1"/>
  <c r="X175" i="16"/>
  <c r="Y432" i="16"/>
  <c r="X433" i="16"/>
  <c r="O432" i="16"/>
  <c r="N433" i="16"/>
  <c r="AA125" i="15"/>
  <c r="O126" i="15"/>
  <c r="N127" i="15"/>
  <c r="Y126" i="15"/>
  <c r="O433" i="16" l="1"/>
  <c r="N434" i="16"/>
  <c r="Y175" i="16"/>
  <c r="AA175" i="16" s="1"/>
  <c r="X176" i="16"/>
  <c r="Y433" i="16"/>
  <c r="X434" i="16"/>
  <c r="AA432" i="16"/>
  <c r="AA126" i="15"/>
  <c r="O127" i="15"/>
  <c r="N128" i="15"/>
  <c r="Y127" i="15"/>
  <c r="Y176" i="16" l="1"/>
  <c r="AA176" i="16" s="1"/>
  <c r="X177" i="16"/>
  <c r="Y434" i="16"/>
  <c r="X435" i="16"/>
  <c r="O434" i="16"/>
  <c r="N435" i="16"/>
  <c r="AA433" i="16"/>
  <c r="AA127" i="15"/>
  <c r="O128" i="15"/>
  <c r="N129" i="15"/>
  <c r="Y128" i="15"/>
  <c r="AA434" i="16" l="1"/>
  <c r="Y435" i="16"/>
  <c r="X436" i="16"/>
  <c r="O435" i="16"/>
  <c r="N436" i="16"/>
  <c r="Y177" i="16"/>
  <c r="AA177" i="16" s="1"/>
  <c r="X178" i="16"/>
  <c r="AA128" i="15"/>
  <c r="O129" i="15"/>
  <c r="N130" i="15"/>
  <c r="Y129" i="15"/>
  <c r="AA435" i="16" l="1"/>
  <c r="O436" i="16"/>
  <c r="N437" i="16"/>
  <c r="Y178" i="16"/>
  <c r="AA178" i="16" s="1"/>
  <c r="X179" i="16"/>
  <c r="Y436" i="16"/>
  <c r="X437" i="16"/>
  <c r="AA129" i="15"/>
  <c r="O130" i="15"/>
  <c r="N131" i="15"/>
  <c r="Y130" i="15"/>
  <c r="AA436" i="16" l="1"/>
  <c r="Y179" i="16"/>
  <c r="AA179" i="16" s="1"/>
  <c r="X180" i="16"/>
  <c r="Y437" i="16"/>
  <c r="X438" i="16"/>
  <c r="O437" i="16"/>
  <c r="N438" i="16"/>
  <c r="AA130" i="15"/>
  <c r="O131" i="15"/>
  <c r="N132" i="15"/>
  <c r="Y131" i="15"/>
  <c r="Y438" i="16" l="1"/>
  <c r="X439" i="16"/>
  <c r="O438" i="16"/>
  <c r="N439" i="16"/>
  <c r="Y180" i="16"/>
  <c r="AA180" i="16" s="1"/>
  <c r="X181" i="16"/>
  <c r="AA437" i="16"/>
  <c r="AA131" i="15"/>
  <c r="O132" i="15"/>
  <c r="N133" i="15"/>
  <c r="Y132" i="15"/>
  <c r="AA438" i="16" l="1"/>
  <c r="O439" i="16"/>
  <c r="N440" i="16"/>
  <c r="Y181" i="16"/>
  <c r="AA181" i="16" s="1"/>
  <c r="X182" i="16"/>
  <c r="Y439" i="16"/>
  <c r="X440" i="16"/>
  <c r="AA132" i="15"/>
  <c r="N134" i="15"/>
  <c r="O133" i="15"/>
  <c r="Y133" i="15"/>
  <c r="O440" i="16" l="1"/>
  <c r="N441" i="16"/>
  <c r="Y182" i="16"/>
  <c r="AA182" i="16" s="1"/>
  <c r="X183" i="16"/>
  <c r="Y440" i="16"/>
  <c r="X441" i="16"/>
  <c r="AA439" i="16"/>
  <c r="AA133" i="15"/>
  <c r="O134" i="15"/>
  <c r="N135" i="15"/>
  <c r="Y134" i="15"/>
  <c r="Y183" i="16" l="1"/>
  <c r="AA183" i="16" s="1"/>
  <c r="X184" i="16"/>
  <c r="Y441" i="16"/>
  <c r="X442" i="16"/>
  <c r="O441" i="16"/>
  <c r="N442" i="16"/>
  <c r="AA440" i="16"/>
  <c r="AA134" i="15"/>
  <c r="O135" i="15"/>
  <c r="N136" i="15"/>
  <c r="Y135" i="15"/>
  <c r="O442" i="16" l="1"/>
  <c r="N443" i="16"/>
  <c r="Y184" i="16"/>
  <c r="AA184" i="16" s="1"/>
  <c r="X185" i="16"/>
  <c r="Y442" i="16"/>
  <c r="X443" i="16"/>
  <c r="AA441" i="16"/>
  <c r="AA135" i="15"/>
  <c r="O136" i="15"/>
  <c r="N137" i="15"/>
  <c r="Y136" i="15"/>
  <c r="Y443" i="16" l="1"/>
  <c r="X444" i="16"/>
  <c r="O443" i="16"/>
  <c r="AA443" i="16" s="1"/>
  <c r="N444" i="16"/>
  <c r="Y185" i="16"/>
  <c r="AA185" i="16" s="1"/>
  <c r="X186" i="16"/>
  <c r="AA442" i="16"/>
  <c r="AA136" i="15"/>
  <c r="O137" i="15"/>
  <c r="N138" i="15"/>
  <c r="Y137" i="15"/>
  <c r="O444" i="16" l="1"/>
  <c r="N445" i="16"/>
  <c r="Y186" i="16"/>
  <c r="AA186" i="16" s="1"/>
  <c r="X187" i="16"/>
  <c r="Y444" i="16"/>
  <c r="X445" i="16"/>
  <c r="AA137" i="15"/>
  <c r="O138" i="15"/>
  <c r="N139" i="15"/>
  <c r="Y138" i="15"/>
  <c r="O445" i="16" l="1"/>
  <c r="N446" i="16"/>
  <c r="Y187" i="16"/>
  <c r="AA187" i="16" s="1"/>
  <c r="X188" i="16"/>
  <c r="Y445" i="16"/>
  <c r="X446" i="16"/>
  <c r="AA444" i="16"/>
  <c r="AA138" i="15"/>
  <c r="O139" i="15"/>
  <c r="N140" i="15"/>
  <c r="Y139" i="15"/>
  <c r="Y188" i="16" l="1"/>
  <c r="AA188" i="16" s="1"/>
  <c r="X189" i="16"/>
  <c r="Y446" i="16"/>
  <c r="X447" i="16"/>
  <c r="O446" i="16"/>
  <c r="N447" i="16"/>
  <c r="AA445" i="16"/>
  <c r="AA139" i="15"/>
  <c r="O140" i="15"/>
  <c r="Y140" i="15"/>
  <c r="AA446" i="16" l="1"/>
  <c r="Y189" i="16"/>
  <c r="AA189" i="16" s="1"/>
  <c r="X190" i="16"/>
  <c r="Y447" i="16"/>
  <c r="X448" i="16"/>
  <c r="O447" i="16"/>
  <c r="N448" i="16"/>
  <c r="AA140" i="15"/>
  <c r="O141" i="15"/>
  <c r="N142" i="15"/>
  <c r="Y141" i="15"/>
  <c r="AA447" i="16" l="1"/>
  <c r="O448" i="16"/>
  <c r="N449" i="16"/>
  <c r="Y448" i="16"/>
  <c r="X449" i="16"/>
  <c r="Y190" i="16"/>
  <c r="AA190" i="16" s="1"/>
  <c r="X191" i="16"/>
  <c r="AA141" i="15"/>
  <c r="N143" i="15"/>
  <c r="O142" i="15"/>
  <c r="Y142" i="15"/>
  <c r="Y449" i="16" l="1"/>
  <c r="X450" i="16"/>
  <c r="Y191" i="16"/>
  <c r="AA191" i="16" s="1"/>
  <c r="X192" i="16"/>
  <c r="O449" i="16"/>
  <c r="N450" i="16"/>
  <c r="AA448" i="16"/>
  <c r="AA142" i="15"/>
  <c r="O143" i="15"/>
  <c r="N144" i="15"/>
  <c r="Y143" i="15"/>
  <c r="Y144" i="15"/>
  <c r="AA449" i="16" l="1"/>
  <c r="O450" i="16"/>
  <c r="N451" i="16"/>
  <c r="Y192" i="16"/>
  <c r="AA192" i="16" s="1"/>
  <c r="X193" i="16"/>
  <c r="Y450" i="16"/>
  <c r="X451" i="16"/>
  <c r="AA143" i="15"/>
  <c r="O144" i="15"/>
  <c r="AA144" i="15" s="1"/>
  <c r="N145" i="15"/>
  <c r="AA450" i="16" l="1"/>
  <c r="Y193" i="16"/>
  <c r="AA193" i="16" s="1"/>
  <c r="X194" i="16"/>
  <c r="Y451" i="16"/>
  <c r="X452" i="16"/>
  <c r="O451" i="16"/>
  <c r="N452" i="16"/>
  <c r="Y145" i="15"/>
  <c r="O145" i="15"/>
  <c r="N146" i="15"/>
  <c r="Y146" i="15"/>
  <c r="W195" i="16" l="1"/>
  <c r="X195" i="16" s="1"/>
  <c r="Y194" i="16"/>
  <c r="AA194" i="16" s="1"/>
  <c r="O452" i="16"/>
  <c r="N453" i="16"/>
  <c r="AA451" i="16"/>
  <c r="Y452" i="16"/>
  <c r="X453" i="16"/>
  <c r="AA145" i="15"/>
  <c r="N147" i="15"/>
  <c r="O146" i="15"/>
  <c r="AA146" i="15" s="1"/>
  <c r="Y147" i="15"/>
  <c r="AA452" i="16" l="1"/>
  <c r="Y195" i="16"/>
  <c r="AA195" i="16" s="1"/>
  <c r="X196" i="16"/>
  <c r="O453" i="16"/>
  <c r="N454" i="16"/>
  <c r="Y453" i="16"/>
  <c r="X454" i="16"/>
  <c r="O147" i="15"/>
  <c r="AA147" i="15" s="1"/>
  <c r="N148" i="15"/>
  <c r="Y148" i="15"/>
  <c r="Y454" i="16" l="1"/>
  <c r="X455" i="16"/>
  <c r="O454" i="16"/>
  <c r="N455" i="16"/>
  <c r="Y196" i="16"/>
  <c r="AA196" i="16" s="1"/>
  <c r="X197" i="16"/>
  <c r="AA453" i="16"/>
  <c r="O148" i="15"/>
  <c r="AA148" i="15" s="1"/>
  <c r="N149" i="15"/>
  <c r="Y149" i="15"/>
  <c r="Y455" i="16" l="1"/>
  <c r="X456" i="16"/>
  <c r="O455" i="16"/>
  <c r="N456" i="16"/>
  <c r="Y197" i="16"/>
  <c r="AA197" i="16" s="1"/>
  <c r="X198" i="16"/>
  <c r="AA454" i="16"/>
  <c r="O149" i="15"/>
  <c r="AA149" i="15" s="1"/>
  <c r="N150" i="15"/>
  <c r="Y150" i="15"/>
  <c r="Y198" i="16" l="1"/>
  <c r="AA198" i="16" s="1"/>
  <c r="X199" i="16"/>
  <c r="Y456" i="16"/>
  <c r="X457" i="16"/>
  <c r="O456" i="16"/>
  <c r="N457" i="16"/>
  <c r="AA455" i="16"/>
  <c r="N151" i="15"/>
  <c r="O150" i="15"/>
  <c r="AA150" i="15" s="1"/>
  <c r="Y151" i="15"/>
  <c r="AA456" i="16" l="1"/>
  <c r="Y199" i="16"/>
  <c r="AA199" i="16" s="1"/>
  <c r="X200" i="16"/>
  <c r="Y457" i="16"/>
  <c r="X458" i="16"/>
  <c r="O457" i="16"/>
  <c r="N458" i="16"/>
  <c r="O151" i="15"/>
  <c r="AA151" i="15" s="1"/>
  <c r="N152" i="15"/>
  <c r="Y152" i="15"/>
  <c r="AA457" i="16" l="1"/>
  <c r="O458" i="16"/>
  <c r="N459" i="16"/>
  <c r="Y458" i="16"/>
  <c r="X459" i="16"/>
  <c r="Y200" i="16"/>
  <c r="AA200" i="16" s="1"/>
  <c r="X201" i="16"/>
  <c r="O152" i="15"/>
  <c r="AA152" i="15" s="1"/>
  <c r="N153" i="15"/>
  <c r="Y153" i="15"/>
  <c r="AA458" i="16" l="1"/>
  <c r="W460" i="16"/>
  <c r="X460" i="16" s="1"/>
  <c r="Y459" i="16"/>
  <c r="Y201" i="16"/>
  <c r="AA201" i="16" s="1"/>
  <c r="X202" i="16"/>
  <c r="O459" i="16"/>
  <c r="N460" i="16"/>
  <c r="O153" i="15"/>
  <c r="AA153" i="15" s="1"/>
  <c r="N154" i="15"/>
  <c r="Y154" i="15"/>
  <c r="AA459" i="16" l="1"/>
  <c r="Y460" i="16"/>
  <c r="X461" i="16"/>
  <c r="Y202" i="16"/>
  <c r="AA202" i="16" s="1"/>
  <c r="X203" i="16"/>
  <c r="O460" i="16"/>
  <c r="AA460" i="16" s="1"/>
  <c r="N461" i="16"/>
  <c r="N155" i="15"/>
  <c r="O154" i="15"/>
  <c r="AA154" i="15" s="1"/>
  <c r="Y155" i="15"/>
  <c r="Y203" i="16" l="1"/>
  <c r="AA203" i="16" s="1"/>
  <c r="X204" i="16"/>
  <c r="O461" i="16"/>
  <c r="AA461" i="16" s="1"/>
  <c r="N462" i="16"/>
  <c r="Y461" i="16"/>
  <c r="X462" i="16"/>
  <c r="O155" i="15"/>
  <c r="AA155" i="15" s="1"/>
  <c r="N156" i="15"/>
  <c r="Y156" i="15"/>
  <c r="Y462" i="16" l="1"/>
  <c r="X463" i="16"/>
  <c r="Y204" i="16"/>
  <c r="AA204" i="16" s="1"/>
  <c r="X205" i="16"/>
  <c r="O462" i="16"/>
  <c r="AA462" i="16" s="1"/>
  <c r="N463" i="16"/>
  <c r="O156" i="15"/>
  <c r="AA156" i="15" s="1"/>
  <c r="N157" i="15"/>
  <c r="Y157" i="15"/>
  <c r="Y205" i="16" l="1"/>
  <c r="AA205" i="16" s="1"/>
  <c r="X206" i="16"/>
  <c r="O463" i="16"/>
  <c r="N464" i="16"/>
  <c r="Y463" i="16"/>
  <c r="X464" i="16"/>
  <c r="O157" i="15"/>
  <c r="AA157" i="15" s="1"/>
  <c r="N158" i="15"/>
  <c r="Y158" i="15"/>
  <c r="AA463" i="16" l="1"/>
  <c r="O464" i="16"/>
  <c r="N465" i="16"/>
  <c r="Y464" i="16"/>
  <c r="X465" i="16"/>
  <c r="Y206" i="16"/>
  <c r="AA206" i="16" s="1"/>
  <c r="X207" i="16"/>
  <c r="N159" i="15"/>
  <c r="O158" i="15"/>
  <c r="AA158" i="15" s="1"/>
  <c r="Y159" i="15"/>
  <c r="Y465" i="16" l="1"/>
  <c r="X466" i="16"/>
  <c r="Y207" i="16"/>
  <c r="AA207" i="16" s="1"/>
  <c r="X208" i="16"/>
  <c r="O465" i="16"/>
  <c r="AA465" i="16" s="1"/>
  <c r="N466" i="16"/>
  <c r="AA464" i="16"/>
  <c r="O159" i="15"/>
  <c r="AA159" i="15" s="1"/>
  <c r="N160" i="15"/>
  <c r="Y160" i="15"/>
  <c r="Y208" i="16" l="1"/>
  <c r="AA208" i="16" s="1"/>
  <c r="X209" i="16"/>
  <c r="O466" i="16"/>
  <c r="AA466" i="16" s="1"/>
  <c r="N467" i="16"/>
  <c r="Y466" i="16"/>
  <c r="X467" i="16"/>
  <c r="O160" i="15"/>
  <c r="AA160" i="15" s="1"/>
  <c r="N161" i="15"/>
  <c r="Y161" i="15"/>
  <c r="O467" i="16" l="1"/>
  <c r="N468" i="16"/>
  <c r="Y467" i="16"/>
  <c r="X468" i="16"/>
  <c r="Y209" i="16"/>
  <c r="AA209" i="16" s="1"/>
  <c r="X210" i="16"/>
  <c r="O161" i="15"/>
  <c r="AA161" i="15" s="1"/>
  <c r="N162" i="15"/>
  <c r="Y162" i="15"/>
  <c r="Y468" i="16" l="1"/>
  <c r="X469" i="16"/>
  <c r="Y210" i="16"/>
  <c r="AA210" i="16" s="1"/>
  <c r="X211" i="16"/>
  <c r="O468" i="16"/>
  <c r="AA468" i="16" s="1"/>
  <c r="N469" i="16"/>
  <c r="AA467" i="16"/>
  <c r="N163" i="15"/>
  <c r="O162" i="15"/>
  <c r="AA162" i="15" s="1"/>
  <c r="Y163" i="15"/>
  <c r="Y211" i="16" l="1"/>
  <c r="AA211" i="16" s="1"/>
  <c r="X212" i="16"/>
  <c r="O469" i="16"/>
  <c r="AA469" i="16" s="1"/>
  <c r="N470" i="16"/>
  <c r="Y469" i="16"/>
  <c r="X470" i="16"/>
  <c r="O163" i="15"/>
  <c r="AA163" i="15" s="1"/>
  <c r="N164" i="15"/>
  <c r="Y164" i="15"/>
  <c r="O470" i="16" l="1"/>
  <c r="N471" i="16"/>
  <c r="Y470" i="16"/>
  <c r="X471" i="16"/>
  <c r="Y212" i="16"/>
  <c r="AA212" i="16" s="1"/>
  <c r="X213" i="16"/>
  <c r="O164" i="15"/>
  <c r="AA164" i="15" s="1"/>
  <c r="N165" i="15"/>
  <c r="Y165" i="15"/>
  <c r="Y166" i="15"/>
  <c r="Y471" i="16" l="1"/>
  <c r="X472" i="16"/>
  <c r="Y213" i="16"/>
  <c r="AA213" i="16" s="1"/>
  <c r="X214" i="16"/>
  <c r="O471" i="16"/>
  <c r="AA471" i="16" s="1"/>
  <c r="N472" i="16"/>
  <c r="AA470" i="16"/>
  <c r="Y167" i="15"/>
  <c r="O165" i="15"/>
  <c r="AA165" i="15" s="1"/>
  <c r="N166" i="15"/>
  <c r="Y214" i="16" l="1"/>
  <c r="AA214" i="16" s="1"/>
  <c r="X215" i="16"/>
  <c r="O472" i="16"/>
  <c r="N473" i="16"/>
  <c r="Y472" i="16"/>
  <c r="X473" i="16"/>
  <c r="N167" i="15"/>
  <c r="O166" i="15"/>
  <c r="AA166" i="15" s="1"/>
  <c r="Y168" i="15"/>
  <c r="O473" i="16" l="1"/>
  <c r="N474" i="16"/>
  <c r="AA472" i="16"/>
  <c r="Y215" i="16"/>
  <c r="AA215" i="16" s="1"/>
  <c r="X216" i="16"/>
  <c r="Y473" i="16"/>
  <c r="X474" i="16"/>
  <c r="O167" i="15"/>
  <c r="AA167" i="15" s="1"/>
  <c r="N168" i="15"/>
  <c r="Y169" i="15"/>
  <c r="Y474" i="16" l="1"/>
  <c r="X475" i="16"/>
  <c r="O474" i="16"/>
  <c r="N475" i="16"/>
  <c r="Y216" i="16"/>
  <c r="AA216" i="16" s="1"/>
  <c r="X217" i="16"/>
  <c r="AA473" i="16"/>
  <c r="O168" i="15"/>
  <c r="AA168" i="15" s="1"/>
  <c r="N169" i="15"/>
  <c r="Y170" i="15"/>
  <c r="O475" i="16" l="1"/>
  <c r="N476" i="16"/>
  <c r="AA474" i="16"/>
  <c r="Y217" i="16"/>
  <c r="AA217" i="16" s="1"/>
  <c r="X218" i="16"/>
  <c r="Y475" i="16"/>
  <c r="X476" i="16"/>
  <c r="O169" i="15"/>
  <c r="AA169" i="15" s="1"/>
  <c r="N170" i="15"/>
  <c r="Y171" i="15"/>
  <c r="Y476" i="16" l="1"/>
  <c r="X477" i="16"/>
  <c r="O476" i="16"/>
  <c r="AA476" i="16" s="1"/>
  <c r="N477" i="16"/>
  <c r="Y218" i="16"/>
  <c r="AA218" i="16" s="1"/>
  <c r="X219" i="16"/>
  <c r="AA475" i="16"/>
  <c r="N171" i="15"/>
  <c r="O170" i="15"/>
  <c r="AA170" i="15" s="1"/>
  <c r="Y172" i="15"/>
  <c r="Y477" i="16" l="1"/>
  <c r="X478" i="16"/>
  <c r="O477" i="16"/>
  <c r="AA477" i="16" s="1"/>
  <c r="N478" i="16"/>
  <c r="Y219" i="16"/>
  <c r="AA219" i="16" s="1"/>
  <c r="X220" i="16"/>
  <c r="O171" i="15"/>
  <c r="AA171" i="15" s="1"/>
  <c r="N172" i="15"/>
  <c r="Y173" i="15"/>
  <c r="O478" i="16" l="1"/>
  <c r="N479" i="16"/>
  <c r="Y220" i="16"/>
  <c r="AA220" i="16" s="1"/>
  <c r="X221" i="16"/>
  <c r="Y478" i="16"/>
  <c r="X479" i="16"/>
  <c r="O172" i="15"/>
  <c r="AA172" i="15" s="1"/>
  <c r="N173" i="15"/>
  <c r="Y174" i="15"/>
  <c r="Y221" i="16" l="1"/>
  <c r="AA221" i="16" s="1"/>
  <c r="X222" i="16"/>
  <c r="Y479" i="16"/>
  <c r="X480" i="16"/>
  <c r="O479" i="16"/>
  <c r="N480" i="16"/>
  <c r="AA478" i="16"/>
  <c r="O173" i="15"/>
  <c r="AA173" i="15" s="1"/>
  <c r="N174" i="15"/>
  <c r="Y175" i="15"/>
  <c r="Y222" i="16" l="1"/>
  <c r="AA222" i="16" s="1"/>
  <c r="X223" i="16"/>
  <c r="Y480" i="16"/>
  <c r="X481" i="16"/>
  <c r="O480" i="16"/>
  <c r="N481" i="16"/>
  <c r="AA479" i="16"/>
  <c r="N175" i="15"/>
  <c r="O174" i="15"/>
  <c r="AA174" i="15" s="1"/>
  <c r="Y176" i="15"/>
  <c r="Y481" i="16" l="1"/>
  <c r="X482" i="16"/>
  <c r="O481" i="16"/>
  <c r="AA481" i="16" s="1"/>
  <c r="N482" i="16"/>
  <c r="Y223" i="16"/>
  <c r="AA223" i="16" s="1"/>
  <c r="X224" i="16"/>
  <c r="AA480" i="16"/>
  <c r="O175" i="15"/>
  <c r="AA175" i="15" s="1"/>
  <c r="N176" i="15"/>
  <c r="Y177" i="15"/>
  <c r="O482" i="16" l="1"/>
  <c r="N483" i="16"/>
  <c r="Y224" i="16"/>
  <c r="AA224" i="16" s="1"/>
  <c r="X225" i="16"/>
  <c r="Y482" i="16"/>
  <c r="X483" i="16"/>
  <c r="O176" i="15"/>
  <c r="AA176" i="15" s="1"/>
  <c r="N177" i="15"/>
  <c r="Y178" i="15"/>
  <c r="Y225" i="16" l="1"/>
  <c r="AA225" i="16" s="1"/>
  <c r="X226" i="16"/>
  <c r="Y483" i="16"/>
  <c r="X484" i="16"/>
  <c r="O483" i="16"/>
  <c r="N484" i="16"/>
  <c r="AA482" i="16"/>
  <c r="O177" i="15"/>
  <c r="AA177" i="15" s="1"/>
  <c r="N178" i="15"/>
  <c r="Y179" i="15"/>
  <c r="AA483" i="16" l="1"/>
  <c r="Y484" i="16"/>
  <c r="X485" i="16"/>
  <c r="O484" i="16"/>
  <c r="AA484" i="16" s="1"/>
  <c r="N485" i="16"/>
  <c r="Y226" i="16"/>
  <c r="AA226" i="16" s="1"/>
  <c r="X227" i="16"/>
  <c r="N179" i="15"/>
  <c r="O178" i="15"/>
  <c r="AA178" i="15" s="1"/>
  <c r="Y180" i="15"/>
  <c r="Y227" i="16" l="1"/>
  <c r="AA227" i="16" s="1"/>
  <c r="X228" i="16"/>
  <c r="O485" i="16"/>
  <c r="AA485" i="16" s="1"/>
  <c r="N486" i="16"/>
  <c r="Y485" i="16"/>
  <c r="X486" i="16"/>
  <c r="O179" i="15"/>
  <c r="AA179" i="15" s="1"/>
  <c r="N180" i="15"/>
  <c r="Y181" i="15"/>
  <c r="O486" i="16" l="1"/>
  <c r="N487" i="16"/>
  <c r="Y486" i="16"/>
  <c r="X487" i="16"/>
  <c r="Y228" i="16"/>
  <c r="AA228" i="16" s="1"/>
  <c r="X229" i="16"/>
  <c r="O180" i="15"/>
  <c r="AA180" i="15" s="1"/>
  <c r="N181" i="15"/>
  <c r="Y182" i="15"/>
  <c r="AA486" i="16" l="1"/>
  <c r="Y487" i="16"/>
  <c r="X488" i="16"/>
  <c r="Y229" i="16"/>
  <c r="AA229" i="16" s="1"/>
  <c r="X230" i="16"/>
  <c r="O487" i="16"/>
  <c r="N488" i="16"/>
  <c r="O181" i="15"/>
  <c r="AA181" i="15" s="1"/>
  <c r="N182" i="15"/>
  <c r="Y183" i="15"/>
  <c r="AA487" i="16" l="1"/>
  <c r="Y230" i="16"/>
  <c r="AA230" i="16" s="1"/>
  <c r="X231" i="16"/>
  <c r="O488" i="16"/>
  <c r="AA488" i="16" s="1"/>
  <c r="N489" i="16"/>
  <c r="Y488" i="16"/>
  <c r="X489" i="16"/>
  <c r="N183" i="15"/>
  <c r="O182" i="15"/>
  <c r="AA182" i="15" s="1"/>
  <c r="Y184" i="15"/>
  <c r="O489" i="16" l="1"/>
  <c r="N490" i="16"/>
  <c r="Y489" i="16"/>
  <c r="X490" i="16"/>
  <c r="Y231" i="16"/>
  <c r="AA231" i="16" s="1"/>
  <c r="X232" i="16"/>
  <c r="O183" i="15"/>
  <c r="AA183" i="15" s="1"/>
  <c r="N184" i="15"/>
  <c r="Y185" i="15"/>
  <c r="Y490" i="16" l="1"/>
  <c r="X491" i="16"/>
  <c r="Y232" i="16"/>
  <c r="AA232" i="16" s="1"/>
  <c r="X233" i="16"/>
  <c r="O490" i="16"/>
  <c r="AA490" i="16" s="1"/>
  <c r="N491" i="16"/>
  <c r="AA489" i="16"/>
  <c r="O184" i="15"/>
  <c r="AA184" i="15" s="1"/>
  <c r="N185" i="15"/>
  <c r="Y186" i="15"/>
  <c r="Y187" i="15"/>
  <c r="Y233" i="16" l="1"/>
  <c r="AA233" i="16" s="1"/>
  <c r="X234" i="16"/>
  <c r="O491" i="16"/>
  <c r="AA491" i="16" s="1"/>
  <c r="N492" i="16"/>
  <c r="Y491" i="16"/>
  <c r="X492" i="16"/>
  <c r="O185" i="15"/>
  <c r="AA185" i="15" s="1"/>
  <c r="N186" i="15"/>
  <c r="Y188" i="15"/>
  <c r="O492" i="16" l="1"/>
  <c r="N493" i="16"/>
  <c r="Y492" i="16"/>
  <c r="X493" i="16"/>
  <c r="Y234" i="16"/>
  <c r="AA234" i="16" s="1"/>
  <c r="X235" i="16"/>
  <c r="N187" i="15"/>
  <c r="O186" i="15"/>
  <c r="AA186" i="15" s="1"/>
  <c r="Y189" i="15"/>
  <c r="Y493" i="16" l="1"/>
  <c r="X494" i="16"/>
  <c r="Y235" i="16"/>
  <c r="AA235" i="16" s="1"/>
  <c r="X236" i="16"/>
  <c r="O493" i="16"/>
  <c r="AA493" i="16" s="1"/>
  <c r="N494" i="16"/>
  <c r="AA492" i="16"/>
  <c r="O187" i="15"/>
  <c r="AA187" i="15" s="1"/>
  <c r="N188" i="15"/>
  <c r="Y190" i="15"/>
  <c r="Y236" i="16" l="1"/>
  <c r="AA236" i="16" s="1"/>
  <c r="X237" i="16"/>
  <c r="O494" i="16"/>
  <c r="AA494" i="16" s="1"/>
  <c r="N495" i="16"/>
  <c r="Y494" i="16"/>
  <c r="X495" i="16"/>
  <c r="O188" i="15"/>
  <c r="AA188" i="15" s="1"/>
  <c r="N189" i="15"/>
  <c r="Y191" i="15"/>
  <c r="O495" i="16" l="1"/>
  <c r="N496" i="16"/>
  <c r="Y495" i="16"/>
  <c r="X496" i="16"/>
  <c r="Y237" i="16"/>
  <c r="AA237" i="16" s="1"/>
  <c r="X238" i="16"/>
  <c r="O189" i="15"/>
  <c r="AA189" i="15" s="1"/>
  <c r="N190" i="15"/>
  <c r="Y192" i="15"/>
  <c r="AA495" i="16" l="1"/>
  <c r="Y496" i="16"/>
  <c r="X497" i="16"/>
  <c r="Y238" i="16"/>
  <c r="AA238" i="16" s="1"/>
  <c r="X239" i="16"/>
  <c r="O496" i="16"/>
  <c r="AA496" i="16" s="1"/>
  <c r="N497" i="16"/>
  <c r="N191" i="15"/>
  <c r="O190" i="15"/>
  <c r="AA190" i="15" s="1"/>
  <c r="Y193" i="15"/>
  <c r="Y239" i="16" l="1"/>
  <c r="AA239" i="16" s="1"/>
  <c r="X240" i="16"/>
  <c r="Y497" i="16"/>
  <c r="X498" i="16"/>
  <c r="O497" i="16"/>
  <c r="N498" i="16"/>
  <c r="O191" i="15"/>
  <c r="AA191" i="15" s="1"/>
  <c r="N192" i="15"/>
  <c r="Y194" i="15"/>
  <c r="Y498" i="16" l="1"/>
  <c r="X499" i="16"/>
  <c r="O498" i="16"/>
  <c r="AA498" i="16" s="1"/>
  <c r="N499" i="16"/>
  <c r="Y240" i="16"/>
  <c r="AA240" i="16" s="1"/>
  <c r="X241" i="16"/>
  <c r="AA497" i="16"/>
  <c r="O192" i="15"/>
  <c r="AA192" i="15" s="1"/>
  <c r="N193" i="15"/>
  <c r="Y195" i="15"/>
  <c r="Y499" i="16" l="1"/>
  <c r="X500" i="16"/>
  <c r="O499" i="16"/>
  <c r="AA499" i="16" s="1"/>
  <c r="N500" i="16"/>
  <c r="Y241" i="16"/>
  <c r="AA241" i="16" s="1"/>
  <c r="X242" i="16"/>
  <c r="O193" i="15"/>
  <c r="AA193" i="15" s="1"/>
  <c r="N194" i="15"/>
  <c r="Y196" i="15"/>
  <c r="Y500" i="16" l="1"/>
  <c r="X501" i="16"/>
  <c r="O500" i="16"/>
  <c r="AA500" i="16" s="1"/>
  <c r="N501" i="16"/>
  <c r="Y242" i="16"/>
  <c r="AA242" i="16" s="1"/>
  <c r="X243" i="16"/>
  <c r="N195" i="15"/>
  <c r="O194" i="15"/>
  <c r="AA194" i="15" s="1"/>
  <c r="Y197" i="15"/>
  <c r="O501" i="16" l="1"/>
  <c r="N502" i="16"/>
  <c r="Y501" i="16"/>
  <c r="X502" i="16"/>
  <c r="Y243" i="16"/>
  <c r="AA243" i="16" s="1"/>
  <c r="X244" i="16"/>
  <c r="O195" i="15"/>
  <c r="AA195" i="15" s="1"/>
  <c r="N196" i="15"/>
  <c r="Y198" i="15"/>
  <c r="Y502" i="16" l="1"/>
  <c r="X503" i="16"/>
  <c r="Y244" i="16"/>
  <c r="AA244" i="16" s="1"/>
  <c r="X245" i="16"/>
  <c r="O502" i="16"/>
  <c r="AA502" i="16" s="1"/>
  <c r="N503" i="16"/>
  <c r="AA501" i="16"/>
  <c r="O196" i="15"/>
  <c r="AA196" i="15" s="1"/>
  <c r="N197" i="15"/>
  <c r="Y199" i="15"/>
  <c r="Y245" i="16" l="1"/>
  <c r="AA245" i="16" s="1"/>
  <c r="X246" i="16"/>
  <c r="O503" i="16"/>
  <c r="AA503" i="16" s="1"/>
  <c r="N504" i="16"/>
  <c r="Y503" i="16"/>
  <c r="X504" i="16"/>
  <c r="O197" i="15"/>
  <c r="AA197" i="15" s="1"/>
  <c r="N198" i="15"/>
  <c r="Y200" i="15"/>
  <c r="O504" i="16" l="1"/>
  <c r="N505" i="16"/>
  <c r="Y504" i="16"/>
  <c r="X505" i="16"/>
  <c r="Y246" i="16"/>
  <c r="AA246" i="16" s="1"/>
  <c r="X247" i="16"/>
  <c r="O198" i="15"/>
  <c r="AA198" i="15" s="1"/>
  <c r="N199" i="15"/>
  <c r="Y201" i="15"/>
  <c r="Y505" i="16" l="1"/>
  <c r="X506" i="16"/>
  <c r="Y247" i="16"/>
  <c r="AA247" i="16" s="1"/>
  <c r="X248" i="16"/>
  <c r="O505" i="16"/>
  <c r="AA505" i="16" s="1"/>
  <c r="N506" i="16"/>
  <c r="AA504" i="16"/>
  <c r="N200" i="15"/>
  <c r="O199" i="15"/>
  <c r="AA199" i="15" s="1"/>
  <c r="Y202" i="15"/>
  <c r="Y248" i="16" l="1"/>
  <c r="AA248" i="16" s="1"/>
  <c r="X249" i="16"/>
  <c r="O506" i="16"/>
  <c r="AA506" i="16" s="1"/>
  <c r="N507" i="16"/>
  <c r="Y506" i="16"/>
  <c r="X507" i="16"/>
  <c r="N201" i="15"/>
  <c r="O200" i="15"/>
  <c r="AA200" i="15" s="1"/>
  <c r="Y203" i="15"/>
  <c r="O507" i="16" l="1"/>
  <c r="N508" i="16"/>
  <c r="Y507" i="16"/>
  <c r="X508" i="16"/>
  <c r="Y249" i="16"/>
  <c r="AA249" i="16" s="1"/>
  <c r="X250" i="16"/>
  <c r="N202" i="15"/>
  <c r="O201" i="15"/>
  <c r="AA201" i="15" s="1"/>
  <c r="Y204" i="15"/>
  <c r="Y508" i="16" l="1"/>
  <c r="X509" i="16"/>
  <c r="Y250" i="16"/>
  <c r="AA250" i="16" s="1"/>
  <c r="X251" i="16"/>
  <c r="O508" i="16"/>
  <c r="AA508" i="16" s="1"/>
  <c r="N509" i="16"/>
  <c r="AA507" i="16"/>
  <c r="N203" i="15"/>
  <c r="O202" i="15"/>
  <c r="AA202" i="15" s="1"/>
  <c r="Y205" i="15"/>
  <c r="Y251" i="16" l="1"/>
  <c r="AA251" i="16" s="1"/>
  <c r="X252" i="16"/>
  <c r="O509" i="16"/>
  <c r="AA509" i="16" s="1"/>
  <c r="N510" i="16"/>
  <c r="Y509" i="16"/>
  <c r="X510" i="16"/>
  <c r="O203" i="15"/>
  <c r="AA203" i="15" s="1"/>
  <c r="N204" i="15"/>
  <c r="Y206" i="15"/>
  <c r="O510" i="16" l="1"/>
  <c r="N511" i="16"/>
  <c r="Y510" i="16"/>
  <c r="X511" i="16"/>
  <c r="Y252" i="16"/>
  <c r="AA252" i="16" s="1"/>
  <c r="X253" i="16"/>
  <c r="N205" i="15"/>
  <c r="O204" i="15"/>
  <c r="AA204" i="15" s="1"/>
  <c r="Y207" i="15"/>
  <c r="Y511" i="16" l="1"/>
  <c r="X512" i="16"/>
  <c r="Y253" i="16"/>
  <c r="AA253" i="16" s="1"/>
  <c r="X254" i="16"/>
  <c r="O511" i="16"/>
  <c r="AA511" i="16" s="1"/>
  <c r="N512" i="16"/>
  <c r="AA510" i="16"/>
  <c r="N206" i="15"/>
  <c r="O205" i="15"/>
  <c r="AA205" i="15" s="1"/>
  <c r="Y208" i="15"/>
  <c r="Y254" i="16" l="1"/>
  <c r="AA254" i="16" s="1"/>
  <c r="X255" i="16"/>
  <c r="O512" i="16"/>
  <c r="AA512" i="16" s="1"/>
  <c r="N513" i="16"/>
  <c r="Y512" i="16"/>
  <c r="X513" i="16"/>
  <c r="O206" i="15"/>
  <c r="AA206" i="15" s="1"/>
  <c r="N207" i="15"/>
  <c r="Y209" i="15"/>
  <c r="O513" i="16" l="1"/>
  <c r="N514" i="16"/>
  <c r="Y513" i="16"/>
  <c r="X514" i="16"/>
  <c r="Y255" i="16"/>
  <c r="AA255" i="16" s="1"/>
  <c r="X256" i="16"/>
  <c r="N208" i="15"/>
  <c r="O207" i="15"/>
  <c r="AA207" i="15" s="1"/>
  <c r="Y210" i="15"/>
  <c r="Y514" i="16" l="1"/>
  <c r="X515" i="16"/>
  <c r="Y256" i="16"/>
  <c r="AA256" i="16" s="1"/>
  <c r="X257" i="16"/>
  <c r="O514" i="16"/>
  <c r="AA514" i="16" s="1"/>
  <c r="N515" i="16"/>
  <c r="AA513" i="16"/>
  <c r="N209" i="15"/>
  <c r="O208" i="15"/>
  <c r="AA208" i="15" s="1"/>
  <c r="Y211" i="15"/>
  <c r="Y257" i="16" l="1"/>
  <c r="AA257" i="16" s="1"/>
  <c r="X258" i="16"/>
  <c r="O515" i="16"/>
  <c r="AA515" i="16" s="1"/>
  <c r="N516" i="16"/>
  <c r="Y515" i="16"/>
  <c r="X516" i="16"/>
  <c r="N210" i="15"/>
  <c r="O209" i="15"/>
  <c r="AA209" i="15" s="1"/>
  <c r="Y212" i="15"/>
  <c r="O516" i="16" l="1"/>
  <c r="N517" i="16"/>
  <c r="Y516" i="16"/>
  <c r="X517" i="16"/>
  <c r="Y258" i="16"/>
  <c r="AA258" i="16" s="1"/>
  <c r="X259" i="16"/>
  <c r="N211" i="15"/>
  <c r="O210" i="15"/>
  <c r="AA210" i="15" s="1"/>
  <c r="Y213" i="15"/>
  <c r="Y517" i="16" l="1"/>
  <c r="X518" i="16"/>
  <c r="W260" i="16"/>
  <c r="X260" i="16" s="1"/>
  <c r="Y259" i="16"/>
  <c r="AA259" i="16" s="1"/>
  <c r="O517" i="16"/>
  <c r="AA517" i="16" s="1"/>
  <c r="N518" i="16"/>
  <c r="AA516" i="16"/>
  <c r="N212" i="15"/>
  <c r="O211" i="15"/>
  <c r="AA211" i="15" s="1"/>
  <c r="Y214" i="15"/>
  <c r="Y260" i="16" l="1"/>
  <c r="AA260" i="16" s="1"/>
  <c r="X261" i="16"/>
  <c r="O518" i="16"/>
  <c r="AA518" i="16" s="1"/>
  <c r="N519" i="16"/>
  <c r="Y518" i="16"/>
  <c r="X519" i="16"/>
  <c r="N213" i="15"/>
  <c r="O212" i="15"/>
  <c r="AA212" i="15" s="1"/>
  <c r="Y215" i="15"/>
  <c r="O519" i="16" l="1"/>
  <c r="N520" i="16"/>
  <c r="W520" i="16"/>
  <c r="X520" i="16" s="1"/>
  <c r="Y519" i="16"/>
  <c r="Y261" i="16"/>
  <c r="AA261" i="16" s="1"/>
  <c r="X262" i="16"/>
  <c r="N214" i="15"/>
  <c r="O213" i="15"/>
  <c r="AA213" i="15" s="1"/>
  <c r="Y216" i="15"/>
  <c r="Y520" i="16" l="1"/>
  <c r="X521" i="16"/>
  <c r="Y262" i="16"/>
  <c r="AA262" i="16" s="1"/>
  <c r="X263" i="16"/>
  <c r="O520" i="16"/>
  <c r="AA520" i="16" s="1"/>
  <c r="N521" i="16"/>
  <c r="AA519" i="16"/>
  <c r="N215" i="15"/>
  <c r="O214" i="15"/>
  <c r="AA214" i="15" s="1"/>
  <c r="Y217" i="15"/>
  <c r="Y263" i="16" l="1"/>
  <c r="AA263" i="16" s="1"/>
  <c r="X264" i="16"/>
  <c r="O521" i="16"/>
  <c r="AA521" i="16" s="1"/>
  <c r="N522" i="16"/>
  <c r="Y521" i="16"/>
  <c r="X522" i="16"/>
  <c r="O215" i="15"/>
  <c r="AA215" i="15" s="1"/>
  <c r="N216" i="15"/>
  <c r="Y218" i="15"/>
  <c r="O522" i="16" l="1"/>
  <c r="N523" i="16"/>
  <c r="Y522" i="16"/>
  <c r="X523" i="16"/>
  <c r="Y264" i="16"/>
  <c r="AA264" i="16" s="1"/>
  <c r="X265" i="16"/>
  <c r="O216" i="15"/>
  <c r="AA216" i="15" s="1"/>
  <c r="N217" i="15"/>
  <c r="Y219" i="15"/>
  <c r="Y523" i="16" l="1"/>
  <c r="X524" i="16"/>
  <c r="Y265" i="16"/>
  <c r="AA265" i="16" s="1"/>
  <c r="X266" i="16"/>
  <c r="O523" i="16"/>
  <c r="AA523" i="16" s="1"/>
  <c r="N524" i="16"/>
  <c r="AA522" i="16"/>
  <c r="O217" i="15"/>
  <c r="AA217" i="15" s="1"/>
  <c r="N218" i="15"/>
  <c r="Y220" i="15"/>
  <c r="Y266" i="16" l="1"/>
  <c r="AA266" i="16" s="1"/>
  <c r="X267" i="16"/>
  <c r="O524" i="16"/>
  <c r="AA524" i="16" s="1"/>
  <c r="N525" i="16"/>
  <c r="Y524" i="16"/>
  <c r="X525" i="16"/>
  <c r="O218" i="15"/>
  <c r="AA218" i="15" s="1"/>
  <c r="N219" i="15"/>
  <c r="Y221" i="15"/>
  <c r="O525" i="16" l="1"/>
  <c r="N526" i="16"/>
  <c r="Y525" i="16"/>
  <c r="X526" i="16"/>
  <c r="Y267" i="16"/>
  <c r="AA267" i="16" s="1"/>
  <c r="X268" i="16"/>
  <c r="O219" i="15"/>
  <c r="AA219" i="15" s="1"/>
  <c r="N220" i="15"/>
  <c r="Y222" i="15"/>
  <c r="Y526" i="16" l="1"/>
  <c r="X527" i="16"/>
  <c r="Y268" i="16"/>
  <c r="AA268" i="16" s="1"/>
  <c r="X269" i="16"/>
  <c r="O526" i="16"/>
  <c r="AA526" i="16" s="1"/>
  <c r="N527" i="16"/>
  <c r="AA525" i="16"/>
  <c r="O220" i="15"/>
  <c r="AA220" i="15" s="1"/>
  <c r="N221" i="15"/>
  <c r="Y223" i="15"/>
  <c r="Y269" i="16" l="1"/>
  <c r="AA269" i="16" s="1"/>
  <c r="X270" i="16"/>
  <c r="Y270" i="16" s="1"/>
  <c r="AA270" i="16" s="1"/>
  <c r="O527" i="16"/>
  <c r="AA527" i="16" s="1"/>
  <c r="N528" i="16"/>
  <c r="Y527" i="16"/>
  <c r="X528" i="16"/>
  <c r="O221" i="15"/>
  <c r="AA221" i="15" s="1"/>
  <c r="N222" i="15"/>
  <c r="Y224" i="15"/>
  <c r="O528" i="16" l="1"/>
  <c r="N529" i="16"/>
  <c r="Y528" i="16"/>
  <c r="X529" i="16"/>
  <c r="O222" i="15"/>
  <c r="AA222" i="15" s="1"/>
  <c r="N223" i="15"/>
  <c r="Y225" i="15"/>
  <c r="Y529" i="16" l="1"/>
  <c r="X530" i="16"/>
  <c r="O529" i="16"/>
  <c r="AA529" i="16" s="1"/>
  <c r="N530" i="16"/>
  <c r="AA528" i="16"/>
  <c r="O223" i="15"/>
  <c r="AA223" i="15" s="1"/>
  <c r="N224" i="15"/>
  <c r="Y226" i="15"/>
  <c r="O530" i="16" l="1"/>
  <c r="N531" i="16"/>
  <c r="Y530" i="16"/>
  <c r="X531" i="16"/>
  <c r="N225" i="15"/>
  <c r="O224" i="15"/>
  <c r="AA224" i="15" s="1"/>
  <c r="Y227" i="15"/>
  <c r="Y531" i="16" l="1"/>
  <c r="X532" i="16"/>
  <c r="O531" i="16"/>
  <c r="AA531" i="16" s="1"/>
  <c r="N532" i="16"/>
  <c r="AA530" i="16"/>
  <c r="O225" i="15"/>
  <c r="AA225" i="15" s="1"/>
  <c r="N226" i="15"/>
  <c r="Y228" i="15"/>
  <c r="O532" i="16" l="1"/>
  <c r="N533" i="16"/>
  <c r="Y532" i="16"/>
  <c r="X533" i="16"/>
  <c r="O226" i="15"/>
  <c r="AA226" i="15" s="1"/>
  <c r="N227" i="15"/>
  <c r="Y229" i="15"/>
  <c r="Y533" i="16" l="1"/>
  <c r="X534" i="16"/>
  <c r="O533" i="16"/>
  <c r="AA533" i="16" s="1"/>
  <c r="N534" i="16"/>
  <c r="AA532" i="16"/>
  <c r="O227" i="15"/>
  <c r="AA227" i="15" s="1"/>
  <c r="N228" i="15"/>
  <c r="Y230" i="15"/>
  <c r="O534" i="16" l="1"/>
  <c r="K4" i="16"/>
  <c r="M4" i="16" s="1"/>
  <c r="Y534" i="16"/>
  <c r="Q4" i="16"/>
  <c r="S4" i="16" s="1"/>
  <c r="O228" i="15"/>
  <c r="AA228" i="15" s="1"/>
  <c r="N229" i="15"/>
  <c r="Y231" i="15"/>
  <c r="X4" i="16" l="1"/>
  <c r="X7" i="16" s="1"/>
  <c r="AA534" i="16"/>
  <c r="O229" i="15"/>
  <c r="AA229" i="15" s="1"/>
  <c r="N230" i="15"/>
  <c r="Y232" i="15"/>
  <c r="O230" i="15" l="1"/>
  <c r="AA230" i="15" s="1"/>
  <c r="N231" i="15"/>
  <c r="Y233" i="15"/>
  <c r="O231" i="15" l="1"/>
  <c r="AA231" i="15" s="1"/>
  <c r="N232" i="15"/>
  <c r="Y234" i="15"/>
  <c r="O232" i="15" l="1"/>
  <c r="AA232" i="15" s="1"/>
  <c r="N233" i="15"/>
  <c r="Y235" i="15"/>
  <c r="O233" i="15" l="1"/>
  <c r="AA233" i="15" s="1"/>
  <c r="N234" i="15"/>
  <c r="Y236" i="15"/>
  <c r="O234" i="15" l="1"/>
  <c r="AA234" i="15" s="1"/>
  <c r="N235" i="15"/>
  <c r="Y237" i="15"/>
  <c r="O235" i="15" l="1"/>
  <c r="AA235" i="15" s="1"/>
  <c r="N236" i="15"/>
  <c r="Y238" i="15"/>
  <c r="O236" i="15" l="1"/>
  <c r="AA236" i="15" s="1"/>
  <c r="N237" i="15"/>
  <c r="Y239" i="15"/>
  <c r="O237" i="15" l="1"/>
  <c r="AA237" i="15" s="1"/>
  <c r="N238" i="15"/>
  <c r="Y240" i="15"/>
  <c r="O238" i="15" l="1"/>
  <c r="AA238" i="15" s="1"/>
  <c r="N239" i="15"/>
  <c r="Y241" i="15"/>
  <c r="O239" i="15" l="1"/>
  <c r="AA239" i="15" s="1"/>
  <c r="N240" i="15"/>
  <c r="Y242" i="15"/>
  <c r="O240" i="15" l="1"/>
  <c r="AA240" i="15" s="1"/>
  <c r="N241" i="15"/>
  <c r="Y243" i="15"/>
  <c r="O241" i="15" l="1"/>
  <c r="AA241" i="15" s="1"/>
  <c r="N242" i="15"/>
  <c r="Y244" i="15"/>
  <c r="O242" i="15" l="1"/>
  <c r="AA242" i="15" s="1"/>
  <c r="N243" i="15"/>
  <c r="Y245" i="15"/>
  <c r="O243" i="15" l="1"/>
  <c r="AA243" i="15" s="1"/>
  <c r="N244" i="15"/>
  <c r="Y246" i="15"/>
  <c r="O244" i="15" l="1"/>
  <c r="AA244" i="15" s="1"/>
  <c r="N245" i="15"/>
  <c r="Y247" i="15"/>
  <c r="O245" i="15" l="1"/>
  <c r="AA245" i="15" s="1"/>
  <c r="N246" i="15"/>
  <c r="Y248" i="15"/>
  <c r="O246" i="15" l="1"/>
  <c r="AA246" i="15" s="1"/>
  <c r="N247" i="15"/>
  <c r="Y249" i="15"/>
  <c r="O247" i="15" l="1"/>
  <c r="AA247" i="15" s="1"/>
  <c r="N248" i="15"/>
  <c r="Y250" i="15"/>
  <c r="O248" i="15" l="1"/>
  <c r="AA248" i="15" s="1"/>
  <c r="N249" i="15"/>
  <c r="Y251" i="15"/>
  <c r="O249" i="15" l="1"/>
  <c r="AA249" i="15" s="1"/>
  <c r="N250" i="15"/>
  <c r="Y252" i="15"/>
  <c r="N251" i="15" l="1"/>
  <c r="O250" i="15"/>
  <c r="AA250" i="15" s="1"/>
  <c r="Y253" i="15"/>
  <c r="O251" i="15" l="1"/>
  <c r="AA251" i="15" s="1"/>
  <c r="N252" i="15"/>
  <c r="Y254" i="15"/>
  <c r="O252" i="15" l="1"/>
  <c r="AA252" i="15" s="1"/>
  <c r="N253" i="15"/>
  <c r="Y255" i="15"/>
  <c r="O253" i="15" l="1"/>
  <c r="AA253" i="15" s="1"/>
  <c r="N254" i="15"/>
  <c r="Y256" i="15"/>
  <c r="O254" i="15" l="1"/>
  <c r="AA254" i="15" s="1"/>
  <c r="N255" i="15"/>
  <c r="Y257" i="15"/>
  <c r="O255" i="15" l="1"/>
  <c r="AA255" i="15" s="1"/>
  <c r="N256" i="15"/>
  <c r="Y258" i="15"/>
  <c r="O256" i="15" l="1"/>
  <c r="AA256" i="15" s="1"/>
  <c r="N257" i="15"/>
  <c r="Y259" i="15"/>
  <c r="O257" i="15" l="1"/>
  <c r="AA257" i="15" s="1"/>
  <c r="N258" i="15"/>
  <c r="Y260" i="15"/>
  <c r="O258" i="15" l="1"/>
  <c r="AA258" i="15" s="1"/>
  <c r="N259" i="15"/>
  <c r="Y261" i="15"/>
  <c r="O259" i="15" l="1"/>
  <c r="AA259" i="15" s="1"/>
  <c r="N260" i="15"/>
  <c r="Y262" i="15"/>
  <c r="O260" i="15" l="1"/>
  <c r="AA260" i="15" s="1"/>
  <c r="N261" i="15"/>
  <c r="Y263" i="15"/>
  <c r="O261" i="15" l="1"/>
  <c r="AA261" i="15" s="1"/>
  <c r="N262" i="15"/>
  <c r="Y264" i="15"/>
  <c r="O262" i="15" l="1"/>
  <c r="AA262" i="15" s="1"/>
  <c r="N263" i="15"/>
  <c r="Y265" i="15"/>
  <c r="O263" i="15" l="1"/>
  <c r="AA263" i="15" s="1"/>
  <c r="N264" i="15"/>
  <c r="Y266" i="15"/>
  <c r="O264" i="15" l="1"/>
  <c r="AA264" i="15" s="1"/>
  <c r="N265" i="15"/>
  <c r="Y267" i="15"/>
  <c r="O265" i="15" l="1"/>
  <c r="AA265" i="15" s="1"/>
  <c r="N266" i="15"/>
  <c r="Y268" i="15"/>
  <c r="O266" i="15" l="1"/>
  <c r="AA266" i="15" s="1"/>
  <c r="N267" i="15"/>
  <c r="Y269" i="15"/>
  <c r="O267" i="15" l="1"/>
  <c r="AA267" i="15" s="1"/>
  <c r="N268" i="15"/>
  <c r="Y270" i="15"/>
  <c r="O268" i="15" l="1"/>
  <c r="AA268" i="15" s="1"/>
  <c r="N269" i="15"/>
  <c r="Y271" i="15"/>
  <c r="O269" i="15" l="1"/>
  <c r="AA269" i="15" s="1"/>
  <c r="N270" i="15"/>
  <c r="Y272" i="15"/>
  <c r="O270" i="15" l="1"/>
  <c r="AA270" i="15" s="1"/>
  <c r="Y273" i="15"/>
  <c r="O271" i="15" l="1"/>
  <c r="AA271" i="15" s="1"/>
  <c r="N272" i="15"/>
  <c r="Y274" i="15"/>
  <c r="O272" i="15" l="1"/>
  <c r="AA272" i="15" s="1"/>
  <c r="N273" i="15"/>
  <c r="Y275" i="15"/>
  <c r="O273" i="15" l="1"/>
  <c r="AA273" i="15" s="1"/>
  <c r="N274" i="15"/>
  <c r="Y276" i="15"/>
  <c r="O274" i="15" l="1"/>
  <c r="AA274" i="15" s="1"/>
  <c r="N275" i="15"/>
  <c r="Y277" i="15"/>
  <c r="O275" i="15" l="1"/>
  <c r="AA275" i="15" s="1"/>
  <c r="N276" i="15"/>
  <c r="Y278" i="15"/>
  <c r="O276" i="15" l="1"/>
  <c r="AA276" i="15" s="1"/>
  <c r="N277" i="15"/>
  <c r="Y279" i="15"/>
  <c r="O277" i="15" l="1"/>
  <c r="AA277" i="15" s="1"/>
  <c r="N278" i="15"/>
  <c r="Y280" i="15"/>
  <c r="O278" i="15" l="1"/>
  <c r="AA278" i="15" s="1"/>
  <c r="N279" i="15"/>
  <c r="Y281" i="15"/>
  <c r="O279" i="15" l="1"/>
  <c r="AA279" i="15" s="1"/>
  <c r="N280" i="15"/>
  <c r="Y282" i="15"/>
  <c r="O280" i="15" l="1"/>
  <c r="AA280" i="15" s="1"/>
  <c r="N281" i="15"/>
  <c r="Y283" i="15"/>
  <c r="O281" i="15" l="1"/>
  <c r="AA281" i="15" s="1"/>
  <c r="N282" i="15"/>
  <c r="Y284" i="15"/>
  <c r="O282" i="15" l="1"/>
  <c r="AA282" i="15" s="1"/>
  <c r="N283" i="15"/>
  <c r="Y285" i="15"/>
  <c r="O283" i="15" l="1"/>
  <c r="AA283" i="15" s="1"/>
  <c r="N284" i="15"/>
  <c r="Y286" i="15"/>
  <c r="O284" i="15" l="1"/>
  <c r="AA284" i="15" s="1"/>
  <c r="N285" i="15"/>
  <c r="Y287" i="15"/>
  <c r="O285" i="15" l="1"/>
  <c r="AA285" i="15" s="1"/>
  <c r="N286" i="15"/>
  <c r="Y288" i="15"/>
  <c r="O286" i="15" l="1"/>
  <c r="AA286" i="15" s="1"/>
  <c r="N287" i="15"/>
  <c r="Y289" i="15"/>
  <c r="O287" i="15" l="1"/>
  <c r="AA287" i="15" s="1"/>
  <c r="N288" i="15"/>
  <c r="Y290" i="15"/>
  <c r="O288" i="15" l="1"/>
  <c r="AA288" i="15" s="1"/>
  <c r="N289" i="15"/>
  <c r="Y291" i="15"/>
  <c r="O289" i="15" l="1"/>
  <c r="AA289" i="15" s="1"/>
  <c r="N290" i="15"/>
  <c r="Y292" i="15"/>
  <c r="O290" i="15" l="1"/>
  <c r="AA290" i="15" s="1"/>
  <c r="N291" i="15"/>
  <c r="Y293" i="15"/>
  <c r="O291" i="15" l="1"/>
  <c r="AA291" i="15" s="1"/>
  <c r="N292" i="15"/>
  <c r="Y294" i="15"/>
  <c r="O292" i="15" l="1"/>
  <c r="AA292" i="15" s="1"/>
  <c r="N293" i="15"/>
  <c r="Y295" i="15"/>
  <c r="O293" i="15" l="1"/>
  <c r="AA293" i="15" s="1"/>
  <c r="N294" i="15"/>
  <c r="Y296" i="15"/>
  <c r="O294" i="15" l="1"/>
  <c r="AA294" i="15" s="1"/>
  <c r="N295" i="15"/>
  <c r="Y297" i="15"/>
  <c r="O295" i="15" l="1"/>
  <c r="AA295" i="15" s="1"/>
  <c r="N296" i="15"/>
  <c r="Y298" i="15"/>
  <c r="O296" i="15" l="1"/>
  <c r="AA296" i="15" s="1"/>
  <c r="N297" i="15"/>
  <c r="Y299" i="15"/>
  <c r="O297" i="15" l="1"/>
  <c r="AA297" i="15" s="1"/>
  <c r="N298" i="15"/>
  <c r="Y300" i="15"/>
  <c r="O298" i="15" l="1"/>
  <c r="AA298" i="15" s="1"/>
  <c r="N299" i="15"/>
  <c r="Y301" i="15"/>
  <c r="O299" i="15" l="1"/>
  <c r="AA299" i="15" s="1"/>
  <c r="N300" i="15"/>
  <c r="Y302" i="15"/>
  <c r="O300" i="15" l="1"/>
  <c r="AA300" i="15" s="1"/>
  <c r="N301" i="15"/>
  <c r="Y303" i="15"/>
  <c r="O301" i="15" l="1"/>
  <c r="AA301" i="15" s="1"/>
  <c r="N302" i="15"/>
  <c r="Y304" i="15"/>
  <c r="O302" i="15" l="1"/>
  <c r="AA302" i="15" s="1"/>
  <c r="N303" i="15"/>
  <c r="Y305" i="15"/>
  <c r="O303" i="15" l="1"/>
  <c r="AA303" i="15" s="1"/>
  <c r="N304" i="15"/>
  <c r="Y306" i="15"/>
  <c r="O304" i="15" l="1"/>
  <c r="AA304" i="15" s="1"/>
  <c r="N305" i="15"/>
  <c r="Y307" i="15"/>
  <c r="O305" i="15" l="1"/>
  <c r="AA305" i="15" s="1"/>
  <c r="N306" i="15"/>
  <c r="Y308" i="15"/>
  <c r="O306" i="15" l="1"/>
  <c r="AA306" i="15" s="1"/>
  <c r="N307" i="15"/>
  <c r="Y309" i="15"/>
  <c r="O307" i="15" l="1"/>
  <c r="AA307" i="15" s="1"/>
  <c r="N308" i="15"/>
  <c r="Y310" i="15"/>
  <c r="O308" i="15" l="1"/>
  <c r="AA308" i="15" s="1"/>
  <c r="N309" i="15"/>
  <c r="Y311" i="15"/>
  <c r="O309" i="15" l="1"/>
  <c r="AA309" i="15" s="1"/>
  <c r="N310" i="15"/>
  <c r="Y312" i="15"/>
  <c r="O310" i="15" l="1"/>
  <c r="AA310" i="15" s="1"/>
  <c r="N311" i="15"/>
  <c r="Y313" i="15"/>
  <c r="O311" i="15" l="1"/>
  <c r="AA311" i="15" s="1"/>
  <c r="N312" i="15"/>
  <c r="Y314" i="15"/>
  <c r="O312" i="15" l="1"/>
  <c r="AA312" i="15" s="1"/>
  <c r="N313" i="15"/>
  <c r="Y315" i="15"/>
  <c r="O313" i="15" l="1"/>
  <c r="AA313" i="15" s="1"/>
  <c r="N314" i="15"/>
  <c r="Y316" i="15"/>
  <c r="O314" i="15" l="1"/>
  <c r="AA314" i="15" s="1"/>
  <c r="N315" i="15"/>
  <c r="Y317" i="15"/>
  <c r="O315" i="15" l="1"/>
  <c r="AA315" i="15" s="1"/>
  <c r="N316" i="15"/>
  <c r="Y318" i="15"/>
  <c r="O316" i="15" l="1"/>
  <c r="AA316" i="15" s="1"/>
  <c r="N317" i="15"/>
  <c r="Y319" i="15"/>
  <c r="O317" i="15" l="1"/>
  <c r="AA317" i="15" s="1"/>
  <c r="N318" i="15"/>
  <c r="Y320" i="15"/>
  <c r="O318" i="15" l="1"/>
  <c r="AA318" i="15" s="1"/>
  <c r="N319" i="15"/>
  <c r="Y321" i="15"/>
  <c r="O319" i="15" l="1"/>
  <c r="AA319" i="15" s="1"/>
  <c r="N320" i="15"/>
  <c r="Y322" i="15"/>
  <c r="O320" i="15" l="1"/>
  <c r="AA320" i="15" s="1"/>
  <c r="N321" i="15"/>
  <c r="Y323" i="15"/>
  <c r="O321" i="15" l="1"/>
  <c r="AA321" i="15" s="1"/>
  <c r="N322" i="15"/>
  <c r="Y324" i="15"/>
  <c r="O322" i="15" l="1"/>
  <c r="AA322" i="15" s="1"/>
  <c r="N323" i="15"/>
  <c r="Y325" i="15"/>
  <c r="O323" i="15" l="1"/>
  <c r="AA323" i="15" s="1"/>
  <c r="N324" i="15"/>
  <c r="Y326" i="15"/>
  <c r="O324" i="15" l="1"/>
  <c r="AA324" i="15" s="1"/>
  <c r="N325" i="15"/>
  <c r="Y327" i="15"/>
  <c r="O325" i="15" l="1"/>
  <c r="AA325" i="15" s="1"/>
  <c r="N326" i="15"/>
  <c r="Y328" i="15"/>
  <c r="O326" i="15" l="1"/>
  <c r="AA326" i="15" s="1"/>
  <c r="N327" i="15"/>
  <c r="Y329" i="15"/>
  <c r="O327" i="15" l="1"/>
  <c r="AA327" i="15" s="1"/>
  <c r="N328" i="15"/>
  <c r="Y330" i="15"/>
  <c r="O328" i="15" l="1"/>
  <c r="AA328" i="15" s="1"/>
  <c r="N329" i="15"/>
  <c r="Y331" i="15"/>
  <c r="O329" i="15" l="1"/>
  <c r="AA329" i="15" s="1"/>
  <c r="N330" i="15"/>
  <c r="Y332" i="15"/>
  <c r="O330" i="15" l="1"/>
  <c r="AA330" i="15" s="1"/>
  <c r="N331" i="15"/>
  <c r="Y333" i="15"/>
  <c r="O331" i="15" l="1"/>
  <c r="AA331" i="15" s="1"/>
  <c r="N332" i="15"/>
  <c r="Y334" i="15"/>
  <c r="O332" i="15" l="1"/>
  <c r="AA332" i="15" s="1"/>
  <c r="N333" i="15"/>
  <c r="Y335" i="15"/>
  <c r="O333" i="15" l="1"/>
  <c r="AA333" i="15" s="1"/>
  <c r="N334" i="15"/>
  <c r="Y336" i="15"/>
  <c r="O334" i="15" l="1"/>
  <c r="AA334" i="15" s="1"/>
  <c r="N335" i="15"/>
  <c r="Y337" i="15"/>
  <c r="O335" i="15" l="1"/>
  <c r="AA335" i="15" s="1"/>
  <c r="N336" i="15"/>
  <c r="Y338" i="15"/>
  <c r="O336" i="15" l="1"/>
  <c r="AA336" i="15" s="1"/>
  <c r="N337" i="15"/>
  <c r="Y339" i="15"/>
  <c r="O337" i="15" l="1"/>
  <c r="AA337" i="15" s="1"/>
  <c r="N338" i="15"/>
  <c r="Y340" i="15"/>
  <c r="O338" i="15" l="1"/>
  <c r="AA338" i="15" s="1"/>
  <c r="N339" i="15"/>
  <c r="Y341" i="15"/>
  <c r="O339" i="15" l="1"/>
  <c r="AA339" i="15" s="1"/>
  <c r="N340" i="15"/>
  <c r="Y342" i="15"/>
  <c r="O340" i="15" l="1"/>
  <c r="AA340" i="15" s="1"/>
  <c r="N341" i="15"/>
  <c r="Y343" i="15"/>
  <c r="O341" i="15" l="1"/>
  <c r="AA341" i="15" s="1"/>
  <c r="N342" i="15"/>
  <c r="Y344" i="15"/>
  <c r="O342" i="15" l="1"/>
  <c r="AA342" i="15" s="1"/>
  <c r="N343" i="15"/>
  <c r="Y345" i="15"/>
  <c r="O343" i="15" l="1"/>
  <c r="AA343" i="15" s="1"/>
  <c r="N344" i="15"/>
  <c r="Y346" i="15"/>
  <c r="O344" i="15" l="1"/>
  <c r="AA344" i="15" s="1"/>
  <c r="N345" i="15"/>
  <c r="Y347" i="15"/>
  <c r="O345" i="15" l="1"/>
  <c r="AA345" i="15" s="1"/>
  <c r="N346" i="15"/>
  <c r="Y348" i="15"/>
  <c r="O346" i="15" l="1"/>
  <c r="AA346" i="15" s="1"/>
  <c r="N347" i="15"/>
  <c r="Y349" i="15"/>
  <c r="O347" i="15" l="1"/>
  <c r="AA347" i="15" s="1"/>
  <c r="N348" i="15"/>
  <c r="Y350" i="15"/>
  <c r="O348" i="15" l="1"/>
  <c r="AA348" i="15" s="1"/>
  <c r="N349" i="15"/>
  <c r="Y351" i="15"/>
  <c r="O349" i="15" l="1"/>
  <c r="AA349" i="15" s="1"/>
  <c r="N350" i="15"/>
  <c r="Y352" i="15"/>
  <c r="O350" i="15" l="1"/>
  <c r="AA350" i="15" s="1"/>
  <c r="N351" i="15"/>
  <c r="Y353" i="15"/>
  <c r="O351" i="15" l="1"/>
  <c r="AA351" i="15" s="1"/>
  <c r="N352" i="15"/>
  <c r="Y354" i="15"/>
  <c r="O352" i="15" l="1"/>
  <c r="AA352" i="15" s="1"/>
  <c r="N353" i="15"/>
  <c r="Y355" i="15"/>
  <c r="O353" i="15" l="1"/>
  <c r="AA353" i="15" s="1"/>
  <c r="N354" i="15"/>
  <c r="Y356" i="15"/>
  <c r="O354" i="15" l="1"/>
  <c r="AA354" i="15" s="1"/>
  <c r="N355" i="15"/>
  <c r="Y357" i="15"/>
  <c r="O355" i="15" l="1"/>
  <c r="AA355" i="15" s="1"/>
  <c r="N356" i="15"/>
  <c r="Y358" i="15"/>
  <c r="N357" i="15" l="1"/>
  <c r="O356" i="15"/>
  <c r="AA356" i="15" s="1"/>
  <c r="Y359" i="15"/>
  <c r="O357" i="15" l="1"/>
  <c r="AA357" i="15" s="1"/>
  <c r="N358" i="15"/>
  <c r="Y360" i="15"/>
  <c r="O358" i="15" l="1"/>
  <c r="AA358" i="15" s="1"/>
  <c r="N359" i="15"/>
  <c r="Y361" i="15"/>
  <c r="O359" i="15" l="1"/>
  <c r="AA359" i="15" s="1"/>
  <c r="N360" i="15"/>
  <c r="Y362" i="15"/>
  <c r="O360" i="15" l="1"/>
  <c r="AA360" i="15" s="1"/>
  <c r="N361" i="15"/>
  <c r="Y363" i="15"/>
  <c r="O361" i="15" l="1"/>
  <c r="AA361" i="15" s="1"/>
  <c r="N362" i="15"/>
  <c r="Y364" i="15"/>
  <c r="O362" i="15" l="1"/>
  <c r="AA362" i="15" s="1"/>
  <c r="N363" i="15"/>
  <c r="Y365" i="15"/>
  <c r="O363" i="15" l="1"/>
  <c r="AA363" i="15" s="1"/>
  <c r="N364" i="15"/>
  <c r="Y366" i="15"/>
  <c r="O364" i="15" l="1"/>
  <c r="AA364" i="15" s="1"/>
  <c r="N365" i="15"/>
  <c r="Y367" i="15"/>
  <c r="O365" i="15" l="1"/>
  <c r="AA365" i="15" s="1"/>
  <c r="N366" i="15"/>
  <c r="Y368" i="15"/>
  <c r="O366" i="15" l="1"/>
  <c r="AA366" i="15" s="1"/>
  <c r="N367" i="15"/>
  <c r="Y369" i="15"/>
  <c r="O367" i="15" l="1"/>
  <c r="AA367" i="15" s="1"/>
  <c r="N368" i="15"/>
  <c r="Y370" i="15"/>
  <c r="O368" i="15" l="1"/>
  <c r="AA368" i="15" s="1"/>
  <c r="N369" i="15"/>
  <c r="Y371" i="15"/>
  <c r="O369" i="15" l="1"/>
  <c r="AA369" i="15" s="1"/>
  <c r="N370" i="15"/>
  <c r="Y372" i="15"/>
  <c r="O370" i="15" l="1"/>
  <c r="AA370" i="15" s="1"/>
  <c r="N371" i="15"/>
  <c r="Y373" i="15"/>
  <c r="O371" i="15" l="1"/>
  <c r="AA371" i="15" s="1"/>
  <c r="N372" i="15"/>
  <c r="Y374" i="15"/>
  <c r="O372" i="15" l="1"/>
  <c r="AA372" i="15" s="1"/>
  <c r="N373" i="15"/>
  <c r="Y375" i="15"/>
  <c r="O373" i="15" l="1"/>
  <c r="AA373" i="15" s="1"/>
  <c r="N374" i="15"/>
  <c r="Y376" i="15"/>
  <c r="O374" i="15" l="1"/>
  <c r="AA374" i="15" s="1"/>
  <c r="N375" i="15"/>
  <c r="Y377" i="15"/>
  <c r="O375" i="15" l="1"/>
  <c r="AA375" i="15" s="1"/>
  <c r="N376" i="15"/>
  <c r="Y378" i="15"/>
  <c r="O376" i="15" l="1"/>
  <c r="AA376" i="15" s="1"/>
  <c r="N377" i="15"/>
  <c r="Y379" i="15"/>
  <c r="O377" i="15" l="1"/>
  <c r="AA377" i="15" s="1"/>
  <c r="N378" i="15"/>
  <c r="Y380" i="15"/>
  <c r="O378" i="15" l="1"/>
  <c r="AA378" i="15" s="1"/>
  <c r="N379" i="15"/>
  <c r="Y381" i="15"/>
  <c r="O379" i="15" l="1"/>
  <c r="AA379" i="15" s="1"/>
  <c r="N380" i="15"/>
  <c r="Y382" i="15"/>
  <c r="O380" i="15" l="1"/>
  <c r="AA380" i="15" s="1"/>
  <c r="N381" i="15"/>
  <c r="Y383" i="15"/>
  <c r="O381" i="15" l="1"/>
  <c r="AA381" i="15" s="1"/>
  <c r="N382" i="15"/>
  <c r="Y384" i="15"/>
  <c r="O382" i="15" l="1"/>
  <c r="AA382" i="15" s="1"/>
  <c r="N383" i="15"/>
  <c r="Y385" i="15"/>
  <c r="O383" i="15" l="1"/>
  <c r="AA383" i="15" s="1"/>
  <c r="N384" i="15"/>
  <c r="Y386" i="15"/>
  <c r="O384" i="15" l="1"/>
  <c r="AA384" i="15" s="1"/>
  <c r="N385" i="15"/>
  <c r="Y387" i="15"/>
  <c r="O385" i="15" l="1"/>
  <c r="AA385" i="15" s="1"/>
  <c r="N386" i="15"/>
  <c r="Y388" i="15"/>
  <c r="O386" i="15" l="1"/>
  <c r="AA386" i="15" s="1"/>
  <c r="N387" i="15"/>
  <c r="Y389" i="15"/>
  <c r="O387" i="15" l="1"/>
  <c r="AA387" i="15" s="1"/>
  <c r="N388" i="15"/>
  <c r="Y390" i="15"/>
  <c r="O388" i="15" l="1"/>
  <c r="AA388" i="15" s="1"/>
  <c r="N389" i="15"/>
  <c r="Y391" i="15"/>
  <c r="O389" i="15" l="1"/>
  <c r="AA389" i="15" s="1"/>
  <c r="N390" i="15"/>
  <c r="Y392" i="15"/>
  <c r="O390" i="15" l="1"/>
  <c r="AA390" i="15" s="1"/>
  <c r="N391" i="15"/>
  <c r="Y393" i="15"/>
  <c r="O391" i="15" l="1"/>
  <c r="AA391" i="15" s="1"/>
  <c r="N392" i="15"/>
  <c r="Y394" i="15"/>
  <c r="O392" i="15" l="1"/>
  <c r="AA392" i="15" s="1"/>
  <c r="N393" i="15"/>
  <c r="Y395" i="15"/>
  <c r="O393" i="15" l="1"/>
  <c r="AA393" i="15" s="1"/>
  <c r="N394" i="15"/>
  <c r="Y396" i="15"/>
  <c r="O394" i="15" l="1"/>
  <c r="AA394" i="15" s="1"/>
  <c r="N395" i="15"/>
  <c r="Y397" i="15"/>
  <c r="O395" i="15" l="1"/>
  <c r="AA395" i="15" s="1"/>
  <c r="N396" i="15"/>
  <c r="Y398" i="15"/>
  <c r="O396" i="15" l="1"/>
  <c r="AA396" i="15" s="1"/>
  <c r="N397" i="15"/>
  <c r="Y399" i="15"/>
  <c r="O397" i="15" l="1"/>
  <c r="AA397" i="15" s="1"/>
  <c r="N398" i="15"/>
  <c r="Y400" i="15"/>
  <c r="O398" i="15" l="1"/>
  <c r="AA398" i="15" s="1"/>
  <c r="N399" i="15"/>
  <c r="Y401" i="15"/>
  <c r="O399" i="15" l="1"/>
  <c r="AA399" i="15" s="1"/>
  <c r="N400" i="15"/>
  <c r="Y402" i="15"/>
  <c r="O400" i="15" l="1"/>
  <c r="AA400" i="15" s="1"/>
  <c r="N401" i="15"/>
  <c r="Y403" i="15"/>
  <c r="O401" i="15" l="1"/>
  <c r="AA401" i="15" s="1"/>
  <c r="N402" i="15"/>
  <c r="Y404" i="15"/>
  <c r="O402" i="15" l="1"/>
  <c r="AA402" i="15" s="1"/>
  <c r="N403" i="15"/>
  <c r="Y405" i="15"/>
  <c r="O403" i="15" l="1"/>
  <c r="AA403" i="15" s="1"/>
  <c r="N404" i="15"/>
  <c r="Y406" i="15"/>
  <c r="O404" i="15" l="1"/>
  <c r="AA404" i="15" s="1"/>
  <c r="N405" i="15"/>
  <c r="Y407" i="15"/>
  <c r="O405" i="15" l="1"/>
  <c r="AA405" i="15" s="1"/>
  <c r="N406" i="15"/>
  <c r="Y408" i="15"/>
  <c r="O406" i="15" l="1"/>
  <c r="AA406" i="15" s="1"/>
  <c r="N407" i="15"/>
  <c r="Y409" i="15"/>
  <c r="O407" i="15" l="1"/>
  <c r="AA407" i="15" s="1"/>
  <c r="N408" i="15"/>
  <c r="Y410" i="15"/>
  <c r="O408" i="15" l="1"/>
  <c r="AA408" i="15" s="1"/>
  <c r="N409" i="15"/>
  <c r="Y411" i="15"/>
  <c r="O409" i="15" l="1"/>
  <c r="AA409" i="15" s="1"/>
  <c r="N410" i="15"/>
  <c r="Y412" i="15"/>
  <c r="O410" i="15" l="1"/>
  <c r="AA410" i="15" s="1"/>
  <c r="N411" i="15"/>
  <c r="Y413" i="15"/>
  <c r="O411" i="15" l="1"/>
  <c r="AA411" i="15" s="1"/>
  <c r="N412" i="15"/>
  <c r="Y414" i="15"/>
  <c r="O412" i="15" l="1"/>
  <c r="AA412" i="15" s="1"/>
  <c r="N413" i="15"/>
  <c r="Y415" i="15"/>
  <c r="O413" i="15" l="1"/>
  <c r="AA413" i="15" s="1"/>
  <c r="N414" i="15"/>
  <c r="Y416" i="15"/>
  <c r="O414" i="15" l="1"/>
  <c r="AA414" i="15" s="1"/>
  <c r="N415" i="15"/>
  <c r="Y417" i="15"/>
  <c r="O415" i="15" l="1"/>
  <c r="AA415" i="15" s="1"/>
  <c r="N416" i="15"/>
  <c r="Y418" i="15"/>
  <c r="O416" i="15" l="1"/>
  <c r="AA416" i="15" s="1"/>
  <c r="N417" i="15"/>
  <c r="Y419" i="15"/>
  <c r="O417" i="15" l="1"/>
  <c r="AA417" i="15" s="1"/>
  <c r="N418" i="15"/>
  <c r="Y420" i="15"/>
  <c r="N419" i="15" l="1"/>
  <c r="O418" i="15"/>
  <c r="AA418" i="15" s="1"/>
  <c r="Y421" i="15"/>
  <c r="N420" i="15" l="1"/>
  <c r="O419" i="15"/>
  <c r="AA419" i="15" s="1"/>
  <c r="Y422" i="15"/>
  <c r="O420" i="15" l="1"/>
  <c r="AA420" i="15" s="1"/>
  <c r="N421" i="15"/>
  <c r="Y423" i="15"/>
  <c r="O421" i="15" l="1"/>
  <c r="AA421" i="15" s="1"/>
  <c r="N422" i="15"/>
  <c r="Y424" i="15"/>
  <c r="O422" i="15" l="1"/>
  <c r="AA422" i="15" s="1"/>
  <c r="N423" i="15"/>
  <c r="Y425" i="15"/>
  <c r="O423" i="15" l="1"/>
  <c r="AA423" i="15" s="1"/>
  <c r="N424" i="15"/>
  <c r="Y426" i="15"/>
  <c r="O424" i="15" l="1"/>
  <c r="AA424" i="15" s="1"/>
  <c r="N425" i="15"/>
  <c r="Y427" i="15"/>
  <c r="O425" i="15" l="1"/>
  <c r="AA425" i="15" s="1"/>
  <c r="N426" i="15"/>
  <c r="Y428" i="15"/>
  <c r="O426" i="15" l="1"/>
  <c r="AA426" i="15" s="1"/>
  <c r="N427" i="15"/>
  <c r="Y429" i="15"/>
  <c r="O427" i="15" l="1"/>
  <c r="AA427" i="15" s="1"/>
  <c r="N428" i="15"/>
  <c r="Y430" i="15"/>
  <c r="O428" i="15" l="1"/>
  <c r="AA428" i="15" s="1"/>
  <c r="N429" i="15"/>
  <c r="Y431" i="15"/>
  <c r="O429" i="15" l="1"/>
  <c r="AA429" i="15" s="1"/>
  <c r="N430" i="15"/>
  <c r="Y432" i="15"/>
  <c r="O430" i="15" l="1"/>
  <c r="AA430" i="15" s="1"/>
  <c r="N431" i="15"/>
  <c r="Y433" i="15"/>
  <c r="O431" i="15" l="1"/>
  <c r="AA431" i="15" s="1"/>
  <c r="N432" i="15"/>
  <c r="Y434" i="15"/>
  <c r="O432" i="15" l="1"/>
  <c r="AA432" i="15" s="1"/>
  <c r="N433" i="15"/>
  <c r="Y435" i="15"/>
  <c r="O433" i="15" l="1"/>
  <c r="AA433" i="15" s="1"/>
  <c r="N434" i="15"/>
  <c r="Y436" i="15"/>
  <c r="O434" i="15" l="1"/>
  <c r="AA434" i="15" s="1"/>
  <c r="N435" i="15"/>
  <c r="Y437" i="15"/>
  <c r="O435" i="15" l="1"/>
  <c r="AA435" i="15" s="1"/>
  <c r="N436" i="15"/>
  <c r="Y438" i="15"/>
  <c r="O436" i="15" l="1"/>
  <c r="AA436" i="15" s="1"/>
  <c r="N437" i="15"/>
  <c r="Y439" i="15"/>
  <c r="O437" i="15" l="1"/>
  <c r="AA437" i="15" s="1"/>
  <c r="N438" i="15"/>
  <c r="Y440" i="15"/>
  <c r="O438" i="15" l="1"/>
  <c r="AA438" i="15" s="1"/>
  <c r="N439" i="15"/>
  <c r="Y441" i="15"/>
  <c r="O439" i="15" l="1"/>
  <c r="AA439" i="15" s="1"/>
  <c r="N440" i="15"/>
  <c r="Y442" i="15"/>
  <c r="O440" i="15" l="1"/>
  <c r="AA440" i="15" s="1"/>
  <c r="N441" i="15"/>
  <c r="Y443" i="15"/>
  <c r="O441" i="15" l="1"/>
  <c r="AA441" i="15" s="1"/>
  <c r="N442" i="15"/>
  <c r="Y444" i="15"/>
  <c r="O442" i="15" l="1"/>
  <c r="AA442" i="15" s="1"/>
  <c r="N443" i="15"/>
  <c r="Y445" i="15"/>
  <c r="N444" i="15" l="1"/>
  <c r="O443" i="15"/>
  <c r="AA443" i="15" s="1"/>
  <c r="Y446" i="15"/>
  <c r="N445" i="15" l="1"/>
  <c r="O444" i="15"/>
  <c r="AA444" i="15" s="1"/>
  <c r="Y447" i="15"/>
  <c r="O445" i="15" l="1"/>
  <c r="AA445" i="15" s="1"/>
  <c r="N446" i="15"/>
  <c r="Y448" i="15"/>
  <c r="O446" i="15" l="1"/>
  <c r="AA446" i="15" s="1"/>
  <c r="N447" i="15"/>
  <c r="Y449" i="15"/>
  <c r="O447" i="15" l="1"/>
  <c r="AA447" i="15" s="1"/>
  <c r="N448" i="15"/>
  <c r="Y450" i="15"/>
  <c r="O448" i="15" l="1"/>
  <c r="AA448" i="15" s="1"/>
  <c r="N449" i="15"/>
  <c r="Y451" i="15"/>
  <c r="O449" i="15" l="1"/>
  <c r="AA449" i="15" s="1"/>
  <c r="N450" i="15"/>
  <c r="Y452" i="15"/>
  <c r="O450" i="15" l="1"/>
  <c r="AA450" i="15" s="1"/>
  <c r="N451" i="15"/>
  <c r="Y453" i="15"/>
  <c r="O451" i="15" l="1"/>
  <c r="AA451" i="15" s="1"/>
  <c r="N452" i="15"/>
  <c r="Y454" i="15"/>
  <c r="O452" i="15" l="1"/>
  <c r="AA452" i="15" s="1"/>
  <c r="N453" i="15"/>
  <c r="Y455" i="15"/>
  <c r="O453" i="15" l="1"/>
  <c r="AA453" i="15" s="1"/>
  <c r="N454" i="15"/>
  <c r="Y456" i="15"/>
  <c r="O454" i="15" l="1"/>
  <c r="AA454" i="15" s="1"/>
  <c r="N455" i="15"/>
  <c r="Y457" i="15"/>
  <c r="O455" i="15" l="1"/>
  <c r="AA455" i="15" s="1"/>
  <c r="N456" i="15"/>
  <c r="Y458" i="15"/>
  <c r="O456" i="15" l="1"/>
  <c r="AA456" i="15" s="1"/>
  <c r="N457" i="15"/>
  <c r="Y459" i="15"/>
  <c r="O457" i="15" l="1"/>
  <c r="AA457" i="15" s="1"/>
  <c r="N458" i="15"/>
  <c r="Y460" i="15"/>
  <c r="O458" i="15" l="1"/>
  <c r="AA458" i="15" s="1"/>
  <c r="N459" i="15"/>
  <c r="Y461" i="15"/>
  <c r="O459" i="15" l="1"/>
  <c r="AA459" i="15" s="1"/>
  <c r="N460" i="15"/>
  <c r="Y462" i="15"/>
  <c r="O460" i="15" l="1"/>
  <c r="AA460" i="15" s="1"/>
  <c r="N461" i="15"/>
  <c r="Y463" i="15"/>
  <c r="O461" i="15" l="1"/>
  <c r="AA461" i="15" s="1"/>
  <c r="N462" i="15"/>
  <c r="Y464" i="15"/>
  <c r="O462" i="15" l="1"/>
  <c r="AA462" i="15" s="1"/>
  <c r="N463" i="15"/>
  <c r="Y465" i="15"/>
  <c r="O463" i="15" l="1"/>
  <c r="AA463" i="15" s="1"/>
  <c r="N464" i="15"/>
  <c r="Y466" i="15"/>
  <c r="O464" i="15" l="1"/>
  <c r="AA464" i="15" s="1"/>
  <c r="N465" i="15"/>
  <c r="Y467" i="15"/>
  <c r="O465" i="15" l="1"/>
  <c r="AA465" i="15" s="1"/>
  <c r="N466" i="15"/>
  <c r="Y468" i="15"/>
  <c r="O466" i="15" l="1"/>
  <c r="AA466" i="15" s="1"/>
  <c r="N467" i="15"/>
  <c r="Y469" i="15"/>
  <c r="O467" i="15" l="1"/>
  <c r="AA467" i="15" s="1"/>
  <c r="N468" i="15"/>
  <c r="Y470" i="15"/>
  <c r="O468" i="15" l="1"/>
  <c r="AA468" i="15" s="1"/>
  <c r="N469" i="15"/>
  <c r="Y471" i="15"/>
  <c r="O469" i="15" l="1"/>
  <c r="AA469" i="15" s="1"/>
  <c r="N470" i="15"/>
  <c r="Y472" i="15"/>
  <c r="O470" i="15" l="1"/>
  <c r="AA470" i="15" s="1"/>
  <c r="N471" i="15"/>
  <c r="Y473" i="15"/>
  <c r="O471" i="15" l="1"/>
  <c r="AA471" i="15" s="1"/>
  <c r="N472" i="15"/>
  <c r="Y474" i="15"/>
  <c r="O472" i="15" l="1"/>
  <c r="AA472" i="15" s="1"/>
  <c r="N473" i="15"/>
  <c r="Y475" i="15"/>
  <c r="O473" i="15" l="1"/>
  <c r="AA473" i="15" s="1"/>
  <c r="N474" i="15"/>
  <c r="Y476" i="15"/>
  <c r="O474" i="15" l="1"/>
  <c r="AA474" i="15" s="1"/>
  <c r="N475" i="15"/>
  <c r="Y477" i="15"/>
  <c r="O475" i="15" l="1"/>
  <c r="AA475" i="15" s="1"/>
  <c r="N476" i="15"/>
  <c r="Y478" i="15"/>
  <c r="O476" i="15" l="1"/>
  <c r="AA476" i="15" s="1"/>
  <c r="N477" i="15"/>
  <c r="Y479" i="15"/>
  <c r="O477" i="15" l="1"/>
  <c r="AA477" i="15" s="1"/>
  <c r="N478" i="15"/>
  <c r="Y480" i="15"/>
  <c r="O478" i="15" l="1"/>
  <c r="AA478" i="15" s="1"/>
  <c r="N479" i="15"/>
  <c r="Y481" i="15"/>
  <c r="O479" i="15" l="1"/>
  <c r="AA479" i="15" s="1"/>
  <c r="N480" i="15"/>
  <c r="Y482" i="15"/>
  <c r="O480" i="15" l="1"/>
  <c r="AA480" i="15" s="1"/>
  <c r="N481" i="15"/>
  <c r="Y483" i="15"/>
  <c r="O481" i="15" l="1"/>
  <c r="AA481" i="15" s="1"/>
  <c r="N482" i="15"/>
  <c r="Y484" i="15"/>
  <c r="N483" i="15" l="1"/>
  <c r="O482" i="15"/>
  <c r="AA482" i="15" s="1"/>
  <c r="Y485" i="15"/>
  <c r="O483" i="15" l="1"/>
  <c r="AA483" i="15" s="1"/>
  <c r="N484" i="15"/>
  <c r="Y486" i="15"/>
  <c r="N485" i="15" l="1"/>
  <c r="O484" i="15"/>
  <c r="AA484" i="15" s="1"/>
  <c r="Y487" i="15"/>
  <c r="O485" i="15" l="1"/>
  <c r="AA485" i="15" s="1"/>
  <c r="N486" i="15"/>
  <c r="Y488" i="15"/>
  <c r="O486" i="15" l="1"/>
  <c r="AA486" i="15" s="1"/>
  <c r="N487" i="15"/>
  <c r="Y489" i="15"/>
  <c r="O487" i="15" l="1"/>
  <c r="AA487" i="15" s="1"/>
  <c r="N488" i="15"/>
  <c r="Y490" i="15"/>
  <c r="O488" i="15" l="1"/>
  <c r="AA488" i="15" s="1"/>
  <c r="N489" i="15"/>
  <c r="Y491" i="15"/>
  <c r="O489" i="15" l="1"/>
  <c r="AA489" i="15" s="1"/>
  <c r="N490" i="15"/>
  <c r="Y492" i="15"/>
  <c r="O490" i="15" l="1"/>
  <c r="AA490" i="15" s="1"/>
  <c r="N491" i="15"/>
  <c r="Y493" i="15"/>
  <c r="O491" i="15" l="1"/>
  <c r="AA491" i="15" s="1"/>
  <c r="N492" i="15"/>
  <c r="Y494" i="15"/>
  <c r="O492" i="15" l="1"/>
  <c r="AA492" i="15" s="1"/>
  <c r="N493" i="15"/>
  <c r="Y495" i="15"/>
  <c r="O493" i="15" l="1"/>
  <c r="AA493" i="15" s="1"/>
  <c r="N494" i="15"/>
  <c r="Y496" i="15"/>
  <c r="O494" i="15" l="1"/>
  <c r="AA494" i="15" s="1"/>
  <c r="N495" i="15"/>
  <c r="Y497" i="15"/>
  <c r="O495" i="15" l="1"/>
  <c r="AA495" i="15" s="1"/>
  <c r="N496" i="15"/>
  <c r="Y498" i="15"/>
  <c r="O496" i="15" l="1"/>
  <c r="AA496" i="15" s="1"/>
  <c r="N497" i="15"/>
  <c r="Y499" i="15"/>
  <c r="O497" i="15" l="1"/>
  <c r="AA497" i="15" s="1"/>
  <c r="N498" i="15"/>
  <c r="Y500" i="15"/>
  <c r="O498" i="15" l="1"/>
  <c r="AA498" i="15" s="1"/>
  <c r="N499" i="15"/>
  <c r="Y501" i="15"/>
  <c r="O499" i="15" l="1"/>
  <c r="AA499" i="15" s="1"/>
  <c r="N500" i="15"/>
  <c r="Y502" i="15"/>
  <c r="O500" i="15" l="1"/>
  <c r="AA500" i="15" s="1"/>
  <c r="N501" i="15"/>
  <c r="Y503" i="15"/>
  <c r="N502" i="15" l="1"/>
  <c r="O501" i="15"/>
  <c r="AA501" i="15" s="1"/>
  <c r="Y504" i="15"/>
  <c r="O502" i="15" l="1"/>
  <c r="AA502" i="15" s="1"/>
  <c r="N503" i="15"/>
  <c r="Y505" i="15"/>
  <c r="O503" i="15" l="1"/>
  <c r="AA503" i="15" s="1"/>
  <c r="N504" i="15"/>
  <c r="Y506" i="15"/>
  <c r="O504" i="15" l="1"/>
  <c r="AA504" i="15" s="1"/>
  <c r="N505" i="15"/>
  <c r="Y507" i="15"/>
  <c r="O505" i="15" l="1"/>
  <c r="AA505" i="15" s="1"/>
  <c r="N506" i="15"/>
  <c r="Y508" i="15"/>
  <c r="O506" i="15" l="1"/>
  <c r="AA506" i="15" s="1"/>
  <c r="N507" i="15"/>
  <c r="Y509" i="15"/>
  <c r="O507" i="15" l="1"/>
  <c r="AA507" i="15" s="1"/>
  <c r="N508" i="15"/>
  <c r="Y510" i="15"/>
  <c r="O508" i="15" l="1"/>
  <c r="AA508" i="15" s="1"/>
  <c r="N509" i="15"/>
  <c r="Y511" i="15"/>
  <c r="O509" i="15" l="1"/>
  <c r="AA509" i="15" s="1"/>
  <c r="N510" i="15"/>
  <c r="Y512" i="15"/>
  <c r="O510" i="15" l="1"/>
  <c r="AA510" i="15" s="1"/>
  <c r="N511" i="15"/>
  <c r="Y513" i="15"/>
  <c r="O511" i="15" l="1"/>
  <c r="AA511" i="15" s="1"/>
  <c r="N512" i="15"/>
  <c r="Y514" i="15"/>
  <c r="O512" i="15" l="1"/>
  <c r="AA512" i="15" s="1"/>
  <c r="N513" i="15"/>
  <c r="Y515" i="15"/>
  <c r="O513" i="15" l="1"/>
  <c r="AA513" i="15" s="1"/>
  <c r="N514" i="15"/>
  <c r="Y516" i="15"/>
  <c r="O514" i="15" l="1"/>
  <c r="AA514" i="15" s="1"/>
  <c r="N515" i="15"/>
  <c r="Y517" i="15"/>
  <c r="O515" i="15" l="1"/>
  <c r="AA515" i="15" s="1"/>
  <c r="N516" i="15"/>
  <c r="Y518" i="15"/>
  <c r="O516" i="15" l="1"/>
  <c r="AA516" i="15" s="1"/>
  <c r="N517" i="15"/>
  <c r="Y519" i="15"/>
  <c r="O517" i="15" l="1"/>
  <c r="AA517" i="15" s="1"/>
  <c r="N518" i="15"/>
  <c r="Y520" i="15"/>
  <c r="O518" i="15" l="1"/>
  <c r="AA518" i="15" s="1"/>
  <c r="N519" i="15"/>
  <c r="Y521" i="15"/>
  <c r="N520" i="15" l="1"/>
  <c r="O519" i="15"/>
  <c r="AA519" i="15" s="1"/>
  <c r="Y522" i="15"/>
  <c r="O520" i="15" l="1"/>
  <c r="AA520" i="15" s="1"/>
  <c r="N521" i="15"/>
  <c r="Y523" i="15"/>
  <c r="O521" i="15" l="1"/>
  <c r="AA521" i="15" s="1"/>
  <c r="N522" i="15"/>
  <c r="Y524" i="15"/>
  <c r="O522" i="15" l="1"/>
  <c r="AA522" i="15" s="1"/>
  <c r="N523" i="15"/>
  <c r="Y525" i="15"/>
  <c r="O523" i="15" l="1"/>
  <c r="AA523" i="15" s="1"/>
  <c r="N524" i="15"/>
  <c r="Y526" i="15"/>
  <c r="O524" i="15" l="1"/>
  <c r="AA524" i="15" s="1"/>
  <c r="N525" i="15"/>
  <c r="Y527" i="15"/>
  <c r="O525" i="15" l="1"/>
  <c r="AA525" i="15" s="1"/>
  <c r="N526" i="15"/>
  <c r="Y528" i="15"/>
  <c r="O526" i="15" l="1"/>
  <c r="AA526" i="15" s="1"/>
  <c r="N527" i="15"/>
  <c r="Y529" i="15"/>
  <c r="O527" i="15" l="1"/>
  <c r="AA527" i="15" s="1"/>
  <c r="N528" i="15"/>
  <c r="Y530" i="15"/>
  <c r="O528" i="15" l="1"/>
  <c r="AA528" i="15" s="1"/>
  <c r="N529" i="15"/>
  <c r="Y531" i="15"/>
  <c r="O529" i="15" l="1"/>
  <c r="AA529" i="15" s="1"/>
  <c r="N530" i="15"/>
  <c r="Y532" i="15"/>
  <c r="O530" i="15" l="1"/>
  <c r="AA530" i="15" s="1"/>
  <c r="N531" i="15"/>
  <c r="Y533" i="15"/>
  <c r="O531" i="15" l="1"/>
  <c r="AA531" i="15" s="1"/>
  <c r="N532" i="15"/>
  <c r="Y534" i="15"/>
  <c r="O532" i="15" l="1"/>
  <c r="AA532" i="15" s="1"/>
  <c r="N533" i="15"/>
  <c r="O533" i="15" l="1"/>
  <c r="AA533" i="15" s="1"/>
  <c r="N534" i="15"/>
  <c r="O534" i="15" l="1"/>
  <c r="AA534" i="15" s="1"/>
</calcChain>
</file>

<file path=xl/sharedStrings.xml><?xml version="1.0" encoding="utf-8"?>
<sst xmlns="http://schemas.openxmlformats.org/spreadsheetml/2006/main" count="108" uniqueCount="34">
  <si>
    <t>Datum</t>
  </si>
  <si>
    <t>Anlage- kosten</t>
  </si>
  <si>
    <t>Netto-anlage</t>
  </si>
  <si>
    <t>Anteils- bestand</t>
  </si>
  <si>
    <t>Depotwert</t>
  </si>
  <si>
    <t>Brutto-sparrate</t>
  </si>
  <si>
    <t>Kurs</t>
  </si>
  <si>
    <t>Anteils- kauf aus Rate</t>
  </si>
  <si>
    <t>ETF Wert</t>
  </si>
  <si>
    <t>Spar-mo-nate</t>
  </si>
  <si>
    <t>Han-dels- tag</t>
  </si>
  <si>
    <t>Mon-letzter</t>
  </si>
  <si>
    <t>Mon.-anf.</t>
  </si>
  <si>
    <t>Börsen- tag im Mon.</t>
  </si>
  <si>
    <t>A0RPWH iShares MSCI World</t>
  </si>
  <si>
    <t>Sparbeginn</t>
  </si>
  <si>
    <t>Sparrate</t>
  </si>
  <si>
    <t>Gesamtrate</t>
  </si>
  <si>
    <t>MSCI World</t>
  </si>
  <si>
    <t>Kosten pro Rate</t>
  </si>
  <si>
    <t>Handelstag im Mon.</t>
  </si>
  <si>
    <t>Dividende</t>
  </si>
  <si>
    <t>Kauf aus Dividende</t>
  </si>
  <si>
    <t>Kurs EUR/US$</t>
  </si>
  <si>
    <t>A0H074 iShares DJ Asia Pacific High Dividende</t>
  </si>
  <si>
    <t>Start</t>
  </si>
  <si>
    <t>Anteile</t>
  </si>
  <si>
    <t>Preis</t>
  </si>
  <si>
    <t>Ende SOLL</t>
  </si>
  <si>
    <t>Ende IST</t>
  </si>
  <si>
    <t>DJ Asia Pacific High Div.</t>
  </si>
  <si>
    <t>Differenz</t>
  </si>
  <si>
    <t>Einzahlung</t>
  </si>
  <si>
    <t>beide ETF zusammen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</si>
</sst>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407]_-;\-* #,##0.00\ [$€-407]_-;_-* &quot;-&quot;??\ [$€-407]_-;_-@_-"/>
    <numFmt numFmtId="165" formatCode="_-* #,##0.0000\ _€_-;\-* #,##0.0000\ _€_-;_-* &quot;-&quot;??\ _€_-;_-@_-"/>
    <numFmt numFmtId="166" formatCode="dd/mm/yy;@"/>
    <numFmt numFmtId="167" formatCode="#,##0.0000"/>
    <numFmt numFmtId="168" formatCode="#,##0.0000_ ;\-#,##0.0000\ "/>
    <numFmt numFmtId="169" formatCode="_-* #,##0.00\ [$€-407]_-;\-* #,##0.00\ [$€-407]_-;_-* &quot;-&quot;????\ [$€-407]_-;_-@_-"/>
    <numFmt numFmtId="170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0" fillId="0" borderId="0" xfId="1" applyFont="1"/>
    <xf numFmtId="14" fontId="0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3" applyNumberFormat="1" applyFont="1"/>
    <xf numFmtId="9" fontId="0" fillId="0" borderId="0" xfId="2" applyFont="1" applyAlignment="1">
      <alignment horizontal="center" vertical="center"/>
    </xf>
    <xf numFmtId="44" fontId="0" fillId="0" borderId="0" xfId="0" applyNumberFormat="1"/>
    <xf numFmtId="165" fontId="0" fillId="0" borderId="0" xfId="3" applyNumberFormat="1" applyFont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2" fillId="6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7" fontId="0" fillId="0" borderId="0" xfId="3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4" fontId="0" fillId="3" borderId="1" xfId="0" applyNumberFormat="1" applyFill="1" applyBorder="1"/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/>
    <xf numFmtId="14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6" borderId="0" xfId="0" applyNumberFormat="1" applyFont="1" applyFill="1"/>
    <xf numFmtId="167" fontId="2" fillId="6" borderId="0" xfId="0" applyNumberFormat="1" applyFont="1" applyFill="1" applyAlignment="1">
      <alignment horizontal="center" vertical="center"/>
    </xf>
    <xf numFmtId="44" fontId="2" fillId="6" borderId="0" xfId="1" applyFont="1" applyFill="1"/>
    <xf numFmtId="168" fontId="2" fillId="6" borderId="0" xfId="0" applyNumberFormat="1" applyFont="1" applyFill="1" applyAlignment="1">
      <alignment horizontal="center" vertical="center"/>
    </xf>
    <xf numFmtId="167" fontId="2" fillId="6" borderId="0" xfId="3" applyNumberFormat="1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/>
    <xf numFmtId="14" fontId="2" fillId="7" borderId="1" xfId="0" applyNumberFormat="1" applyFont="1" applyFill="1" applyBorder="1" applyAlignment="1">
      <alignment horizontal="right" vertical="center" wrapText="1"/>
    </xf>
    <xf numFmtId="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2" fillId="7" borderId="0" xfId="0" applyNumberFormat="1" applyFont="1" applyFill="1"/>
    <xf numFmtId="0" fontId="2" fillId="7" borderId="0" xfId="0" applyFont="1" applyFill="1"/>
    <xf numFmtId="167" fontId="2" fillId="7" borderId="0" xfId="0" applyNumberFormat="1" applyFont="1" applyFill="1" applyAlignment="1">
      <alignment horizontal="center" vertical="center"/>
    </xf>
    <xf numFmtId="44" fontId="2" fillId="7" borderId="0" xfId="1" applyFont="1" applyFill="1"/>
    <xf numFmtId="168" fontId="2" fillId="7" borderId="0" xfId="0" applyNumberFormat="1" applyFont="1" applyFill="1" applyAlignment="1">
      <alignment horizontal="center" vertical="center"/>
    </xf>
    <xf numFmtId="167" fontId="2" fillId="7" borderId="0" xfId="3" applyNumberFormat="1" applyFont="1" applyFill="1" applyAlignment="1">
      <alignment horizontal="center" vertical="center"/>
    </xf>
    <xf numFmtId="170" fontId="0" fillId="0" borderId="1" xfId="0" applyNumberFormat="1" applyBorder="1"/>
    <xf numFmtId="44" fontId="0" fillId="0" borderId="1" xfId="1" applyFont="1" applyBorder="1"/>
    <xf numFmtId="169" fontId="0" fillId="0" borderId="1" xfId="0" applyNumberFormat="1" applyBorder="1"/>
    <xf numFmtId="0" fontId="2" fillId="7" borderId="1" xfId="0" applyFont="1" applyFill="1" applyBorder="1"/>
    <xf numFmtId="44" fontId="2" fillId="7" borderId="1" xfId="1" applyFont="1" applyFill="1" applyBorder="1"/>
    <xf numFmtId="164" fontId="2" fillId="7" borderId="1" xfId="0" applyNumberFormat="1" applyFont="1" applyFill="1" applyBorder="1"/>
    <xf numFmtId="0" fontId="0" fillId="6" borderId="1" xfId="0" applyFill="1" applyBorder="1"/>
    <xf numFmtId="170" fontId="0" fillId="6" borderId="1" xfId="0" applyNumberFormat="1" applyFill="1" applyBorder="1"/>
    <xf numFmtId="44" fontId="0" fillId="6" borderId="1" xfId="1" applyFont="1" applyFill="1" applyBorder="1"/>
    <xf numFmtId="169" fontId="0" fillId="6" borderId="1" xfId="0" applyNumberFormat="1" applyFill="1" applyBorder="1"/>
    <xf numFmtId="0" fontId="0" fillId="4" borderId="1" xfId="0" applyFill="1" applyBorder="1"/>
    <xf numFmtId="170" fontId="0" fillId="4" borderId="1" xfId="0" applyNumberFormat="1" applyFill="1" applyBorder="1"/>
    <xf numFmtId="44" fontId="0" fillId="4" borderId="1" xfId="1" applyFont="1" applyFill="1" applyBorder="1"/>
    <xf numFmtId="169" fontId="0" fillId="4" borderId="1" xfId="0" applyNumberFormat="1" applyFill="1" applyBorder="1"/>
    <xf numFmtId="164" fontId="2" fillId="8" borderId="1" xfId="0" applyNumberFormat="1" applyFont="1" applyFill="1" applyBorder="1" applyAlignment="1">
      <alignment horizontal="left"/>
    </xf>
    <xf numFmtId="164" fontId="2" fillId="9" borderId="1" xfId="0" applyNumberFormat="1" applyFont="1" applyFill="1" applyBorder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4">
    <cellStyle name="Komma" xfId="3" builtinId="3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2"/>
  <sheetViews>
    <sheetView tabSelected="1" workbookViewId="0">
      <pane ySplit="4230" topLeftCell="A258" activePane="bottomLeft"/>
      <selection activeCell="H2" sqref="H2"/>
      <selection pane="bottomLeft" activeCell="B141" sqref="B141"/>
    </sheetView>
  </sheetViews>
  <sheetFormatPr baseColWidth="10" defaultRowHeight="15" x14ac:dyDescent="0.25"/>
  <cols>
    <col min="1" max="1" width="6.7109375" customWidth="1"/>
    <col min="2" max="2" width="10.140625" style="1" bestFit="1" customWidth="1"/>
    <col min="3" max="3" width="10.140625" bestFit="1" customWidth="1"/>
    <col min="4" max="6" width="6.7109375" customWidth="1"/>
    <col min="7" max="8" width="12" bestFit="1" customWidth="1"/>
    <col min="10" max="10" width="13.85546875" customWidth="1"/>
    <col min="13" max="13" width="10.5703125" bestFit="1" customWidth="1"/>
    <col min="14" max="14" width="13.28515625" customWidth="1"/>
    <col min="15" max="17" width="12" bestFit="1" customWidth="1"/>
    <col min="24" max="24" width="13" bestFit="1" customWidth="1"/>
    <col min="25" max="25" width="14.5703125" customWidth="1"/>
    <col min="27" max="27" width="13" bestFit="1" customWidth="1"/>
  </cols>
  <sheetData>
    <row r="1" spans="1:27" x14ac:dyDescent="0.25">
      <c r="G1" s="18">
        <f>55.13+G3</f>
        <v>82.69</v>
      </c>
      <c r="H1" s="18">
        <f>G1*12</f>
        <v>992.28</v>
      </c>
      <c r="J1" s="64" t="s">
        <v>18</v>
      </c>
      <c r="K1" s="64"/>
      <c r="L1" s="64"/>
      <c r="M1" s="64"/>
      <c r="P1" s="64" t="s">
        <v>30</v>
      </c>
      <c r="Q1" s="64"/>
      <c r="R1" s="64"/>
      <c r="S1" s="64"/>
      <c r="U1" s="64" t="s">
        <v>33</v>
      </c>
      <c r="V1" s="64"/>
      <c r="W1" s="64"/>
      <c r="X1" s="64"/>
    </row>
    <row r="2" spans="1:27" x14ac:dyDescent="0.25">
      <c r="H2" s="3">
        <f>'Stuttgarter ETF'!X7+'AL ETF'!X7</f>
        <v>-293.1891140029079</v>
      </c>
      <c r="J2" s="21"/>
      <c r="K2" s="21" t="s">
        <v>26</v>
      </c>
      <c r="L2" s="21" t="s">
        <v>27</v>
      </c>
      <c r="M2" s="21" t="s">
        <v>4</v>
      </c>
      <c r="P2" s="21"/>
      <c r="Q2" s="21" t="s">
        <v>26</v>
      </c>
      <c r="R2" s="21" t="s">
        <v>27</v>
      </c>
      <c r="S2" s="21" t="s">
        <v>4</v>
      </c>
      <c r="U2" s="21"/>
      <c r="V2" s="21"/>
      <c r="W2" s="21"/>
      <c r="X2" s="21" t="s">
        <v>4</v>
      </c>
    </row>
    <row r="3" spans="1:27" x14ac:dyDescent="0.25">
      <c r="A3" s="67" t="s">
        <v>17</v>
      </c>
      <c r="B3" s="67"/>
      <c r="C3" s="67"/>
      <c r="D3" s="67"/>
      <c r="E3" s="67"/>
      <c r="F3" s="67"/>
      <c r="G3" s="6">
        <v>27.56</v>
      </c>
      <c r="H3" t="s">
        <v>19</v>
      </c>
      <c r="J3" s="21" t="s">
        <v>25</v>
      </c>
      <c r="K3" s="47">
        <f>N271</f>
        <v>5.0997599999999998</v>
      </c>
      <c r="L3" s="48">
        <f>G271</f>
        <v>50.84</v>
      </c>
      <c r="M3" s="49">
        <f>K3*L3</f>
        <v>259.27179840000002</v>
      </c>
      <c r="P3" s="21" t="s">
        <v>25</v>
      </c>
      <c r="Q3" s="47">
        <f>X271</f>
        <v>8.6240100000000002</v>
      </c>
      <c r="R3" s="48">
        <f>P271</f>
        <v>27.72</v>
      </c>
      <c r="S3" s="49">
        <f>Q3*R3</f>
        <v>239.05755719999999</v>
      </c>
      <c r="U3" s="21" t="s">
        <v>25</v>
      </c>
      <c r="V3" s="47"/>
      <c r="W3" s="48"/>
      <c r="X3" s="49">
        <f>M3+S3</f>
        <v>498.32935559999999</v>
      </c>
    </row>
    <row r="4" spans="1:27" x14ac:dyDescent="0.25">
      <c r="A4" s="66" t="str">
        <f>G10</f>
        <v>A0RPWH iShares MSCI World</v>
      </c>
      <c r="B4" s="66"/>
      <c r="C4" s="66"/>
      <c r="D4" s="66"/>
      <c r="E4" s="66"/>
      <c r="F4" s="66"/>
      <c r="G4" s="17">
        <v>0.5</v>
      </c>
      <c r="H4" s="18">
        <v>0</v>
      </c>
      <c r="J4" s="53" t="s">
        <v>29</v>
      </c>
      <c r="K4" s="54">
        <f>N534</f>
        <v>8.2660986504534275</v>
      </c>
      <c r="L4" s="55">
        <f>G534</f>
        <v>53.228000000000002</v>
      </c>
      <c r="M4" s="56">
        <f>K4*L4</f>
        <v>439.98789896633502</v>
      </c>
      <c r="P4" s="57" t="s">
        <v>29</v>
      </c>
      <c r="Q4" s="58">
        <f>X534</f>
        <v>15.547104573780464</v>
      </c>
      <c r="R4" s="59">
        <f>P534</f>
        <v>21.07</v>
      </c>
      <c r="S4" s="60">
        <f>Q4*R4</f>
        <v>327.57749336955436</v>
      </c>
      <c r="U4" s="57" t="s">
        <v>29</v>
      </c>
      <c r="V4" s="58"/>
      <c r="W4" s="59"/>
      <c r="X4" s="60">
        <f>M4+S4</f>
        <v>767.56539233588933</v>
      </c>
    </row>
    <row r="5" spans="1:27" x14ac:dyDescent="0.25">
      <c r="A5" s="66" t="str">
        <f>P10</f>
        <v>A0H074 iShares DJ Asia Pacific High Dividende</v>
      </c>
      <c r="B5" s="66"/>
      <c r="C5" s="66"/>
      <c r="D5" s="66"/>
      <c r="E5" s="66"/>
      <c r="F5" s="66"/>
      <c r="G5" s="17">
        <v>0.5</v>
      </c>
      <c r="H5" s="18">
        <v>0</v>
      </c>
      <c r="J5" s="50" t="s">
        <v>28</v>
      </c>
      <c r="K5" s="50">
        <v>6.9463600000000003</v>
      </c>
      <c r="L5" s="51">
        <v>53.02</v>
      </c>
      <c r="M5" s="52">
        <f>K5*L5</f>
        <v>368.29600720000002</v>
      </c>
      <c r="P5" s="50" t="s">
        <v>28</v>
      </c>
      <c r="Q5" s="50">
        <v>13.04879</v>
      </c>
      <c r="R5" s="51">
        <v>21.14</v>
      </c>
      <c r="S5" s="52">
        <f>Q5*R5</f>
        <v>275.85142060000004</v>
      </c>
      <c r="U5" s="50" t="s">
        <v>28</v>
      </c>
      <c r="V5" s="50"/>
      <c r="W5" s="51"/>
      <c r="X5" s="52">
        <f>M5+S5</f>
        <v>644.14742780000006</v>
      </c>
    </row>
    <row r="6" spans="1:27" x14ac:dyDescent="0.25">
      <c r="A6" s="67" t="s">
        <v>15</v>
      </c>
      <c r="B6" s="67"/>
      <c r="C6" s="67"/>
      <c r="D6" s="67"/>
      <c r="E6" s="67"/>
      <c r="F6" s="67"/>
      <c r="G6" s="16">
        <v>43647</v>
      </c>
      <c r="U6" s="65" t="s">
        <v>32</v>
      </c>
      <c r="V6" s="65"/>
      <c r="W6" s="65"/>
      <c r="X6" s="61">
        <f>G3*12</f>
        <v>330.71999999999997</v>
      </c>
    </row>
    <row r="7" spans="1:27" x14ac:dyDescent="0.25">
      <c r="A7" s="67" t="s">
        <v>20</v>
      </c>
      <c r="B7" s="67"/>
      <c r="C7" s="67"/>
      <c r="D7" s="67"/>
      <c r="E7" s="67"/>
      <c r="F7" s="67"/>
      <c r="G7" s="20">
        <v>2</v>
      </c>
      <c r="U7" s="72" t="s">
        <v>31</v>
      </c>
      <c r="V7" s="72"/>
      <c r="W7" s="72"/>
      <c r="X7" s="62">
        <f>X5-X4</f>
        <v>-123.41796453588927</v>
      </c>
    </row>
    <row r="8" spans="1:27" x14ac:dyDescent="0.25">
      <c r="F8" s="14"/>
      <c r="G8" s="15"/>
    </row>
    <row r="9" spans="1:27" s="63" customFormat="1" ht="11.25" x14ac:dyDescent="0.25">
      <c r="B9" s="63">
        <v>1</v>
      </c>
      <c r="C9" s="63">
        <v>2</v>
      </c>
      <c r="D9" s="63">
        <v>3</v>
      </c>
      <c r="E9" s="63">
        <v>4</v>
      </c>
      <c r="F9" s="63">
        <v>5</v>
      </c>
      <c r="G9" s="63">
        <v>6</v>
      </c>
      <c r="H9" s="63">
        <v>10</v>
      </c>
      <c r="I9" s="63">
        <v>11</v>
      </c>
      <c r="J9" s="63">
        <v>12</v>
      </c>
      <c r="K9" s="63">
        <v>13</v>
      </c>
      <c r="L9" s="63">
        <v>14</v>
      </c>
      <c r="M9" s="63">
        <v>15</v>
      </c>
      <c r="N9" s="63">
        <v>16</v>
      </c>
      <c r="O9" s="63">
        <v>17</v>
      </c>
      <c r="P9" s="63">
        <v>18</v>
      </c>
      <c r="Q9" s="63">
        <v>19</v>
      </c>
      <c r="R9" s="63">
        <v>20</v>
      </c>
      <c r="S9" s="63">
        <v>21</v>
      </c>
      <c r="T9" s="63">
        <v>22</v>
      </c>
      <c r="U9" s="63">
        <v>23</v>
      </c>
      <c r="V9" s="63">
        <v>24</v>
      </c>
      <c r="W9" s="63">
        <v>25</v>
      </c>
      <c r="X9" s="63">
        <v>26</v>
      </c>
      <c r="Y9" s="63">
        <v>27</v>
      </c>
      <c r="Z9" s="63">
        <v>28</v>
      </c>
      <c r="AA9" s="63">
        <v>29</v>
      </c>
    </row>
    <row r="10" spans="1:27" ht="15" customHeight="1" x14ac:dyDescent="0.25">
      <c r="A10" s="70" t="s">
        <v>9</v>
      </c>
      <c r="B10" s="70" t="s">
        <v>0</v>
      </c>
      <c r="C10" s="9"/>
      <c r="D10" s="9"/>
      <c r="E10" s="9"/>
      <c r="F10" s="70" t="s">
        <v>10</v>
      </c>
      <c r="G10" s="71" t="s">
        <v>14</v>
      </c>
      <c r="H10" s="71"/>
      <c r="I10" s="71"/>
      <c r="J10" s="71"/>
      <c r="K10" s="71"/>
      <c r="L10" s="71"/>
      <c r="M10" s="71"/>
      <c r="N10" s="71"/>
      <c r="O10" s="71"/>
      <c r="P10" s="69" t="s">
        <v>24</v>
      </c>
      <c r="Q10" s="69"/>
      <c r="R10" s="69"/>
      <c r="S10" s="69"/>
      <c r="T10" s="69"/>
      <c r="U10" s="69"/>
      <c r="V10" s="69"/>
      <c r="W10" s="69"/>
      <c r="X10" s="69"/>
      <c r="Y10" s="69"/>
      <c r="Z10" s="68" t="s">
        <v>16</v>
      </c>
      <c r="AA10" s="68" t="s">
        <v>4</v>
      </c>
    </row>
    <row r="11" spans="1:27" ht="60" x14ac:dyDescent="0.25">
      <c r="A11" s="70"/>
      <c r="B11" s="70"/>
      <c r="C11" s="10" t="s">
        <v>11</v>
      </c>
      <c r="D11" s="10" t="s">
        <v>12</v>
      </c>
      <c r="E11" s="10" t="s">
        <v>13</v>
      </c>
      <c r="F11" s="70"/>
      <c r="G11" s="4" t="s">
        <v>6</v>
      </c>
      <c r="H11" s="4" t="s">
        <v>5</v>
      </c>
      <c r="I11" s="4" t="s">
        <v>1</v>
      </c>
      <c r="J11" s="4" t="s">
        <v>2</v>
      </c>
      <c r="K11" s="4" t="s">
        <v>7</v>
      </c>
      <c r="L11" s="4" t="s">
        <v>21</v>
      </c>
      <c r="M11" s="4" t="s">
        <v>22</v>
      </c>
      <c r="N11" s="4" t="s">
        <v>3</v>
      </c>
      <c r="O11" s="4" t="s">
        <v>8</v>
      </c>
      <c r="P11" s="5" t="s">
        <v>6</v>
      </c>
      <c r="Q11" s="5" t="s">
        <v>5</v>
      </c>
      <c r="R11" s="5" t="s">
        <v>1</v>
      </c>
      <c r="S11" s="5" t="s">
        <v>2</v>
      </c>
      <c r="T11" s="5" t="s">
        <v>7</v>
      </c>
      <c r="U11" s="5" t="s">
        <v>21</v>
      </c>
      <c r="V11" s="5" t="s">
        <v>23</v>
      </c>
      <c r="W11" s="5" t="s">
        <v>22</v>
      </c>
      <c r="X11" s="5" t="s">
        <v>3</v>
      </c>
      <c r="Y11" s="5" t="s">
        <v>8</v>
      </c>
      <c r="Z11" s="68"/>
      <c r="AA11" s="68"/>
    </row>
    <row r="12" spans="1:27" hidden="1" x14ac:dyDescent="0.25">
      <c r="A12" s="11">
        <f>IF(F12="x",1,0)</f>
        <v>0</v>
      </c>
      <c r="B12" s="13">
        <v>43465</v>
      </c>
      <c r="C12" s="7">
        <v>40816</v>
      </c>
      <c r="D12" s="12"/>
      <c r="E12" s="11">
        <f>IF(D12="x",1,0)</f>
        <v>0</v>
      </c>
      <c r="F12" s="11" t="str">
        <f>IF(E12=$G$7,"x","")</f>
        <v/>
      </c>
      <c r="G12" s="3">
        <v>43.256999999999998</v>
      </c>
      <c r="H12" s="3">
        <f t="shared" ref="H12:H75" si="0">IF(F12="x",$G$3*$G$4,0)</f>
        <v>0</v>
      </c>
      <c r="I12" s="3">
        <f t="shared" ref="I12:I75" si="1">IF(H12&gt;0,$H$4*-1,0)</f>
        <v>0</v>
      </c>
      <c r="J12" s="3">
        <f t="shared" ref="J12:J13" si="2">H12+I12</f>
        <v>0</v>
      </c>
      <c r="K12">
        <f t="shared" ref="K12:K75" si="3">J12/G12</f>
        <v>0</v>
      </c>
      <c r="N12" s="24">
        <v>0</v>
      </c>
      <c r="O12" s="3">
        <f t="shared" ref="O12:O75" si="4">N12*G12</f>
        <v>0</v>
      </c>
      <c r="P12" s="3">
        <v>21.7209</v>
      </c>
      <c r="Q12" s="3">
        <f t="shared" ref="Q12:Q75" si="5">IF(F12="x",$G$3*$G$5,0)</f>
        <v>0</v>
      </c>
      <c r="R12" s="3">
        <f t="shared" ref="R12:R75" si="6">IF(Q12&gt;0,$H$5*-1,0)</f>
        <v>0</v>
      </c>
      <c r="S12" s="3">
        <f t="shared" ref="S12:S75" si="7">Q12+R12</f>
        <v>0</v>
      </c>
      <c r="T12" s="3">
        <f t="shared" ref="T12:T75" si="8">S12/P12</f>
        <v>0</v>
      </c>
      <c r="U12" s="3"/>
      <c r="V12" s="26">
        <v>1.145</v>
      </c>
      <c r="W12" s="3"/>
      <c r="X12" s="24">
        <v>0</v>
      </c>
      <c r="Y12" s="3">
        <f t="shared" ref="Y12:Y75" si="9">X12*P12</f>
        <v>0</v>
      </c>
      <c r="Z12" s="6">
        <f>IF(F12="x",G3,0)</f>
        <v>0</v>
      </c>
      <c r="AA12" s="6">
        <f>O12+Y12</f>
        <v>0</v>
      </c>
    </row>
    <row r="13" spans="1:27" hidden="1" x14ac:dyDescent="0.25">
      <c r="A13" s="11">
        <f t="shared" ref="A13:A76" si="10">IF(F13="x",A12+1,A12)</f>
        <v>0</v>
      </c>
      <c r="B13" s="13">
        <v>43466</v>
      </c>
      <c r="C13" s="7">
        <f t="shared" ref="C13:C76" si="11">EOMONTH(B13,0)</f>
        <v>43496</v>
      </c>
      <c r="D13" s="8" t="str">
        <f t="shared" ref="D13:D76" si="12">IF(MONTH(B12)&lt;&gt;MONTH(B13),"x"," ")</f>
        <v>x</v>
      </c>
      <c r="E13" s="11">
        <f t="shared" ref="E13:E76" si="13">IF(D13="x",1,E12+1)</f>
        <v>1</v>
      </c>
      <c r="F13" s="11"/>
      <c r="G13" s="3">
        <v>43.256999999999998</v>
      </c>
      <c r="H13" s="3">
        <f t="shared" si="0"/>
        <v>0</v>
      </c>
      <c r="I13" s="3">
        <f t="shared" si="1"/>
        <v>0</v>
      </c>
      <c r="J13" s="3">
        <f t="shared" si="2"/>
        <v>0</v>
      </c>
      <c r="K13">
        <f t="shared" si="3"/>
        <v>0</v>
      </c>
      <c r="N13" s="24">
        <v>0</v>
      </c>
      <c r="O13" s="3">
        <f t="shared" si="4"/>
        <v>0</v>
      </c>
      <c r="P13" s="3">
        <v>21.7209</v>
      </c>
      <c r="Q13" s="3">
        <f t="shared" si="5"/>
        <v>0</v>
      </c>
      <c r="R13" s="3">
        <f t="shared" si="6"/>
        <v>0</v>
      </c>
      <c r="S13" s="3">
        <f t="shared" si="7"/>
        <v>0</v>
      </c>
      <c r="T13" s="3">
        <f t="shared" si="8"/>
        <v>0</v>
      </c>
      <c r="U13" s="3"/>
      <c r="V13" s="26">
        <v>1.145</v>
      </c>
      <c r="W13">
        <f>IF(U13&lt;&gt;"",(U13/V13*X12)/P13,0)</f>
        <v>0</v>
      </c>
      <c r="X13" s="25">
        <f>T13+X12+W13</f>
        <v>0</v>
      </c>
      <c r="Y13" s="3">
        <f t="shared" si="9"/>
        <v>0</v>
      </c>
      <c r="Z13" s="6">
        <f>H13+Q13+Z12</f>
        <v>0</v>
      </c>
      <c r="AA13" s="6">
        <f>O13+Y13</f>
        <v>0</v>
      </c>
    </row>
    <row r="14" spans="1:27" hidden="1" x14ac:dyDescent="0.25">
      <c r="A14" s="11">
        <f t="shared" si="10"/>
        <v>0</v>
      </c>
      <c r="B14" s="13">
        <v>43467</v>
      </c>
      <c r="C14" s="7">
        <f t="shared" si="11"/>
        <v>43496</v>
      </c>
      <c r="D14" s="8" t="str">
        <f t="shared" si="12"/>
        <v xml:space="preserve"> </v>
      </c>
      <c r="E14" s="11">
        <f t="shared" si="13"/>
        <v>2</v>
      </c>
      <c r="F14" s="11" t="str">
        <f t="shared" ref="F14:F77" si="14">IF(AND(E14=$G$7,B14&gt;=$G$6),"x","")</f>
        <v/>
      </c>
      <c r="G14" s="3">
        <v>43.485700000000001</v>
      </c>
      <c r="H14" s="3">
        <f t="shared" si="0"/>
        <v>0</v>
      </c>
      <c r="I14" s="3">
        <f t="shared" si="1"/>
        <v>0</v>
      </c>
      <c r="J14" s="3">
        <f t="shared" ref="J14:J77" si="15">H14+I14</f>
        <v>0</v>
      </c>
      <c r="K14">
        <f t="shared" si="3"/>
        <v>0</v>
      </c>
      <c r="N14" s="24">
        <f t="shared" ref="N14:N77" si="16">K14+N13</f>
        <v>0</v>
      </c>
      <c r="O14" s="3">
        <f t="shared" si="4"/>
        <v>0</v>
      </c>
      <c r="P14" s="3">
        <v>21.564499999999999</v>
      </c>
      <c r="Q14" s="3">
        <f t="shared" si="5"/>
        <v>0</v>
      </c>
      <c r="R14" s="3">
        <f t="shared" si="6"/>
        <v>0</v>
      </c>
      <c r="S14" s="3">
        <f t="shared" si="7"/>
        <v>0</v>
      </c>
      <c r="T14" s="3">
        <f t="shared" si="8"/>
        <v>0</v>
      </c>
      <c r="U14" s="3"/>
      <c r="V14" s="26">
        <v>1.1396999999999999</v>
      </c>
      <c r="W14">
        <f t="shared" ref="W14:W77" si="17">IF(U14&lt;&gt;"",(U14/V14*X13)/P14,0)</f>
        <v>0</v>
      </c>
      <c r="X14" s="25">
        <f t="shared" ref="X14:X77" si="18">T14+X13+W14</f>
        <v>0</v>
      </c>
      <c r="Y14" s="3">
        <f t="shared" si="9"/>
        <v>0</v>
      </c>
      <c r="Z14" s="6">
        <f t="shared" ref="Z14:Z77" si="19">H14+Q14+Z13</f>
        <v>0</v>
      </c>
      <c r="AA14" s="6">
        <f t="shared" ref="AA14:AA77" si="20">O14+Y14</f>
        <v>0</v>
      </c>
    </row>
    <row r="15" spans="1:27" hidden="1" x14ac:dyDescent="0.25">
      <c r="A15" s="11">
        <f t="shared" si="10"/>
        <v>0</v>
      </c>
      <c r="B15" s="13">
        <v>43468</v>
      </c>
      <c r="C15" s="7">
        <f t="shared" si="11"/>
        <v>43496</v>
      </c>
      <c r="D15" s="8" t="str">
        <f t="shared" si="12"/>
        <v xml:space="preserve"> </v>
      </c>
      <c r="E15" s="11">
        <f t="shared" si="13"/>
        <v>3</v>
      </c>
      <c r="F15" s="11" t="str">
        <f t="shared" si="14"/>
        <v/>
      </c>
      <c r="G15" s="3">
        <v>42.703600000000002</v>
      </c>
      <c r="H15" s="3">
        <f t="shared" si="0"/>
        <v>0</v>
      </c>
      <c r="I15" s="3">
        <f t="shared" si="1"/>
        <v>0</v>
      </c>
      <c r="J15" s="3">
        <f t="shared" si="15"/>
        <v>0</v>
      </c>
      <c r="K15">
        <f t="shared" si="3"/>
        <v>0</v>
      </c>
      <c r="N15" s="24">
        <f t="shared" si="16"/>
        <v>0</v>
      </c>
      <c r="O15" s="3">
        <f t="shared" si="4"/>
        <v>0</v>
      </c>
      <c r="P15" s="3">
        <v>21.6114</v>
      </c>
      <c r="Q15" s="3">
        <f t="shared" si="5"/>
        <v>0</v>
      </c>
      <c r="R15" s="3">
        <f t="shared" si="6"/>
        <v>0</v>
      </c>
      <c r="S15" s="3">
        <f t="shared" si="7"/>
        <v>0</v>
      </c>
      <c r="T15" s="3">
        <f t="shared" si="8"/>
        <v>0</v>
      </c>
      <c r="U15" s="3"/>
      <c r="V15" s="26">
        <v>1.1348</v>
      </c>
      <c r="W15">
        <f t="shared" si="17"/>
        <v>0</v>
      </c>
      <c r="X15" s="25">
        <f t="shared" si="18"/>
        <v>0</v>
      </c>
      <c r="Y15" s="3">
        <f t="shared" si="9"/>
        <v>0</v>
      </c>
      <c r="Z15" s="6">
        <f t="shared" si="19"/>
        <v>0</v>
      </c>
      <c r="AA15" s="6">
        <f t="shared" si="20"/>
        <v>0</v>
      </c>
    </row>
    <row r="16" spans="1:27" hidden="1" x14ac:dyDescent="0.25">
      <c r="A16" s="11">
        <f t="shared" si="10"/>
        <v>0</v>
      </c>
      <c r="B16" s="13">
        <v>43469</v>
      </c>
      <c r="C16" s="7">
        <f t="shared" si="11"/>
        <v>43496</v>
      </c>
      <c r="D16" s="8" t="str">
        <f t="shared" si="12"/>
        <v xml:space="preserve"> </v>
      </c>
      <c r="E16" s="11">
        <f t="shared" si="13"/>
        <v>4</v>
      </c>
      <c r="F16" s="11" t="str">
        <f t="shared" si="14"/>
        <v/>
      </c>
      <c r="G16" s="3">
        <v>43.812800000000003</v>
      </c>
      <c r="H16" s="3">
        <f t="shared" si="0"/>
        <v>0</v>
      </c>
      <c r="I16" s="3">
        <f t="shared" si="1"/>
        <v>0</v>
      </c>
      <c r="J16" s="3">
        <f t="shared" si="15"/>
        <v>0</v>
      </c>
      <c r="K16">
        <f t="shared" si="3"/>
        <v>0</v>
      </c>
      <c r="N16" s="24">
        <f t="shared" si="16"/>
        <v>0</v>
      </c>
      <c r="O16" s="3">
        <f t="shared" si="4"/>
        <v>0</v>
      </c>
      <c r="P16" s="3">
        <v>21.8614</v>
      </c>
      <c r="Q16" s="3">
        <f t="shared" si="5"/>
        <v>0</v>
      </c>
      <c r="R16" s="3">
        <f t="shared" si="6"/>
        <v>0</v>
      </c>
      <c r="S16" s="3">
        <f t="shared" si="7"/>
        <v>0</v>
      </c>
      <c r="T16" s="3">
        <f t="shared" si="8"/>
        <v>0</v>
      </c>
      <c r="U16" s="3"/>
      <c r="V16" s="26">
        <v>1.1403000000000001</v>
      </c>
      <c r="W16">
        <f t="shared" si="17"/>
        <v>0</v>
      </c>
      <c r="X16" s="25">
        <f t="shared" si="18"/>
        <v>0</v>
      </c>
      <c r="Y16" s="3">
        <f t="shared" si="9"/>
        <v>0</v>
      </c>
      <c r="Z16" s="6">
        <f t="shared" si="19"/>
        <v>0</v>
      </c>
      <c r="AA16" s="6">
        <f t="shared" si="20"/>
        <v>0</v>
      </c>
    </row>
    <row r="17" spans="1:27" hidden="1" x14ac:dyDescent="0.25">
      <c r="A17" s="11">
        <f t="shared" si="10"/>
        <v>0</v>
      </c>
      <c r="B17" s="13">
        <v>43472</v>
      </c>
      <c r="C17" s="7">
        <f t="shared" si="11"/>
        <v>43496</v>
      </c>
      <c r="D17" s="8" t="str">
        <f t="shared" si="12"/>
        <v xml:space="preserve"> </v>
      </c>
      <c r="E17" s="11">
        <f t="shared" si="13"/>
        <v>5</v>
      </c>
      <c r="F17" s="11" t="str">
        <f t="shared" si="14"/>
        <v/>
      </c>
      <c r="G17" s="3">
        <v>43.970500000000001</v>
      </c>
      <c r="H17" s="3">
        <f t="shared" si="0"/>
        <v>0</v>
      </c>
      <c r="I17" s="3">
        <f t="shared" si="1"/>
        <v>0</v>
      </c>
      <c r="J17" s="3">
        <f t="shared" si="15"/>
        <v>0</v>
      </c>
      <c r="K17">
        <f t="shared" si="3"/>
        <v>0</v>
      </c>
      <c r="N17" s="24">
        <f t="shared" si="16"/>
        <v>0</v>
      </c>
      <c r="O17" s="3">
        <f t="shared" si="4"/>
        <v>0</v>
      </c>
      <c r="P17" s="3">
        <v>22.034400000000002</v>
      </c>
      <c r="Q17" s="3">
        <f t="shared" si="5"/>
        <v>0</v>
      </c>
      <c r="R17" s="3">
        <f t="shared" si="6"/>
        <v>0</v>
      </c>
      <c r="S17" s="3">
        <f t="shared" si="7"/>
        <v>0</v>
      </c>
      <c r="T17">
        <f t="shared" si="8"/>
        <v>0</v>
      </c>
      <c r="V17" s="26">
        <v>1.1445000000000001</v>
      </c>
      <c r="W17">
        <f t="shared" si="17"/>
        <v>0</v>
      </c>
      <c r="X17" s="25">
        <f t="shared" si="18"/>
        <v>0</v>
      </c>
      <c r="Y17" s="3">
        <f t="shared" si="9"/>
        <v>0</v>
      </c>
      <c r="Z17" s="6">
        <f t="shared" si="19"/>
        <v>0</v>
      </c>
      <c r="AA17" s="6">
        <f t="shared" si="20"/>
        <v>0</v>
      </c>
    </row>
    <row r="18" spans="1:27" hidden="1" x14ac:dyDescent="0.25">
      <c r="A18" s="11">
        <f t="shared" si="10"/>
        <v>0</v>
      </c>
      <c r="B18" s="13">
        <v>43473</v>
      </c>
      <c r="C18" s="7">
        <f t="shared" si="11"/>
        <v>43496</v>
      </c>
      <c r="D18" s="8" t="str">
        <f t="shared" si="12"/>
        <v xml:space="preserve"> </v>
      </c>
      <c r="E18" s="11">
        <f t="shared" si="13"/>
        <v>6</v>
      </c>
      <c r="F18" s="11" t="str">
        <f t="shared" si="14"/>
        <v/>
      </c>
      <c r="G18" s="3">
        <v>44.416600000000003</v>
      </c>
      <c r="H18" s="3">
        <f t="shared" si="0"/>
        <v>0</v>
      </c>
      <c r="I18" s="3">
        <f t="shared" si="1"/>
        <v>0</v>
      </c>
      <c r="J18" s="3">
        <f t="shared" si="15"/>
        <v>0</v>
      </c>
      <c r="K18">
        <f t="shared" si="3"/>
        <v>0</v>
      </c>
      <c r="N18" s="24">
        <f t="shared" si="16"/>
        <v>0</v>
      </c>
      <c r="O18" s="3">
        <f t="shared" si="4"/>
        <v>0</v>
      </c>
      <c r="P18" s="3">
        <v>22.177</v>
      </c>
      <c r="Q18" s="3">
        <f t="shared" si="5"/>
        <v>0</v>
      </c>
      <c r="R18" s="3">
        <f t="shared" si="6"/>
        <v>0</v>
      </c>
      <c r="S18" s="3">
        <f t="shared" si="7"/>
        <v>0</v>
      </c>
      <c r="T18">
        <f t="shared" si="8"/>
        <v>0</v>
      </c>
      <c r="V18" s="26">
        <v>1.1439999999999999</v>
      </c>
      <c r="W18">
        <f t="shared" si="17"/>
        <v>0</v>
      </c>
      <c r="X18" s="25">
        <f t="shared" si="18"/>
        <v>0</v>
      </c>
      <c r="Y18" s="3">
        <f t="shared" si="9"/>
        <v>0</v>
      </c>
      <c r="Z18" s="6">
        <f t="shared" si="19"/>
        <v>0</v>
      </c>
      <c r="AA18" s="6">
        <f t="shared" si="20"/>
        <v>0</v>
      </c>
    </row>
    <row r="19" spans="1:27" hidden="1" x14ac:dyDescent="0.25">
      <c r="A19" s="11">
        <f t="shared" si="10"/>
        <v>0</v>
      </c>
      <c r="B19" s="13">
        <v>43474</v>
      </c>
      <c r="C19" s="7">
        <f t="shared" si="11"/>
        <v>43496</v>
      </c>
      <c r="D19" s="8" t="str">
        <f t="shared" si="12"/>
        <v xml:space="preserve"> </v>
      </c>
      <c r="E19" s="11">
        <f t="shared" si="13"/>
        <v>7</v>
      </c>
      <c r="F19" s="11" t="str">
        <f t="shared" si="14"/>
        <v/>
      </c>
      <c r="G19" s="3">
        <v>44.501899999999999</v>
      </c>
      <c r="H19" s="3">
        <f t="shared" si="0"/>
        <v>0</v>
      </c>
      <c r="I19" s="3">
        <f t="shared" si="1"/>
        <v>0</v>
      </c>
      <c r="J19" s="3">
        <f t="shared" si="15"/>
        <v>0</v>
      </c>
      <c r="K19">
        <f t="shared" si="3"/>
        <v>0</v>
      </c>
      <c r="N19" s="24">
        <f t="shared" si="16"/>
        <v>0</v>
      </c>
      <c r="O19" s="3">
        <f t="shared" si="4"/>
        <v>0</v>
      </c>
      <c r="P19" s="3">
        <v>22.3447</v>
      </c>
      <c r="Q19" s="3">
        <f t="shared" si="5"/>
        <v>0</v>
      </c>
      <c r="R19" s="3">
        <f t="shared" si="6"/>
        <v>0</v>
      </c>
      <c r="S19" s="3">
        <f t="shared" si="7"/>
        <v>0</v>
      </c>
      <c r="T19">
        <f t="shared" si="8"/>
        <v>0</v>
      </c>
      <c r="V19" s="26">
        <v>1.1455</v>
      </c>
      <c r="W19">
        <f t="shared" si="17"/>
        <v>0</v>
      </c>
      <c r="X19" s="25">
        <f t="shared" si="18"/>
        <v>0</v>
      </c>
      <c r="Y19" s="3">
        <f t="shared" si="9"/>
        <v>0</v>
      </c>
      <c r="Z19" s="6">
        <f t="shared" si="19"/>
        <v>0</v>
      </c>
      <c r="AA19" s="6">
        <f t="shared" si="20"/>
        <v>0</v>
      </c>
    </row>
    <row r="20" spans="1:27" hidden="1" x14ac:dyDescent="0.25">
      <c r="A20" s="11">
        <f t="shared" si="10"/>
        <v>0</v>
      </c>
      <c r="B20" s="13">
        <v>43475</v>
      </c>
      <c r="C20" s="7">
        <f t="shared" si="11"/>
        <v>43496</v>
      </c>
      <c r="D20" s="8" t="str">
        <f t="shared" si="12"/>
        <v xml:space="preserve"> </v>
      </c>
      <c r="E20" s="11">
        <f t="shared" si="13"/>
        <v>8</v>
      </c>
      <c r="F20" s="11" t="str">
        <f t="shared" si="14"/>
        <v/>
      </c>
      <c r="G20" s="3">
        <v>44.621200000000002</v>
      </c>
      <c r="H20" s="3">
        <f t="shared" si="0"/>
        <v>0</v>
      </c>
      <c r="I20" s="3">
        <f t="shared" si="1"/>
        <v>0</v>
      </c>
      <c r="J20" s="3">
        <f t="shared" si="15"/>
        <v>0</v>
      </c>
      <c r="K20">
        <f t="shared" si="3"/>
        <v>0</v>
      </c>
      <c r="N20" s="24">
        <f t="shared" si="16"/>
        <v>0</v>
      </c>
      <c r="O20" s="3">
        <f t="shared" si="4"/>
        <v>0</v>
      </c>
      <c r="P20" s="3">
        <v>22.382999999999999</v>
      </c>
      <c r="Q20" s="3">
        <f t="shared" si="5"/>
        <v>0</v>
      </c>
      <c r="R20" s="3">
        <f t="shared" si="6"/>
        <v>0</v>
      </c>
      <c r="S20" s="3">
        <f t="shared" si="7"/>
        <v>0</v>
      </c>
      <c r="T20">
        <f t="shared" si="8"/>
        <v>0</v>
      </c>
      <c r="V20" s="26">
        <v>1.1535</v>
      </c>
      <c r="W20">
        <f t="shared" si="17"/>
        <v>0</v>
      </c>
      <c r="X20" s="25">
        <f t="shared" si="18"/>
        <v>0</v>
      </c>
      <c r="Y20" s="3">
        <f t="shared" si="9"/>
        <v>0</v>
      </c>
      <c r="Z20" s="6">
        <f t="shared" si="19"/>
        <v>0</v>
      </c>
      <c r="AA20" s="6">
        <f t="shared" si="20"/>
        <v>0</v>
      </c>
    </row>
    <row r="21" spans="1:27" hidden="1" x14ac:dyDescent="0.25">
      <c r="A21" s="11">
        <f t="shared" si="10"/>
        <v>0</v>
      </c>
      <c r="B21" s="13">
        <v>43476</v>
      </c>
      <c r="C21" s="7">
        <f t="shared" si="11"/>
        <v>43496</v>
      </c>
      <c r="D21" s="8" t="str">
        <f t="shared" si="12"/>
        <v xml:space="preserve"> </v>
      </c>
      <c r="E21" s="11">
        <f t="shared" si="13"/>
        <v>9</v>
      </c>
      <c r="F21" s="11" t="str">
        <f t="shared" si="14"/>
        <v/>
      </c>
      <c r="G21" s="3">
        <v>44.780900000000003</v>
      </c>
      <c r="H21" s="3">
        <f t="shared" si="0"/>
        <v>0</v>
      </c>
      <c r="I21" s="3">
        <f t="shared" si="1"/>
        <v>0</v>
      </c>
      <c r="J21" s="3">
        <f t="shared" si="15"/>
        <v>0</v>
      </c>
      <c r="K21">
        <f t="shared" si="3"/>
        <v>0</v>
      </c>
      <c r="N21" s="24">
        <f t="shared" si="16"/>
        <v>0</v>
      </c>
      <c r="O21" s="3">
        <f t="shared" si="4"/>
        <v>0</v>
      </c>
      <c r="P21" s="3">
        <v>22.571300000000001</v>
      </c>
      <c r="Q21" s="3">
        <f t="shared" si="5"/>
        <v>0</v>
      </c>
      <c r="R21" s="3">
        <f t="shared" si="6"/>
        <v>0</v>
      </c>
      <c r="S21" s="3">
        <f t="shared" si="7"/>
        <v>0</v>
      </c>
      <c r="T21">
        <f t="shared" si="8"/>
        <v>0</v>
      </c>
      <c r="V21" s="26">
        <v>1.1533</v>
      </c>
      <c r="W21">
        <f t="shared" si="17"/>
        <v>0</v>
      </c>
      <c r="X21" s="25">
        <f t="shared" si="18"/>
        <v>0</v>
      </c>
      <c r="Y21" s="3">
        <f t="shared" si="9"/>
        <v>0</v>
      </c>
      <c r="Z21" s="6">
        <f t="shared" si="19"/>
        <v>0</v>
      </c>
      <c r="AA21" s="6">
        <f t="shared" si="20"/>
        <v>0</v>
      </c>
    </row>
    <row r="22" spans="1:27" hidden="1" x14ac:dyDescent="0.25">
      <c r="A22" s="11">
        <f t="shared" si="10"/>
        <v>0</v>
      </c>
      <c r="B22" s="13">
        <v>43479</v>
      </c>
      <c r="C22" s="7">
        <f t="shared" si="11"/>
        <v>43496</v>
      </c>
      <c r="D22" s="8" t="str">
        <f t="shared" si="12"/>
        <v xml:space="preserve"> </v>
      </c>
      <c r="E22" s="11">
        <f t="shared" si="13"/>
        <v>10</v>
      </c>
      <c r="F22" s="11" t="str">
        <f t="shared" si="14"/>
        <v/>
      </c>
      <c r="G22" s="3">
        <v>44.616999999999997</v>
      </c>
      <c r="H22" s="3">
        <f t="shared" si="0"/>
        <v>0</v>
      </c>
      <c r="I22" s="3">
        <f t="shared" si="1"/>
        <v>0</v>
      </c>
      <c r="J22" s="3">
        <f t="shared" si="15"/>
        <v>0</v>
      </c>
      <c r="K22">
        <f t="shared" si="3"/>
        <v>0</v>
      </c>
      <c r="N22" s="24">
        <f t="shared" si="16"/>
        <v>0</v>
      </c>
      <c r="O22" s="3">
        <f t="shared" si="4"/>
        <v>0</v>
      </c>
      <c r="P22" s="3">
        <v>22.5016</v>
      </c>
      <c r="Q22" s="3">
        <f t="shared" si="5"/>
        <v>0</v>
      </c>
      <c r="R22" s="3">
        <f t="shared" si="6"/>
        <v>0</v>
      </c>
      <c r="S22" s="3">
        <f t="shared" si="7"/>
        <v>0</v>
      </c>
      <c r="T22">
        <f t="shared" si="8"/>
        <v>0</v>
      </c>
      <c r="V22" s="26">
        <v>1.1467000000000001</v>
      </c>
      <c r="W22">
        <f t="shared" si="17"/>
        <v>0</v>
      </c>
      <c r="X22" s="25">
        <f t="shared" si="18"/>
        <v>0</v>
      </c>
      <c r="Y22" s="3">
        <f t="shared" si="9"/>
        <v>0</v>
      </c>
      <c r="Z22" s="6">
        <f t="shared" si="19"/>
        <v>0</v>
      </c>
      <c r="AA22" s="6">
        <f t="shared" si="20"/>
        <v>0</v>
      </c>
    </row>
    <row r="23" spans="1:27" hidden="1" x14ac:dyDescent="0.25">
      <c r="A23" s="11">
        <f t="shared" si="10"/>
        <v>0</v>
      </c>
      <c r="B23" s="13">
        <v>43480</v>
      </c>
      <c r="C23" s="7">
        <f t="shared" si="11"/>
        <v>43496</v>
      </c>
      <c r="D23" s="8" t="str">
        <f t="shared" si="12"/>
        <v xml:space="preserve"> </v>
      </c>
      <c r="E23" s="11">
        <f t="shared" si="13"/>
        <v>11</v>
      </c>
      <c r="F23" s="11" t="str">
        <f t="shared" si="14"/>
        <v/>
      </c>
      <c r="G23" s="3">
        <v>45.109000000000002</v>
      </c>
      <c r="H23" s="3">
        <f t="shared" si="0"/>
        <v>0</v>
      </c>
      <c r="I23" s="3">
        <f t="shared" si="1"/>
        <v>0</v>
      </c>
      <c r="J23" s="3">
        <f t="shared" si="15"/>
        <v>0</v>
      </c>
      <c r="K23">
        <f t="shared" si="3"/>
        <v>0</v>
      </c>
      <c r="N23" s="24">
        <f t="shared" si="16"/>
        <v>0</v>
      </c>
      <c r="O23" s="3">
        <f t="shared" si="4"/>
        <v>0</v>
      </c>
      <c r="P23" s="3">
        <v>22.633800000000001</v>
      </c>
      <c r="Q23" s="3">
        <f t="shared" si="5"/>
        <v>0</v>
      </c>
      <c r="R23" s="3">
        <f t="shared" si="6"/>
        <v>0</v>
      </c>
      <c r="S23" s="3">
        <f t="shared" si="7"/>
        <v>0</v>
      </c>
      <c r="T23">
        <f t="shared" si="8"/>
        <v>0</v>
      </c>
      <c r="V23" s="26">
        <v>1.1424000000000001</v>
      </c>
      <c r="W23">
        <f t="shared" si="17"/>
        <v>0</v>
      </c>
      <c r="X23" s="25">
        <f t="shared" si="18"/>
        <v>0</v>
      </c>
      <c r="Y23" s="3">
        <f t="shared" si="9"/>
        <v>0</v>
      </c>
      <c r="Z23" s="6">
        <f t="shared" si="19"/>
        <v>0</v>
      </c>
      <c r="AA23" s="6">
        <f t="shared" si="20"/>
        <v>0</v>
      </c>
    </row>
    <row r="24" spans="1:27" hidden="1" x14ac:dyDescent="0.25">
      <c r="A24" s="11">
        <f t="shared" si="10"/>
        <v>0</v>
      </c>
      <c r="B24" s="13">
        <v>43481</v>
      </c>
      <c r="C24" s="7">
        <f t="shared" si="11"/>
        <v>43496</v>
      </c>
      <c r="D24" s="8" t="str">
        <f t="shared" si="12"/>
        <v xml:space="preserve"> </v>
      </c>
      <c r="E24" s="11">
        <f t="shared" si="13"/>
        <v>12</v>
      </c>
      <c r="F24" s="11" t="str">
        <f t="shared" si="14"/>
        <v/>
      </c>
      <c r="G24" s="3">
        <v>45.3262</v>
      </c>
      <c r="H24" s="3">
        <f t="shared" si="0"/>
        <v>0</v>
      </c>
      <c r="I24" s="3">
        <f t="shared" si="1"/>
        <v>0</v>
      </c>
      <c r="J24" s="3">
        <f t="shared" si="15"/>
        <v>0</v>
      </c>
      <c r="K24">
        <f t="shared" si="3"/>
        <v>0</v>
      </c>
      <c r="N24" s="24">
        <f t="shared" si="16"/>
        <v>0</v>
      </c>
      <c r="O24" s="3">
        <f t="shared" si="4"/>
        <v>0</v>
      </c>
      <c r="P24" s="3">
        <v>22.7636</v>
      </c>
      <c r="Q24" s="3">
        <f t="shared" si="5"/>
        <v>0</v>
      </c>
      <c r="R24" s="3">
        <f t="shared" si="6"/>
        <v>0</v>
      </c>
      <c r="S24" s="3">
        <f t="shared" si="7"/>
        <v>0</v>
      </c>
      <c r="T24">
        <f t="shared" si="8"/>
        <v>0</v>
      </c>
      <c r="V24" s="26">
        <v>1.1389</v>
      </c>
      <c r="W24">
        <f t="shared" si="17"/>
        <v>0</v>
      </c>
      <c r="X24" s="25">
        <f t="shared" si="18"/>
        <v>0</v>
      </c>
      <c r="Y24" s="3">
        <f t="shared" si="9"/>
        <v>0</v>
      </c>
      <c r="Z24" s="6">
        <f t="shared" si="19"/>
        <v>0</v>
      </c>
      <c r="AA24" s="6">
        <f t="shared" si="20"/>
        <v>0</v>
      </c>
    </row>
    <row r="25" spans="1:27" hidden="1" x14ac:dyDescent="0.25">
      <c r="A25" s="11">
        <f t="shared" si="10"/>
        <v>0</v>
      </c>
      <c r="B25" s="13">
        <v>43482</v>
      </c>
      <c r="C25" s="7">
        <f t="shared" si="11"/>
        <v>43496</v>
      </c>
      <c r="D25" s="8" t="str">
        <f t="shared" si="12"/>
        <v xml:space="preserve"> </v>
      </c>
      <c r="E25" s="11">
        <f t="shared" si="13"/>
        <v>13</v>
      </c>
      <c r="F25" s="11" t="str">
        <f t="shared" si="14"/>
        <v/>
      </c>
      <c r="G25" s="3">
        <v>45.599400000000003</v>
      </c>
      <c r="H25" s="3">
        <f t="shared" si="0"/>
        <v>0</v>
      </c>
      <c r="I25" s="3">
        <f t="shared" si="1"/>
        <v>0</v>
      </c>
      <c r="J25" s="3">
        <f t="shared" si="15"/>
        <v>0</v>
      </c>
      <c r="K25">
        <f t="shared" si="3"/>
        <v>0</v>
      </c>
      <c r="N25" s="24">
        <f t="shared" si="16"/>
        <v>0</v>
      </c>
      <c r="O25" s="3">
        <f t="shared" si="4"/>
        <v>0</v>
      </c>
      <c r="P25" s="3">
        <v>22.7302</v>
      </c>
      <c r="Q25" s="3">
        <f t="shared" si="5"/>
        <v>0</v>
      </c>
      <c r="R25" s="3">
        <f t="shared" si="6"/>
        <v>0</v>
      </c>
      <c r="S25" s="3">
        <f t="shared" si="7"/>
        <v>0</v>
      </c>
      <c r="T25">
        <f t="shared" si="8"/>
        <v>0</v>
      </c>
      <c r="V25" s="26">
        <v>1.1395999999999999</v>
      </c>
      <c r="W25">
        <f t="shared" si="17"/>
        <v>0</v>
      </c>
      <c r="X25" s="25">
        <f t="shared" si="18"/>
        <v>0</v>
      </c>
      <c r="Y25" s="3">
        <f t="shared" si="9"/>
        <v>0</v>
      </c>
      <c r="Z25" s="6">
        <f t="shared" si="19"/>
        <v>0</v>
      </c>
      <c r="AA25" s="6">
        <f t="shared" si="20"/>
        <v>0</v>
      </c>
    </row>
    <row r="26" spans="1:27" hidden="1" x14ac:dyDescent="0.25">
      <c r="A26" s="11">
        <f t="shared" si="10"/>
        <v>0</v>
      </c>
      <c r="B26" s="13">
        <v>43483</v>
      </c>
      <c r="C26" s="7">
        <f t="shared" si="11"/>
        <v>43496</v>
      </c>
      <c r="D26" s="8" t="str">
        <f t="shared" si="12"/>
        <v xml:space="preserve"> </v>
      </c>
      <c r="E26" s="11">
        <f t="shared" si="13"/>
        <v>14</v>
      </c>
      <c r="F26" s="11" t="str">
        <f t="shared" si="14"/>
        <v/>
      </c>
      <c r="G26" s="3">
        <v>46.233600000000003</v>
      </c>
      <c r="H26" s="3">
        <f t="shared" si="0"/>
        <v>0</v>
      </c>
      <c r="I26" s="3">
        <f t="shared" si="1"/>
        <v>0</v>
      </c>
      <c r="J26" s="3">
        <f t="shared" si="15"/>
        <v>0</v>
      </c>
      <c r="K26">
        <f t="shared" si="3"/>
        <v>0</v>
      </c>
      <c r="N26" s="24">
        <f t="shared" si="16"/>
        <v>0</v>
      </c>
      <c r="O26" s="3">
        <f t="shared" si="4"/>
        <v>0</v>
      </c>
      <c r="P26" s="3">
        <v>22.9239</v>
      </c>
      <c r="Q26" s="3">
        <f t="shared" si="5"/>
        <v>0</v>
      </c>
      <c r="R26" s="3">
        <f t="shared" si="6"/>
        <v>0</v>
      </c>
      <c r="S26" s="3">
        <f t="shared" si="7"/>
        <v>0</v>
      </c>
      <c r="T26">
        <f t="shared" si="8"/>
        <v>0</v>
      </c>
      <c r="V26" s="26">
        <v>1.1402000000000001</v>
      </c>
      <c r="W26">
        <f t="shared" si="17"/>
        <v>0</v>
      </c>
      <c r="X26" s="25">
        <f t="shared" si="18"/>
        <v>0</v>
      </c>
      <c r="Y26" s="3">
        <f t="shared" si="9"/>
        <v>0</v>
      </c>
      <c r="Z26" s="6">
        <f t="shared" si="19"/>
        <v>0</v>
      </c>
      <c r="AA26" s="6">
        <f t="shared" si="20"/>
        <v>0</v>
      </c>
    </row>
    <row r="27" spans="1:27" hidden="1" x14ac:dyDescent="0.25">
      <c r="A27" s="11">
        <f t="shared" si="10"/>
        <v>0</v>
      </c>
      <c r="B27" s="13">
        <v>43486</v>
      </c>
      <c r="C27" s="7">
        <f t="shared" si="11"/>
        <v>43496</v>
      </c>
      <c r="D27" s="8" t="str">
        <f t="shared" si="12"/>
        <v xml:space="preserve"> </v>
      </c>
      <c r="E27" s="11">
        <f t="shared" si="13"/>
        <v>15</v>
      </c>
      <c r="F27" s="11" t="str">
        <f t="shared" si="14"/>
        <v/>
      </c>
      <c r="G27" s="3">
        <v>46.233600000000003</v>
      </c>
      <c r="H27" s="3">
        <f t="shared" si="0"/>
        <v>0</v>
      </c>
      <c r="I27" s="3">
        <f t="shared" si="1"/>
        <v>0</v>
      </c>
      <c r="J27" s="3">
        <f t="shared" si="15"/>
        <v>0</v>
      </c>
      <c r="K27">
        <f t="shared" si="3"/>
        <v>0</v>
      </c>
      <c r="N27" s="24">
        <f t="shared" si="16"/>
        <v>0</v>
      </c>
      <c r="O27" s="3">
        <f t="shared" si="4"/>
        <v>0</v>
      </c>
      <c r="P27" s="3">
        <v>22.942</v>
      </c>
      <c r="Q27" s="3">
        <f t="shared" si="5"/>
        <v>0</v>
      </c>
      <c r="R27" s="3">
        <f t="shared" si="6"/>
        <v>0</v>
      </c>
      <c r="S27" s="3">
        <f t="shared" si="7"/>
        <v>0</v>
      </c>
      <c r="T27">
        <f t="shared" si="8"/>
        <v>0</v>
      </c>
      <c r="V27" s="26">
        <v>1.1362000000000001</v>
      </c>
      <c r="W27">
        <f t="shared" si="17"/>
        <v>0</v>
      </c>
      <c r="X27" s="25">
        <f t="shared" si="18"/>
        <v>0</v>
      </c>
      <c r="Y27" s="3">
        <f t="shared" si="9"/>
        <v>0</v>
      </c>
      <c r="Z27" s="6">
        <f t="shared" si="19"/>
        <v>0</v>
      </c>
      <c r="AA27" s="6">
        <f t="shared" si="20"/>
        <v>0</v>
      </c>
    </row>
    <row r="28" spans="1:27" hidden="1" x14ac:dyDescent="0.25">
      <c r="A28" s="11">
        <f t="shared" si="10"/>
        <v>0</v>
      </c>
      <c r="B28" s="13">
        <v>43487</v>
      </c>
      <c r="C28" s="7">
        <f t="shared" si="11"/>
        <v>43496</v>
      </c>
      <c r="D28" s="8" t="str">
        <f t="shared" si="12"/>
        <v xml:space="preserve"> </v>
      </c>
      <c r="E28" s="11">
        <f t="shared" si="13"/>
        <v>16</v>
      </c>
      <c r="F28" s="11" t="str">
        <f t="shared" si="14"/>
        <v/>
      </c>
      <c r="G28" s="3">
        <v>45.767699999999998</v>
      </c>
      <c r="H28" s="3">
        <f t="shared" si="0"/>
        <v>0</v>
      </c>
      <c r="I28" s="3">
        <f t="shared" si="1"/>
        <v>0</v>
      </c>
      <c r="J28" s="3">
        <f t="shared" si="15"/>
        <v>0</v>
      </c>
      <c r="K28">
        <f t="shared" si="3"/>
        <v>0</v>
      </c>
      <c r="N28" s="24">
        <f t="shared" si="16"/>
        <v>0</v>
      </c>
      <c r="O28" s="3">
        <f t="shared" si="4"/>
        <v>0</v>
      </c>
      <c r="P28" s="3">
        <v>22.845800000000001</v>
      </c>
      <c r="Q28" s="3">
        <f t="shared" si="5"/>
        <v>0</v>
      </c>
      <c r="R28" s="3">
        <f t="shared" si="6"/>
        <v>0</v>
      </c>
      <c r="S28" s="3">
        <f t="shared" si="7"/>
        <v>0</v>
      </c>
      <c r="T28">
        <f t="shared" si="8"/>
        <v>0</v>
      </c>
      <c r="V28" s="26">
        <v>1.1354</v>
      </c>
      <c r="W28">
        <f t="shared" si="17"/>
        <v>0</v>
      </c>
      <c r="X28" s="25">
        <f t="shared" si="18"/>
        <v>0</v>
      </c>
      <c r="Y28" s="3">
        <f t="shared" si="9"/>
        <v>0</v>
      </c>
      <c r="Z28" s="6">
        <f t="shared" si="19"/>
        <v>0</v>
      </c>
      <c r="AA28" s="6">
        <f t="shared" si="20"/>
        <v>0</v>
      </c>
    </row>
    <row r="29" spans="1:27" hidden="1" x14ac:dyDescent="0.25">
      <c r="A29" s="11">
        <f t="shared" si="10"/>
        <v>0</v>
      </c>
      <c r="B29" s="13">
        <v>43488</v>
      </c>
      <c r="C29" s="7">
        <f t="shared" si="11"/>
        <v>43496</v>
      </c>
      <c r="D29" s="8" t="str">
        <f t="shared" si="12"/>
        <v xml:space="preserve"> </v>
      </c>
      <c r="E29" s="11">
        <f t="shared" si="13"/>
        <v>17</v>
      </c>
      <c r="F29" s="11" t="str">
        <f t="shared" si="14"/>
        <v/>
      </c>
      <c r="G29" s="3">
        <v>45.707999999999998</v>
      </c>
      <c r="H29" s="3">
        <f t="shared" si="0"/>
        <v>0</v>
      </c>
      <c r="I29" s="3">
        <f t="shared" si="1"/>
        <v>0</v>
      </c>
      <c r="J29" s="3">
        <f t="shared" si="15"/>
        <v>0</v>
      </c>
      <c r="K29">
        <f t="shared" si="3"/>
        <v>0</v>
      </c>
      <c r="N29" s="24">
        <f t="shared" si="16"/>
        <v>0</v>
      </c>
      <c r="O29" s="3">
        <f t="shared" si="4"/>
        <v>0</v>
      </c>
      <c r="P29" s="3">
        <v>22.8797</v>
      </c>
      <c r="Q29" s="3">
        <f t="shared" si="5"/>
        <v>0</v>
      </c>
      <c r="R29" s="3">
        <f t="shared" si="6"/>
        <v>0</v>
      </c>
      <c r="S29" s="3">
        <f t="shared" si="7"/>
        <v>0</v>
      </c>
      <c r="T29">
        <f t="shared" si="8"/>
        <v>0</v>
      </c>
      <c r="V29" s="26">
        <v>1.1367</v>
      </c>
      <c r="W29">
        <f t="shared" si="17"/>
        <v>0</v>
      </c>
      <c r="X29" s="25">
        <f t="shared" si="18"/>
        <v>0</v>
      </c>
      <c r="Y29" s="3">
        <f t="shared" si="9"/>
        <v>0</v>
      </c>
      <c r="Z29" s="6">
        <f t="shared" si="19"/>
        <v>0</v>
      </c>
      <c r="AA29" s="6">
        <f t="shared" si="20"/>
        <v>0</v>
      </c>
    </row>
    <row r="30" spans="1:27" hidden="1" x14ac:dyDescent="0.25">
      <c r="A30" s="11">
        <f t="shared" si="10"/>
        <v>0</v>
      </c>
      <c r="B30" s="13">
        <v>43489</v>
      </c>
      <c r="C30" s="7">
        <f t="shared" si="11"/>
        <v>43496</v>
      </c>
      <c r="D30" s="8" t="str">
        <f t="shared" si="12"/>
        <v xml:space="preserve"> </v>
      </c>
      <c r="E30" s="11">
        <f t="shared" si="13"/>
        <v>18</v>
      </c>
      <c r="F30" s="11" t="str">
        <f t="shared" si="14"/>
        <v/>
      </c>
      <c r="G30" s="3">
        <v>45.882100000000001</v>
      </c>
      <c r="H30" s="3">
        <f t="shared" si="0"/>
        <v>0</v>
      </c>
      <c r="I30" s="3">
        <f t="shared" si="1"/>
        <v>0</v>
      </c>
      <c r="J30" s="3">
        <f t="shared" si="15"/>
        <v>0</v>
      </c>
      <c r="K30">
        <f t="shared" si="3"/>
        <v>0</v>
      </c>
      <c r="N30" s="24">
        <f t="shared" si="16"/>
        <v>0</v>
      </c>
      <c r="O30" s="3">
        <f t="shared" si="4"/>
        <v>0</v>
      </c>
      <c r="P30" s="3">
        <v>23.082999999999998</v>
      </c>
      <c r="Q30" s="3">
        <f t="shared" si="5"/>
        <v>0</v>
      </c>
      <c r="R30" s="3">
        <f t="shared" si="6"/>
        <v>0</v>
      </c>
      <c r="S30" s="3">
        <f t="shared" si="7"/>
        <v>0</v>
      </c>
      <c r="T30">
        <f t="shared" si="8"/>
        <v>0</v>
      </c>
      <c r="V30" s="26">
        <v>1.1341000000000001</v>
      </c>
      <c r="W30">
        <f t="shared" si="17"/>
        <v>0</v>
      </c>
      <c r="X30" s="25">
        <f t="shared" si="18"/>
        <v>0</v>
      </c>
      <c r="Y30" s="3">
        <f t="shared" si="9"/>
        <v>0</v>
      </c>
      <c r="Z30" s="6">
        <f t="shared" si="19"/>
        <v>0</v>
      </c>
      <c r="AA30" s="6">
        <f t="shared" si="20"/>
        <v>0</v>
      </c>
    </row>
    <row r="31" spans="1:27" hidden="1" x14ac:dyDescent="0.25">
      <c r="A31" s="11">
        <f t="shared" si="10"/>
        <v>0</v>
      </c>
      <c r="B31" s="13">
        <v>43490</v>
      </c>
      <c r="C31" s="7">
        <f t="shared" si="11"/>
        <v>43496</v>
      </c>
      <c r="D31" s="8" t="str">
        <f t="shared" si="12"/>
        <v xml:space="preserve"> </v>
      </c>
      <c r="E31" s="11">
        <f t="shared" si="13"/>
        <v>19</v>
      </c>
      <c r="F31" s="11" t="str">
        <f t="shared" si="14"/>
        <v/>
      </c>
      <c r="G31" s="3">
        <v>46.1325</v>
      </c>
      <c r="H31" s="3">
        <f t="shared" si="0"/>
        <v>0</v>
      </c>
      <c r="I31" s="3">
        <f t="shared" si="1"/>
        <v>0</v>
      </c>
      <c r="J31" s="3">
        <f t="shared" si="15"/>
        <v>0</v>
      </c>
      <c r="K31">
        <f t="shared" si="3"/>
        <v>0</v>
      </c>
      <c r="N31" s="24">
        <f t="shared" si="16"/>
        <v>0</v>
      </c>
      <c r="O31" s="3">
        <f t="shared" si="4"/>
        <v>0</v>
      </c>
      <c r="P31" s="3">
        <v>23.3035</v>
      </c>
      <c r="Q31" s="3">
        <f t="shared" si="5"/>
        <v>0</v>
      </c>
      <c r="R31" s="3">
        <f t="shared" si="6"/>
        <v>0</v>
      </c>
      <c r="S31" s="3">
        <f t="shared" si="7"/>
        <v>0</v>
      </c>
      <c r="T31">
        <f t="shared" si="8"/>
        <v>0</v>
      </c>
      <c r="V31" s="26">
        <v>1.1346000000000001</v>
      </c>
      <c r="W31">
        <f t="shared" si="17"/>
        <v>0</v>
      </c>
      <c r="X31" s="25">
        <f t="shared" si="18"/>
        <v>0</v>
      </c>
      <c r="Y31" s="3">
        <f t="shared" si="9"/>
        <v>0</v>
      </c>
      <c r="Z31" s="6">
        <f t="shared" si="19"/>
        <v>0</v>
      </c>
      <c r="AA31" s="6">
        <f t="shared" si="20"/>
        <v>0</v>
      </c>
    </row>
    <row r="32" spans="1:27" hidden="1" x14ac:dyDescent="0.25">
      <c r="A32" s="11">
        <f t="shared" si="10"/>
        <v>0</v>
      </c>
      <c r="B32" s="13">
        <v>43493</v>
      </c>
      <c r="C32" s="7">
        <f t="shared" si="11"/>
        <v>43496</v>
      </c>
      <c r="D32" s="8" t="str">
        <f t="shared" si="12"/>
        <v xml:space="preserve"> </v>
      </c>
      <c r="E32" s="11">
        <f t="shared" si="13"/>
        <v>20</v>
      </c>
      <c r="F32" s="11" t="str">
        <f t="shared" si="14"/>
        <v/>
      </c>
      <c r="G32" s="3">
        <v>45.689399999999999</v>
      </c>
      <c r="H32" s="3">
        <f t="shared" si="0"/>
        <v>0</v>
      </c>
      <c r="I32" s="3">
        <f t="shared" si="1"/>
        <v>0</v>
      </c>
      <c r="J32" s="3">
        <f t="shared" si="15"/>
        <v>0</v>
      </c>
      <c r="K32">
        <f t="shared" si="3"/>
        <v>0</v>
      </c>
      <c r="N32" s="24">
        <f t="shared" si="16"/>
        <v>0</v>
      </c>
      <c r="O32" s="3">
        <f t="shared" si="4"/>
        <v>0</v>
      </c>
      <c r="P32" s="3">
        <v>23.3035</v>
      </c>
      <c r="Q32" s="3">
        <f t="shared" si="5"/>
        <v>0</v>
      </c>
      <c r="R32" s="3">
        <f t="shared" si="6"/>
        <v>0</v>
      </c>
      <c r="S32" s="3">
        <f t="shared" si="7"/>
        <v>0</v>
      </c>
      <c r="T32">
        <f t="shared" si="8"/>
        <v>0</v>
      </c>
      <c r="V32" s="26">
        <v>1.1417999999999999</v>
      </c>
      <c r="W32">
        <f t="shared" si="17"/>
        <v>0</v>
      </c>
      <c r="X32" s="25">
        <f t="shared" si="18"/>
        <v>0</v>
      </c>
      <c r="Y32" s="3">
        <f t="shared" si="9"/>
        <v>0</v>
      </c>
      <c r="Z32" s="6">
        <f t="shared" si="19"/>
        <v>0</v>
      </c>
      <c r="AA32" s="6">
        <f t="shared" si="20"/>
        <v>0</v>
      </c>
    </row>
    <row r="33" spans="1:27" hidden="1" x14ac:dyDescent="0.25">
      <c r="A33" s="11">
        <f t="shared" si="10"/>
        <v>0</v>
      </c>
      <c r="B33" s="13">
        <v>43494</v>
      </c>
      <c r="C33" s="7">
        <f t="shared" si="11"/>
        <v>43496</v>
      </c>
      <c r="D33" s="8" t="str">
        <f t="shared" si="12"/>
        <v xml:space="preserve"> </v>
      </c>
      <c r="E33" s="11">
        <f t="shared" si="13"/>
        <v>21</v>
      </c>
      <c r="F33" s="11" t="str">
        <f t="shared" si="14"/>
        <v/>
      </c>
      <c r="G33" s="3">
        <v>45.785800000000002</v>
      </c>
      <c r="H33" s="3">
        <f t="shared" si="0"/>
        <v>0</v>
      </c>
      <c r="I33" s="3">
        <f t="shared" si="1"/>
        <v>0</v>
      </c>
      <c r="J33" s="3">
        <f t="shared" si="15"/>
        <v>0</v>
      </c>
      <c r="K33">
        <f t="shared" si="3"/>
        <v>0</v>
      </c>
      <c r="N33" s="24">
        <f t="shared" si="16"/>
        <v>0</v>
      </c>
      <c r="O33" s="3">
        <f t="shared" si="4"/>
        <v>0</v>
      </c>
      <c r="P33" s="3">
        <v>23.203199999999999</v>
      </c>
      <c r="Q33" s="3">
        <f t="shared" si="5"/>
        <v>0</v>
      </c>
      <c r="R33" s="3">
        <f t="shared" si="6"/>
        <v>0</v>
      </c>
      <c r="S33" s="3">
        <f t="shared" si="7"/>
        <v>0</v>
      </c>
      <c r="T33">
        <f t="shared" si="8"/>
        <v>0</v>
      </c>
      <c r="V33" s="26">
        <v>1.1422000000000001</v>
      </c>
      <c r="W33">
        <f t="shared" si="17"/>
        <v>0</v>
      </c>
      <c r="X33" s="25">
        <f t="shared" si="18"/>
        <v>0</v>
      </c>
      <c r="Y33" s="3">
        <f t="shared" si="9"/>
        <v>0</v>
      </c>
      <c r="Z33" s="6">
        <f t="shared" si="19"/>
        <v>0</v>
      </c>
      <c r="AA33" s="6">
        <f t="shared" si="20"/>
        <v>0</v>
      </c>
    </row>
    <row r="34" spans="1:27" hidden="1" x14ac:dyDescent="0.25">
      <c r="A34" s="11">
        <f t="shared" si="10"/>
        <v>0</v>
      </c>
      <c r="B34" s="13">
        <v>43495</v>
      </c>
      <c r="C34" s="7">
        <f t="shared" si="11"/>
        <v>43496</v>
      </c>
      <c r="D34" s="8" t="str">
        <f t="shared" si="12"/>
        <v xml:space="preserve"> </v>
      </c>
      <c r="E34" s="11">
        <f t="shared" si="13"/>
        <v>22</v>
      </c>
      <c r="F34" s="11" t="str">
        <f t="shared" si="14"/>
        <v/>
      </c>
      <c r="G34" s="3">
        <v>46.238199999999999</v>
      </c>
      <c r="H34" s="3">
        <f t="shared" si="0"/>
        <v>0</v>
      </c>
      <c r="I34" s="3">
        <f t="shared" si="1"/>
        <v>0</v>
      </c>
      <c r="J34" s="3">
        <f t="shared" si="15"/>
        <v>0</v>
      </c>
      <c r="K34">
        <f t="shared" si="3"/>
        <v>0</v>
      </c>
      <c r="N34" s="24">
        <f t="shared" si="16"/>
        <v>0</v>
      </c>
      <c r="O34" s="3">
        <f t="shared" si="4"/>
        <v>0</v>
      </c>
      <c r="P34" s="3">
        <v>23.339500000000001</v>
      </c>
      <c r="Q34" s="3">
        <f t="shared" si="5"/>
        <v>0</v>
      </c>
      <c r="R34" s="3">
        <f t="shared" si="6"/>
        <v>0</v>
      </c>
      <c r="S34" s="3">
        <f t="shared" si="7"/>
        <v>0</v>
      </c>
      <c r="T34">
        <f t="shared" si="8"/>
        <v>0</v>
      </c>
      <c r="V34" s="26">
        <v>1.1429</v>
      </c>
      <c r="W34">
        <f t="shared" si="17"/>
        <v>0</v>
      </c>
      <c r="X34" s="25">
        <f t="shared" si="18"/>
        <v>0</v>
      </c>
      <c r="Y34" s="3">
        <f t="shared" si="9"/>
        <v>0</v>
      </c>
      <c r="Z34" s="6">
        <f t="shared" si="19"/>
        <v>0</v>
      </c>
      <c r="AA34" s="6">
        <f t="shared" si="20"/>
        <v>0</v>
      </c>
    </row>
    <row r="35" spans="1:27" hidden="1" x14ac:dyDescent="0.25">
      <c r="A35" s="11">
        <f t="shared" si="10"/>
        <v>0</v>
      </c>
      <c r="B35" s="13">
        <v>43496</v>
      </c>
      <c r="C35" s="7">
        <f t="shared" si="11"/>
        <v>43496</v>
      </c>
      <c r="D35" s="8" t="str">
        <f t="shared" si="12"/>
        <v xml:space="preserve"> </v>
      </c>
      <c r="E35" s="11">
        <f t="shared" si="13"/>
        <v>23</v>
      </c>
      <c r="F35" s="11" t="str">
        <f t="shared" si="14"/>
        <v/>
      </c>
      <c r="G35" s="3">
        <v>46.448</v>
      </c>
      <c r="H35" s="3">
        <f t="shared" si="0"/>
        <v>0</v>
      </c>
      <c r="I35" s="3">
        <f t="shared" si="1"/>
        <v>0</v>
      </c>
      <c r="J35" s="3">
        <f t="shared" si="15"/>
        <v>0</v>
      </c>
      <c r="K35">
        <f t="shared" si="3"/>
        <v>0</v>
      </c>
      <c r="N35" s="24">
        <f t="shared" si="16"/>
        <v>0</v>
      </c>
      <c r="O35" s="3">
        <f t="shared" si="4"/>
        <v>0</v>
      </c>
      <c r="P35" s="3">
        <v>23.3582</v>
      </c>
      <c r="Q35" s="3">
        <f t="shared" si="5"/>
        <v>0</v>
      </c>
      <c r="R35" s="3">
        <f t="shared" si="6"/>
        <v>0</v>
      </c>
      <c r="S35" s="3">
        <f t="shared" si="7"/>
        <v>0</v>
      </c>
      <c r="T35">
        <f t="shared" si="8"/>
        <v>0</v>
      </c>
      <c r="V35" s="26">
        <v>1.1488</v>
      </c>
      <c r="W35">
        <f t="shared" si="17"/>
        <v>0</v>
      </c>
      <c r="X35" s="25">
        <f t="shared" si="18"/>
        <v>0</v>
      </c>
      <c r="Y35" s="3">
        <f t="shared" si="9"/>
        <v>0</v>
      </c>
      <c r="Z35" s="6">
        <f t="shared" si="19"/>
        <v>0</v>
      </c>
      <c r="AA35" s="6">
        <f t="shared" si="20"/>
        <v>0</v>
      </c>
    </row>
    <row r="36" spans="1:27" hidden="1" x14ac:dyDescent="0.25">
      <c r="A36" s="11">
        <f t="shared" si="10"/>
        <v>0</v>
      </c>
      <c r="B36" s="13">
        <v>43497</v>
      </c>
      <c r="C36" s="7">
        <f t="shared" si="11"/>
        <v>43524</v>
      </c>
      <c r="D36" s="8" t="str">
        <f t="shared" si="12"/>
        <v>x</v>
      </c>
      <c r="E36" s="11">
        <f t="shared" si="13"/>
        <v>1</v>
      </c>
      <c r="F36" s="11" t="str">
        <f t="shared" si="14"/>
        <v/>
      </c>
      <c r="G36" s="3">
        <v>46.503</v>
      </c>
      <c r="H36" s="3">
        <f t="shared" si="0"/>
        <v>0</v>
      </c>
      <c r="I36" s="3">
        <f t="shared" si="1"/>
        <v>0</v>
      </c>
      <c r="J36" s="3">
        <f t="shared" si="15"/>
        <v>0</v>
      </c>
      <c r="K36">
        <f t="shared" si="3"/>
        <v>0</v>
      </c>
      <c r="N36" s="24">
        <f t="shared" si="16"/>
        <v>0</v>
      </c>
      <c r="O36" s="3">
        <f t="shared" si="4"/>
        <v>0</v>
      </c>
      <c r="P36" s="3">
        <v>23.4559</v>
      </c>
      <c r="Q36" s="3">
        <f t="shared" si="5"/>
        <v>0</v>
      </c>
      <c r="R36" s="3">
        <f t="shared" si="6"/>
        <v>0</v>
      </c>
      <c r="S36" s="3">
        <f t="shared" si="7"/>
        <v>0</v>
      </c>
      <c r="T36">
        <f t="shared" si="8"/>
        <v>0</v>
      </c>
      <c r="V36" s="26">
        <v>1.1471</v>
      </c>
      <c r="W36">
        <f t="shared" si="17"/>
        <v>0</v>
      </c>
      <c r="X36" s="25">
        <f t="shared" si="18"/>
        <v>0</v>
      </c>
      <c r="Y36" s="3">
        <f t="shared" si="9"/>
        <v>0</v>
      </c>
      <c r="Z36" s="6">
        <f t="shared" si="19"/>
        <v>0</v>
      </c>
      <c r="AA36" s="6">
        <f t="shared" si="20"/>
        <v>0</v>
      </c>
    </row>
    <row r="37" spans="1:27" hidden="1" x14ac:dyDescent="0.25">
      <c r="A37" s="11">
        <f t="shared" si="10"/>
        <v>0</v>
      </c>
      <c r="B37" s="13">
        <v>43500</v>
      </c>
      <c r="C37" s="7">
        <f t="shared" si="11"/>
        <v>43524</v>
      </c>
      <c r="D37" s="8" t="str">
        <f t="shared" si="12"/>
        <v xml:space="preserve"> </v>
      </c>
      <c r="E37" s="11">
        <f t="shared" si="13"/>
        <v>2</v>
      </c>
      <c r="F37" s="11" t="str">
        <f t="shared" si="14"/>
        <v/>
      </c>
      <c r="G37" s="3">
        <v>46.851999999999997</v>
      </c>
      <c r="H37" s="3">
        <f t="shared" si="0"/>
        <v>0</v>
      </c>
      <c r="I37" s="3">
        <f t="shared" si="1"/>
        <v>0</v>
      </c>
      <c r="J37" s="3">
        <f t="shared" si="15"/>
        <v>0</v>
      </c>
      <c r="K37">
        <f t="shared" si="3"/>
        <v>0</v>
      </c>
      <c r="N37" s="24">
        <f t="shared" si="16"/>
        <v>0</v>
      </c>
      <c r="O37" s="3">
        <f t="shared" si="4"/>
        <v>0</v>
      </c>
      <c r="P37" s="3">
        <v>23.490400000000001</v>
      </c>
      <c r="Q37" s="3">
        <f t="shared" si="5"/>
        <v>0</v>
      </c>
      <c r="R37" s="3">
        <f t="shared" si="6"/>
        <v>0</v>
      </c>
      <c r="S37" s="3">
        <f t="shared" si="7"/>
        <v>0</v>
      </c>
      <c r="T37">
        <f t="shared" si="8"/>
        <v>0</v>
      </c>
      <c r="V37" s="26">
        <v>1.1445000000000001</v>
      </c>
      <c r="W37">
        <f t="shared" si="17"/>
        <v>0</v>
      </c>
      <c r="X37" s="25">
        <f t="shared" si="18"/>
        <v>0</v>
      </c>
      <c r="Y37" s="3">
        <f t="shared" si="9"/>
        <v>0</v>
      </c>
      <c r="Z37" s="6">
        <f t="shared" si="19"/>
        <v>0</v>
      </c>
      <c r="AA37" s="6">
        <f t="shared" si="20"/>
        <v>0</v>
      </c>
    </row>
    <row r="38" spans="1:27" hidden="1" x14ac:dyDescent="0.25">
      <c r="A38" s="11">
        <f t="shared" si="10"/>
        <v>0</v>
      </c>
      <c r="B38" s="13">
        <v>43501</v>
      </c>
      <c r="C38" s="7">
        <f t="shared" si="11"/>
        <v>43524</v>
      </c>
      <c r="D38" s="8" t="str">
        <f t="shared" si="12"/>
        <v xml:space="preserve"> </v>
      </c>
      <c r="E38" s="11">
        <f t="shared" si="13"/>
        <v>3</v>
      </c>
      <c r="F38" s="11" t="str">
        <f t="shared" si="14"/>
        <v/>
      </c>
      <c r="G38" s="3">
        <v>47.240600000000001</v>
      </c>
      <c r="H38" s="3">
        <f t="shared" si="0"/>
        <v>0</v>
      </c>
      <c r="I38" s="3">
        <f t="shared" si="1"/>
        <v>0</v>
      </c>
      <c r="J38" s="3">
        <f t="shared" si="15"/>
        <v>0</v>
      </c>
      <c r="K38">
        <f t="shared" si="3"/>
        <v>0</v>
      </c>
      <c r="N38" s="24">
        <f t="shared" si="16"/>
        <v>0</v>
      </c>
      <c r="O38" s="3">
        <f t="shared" si="4"/>
        <v>0</v>
      </c>
      <c r="P38" s="3">
        <v>23.490400000000001</v>
      </c>
      <c r="Q38" s="3">
        <f t="shared" si="5"/>
        <v>0</v>
      </c>
      <c r="R38" s="3">
        <f t="shared" si="6"/>
        <v>0</v>
      </c>
      <c r="S38" s="3">
        <f t="shared" si="7"/>
        <v>0</v>
      </c>
      <c r="T38">
        <f t="shared" si="8"/>
        <v>0</v>
      </c>
      <c r="V38" s="26">
        <v>1.1423000000000001</v>
      </c>
      <c r="W38">
        <f t="shared" si="17"/>
        <v>0</v>
      </c>
      <c r="X38" s="25">
        <f t="shared" si="18"/>
        <v>0</v>
      </c>
      <c r="Y38" s="3">
        <f t="shared" si="9"/>
        <v>0</v>
      </c>
      <c r="Z38" s="6">
        <f t="shared" si="19"/>
        <v>0</v>
      </c>
      <c r="AA38" s="6">
        <f t="shared" si="20"/>
        <v>0</v>
      </c>
    </row>
    <row r="39" spans="1:27" hidden="1" x14ac:dyDescent="0.25">
      <c r="A39" s="11">
        <f t="shared" si="10"/>
        <v>0</v>
      </c>
      <c r="B39" s="13">
        <v>43502</v>
      </c>
      <c r="C39" s="7">
        <f t="shared" si="11"/>
        <v>43524</v>
      </c>
      <c r="D39" s="8" t="str">
        <f t="shared" si="12"/>
        <v xml:space="preserve"> </v>
      </c>
      <c r="E39" s="11">
        <f t="shared" si="13"/>
        <v>4</v>
      </c>
      <c r="F39" s="11" t="str">
        <f t="shared" si="14"/>
        <v/>
      </c>
      <c r="G39" s="3">
        <v>47.276200000000003</v>
      </c>
      <c r="H39" s="3">
        <f t="shared" si="0"/>
        <v>0</v>
      </c>
      <c r="I39" s="3">
        <f t="shared" si="1"/>
        <v>0</v>
      </c>
      <c r="J39" s="3">
        <f t="shared" si="15"/>
        <v>0</v>
      </c>
      <c r="K39">
        <f t="shared" si="3"/>
        <v>0</v>
      </c>
      <c r="N39" s="24">
        <f t="shared" si="16"/>
        <v>0</v>
      </c>
      <c r="O39" s="3">
        <f t="shared" si="4"/>
        <v>0</v>
      </c>
      <c r="P39" s="3">
        <v>23.490400000000001</v>
      </c>
      <c r="Q39" s="3">
        <f t="shared" si="5"/>
        <v>0</v>
      </c>
      <c r="R39" s="3">
        <f t="shared" si="6"/>
        <v>0</v>
      </c>
      <c r="S39" s="3">
        <f t="shared" si="7"/>
        <v>0</v>
      </c>
      <c r="T39">
        <f t="shared" si="8"/>
        <v>0</v>
      </c>
      <c r="V39" s="26">
        <v>1.1394</v>
      </c>
      <c r="W39">
        <f t="shared" si="17"/>
        <v>0</v>
      </c>
      <c r="X39" s="25">
        <f t="shared" si="18"/>
        <v>0</v>
      </c>
      <c r="Y39" s="3">
        <f t="shared" si="9"/>
        <v>0</v>
      </c>
      <c r="Z39" s="6">
        <f t="shared" si="19"/>
        <v>0</v>
      </c>
      <c r="AA39" s="6">
        <f t="shared" si="20"/>
        <v>0</v>
      </c>
    </row>
    <row r="40" spans="1:27" hidden="1" x14ac:dyDescent="0.25">
      <c r="A40" s="11">
        <f t="shared" si="10"/>
        <v>0</v>
      </c>
      <c r="B40" s="13">
        <v>43503</v>
      </c>
      <c r="C40" s="7">
        <f t="shared" si="11"/>
        <v>43524</v>
      </c>
      <c r="D40" s="8" t="str">
        <f t="shared" si="12"/>
        <v xml:space="preserve"> </v>
      </c>
      <c r="E40" s="11">
        <f t="shared" si="13"/>
        <v>5</v>
      </c>
      <c r="F40" s="11" t="str">
        <f t="shared" si="14"/>
        <v/>
      </c>
      <c r="G40" s="3">
        <v>46.905200000000001</v>
      </c>
      <c r="H40" s="3">
        <f t="shared" si="0"/>
        <v>0</v>
      </c>
      <c r="I40" s="3">
        <f t="shared" si="1"/>
        <v>0</v>
      </c>
      <c r="J40" s="3">
        <f t="shared" si="15"/>
        <v>0</v>
      </c>
      <c r="K40">
        <f t="shared" si="3"/>
        <v>0</v>
      </c>
      <c r="N40" s="24">
        <f t="shared" si="16"/>
        <v>0</v>
      </c>
      <c r="O40" s="3">
        <f t="shared" si="4"/>
        <v>0</v>
      </c>
      <c r="P40" s="3">
        <v>23.956</v>
      </c>
      <c r="Q40" s="3">
        <f t="shared" si="5"/>
        <v>0</v>
      </c>
      <c r="R40" s="3">
        <f t="shared" si="6"/>
        <v>0</v>
      </c>
      <c r="S40" s="3">
        <f t="shared" si="7"/>
        <v>0</v>
      </c>
      <c r="T40">
        <f t="shared" si="8"/>
        <v>0</v>
      </c>
      <c r="V40" s="26">
        <v>1.1345000000000001</v>
      </c>
      <c r="W40">
        <f t="shared" si="17"/>
        <v>0</v>
      </c>
      <c r="X40" s="25">
        <f t="shared" si="18"/>
        <v>0</v>
      </c>
      <c r="Y40" s="3">
        <f t="shared" si="9"/>
        <v>0</v>
      </c>
      <c r="Z40" s="6">
        <f t="shared" si="19"/>
        <v>0</v>
      </c>
      <c r="AA40" s="6">
        <f t="shared" si="20"/>
        <v>0</v>
      </c>
    </row>
    <row r="41" spans="1:27" hidden="1" x14ac:dyDescent="0.25">
      <c r="A41" s="11">
        <f t="shared" si="10"/>
        <v>0</v>
      </c>
      <c r="B41" s="13">
        <v>43504</v>
      </c>
      <c r="C41" s="7">
        <f t="shared" si="11"/>
        <v>43524</v>
      </c>
      <c r="D41" s="8" t="str">
        <f t="shared" si="12"/>
        <v xml:space="preserve"> </v>
      </c>
      <c r="E41" s="11">
        <f t="shared" si="13"/>
        <v>6</v>
      </c>
      <c r="F41" s="11" t="str">
        <f t="shared" si="14"/>
        <v/>
      </c>
      <c r="G41" s="3">
        <v>46.883099999999999</v>
      </c>
      <c r="H41" s="3">
        <f t="shared" si="0"/>
        <v>0</v>
      </c>
      <c r="I41" s="3">
        <f t="shared" si="1"/>
        <v>0</v>
      </c>
      <c r="J41" s="3">
        <f t="shared" si="15"/>
        <v>0</v>
      </c>
      <c r="K41">
        <f t="shared" si="3"/>
        <v>0</v>
      </c>
      <c r="N41" s="24">
        <f t="shared" si="16"/>
        <v>0</v>
      </c>
      <c r="O41" s="3">
        <f t="shared" si="4"/>
        <v>0</v>
      </c>
      <c r="P41" s="3">
        <v>24.057200000000002</v>
      </c>
      <c r="Q41" s="3">
        <f t="shared" si="5"/>
        <v>0</v>
      </c>
      <c r="R41" s="3">
        <f t="shared" si="6"/>
        <v>0</v>
      </c>
      <c r="S41" s="3">
        <f t="shared" si="7"/>
        <v>0</v>
      </c>
      <c r="T41">
        <f t="shared" si="8"/>
        <v>0</v>
      </c>
      <c r="V41" s="26">
        <v>1.1346000000000001</v>
      </c>
      <c r="W41">
        <f t="shared" si="17"/>
        <v>0</v>
      </c>
      <c r="X41" s="25">
        <f t="shared" si="18"/>
        <v>0</v>
      </c>
      <c r="Y41" s="3">
        <f t="shared" si="9"/>
        <v>0</v>
      </c>
      <c r="Z41" s="6">
        <f t="shared" si="19"/>
        <v>0</v>
      </c>
      <c r="AA41" s="6">
        <f t="shared" si="20"/>
        <v>0</v>
      </c>
    </row>
    <row r="42" spans="1:27" hidden="1" x14ac:dyDescent="0.25">
      <c r="A42" s="11">
        <f t="shared" si="10"/>
        <v>0</v>
      </c>
      <c r="B42" s="13">
        <v>43507</v>
      </c>
      <c r="C42" s="7">
        <f t="shared" si="11"/>
        <v>43524</v>
      </c>
      <c r="D42" s="8" t="str">
        <f t="shared" si="12"/>
        <v xml:space="preserve"> </v>
      </c>
      <c r="E42" s="11">
        <f t="shared" si="13"/>
        <v>7</v>
      </c>
      <c r="F42" s="11" t="str">
        <f t="shared" si="14"/>
        <v/>
      </c>
      <c r="G42" s="3">
        <v>47.124899999999997</v>
      </c>
      <c r="H42" s="3">
        <f t="shared" si="0"/>
        <v>0</v>
      </c>
      <c r="I42" s="3">
        <f t="shared" si="1"/>
        <v>0</v>
      </c>
      <c r="J42" s="3">
        <f t="shared" si="15"/>
        <v>0</v>
      </c>
      <c r="K42">
        <f t="shared" si="3"/>
        <v>0</v>
      </c>
      <c r="N42" s="24">
        <f t="shared" si="16"/>
        <v>0</v>
      </c>
      <c r="O42" s="3">
        <f t="shared" si="4"/>
        <v>0</v>
      </c>
      <c r="P42" s="3">
        <v>24.032599999999999</v>
      </c>
      <c r="Q42" s="3">
        <f t="shared" si="5"/>
        <v>0</v>
      </c>
      <c r="R42" s="3">
        <f t="shared" si="6"/>
        <v>0</v>
      </c>
      <c r="S42" s="3">
        <f t="shared" si="7"/>
        <v>0</v>
      </c>
      <c r="T42">
        <f t="shared" si="8"/>
        <v>0</v>
      </c>
      <c r="V42" s="26">
        <v>1.1309</v>
      </c>
      <c r="W42">
        <f t="shared" si="17"/>
        <v>0</v>
      </c>
      <c r="X42" s="25">
        <f t="shared" si="18"/>
        <v>0</v>
      </c>
      <c r="Y42" s="3">
        <f t="shared" si="9"/>
        <v>0</v>
      </c>
      <c r="Z42" s="6">
        <f t="shared" si="19"/>
        <v>0</v>
      </c>
      <c r="AA42" s="6">
        <f t="shared" si="20"/>
        <v>0</v>
      </c>
    </row>
    <row r="43" spans="1:27" hidden="1" x14ac:dyDescent="0.25">
      <c r="A43" s="11">
        <f t="shared" si="10"/>
        <v>0</v>
      </c>
      <c r="B43" s="13">
        <v>43508</v>
      </c>
      <c r="C43" s="7">
        <f t="shared" si="11"/>
        <v>43524</v>
      </c>
      <c r="D43" s="8" t="str">
        <f t="shared" si="12"/>
        <v xml:space="preserve"> </v>
      </c>
      <c r="E43" s="11">
        <f t="shared" si="13"/>
        <v>8</v>
      </c>
      <c r="F43" s="11" t="str">
        <f t="shared" si="14"/>
        <v/>
      </c>
      <c r="G43" s="3">
        <v>47.575299999999999</v>
      </c>
      <c r="H43" s="3">
        <f t="shared" si="0"/>
        <v>0</v>
      </c>
      <c r="I43" s="3">
        <f t="shared" si="1"/>
        <v>0</v>
      </c>
      <c r="J43" s="3">
        <f t="shared" si="15"/>
        <v>0</v>
      </c>
      <c r="K43">
        <f t="shared" si="3"/>
        <v>0</v>
      </c>
      <c r="N43" s="24">
        <f t="shared" si="16"/>
        <v>0</v>
      </c>
      <c r="O43" s="3">
        <f t="shared" si="4"/>
        <v>0</v>
      </c>
      <c r="P43" s="3">
        <v>24.046299999999999</v>
      </c>
      <c r="Q43" s="3">
        <f t="shared" si="5"/>
        <v>0</v>
      </c>
      <c r="R43" s="3">
        <f t="shared" si="6"/>
        <v>0</v>
      </c>
      <c r="S43" s="3">
        <f t="shared" si="7"/>
        <v>0</v>
      </c>
      <c r="T43">
        <f t="shared" si="8"/>
        <v>0</v>
      </c>
      <c r="V43" s="26">
        <v>1.1295999999999999</v>
      </c>
      <c r="W43">
        <f t="shared" si="17"/>
        <v>0</v>
      </c>
      <c r="X43" s="25">
        <f t="shared" si="18"/>
        <v>0</v>
      </c>
      <c r="Y43" s="3">
        <f t="shared" si="9"/>
        <v>0</v>
      </c>
      <c r="Z43" s="6">
        <f t="shared" si="19"/>
        <v>0</v>
      </c>
      <c r="AA43" s="6">
        <f t="shared" si="20"/>
        <v>0</v>
      </c>
    </row>
    <row r="44" spans="1:27" hidden="1" x14ac:dyDescent="0.25">
      <c r="A44" s="11">
        <f t="shared" si="10"/>
        <v>0</v>
      </c>
      <c r="B44" s="13">
        <v>43509</v>
      </c>
      <c r="C44" s="7">
        <f t="shared" si="11"/>
        <v>43524</v>
      </c>
      <c r="D44" s="8" t="str">
        <f t="shared" si="12"/>
        <v xml:space="preserve"> </v>
      </c>
      <c r="E44" s="11">
        <f t="shared" si="13"/>
        <v>9</v>
      </c>
      <c r="F44" s="11" t="str">
        <f t="shared" si="14"/>
        <v/>
      </c>
      <c r="G44" s="3">
        <v>47.808599999999998</v>
      </c>
      <c r="H44" s="3">
        <f t="shared" si="0"/>
        <v>0</v>
      </c>
      <c r="I44" s="3">
        <f t="shared" si="1"/>
        <v>0</v>
      </c>
      <c r="J44" s="3">
        <f t="shared" si="15"/>
        <v>0</v>
      </c>
      <c r="K44">
        <f t="shared" si="3"/>
        <v>0</v>
      </c>
      <c r="N44" s="24">
        <f t="shared" si="16"/>
        <v>0</v>
      </c>
      <c r="O44" s="3">
        <f t="shared" si="4"/>
        <v>0</v>
      </c>
      <c r="P44" s="3">
        <v>24.175000000000001</v>
      </c>
      <c r="Q44" s="3">
        <f t="shared" si="5"/>
        <v>0</v>
      </c>
      <c r="R44" s="3">
        <f t="shared" si="6"/>
        <v>0</v>
      </c>
      <c r="S44" s="3">
        <f t="shared" si="7"/>
        <v>0</v>
      </c>
      <c r="T44">
        <f t="shared" si="8"/>
        <v>0</v>
      </c>
      <c r="V44" s="26">
        <v>1.1305000000000001</v>
      </c>
      <c r="W44">
        <f t="shared" si="17"/>
        <v>0</v>
      </c>
      <c r="X44" s="25">
        <f t="shared" si="18"/>
        <v>0</v>
      </c>
      <c r="Y44" s="3">
        <f t="shared" si="9"/>
        <v>0</v>
      </c>
      <c r="Z44" s="6">
        <f t="shared" si="19"/>
        <v>0</v>
      </c>
      <c r="AA44" s="6">
        <f t="shared" si="20"/>
        <v>0</v>
      </c>
    </row>
    <row r="45" spans="1:27" hidden="1" x14ac:dyDescent="0.25">
      <c r="A45" s="11">
        <f t="shared" si="10"/>
        <v>0</v>
      </c>
      <c r="B45" s="13">
        <v>43510</v>
      </c>
      <c r="C45" s="7">
        <f t="shared" si="11"/>
        <v>43524</v>
      </c>
      <c r="D45" s="8" t="str">
        <f t="shared" si="12"/>
        <v xml:space="preserve"> </v>
      </c>
      <c r="E45" s="11">
        <f t="shared" si="13"/>
        <v>10</v>
      </c>
      <c r="F45" s="11" t="str">
        <f t="shared" si="14"/>
        <v/>
      </c>
      <c r="G45" s="3">
        <v>47.757199999999997</v>
      </c>
      <c r="H45" s="3">
        <f t="shared" si="0"/>
        <v>0</v>
      </c>
      <c r="I45" s="3">
        <f t="shared" si="1"/>
        <v>0</v>
      </c>
      <c r="J45" s="3">
        <f t="shared" si="15"/>
        <v>0</v>
      </c>
      <c r="K45">
        <f t="shared" si="3"/>
        <v>0</v>
      </c>
      <c r="N45" s="24">
        <f t="shared" si="16"/>
        <v>0</v>
      </c>
      <c r="O45" s="3">
        <f t="shared" si="4"/>
        <v>0</v>
      </c>
      <c r="P45" s="3">
        <v>24.068899999999999</v>
      </c>
      <c r="Q45" s="3">
        <f t="shared" si="5"/>
        <v>0</v>
      </c>
      <c r="R45" s="3">
        <f t="shared" si="6"/>
        <v>0</v>
      </c>
      <c r="S45" s="3">
        <f t="shared" si="7"/>
        <v>0</v>
      </c>
      <c r="T45">
        <f t="shared" si="8"/>
        <v>0</v>
      </c>
      <c r="V45" s="26">
        <v>1.1268</v>
      </c>
      <c r="W45">
        <f t="shared" si="17"/>
        <v>0</v>
      </c>
      <c r="X45" s="25">
        <f t="shared" si="18"/>
        <v>0</v>
      </c>
      <c r="Y45" s="3">
        <f t="shared" si="9"/>
        <v>0</v>
      </c>
      <c r="Z45" s="6">
        <f t="shared" si="19"/>
        <v>0</v>
      </c>
      <c r="AA45" s="6">
        <f t="shared" si="20"/>
        <v>0</v>
      </c>
    </row>
    <row r="46" spans="1:27" hidden="1" x14ac:dyDescent="0.25">
      <c r="A46" s="11">
        <f t="shared" si="10"/>
        <v>0</v>
      </c>
      <c r="B46" s="13">
        <v>43511</v>
      </c>
      <c r="C46" s="7">
        <f t="shared" si="11"/>
        <v>43524</v>
      </c>
      <c r="D46" s="8" t="str">
        <f t="shared" si="12"/>
        <v xml:space="preserve"> </v>
      </c>
      <c r="E46" s="11">
        <f t="shared" si="13"/>
        <v>11</v>
      </c>
      <c r="F46" s="11" t="str">
        <f t="shared" si="14"/>
        <v/>
      </c>
      <c r="G46" s="3">
        <v>48.252600000000001</v>
      </c>
      <c r="H46" s="3">
        <f t="shared" si="0"/>
        <v>0</v>
      </c>
      <c r="I46" s="3">
        <f t="shared" si="1"/>
        <v>0</v>
      </c>
      <c r="J46" s="3">
        <f t="shared" si="15"/>
        <v>0</v>
      </c>
      <c r="K46">
        <f t="shared" si="3"/>
        <v>0</v>
      </c>
      <c r="N46" s="24">
        <f t="shared" si="16"/>
        <v>0</v>
      </c>
      <c r="O46" s="3">
        <f t="shared" si="4"/>
        <v>0</v>
      </c>
      <c r="P46" s="3">
        <v>24.005099999999999</v>
      </c>
      <c r="Q46" s="3">
        <f t="shared" si="5"/>
        <v>0</v>
      </c>
      <c r="R46" s="3">
        <f t="shared" si="6"/>
        <v>0</v>
      </c>
      <c r="S46" s="3">
        <f t="shared" si="7"/>
        <v>0</v>
      </c>
      <c r="T46">
        <f t="shared" si="8"/>
        <v>0</v>
      </c>
      <c r="V46" s="26">
        <v>1.1259999999999999</v>
      </c>
      <c r="W46">
        <f t="shared" si="17"/>
        <v>0</v>
      </c>
      <c r="X46" s="25">
        <f t="shared" si="18"/>
        <v>0</v>
      </c>
      <c r="Y46" s="3">
        <f t="shared" si="9"/>
        <v>0</v>
      </c>
      <c r="Z46" s="6">
        <f t="shared" si="19"/>
        <v>0</v>
      </c>
      <c r="AA46" s="6">
        <f t="shared" si="20"/>
        <v>0</v>
      </c>
    </row>
    <row r="47" spans="1:27" hidden="1" x14ac:dyDescent="0.25">
      <c r="A47" s="11">
        <f t="shared" si="10"/>
        <v>0</v>
      </c>
      <c r="B47" s="13">
        <v>43514</v>
      </c>
      <c r="C47" s="7">
        <f t="shared" si="11"/>
        <v>43524</v>
      </c>
      <c r="D47" s="8" t="str">
        <f t="shared" si="12"/>
        <v xml:space="preserve"> </v>
      </c>
      <c r="E47" s="11">
        <f t="shared" si="13"/>
        <v>12</v>
      </c>
      <c r="F47" s="11" t="str">
        <f t="shared" si="14"/>
        <v/>
      </c>
      <c r="G47" s="3">
        <v>48.252600000000001</v>
      </c>
      <c r="H47" s="3">
        <f t="shared" si="0"/>
        <v>0</v>
      </c>
      <c r="I47" s="3">
        <f t="shared" si="1"/>
        <v>0</v>
      </c>
      <c r="J47" s="3">
        <f t="shared" si="15"/>
        <v>0</v>
      </c>
      <c r="K47">
        <f t="shared" si="3"/>
        <v>0</v>
      </c>
      <c r="N47" s="24">
        <f t="shared" si="16"/>
        <v>0</v>
      </c>
      <c r="O47" s="3">
        <f t="shared" si="4"/>
        <v>0</v>
      </c>
      <c r="P47" s="3">
        <v>24.000900000000001</v>
      </c>
      <c r="Q47" s="3">
        <f t="shared" si="5"/>
        <v>0</v>
      </c>
      <c r="R47" s="3">
        <f t="shared" si="6"/>
        <v>0</v>
      </c>
      <c r="S47" s="3">
        <f t="shared" si="7"/>
        <v>0</v>
      </c>
      <c r="T47">
        <f t="shared" si="8"/>
        <v>0</v>
      </c>
      <c r="V47" s="26">
        <v>1.1328</v>
      </c>
      <c r="W47">
        <f t="shared" si="17"/>
        <v>0</v>
      </c>
      <c r="X47" s="25">
        <f t="shared" si="18"/>
        <v>0</v>
      </c>
      <c r="Y47" s="3">
        <f t="shared" si="9"/>
        <v>0</v>
      </c>
      <c r="Z47" s="6">
        <f t="shared" si="19"/>
        <v>0</v>
      </c>
      <c r="AA47" s="6">
        <f t="shared" si="20"/>
        <v>0</v>
      </c>
    </row>
    <row r="48" spans="1:27" hidden="1" x14ac:dyDescent="0.25">
      <c r="A48" s="11">
        <f t="shared" si="10"/>
        <v>0</v>
      </c>
      <c r="B48" s="13">
        <v>43515</v>
      </c>
      <c r="C48" s="7">
        <f t="shared" si="11"/>
        <v>43524</v>
      </c>
      <c r="D48" s="8" t="str">
        <f t="shared" si="12"/>
        <v xml:space="preserve"> </v>
      </c>
      <c r="E48" s="11">
        <f t="shared" si="13"/>
        <v>13</v>
      </c>
      <c r="F48" s="11" t="str">
        <f t="shared" si="14"/>
        <v/>
      </c>
      <c r="G48" s="3">
        <v>48.1678</v>
      </c>
      <c r="H48" s="3">
        <f t="shared" si="0"/>
        <v>0</v>
      </c>
      <c r="I48" s="3">
        <f t="shared" si="1"/>
        <v>0</v>
      </c>
      <c r="J48" s="3">
        <f t="shared" si="15"/>
        <v>0</v>
      </c>
      <c r="K48">
        <f t="shared" si="3"/>
        <v>0</v>
      </c>
      <c r="N48" s="24">
        <f t="shared" si="16"/>
        <v>0</v>
      </c>
      <c r="O48" s="3">
        <f t="shared" si="4"/>
        <v>0</v>
      </c>
      <c r="P48" s="3">
        <v>24.048300000000001</v>
      </c>
      <c r="Q48" s="3">
        <f t="shared" si="5"/>
        <v>0</v>
      </c>
      <c r="R48" s="3">
        <f t="shared" si="6"/>
        <v>0</v>
      </c>
      <c r="S48" s="3">
        <f t="shared" si="7"/>
        <v>0</v>
      </c>
      <c r="T48">
        <f t="shared" si="8"/>
        <v>0</v>
      </c>
      <c r="V48" s="26">
        <v>1.1294</v>
      </c>
      <c r="W48">
        <f t="shared" si="17"/>
        <v>0</v>
      </c>
      <c r="X48" s="25">
        <f t="shared" si="18"/>
        <v>0</v>
      </c>
      <c r="Y48" s="3">
        <f t="shared" si="9"/>
        <v>0</v>
      </c>
      <c r="Z48" s="6">
        <f t="shared" si="19"/>
        <v>0</v>
      </c>
      <c r="AA48" s="6">
        <f t="shared" si="20"/>
        <v>0</v>
      </c>
    </row>
    <row r="49" spans="1:27" hidden="1" x14ac:dyDescent="0.25">
      <c r="A49" s="11">
        <f t="shared" si="10"/>
        <v>0</v>
      </c>
      <c r="B49" s="13">
        <v>43516</v>
      </c>
      <c r="C49" s="7">
        <f t="shared" si="11"/>
        <v>43524</v>
      </c>
      <c r="D49" s="8" t="str">
        <f t="shared" si="12"/>
        <v xml:space="preserve"> </v>
      </c>
      <c r="E49" s="11">
        <f t="shared" si="13"/>
        <v>14</v>
      </c>
      <c r="F49" s="11" t="str">
        <f t="shared" si="14"/>
        <v/>
      </c>
      <c r="G49" s="3">
        <v>48.289499999999997</v>
      </c>
      <c r="H49" s="3">
        <f t="shared" si="0"/>
        <v>0</v>
      </c>
      <c r="I49" s="3">
        <f t="shared" si="1"/>
        <v>0</v>
      </c>
      <c r="J49" s="3">
        <f t="shared" si="15"/>
        <v>0</v>
      </c>
      <c r="K49">
        <f t="shared" si="3"/>
        <v>0</v>
      </c>
      <c r="N49" s="24">
        <f t="shared" si="16"/>
        <v>0</v>
      </c>
      <c r="O49" s="3">
        <f t="shared" si="4"/>
        <v>0</v>
      </c>
      <c r="P49" s="3">
        <v>24.101500000000001</v>
      </c>
      <c r="Q49" s="3">
        <f t="shared" si="5"/>
        <v>0</v>
      </c>
      <c r="R49" s="3">
        <f t="shared" si="6"/>
        <v>0</v>
      </c>
      <c r="S49" s="3">
        <f t="shared" si="7"/>
        <v>0</v>
      </c>
      <c r="T49">
        <f t="shared" si="8"/>
        <v>0</v>
      </c>
      <c r="V49" s="26">
        <v>1.1342000000000001</v>
      </c>
      <c r="W49">
        <f t="shared" si="17"/>
        <v>0</v>
      </c>
      <c r="X49" s="25">
        <f t="shared" si="18"/>
        <v>0</v>
      </c>
      <c r="Y49" s="3">
        <f t="shared" si="9"/>
        <v>0</v>
      </c>
      <c r="Z49" s="6">
        <f t="shared" si="19"/>
        <v>0</v>
      </c>
      <c r="AA49" s="6">
        <f t="shared" si="20"/>
        <v>0</v>
      </c>
    </row>
    <row r="50" spans="1:27" hidden="1" x14ac:dyDescent="0.25">
      <c r="A50" s="11">
        <f t="shared" si="10"/>
        <v>0</v>
      </c>
      <c r="B50" s="13">
        <v>43517</v>
      </c>
      <c r="C50" s="7">
        <f t="shared" si="11"/>
        <v>43524</v>
      </c>
      <c r="D50" s="8" t="str">
        <f t="shared" si="12"/>
        <v xml:space="preserve"> </v>
      </c>
      <c r="E50" s="11">
        <f t="shared" si="13"/>
        <v>15</v>
      </c>
      <c r="F50" s="11" t="str">
        <f t="shared" si="14"/>
        <v/>
      </c>
      <c r="G50" s="3">
        <v>48.289499999999997</v>
      </c>
      <c r="H50" s="3">
        <f t="shared" si="0"/>
        <v>0</v>
      </c>
      <c r="I50" s="3">
        <f t="shared" si="1"/>
        <v>0</v>
      </c>
      <c r="J50" s="3">
        <f t="shared" si="15"/>
        <v>0</v>
      </c>
      <c r="K50">
        <f t="shared" si="3"/>
        <v>0</v>
      </c>
      <c r="N50" s="24">
        <f t="shared" si="16"/>
        <v>0</v>
      </c>
      <c r="O50" s="3">
        <f t="shared" si="4"/>
        <v>0</v>
      </c>
      <c r="P50" s="3">
        <v>24.101500000000001</v>
      </c>
      <c r="Q50" s="3">
        <f t="shared" si="5"/>
        <v>0</v>
      </c>
      <c r="R50" s="3">
        <f t="shared" si="6"/>
        <v>0</v>
      </c>
      <c r="S50" s="3">
        <f t="shared" si="7"/>
        <v>0</v>
      </c>
      <c r="T50">
        <f t="shared" si="8"/>
        <v>0</v>
      </c>
      <c r="V50" s="26">
        <v>1.1354</v>
      </c>
      <c r="W50">
        <f t="shared" si="17"/>
        <v>0</v>
      </c>
      <c r="X50" s="25">
        <f t="shared" si="18"/>
        <v>0</v>
      </c>
      <c r="Y50" s="3">
        <f t="shared" si="9"/>
        <v>0</v>
      </c>
      <c r="Z50" s="6">
        <f t="shared" si="19"/>
        <v>0</v>
      </c>
      <c r="AA50" s="6">
        <f t="shared" si="20"/>
        <v>0</v>
      </c>
    </row>
    <row r="51" spans="1:27" hidden="1" x14ac:dyDescent="0.25">
      <c r="A51" s="11">
        <f t="shared" si="10"/>
        <v>0</v>
      </c>
      <c r="B51" s="13">
        <v>43518</v>
      </c>
      <c r="C51" s="7">
        <f t="shared" si="11"/>
        <v>43524</v>
      </c>
      <c r="D51" s="8" t="str">
        <f t="shared" si="12"/>
        <v xml:space="preserve"> </v>
      </c>
      <c r="E51" s="11">
        <f t="shared" si="13"/>
        <v>16</v>
      </c>
      <c r="F51" s="11" t="str">
        <f t="shared" si="14"/>
        <v/>
      </c>
      <c r="G51" s="3">
        <v>48.419400000000003</v>
      </c>
      <c r="H51" s="3">
        <f t="shared" si="0"/>
        <v>0</v>
      </c>
      <c r="I51" s="3">
        <f t="shared" si="1"/>
        <v>0</v>
      </c>
      <c r="J51" s="3">
        <f t="shared" si="15"/>
        <v>0</v>
      </c>
      <c r="K51">
        <f t="shared" si="3"/>
        <v>0</v>
      </c>
      <c r="N51" s="24">
        <f t="shared" si="16"/>
        <v>0</v>
      </c>
      <c r="O51" s="3">
        <f t="shared" si="4"/>
        <v>0</v>
      </c>
      <c r="P51" s="3">
        <v>24.156300000000002</v>
      </c>
      <c r="Q51" s="3">
        <f t="shared" si="5"/>
        <v>0</v>
      </c>
      <c r="R51" s="3">
        <f t="shared" si="6"/>
        <v>0</v>
      </c>
      <c r="S51" s="3">
        <f t="shared" si="7"/>
        <v>0</v>
      </c>
      <c r="T51">
        <f t="shared" si="8"/>
        <v>0</v>
      </c>
      <c r="V51" s="26">
        <v>1.1325000000000001</v>
      </c>
      <c r="W51">
        <f t="shared" si="17"/>
        <v>0</v>
      </c>
      <c r="X51" s="25">
        <f t="shared" si="18"/>
        <v>0</v>
      </c>
      <c r="Y51" s="3">
        <f t="shared" si="9"/>
        <v>0</v>
      </c>
      <c r="Z51" s="6">
        <f t="shared" si="19"/>
        <v>0</v>
      </c>
      <c r="AA51" s="6">
        <f t="shared" si="20"/>
        <v>0</v>
      </c>
    </row>
    <row r="52" spans="1:27" hidden="1" x14ac:dyDescent="0.25">
      <c r="A52" s="11">
        <f t="shared" si="10"/>
        <v>0</v>
      </c>
      <c r="B52" s="13">
        <v>43521</v>
      </c>
      <c r="C52" s="7">
        <f t="shared" si="11"/>
        <v>43524</v>
      </c>
      <c r="D52" s="8" t="str">
        <f t="shared" si="12"/>
        <v xml:space="preserve"> </v>
      </c>
      <c r="E52" s="11">
        <f t="shared" si="13"/>
        <v>17</v>
      </c>
      <c r="F52" s="11" t="str">
        <f t="shared" si="14"/>
        <v/>
      </c>
      <c r="G52" s="3">
        <v>48.500999999999998</v>
      </c>
      <c r="H52" s="3">
        <f t="shared" si="0"/>
        <v>0</v>
      </c>
      <c r="I52" s="3">
        <f t="shared" si="1"/>
        <v>0</v>
      </c>
      <c r="J52" s="3">
        <f t="shared" si="15"/>
        <v>0</v>
      </c>
      <c r="K52">
        <f t="shared" si="3"/>
        <v>0</v>
      </c>
      <c r="N52" s="24">
        <f t="shared" si="16"/>
        <v>0</v>
      </c>
      <c r="O52" s="3">
        <f t="shared" si="4"/>
        <v>0</v>
      </c>
      <c r="P52" s="3">
        <v>24.116900000000001</v>
      </c>
      <c r="Q52" s="3">
        <f t="shared" si="5"/>
        <v>0</v>
      </c>
      <c r="R52" s="3">
        <f t="shared" si="6"/>
        <v>0</v>
      </c>
      <c r="S52" s="3">
        <f t="shared" si="7"/>
        <v>0</v>
      </c>
      <c r="T52">
        <f t="shared" si="8"/>
        <v>0</v>
      </c>
      <c r="V52" s="26">
        <v>1.1355</v>
      </c>
      <c r="W52">
        <f t="shared" si="17"/>
        <v>0</v>
      </c>
      <c r="X52" s="25">
        <f t="shared" si="18"/>
        <v>0</v>
      </c>
      <c r="Y52" s="3">
        <f t="shared" si="9"/>
        <v>0</v>
      </c>
      <c r="Z52" s="6">
        <f t="shared" si="19"/>
        <v>0</v>
      </c>
      <c r="AA52" s="6">
        <f t="shared" si="20"/>
        <v>0</v>
      </c>
    </row>
    <row r="53" spans="1:27" hidden="1" x14ac:dyDescent="0.25">
      <c r="A53" s="11">
        <f t="shared" si="10"/>
        <v>0</v>
      </c>
      <c r="B53" s="13">
        <v>43522</v>
      </c>
      <c r="C53" s="7">
        <f t="shared" si="11"/>
        <v>43524</v>
      </c>
      <c r="D53" s="8" t="str">
        <f t="shared" si="12"/>
        <v xml:space="preserve"> </v>
      </c>
      <c r="E53" s="11">
        <f t="shared" si="13"/>
        <v>18</v>
      </c>
      <c r="F53" s="11" t="str">
        <f t="shared" si="14"/>
        <v/>
      </c>
      <c r="G53" s="3">
        <v>48.456200000000003</v>
      </c>
      <c r="H53" s="3">
        <f t="shared" si="0"/>
        <v>0</v>
      </c>
      <c r="I53" s="3">
        <f t="shared" si="1"/>
        <v>0</v>
      </c>
      <c r="J53" s="3">
        <f t="shared" si="15"/>
        <v>0</v>
      </c>
      <c r="K53">
        <f t="shared" si="3"/>
        <v>0</v>
      </c>
      <c r="N53" s="24">
        <f t="shared" si="16"/>
        <v>0</v>
      </c>
      <c r="O53" s="3">
        <f t="shared" si="4"/>
        <v>0</v>
      </c>
      <c r="P53" s="3">
        <v>24.024100000000001</v>
      </c>
      <c r="Q53" s="3">
        <f t="shared" si="5"/>
        <v>0</v>
      </c>
      <c r="R53" s="3">
        <f t="shared" si="6"/>
        <v>0</v>
      </c>
      <c r="S53" s="3">
        <f t="shared" si="7"/>
        <v>0</v>
      </c>
      <c r="T53">
        <f t="shared" si="8"/>
        <v>0</v>
      </c>
      <c r="V53" s="26">
        <v>1.1361000000000001</v>
      </c>
      <c r="W53">
        <f t="shared" si="17"/>
        <v>0</v>
      </c>
      <c r="X53" s="25">
        <f t="shared" si="18"/>
        <v>0</v>
      </c>
      <c r="Y53" s="3">
        <f t="shared" si="9"/>
        <v>0</v>
      </c>
      <c r="Z53" s="6">
        <f t="shared" si="19"/>
        <v>0</v>
      </c>
      <c r="AA53" s="6">
        <f t="shared" si="20"/>
        <v>0</v>
      </c>
    </row>
    <row r="54" spans="1:27" hidden="1" x14ac:dyDescent="0.25">
      <c r="A54" s="11">
        <f t="shared" si="10"/>
        <v>0</v>
      </c>
      <c r="B54" s="13">
        <v>43523</v>
      </c>
      <c r="C54" s="7">
        <f t="shared" si="11"/>
        <v>43524</v>
      </c>
      <c r="D54" s="8" t="str">
        <f t="shared" si="12"/>
        <v xml:space="preserve"> </v>
      </c>
      <c r="E54" s="11">
        <f t="shared" si="13"/>
        <v>19</v>
      </c>
      <c r="F54" s="11" t="str">
        <f t="shared" si="14"/>
        <v/>
      </c>
      <c r="G54" s="3">
        <v>48.3688</v>
      </c>
      <c r="H54" s="3">
        <f t="shared" si="0"/>
        <v>0</v>
      </c>
      <c r="I54" s="3">
        <f t="shared" si="1"/>
        <v>0</v>
      </c>
      <c r="J54" s="3">
        <f t="shared" si="15"/>
        <v>0</v>
      </c>
      <c r="K54">
        <f t="shared" si="3"/>
        <v>0</v>
      </c>
      <c r="N54" s="24">
        <f t="shared" si="16"/>
        <v>0</v>
      </c>
      <c r="O54" s="3">
        <f t="shared" si="4"/>
        <v>0</v>
      </c>
      <c r="P54" s="3">
        <v>23.913799999999998</v>
      </c>
      <c r="Q54" s="3">
        <f t="shared" si="5"/>
        <v>0</v>
      </c>
      <c r="R54" s="3">
        <f t="shared" si="6"/>
        <v>0</v>
      </c>
      <c r="S54" s="3">
        <f t="shared" si="7"/>
        <v>0</v>
      </c>
      <c r="T54">
        <f t="shared" si="8"/>
        <v>0</v>
      </c>
      <c r="V54" s="26">
        <v>1.1386000000000001</v>
      </c>
      <c r="W54">
        <f t="shared" si="17"/>
        <v>0</v>
      </c>
      <c r="X54" s="25">
        <f t="shared" si="18"/>
        <v>0</v>
      </c>
      <c r="Y54" s="3">
        <f t="shared" si="9"/>
        <v>0</v>
      </c>
      <c r="Z54" s="6">
        <f t="shared" si="19"/>
        <v>0</v>
      </c>
      <c r="AA54" s="6">
        <f t="shared" si="20"/>
        <v>0</v>
      </c>
    </row>
    <row r="55" spans="1:27" hidden="1" x14ac:dyDescent="0.25">
      <c r="A55" s="11">
        <f t="shared" si="10"/>
        <v>0</v>
      </c>
      <c r="B55" s="13">
        <v>43524</v>
      </c>
      <c r="C55" s="7">
        <f t="shared" si="11"/>
        <v>43524</v>
      </c>
      <c r="D55" s="8" t="str">
        <f t="shared" si="12"/>
        <v xml:space="preserve"> </v>
      </c>
      <c r="E55" s="11">
        <f t="shared" si="13"/>
        <v>20</v>
      </c>
      <c r="F55" s="11" t="str">
        <f t="shared" si="14"/>
        <v/>
      </c>
      <c r="G55" s="3">
        <v>48.217300000000002</v>
      </c>
      <c r="H55" s="3">
        <f t="shared" si="0"/>
        <v>0</v>
      </c>
      <c r="I55" s="3">
        <f t="shared" si="1"/>
        <v>0</v>
      </c>
      <c r="J55" s="3">
        <f t="shared" si="15"/>
        <v>0</v>
      </c>
      <c r="K55">
        <f t="shared" si="3"/>
        <v>0</v>
      </c>
      <c r="N55" s="24">
        <f t="shared" si="16"/>
        <v>0</v>
      </c>
      <c r="O55" s="3">
        <f t="shared" si="4"/>
        <v>0</v>
      </c>
      <c r="P55" s="3">
        <v>23.853300000000001</v>
      </c>
      <c r="Q55" s="3">
        <f t="shared" si="5"/>
        <v>0</v>
      </c>
      <c r="R55" s="3">
        <f t="shared" si="6"/>
        <v>0</v>
      </c>
      <c r="S55" s="3">
        <f t="shared" si="7"/>
        <v>0</v>
      </c>
      <c r="T55">
        <f t="shared" si="8"/>
        <v>0</v>
      </c>
      <c r="V55" s="26">
        <v>1.1415999999999999</v>
      </c>
      <c r="W55">
        <f t="shared" si="17"/>
        <v>0</v>
      </c>
      <c r="X55" s="25">
        <f t="shared" si="18"/>
        <v>0</v>
      </c>
      <c r="Y55" s="3">
        <f t="shared" si="9"/>
        <v>0</v>
      </c>
      <c r="Z55" s="6">
        <f t="shared" si="19"/>
        <v>0</v>
      </c>
      <c r="AA55" s="6">
        <f t="shared" si="20"/>
        <v>0</v>
      </c>
    </row>
    <row r="56" spans="1:27" hidden="1" x14ac:dyDescent="0.25">
      <c r="A56" s="11">
        <f t="shared" si="10"/>
        <v>0</v>
      </c>
      <c r="B56" s="13">
        <v>43525</v>
      </c>
      <c r="C56" s="7">
        <f t="shared" si="11"/>
        <v>43555</v>
      </c>
      <c r="D56" s="8" t="str">
        <f t="shared" si="12"/>
        <v>x</v>
      </c>
      <c r="E56" s="11">
        <f t="shared" si="13"/>
        <v>1</v>
      </c>
      <c r="F56" s="11" t="str">
        <f t="shared" si="14"/>
        <v/>
      </c>
      <c r="G56" s="3">
        <v>48.460099999999997</v>
      </c>
      <c r="H56" s="3">
        <f t="shared" si="0"/>
        <v>0</v>
      </c>
      <c r="I56" s="3">
        <f t="shared" si="1"/>
        <v>0</v>
      </c>
      <c r="J56" s="3">
        <f t="shared" si="15"/>
        <v>0</v>
      </c>
      <c r="K56">
        <f t="shared" si="3"/>
        <v>0</v>
      </c>
      <c r="N56" s="24">
        <f t="shared" si="16"/>
        <v>0</v>
      </c>
      <c r="O56" s="3">
        <f t="shared" si="4"/>
        <v>0</v>
      </c>
      <c r="P56" s="3">
        <v>23.787099999999999</v>
      </c>
      <c r="Q56" s="3">
        <f t="shared" si="5"/>
        <v>0</v>
      </c>
      <c r="R56" s="3">
        <f t="shared" si="6"/>
        <v>0</v>
      </c>
      <c r="S56" s="3">
        <f t="shared" si="7"/>
        <v>0</v>
      </c>
      <c r="T56">
        <f t="shared" si="8"/>
        <v>0</v>
      </c>
      <c r="V56" s="26">
        <v>1.1383000000000001</v>
      </c>
      <c r="W56">
        <f t="shared" si="17"/>
        <v>0</v>
      </c>
      <c r="X56" s="25">
        <f t="shared" si="18"/>
        <v>0</v>
      </c>
      <c r="Y56" s="3">
        <f t="shared" si="9"/>
        <v>0</v>
      </c>
      <c r="Z56" s="6">
        <f t="shared" si="19"/>
        <v>0</v>
      </c>
      <c r="AA56" s="6">
        <f t="shared" si="20"/>
        <v>0</v>
      </c>
    </row>
    <row r="57" spans="1:27" hidden="1" x14ac:dyDescent="0.25">
      <c r="A57" s="11">
        <f t="shared" si="10"/>
        <v>0</v>
      </c>
      <c r="B57" s="13">
        <v>43528</v>
      </c>
      <c r="C57" s="7">
        <f t="shared" si="11"/>
        <v>43555</v>
      </c>
      <c r="D57" s="8" t="str">
        <f t="shared" si="12"/>
        <v xml:space="preserve"> </v>
      </c>
      <c r="E57" s="11">
        <f t="shared" si="13"/>
        <v>2</v>
      </c>
      <c r="F57" s="11" t="str">
        <f t="shared" si="14"/>
        <v/>
      </c>
      <c r="G57" s="3">
        <v>48.6096</v>
      </c>
      <c r="H57" s="3">
        <f t="shared" si="0"/>
        <v>0</v>
      </c>
      <c r="I57" s="3">
        <f t="shared" si="1"/>
        <v>0</v>
      </c>
      <c r="J57" s="3">
        <f t="shared" si="15"/>
        <v>0</v>
      </c>
      <c r="K57">
        <f t="shared" si="3"/>
        <v>0</v>
      </c>
      <c r="N57" s="24">
        <f t="shared" si="16"/>
        <v>0</v>
      </c>
      <c r="O57" s="3">
        <f t="shared" si="4"/>
        <v>0</v>
      </c>
      <c r="P57" s="3">
        <v>24.080300000000001</v>
      </c>
      <c r="Q57" s="3">
        <f t="shared" si="5"/>
        <v>0</v>
      </c>
      <c r="R57" s="3">
        <f t="shared" si="6"/>
        <v>0</v>
      </c>
      <c r="S57" s="3">
        <f t="shared" si="7"/>
        <v>0</v>
      </c>
      <c r="T57">
        <f t="shared" si="8"/>
        <v>0</v>
      </c>
      <c r="V57" s="26">
        <v>1.1336999999999999</v>
      </c>
      <c r="W57">
        <f t="shared" si="17"/>
        <v>0</v>
      </c>
      <c r="X57" s="25">
        <f t="shared" si="18"/>
        <v>0</v>
      </c>
      <c r="Y57" s="3">
        <f t="shared" si="9"/>
        <v>0</v>
      </c>
      <c r="Z57" s="6">
        <f t="shared" si="19"/>
        <v>0</v>
      </c>
      <c r="AA57" s="6">
        <f t="shared" si="20"/>
        <v>0</v>
      </c>
    </row>
    <row r="58" spans="1:27" hidden="1" x14ac:dyDescent="0.25">
      <c r="A58" s="11">
        <f t="shared" si="10"/>
        <v>0</v>
      </c>
      <c r="B58" s="13">
        <v>43529</v>
      </c>
      <c r="C58" s="7">
        <f t="shared" si="11"/>
        <v>43555</v>
      </c>
      <c r="D58" s="8" t="str">
        <f t="shared" si="12"/>
        <v xml:space="preserve"> </v>
      </c>
      <c r="E58" s="11">
        <f t="shared" si="13"/>
        <v>3</v>
      </c>
      <c r="F58" s="11" t="str">
        <f t="shared" si="14"/>
        <v/>
      </c>
      <c r="G58" s="3">
        <v>48.612099999999998</v>
      </c>
      <c r="H58" s="3">
        <f t="shared" si="0"/>
        <v>0</v>
      </c>
      <c r="I58" s="3">
        <f t="shared" si="1"/>
        <v>0</v>
      </c>
      <c r="J58" s="3">
        <f t="shared" si="15"/>
        <v>0</v>
      </c>
      <c r="K58">
        <f t="shared" si="3"/>
        <v>0</v>
      </c>
      <c r="N58" s="24">
        <f t="shared" si="16"/>
        <v>0</v>
      </c>
      <c r="O58" s="3">
        <f t="shared" si="4"/>
        <v>0</v>
      </c>
      <c r="P58" s="3">
        <v>23.9681</v>
      </c>
      <c r="Q58" s="3">
        <f t="shared" si="5"/>
        <v>0</v>
      </c>
      <c r="R58" s="3">
        <f t="shared" si="6"/>
        <v>0</v>
      </c>
      <c r="S58" s="3">
        <f t="shared" si="7"/>
        <v>0</v>
      </c>
      <c r="T58">
        <f t="shared" si="8"/>
        <v>0</v>
      </c>
      <c r="V58" s="26">
        <v>1.1329</v>
      </c>
      <c r="W58">
        <f t="shared" si="17"/>
        <v>0</v>
      </c>
      <c r="X58" s="25">
        <f t="shared" si="18"/>
        <v>0</v>
      </c>
      <c r="Y58" s="3">
        <f t="shared" si="9"/>
        <v>0</v>
      </c>
      <c r="Z58" s="6">
        <f t="shared" si="19"/>
        <v>0</v>
      </c>
      <c r="AA58" s="6">
        <f t="shared" si="20"/>
        <v>0</v>
      </c>
    </row>
    <row r="59" spans="1:27" hidden="1" x14ac:dyDescent="0.25">
      <c r="A59" s="11">
        <f t="shared" si="10"/>
        <v>0</v>
      </c>
      <c r="B59" s="13">
        <v>43530</v>
      </c>
      <c r="C59" s="7">
        <f t="shared" si="11"/>
        <v>43555</v>
      </c>
      <c r="D59" s="8" t="str">
        <f t="shared" si="12"/>
        <v xml:space="preserve"> </v>
      </c>
      <c r="E59" s="11">
        <f t="shared" si="13"/>
        <v>4</v>
      </c>
      <c r="F59" s="11" t="str">
        <f t="shared" si="14"/>
        <v/>
      </c>
      <c r="G59" s="3">
        <v>48.358400000000003</v>
      </c>
      <c r="H59" s="3">
        <f t="shared" si="0"/>
        <v>0</v>
      </c>
      <c r="I59" s="3">
        <f t="shared" si="1"/>
        <v>0</v>
      </c>
      <c r="J59" s="3">
        <f t="shared" si="15"/>
        <v>0</v>
      </c>
      <c r="K59">
        <f t="shared" si="3"/>
        <v>0</v>
      </c>
      <c r="N59" s="24">
        <f t="shared" si="16"/>
        <v>0</v>
      </c>
      <c r="O59" s="3">
        <f t="shared" si="4"/>
        <v>0</v>
      </c>
      <c r="P59" s="3">
        <v>23.977900000000002</v>
      </c>
      <c r="Q59" s="3">
        <f t="shared" si="5"/>
        <v>0</v>
      </c>
      <c r="R59" s="3">
        <f t="shared" si="6"/>
        <v>0</v>
      </c>
      <c r="S59" s="3">
        <f t="shared" si="7"/>
        <v>0</v>
      </c>
      <c r="T59">
        <f t="shared" si="8"/>
        <v>0</v>
      </c>
      <c r="V59" s="26">
        <v>1.1305000000000001</v>
      </c>
      <c r="W59">
        <f t="shared" si="17"/>
        <v>0</v>
      </c>
      <c r="X59" s="25">
        <f t="shared" si="18"/>
        <v>0</v>
      </c>
      <c r="Y59" s="3">
        <f t="shared" si="9"/>
        <v>0</v>
      </c>
      <c r="Z59" s="6">
        <f t="shared" si="19"/>
        <v>0</v>
      </c>
      <c r="AA59" s="6">
        <f t="shared" si="20"/>
        <v>0</v>
      </c>
    </row>
    <row r="60" spans="1:27" hidden="1" x14ac:dyDescent="0.25">
      <c r="A60" s="11">
        <f t="shared" si="10"/>
        <v>0</v>
      </c>
      <c r="B60" s="13">
        <v>43531</v>
      </c>
      <c r="C60" s="7">
        <f t="shared" si="11"/>
        <v>43555</v>
      </c>
      <c r="D60" s="8" t="str">
        <f t="shared" si="12"/>
        <v xml:space="preserve"> </v>
      </c>
      <c r="E60" s="11">
        <f t="shared" si="13"/>
        <v>5</v>
      </c>
      <c r="F60" s="11" t="str">
        <f t="shared" si="14"/>
        <v/>
      </c>
      <c r="G60" s="3">
        <v>48.3474</v>
      </c>
      <c r="H60" s="3">
        <f t="shared" si="0"/>
        <v>0</v>
      </c>
      <c r="I60" s="3">
        <f t="shared" si="1"/>
        <v>0</v>
      </c>
      <c r="J60" s="3">
        <f t="shared" si="15"/>
        <v>0</v>
      </c>
      <c r="K60">
        <f t="shared" si="3"/>
        <v>0</v>
      </c>
      <c r="N60" s="24">
        <f t="shared" si="16"/>
        <v>0</v>
      </c>
      <c r="O60" s="3">
        <f t="shared" si="4"/>
        <v>0</v>
      </c>
      <c r="P60" s="3">
        <v>24.226299999999998</v>
      </c>
      <c r="Q60" s="3">
        <f t="shared" si="5"/>
        <v>0</v>
      </c>
      <c r="R60" s="3">
        <f t="shared" si="6"/>
        <v>0</v>
      </c>
      <c r="S60" s="3">
        <f t="shared" si="7"/>
        <v>0</v>
      </c>
      <c r="T60">
        <f t="shared" si="8"/>
        <v>0</v>
      </c>
      <c r="V60" s="26">
        <v>1.1271</v>
      </c>
      <c r="W60">
        <f t="shared" si="17"/>
        <v>0</v>
      </c>
      <c r="X60" s="25">
        <f t="shared" si="18"/>
        <v>0</v>
      </c>
      <c r="Y60" s="3">
        <f t="shared" si="9"/>
        <v>0</v>
      </c>
      <c r="Z60" s="6">
        <f t="shared" si="19"/>
        <v>0</v>
      </c>
      <c r="AA60" s="6">
        <f t="shared" si="20"/>
        <v>0</v>
      </c>
    </row>
    <row r="61" spans="1:27" hidden="1" x14ac:dyDescent="0.25">
      <c r="A61" s="11">
        <f t="shared" si="10"/>
        <v>0</v>
      </c>
      <c r="B61" s="13">
        <v>43532</v>
      </c>
      <c r="C61" s="7">
        <f t="shared" si="11"/>
        <v>43555</v>
      </c>
      <c r="D61" s="8" t="str">
        <f t="shared" si="12"/>
        <v xml:space="preserve"> </v>
      </c>
      <c r="E61" s="11">
        <f t="shared" si="13"/>
        <v>6</v>
      </c>
      <c r="F61" s="11" t="str">
        <f t="shared" si="14"/>
        <v/>
      </c>
      <c r="G61" s="3">
        <v>48.095799999999997</v>
      </c>
      <c r="H61" s="3">
        <f t="shared" si="0"/>
        <v>0</v>
      </c>
      <c r="I61" s="3">
        <f t="shared" si="1"/>
        <v>0</v>
      </c>
      <c r="J61" s="3">
        <f t="shared" si="15"/>
        <v>0</v>
      </c>
      <c r="K61">
        <f t="shared" si="3"/>
        <v>0</v>
      </c>
      <c r="N61" s="24">
        <f t="shared" si="16"/>
        <v>0</v>
      </c>
      <c r="O61" s="3">
        <f t="shared" si="4"/>
        <v>0</v>
      </c>
      <c r="P61" s="3">
        <v>24.033799999999999</v>
      </c>
      <c r="Q61" s="3">
        <f t="shared" si="5"/>
        <v>0</v>
      </c>
      <c r="R61" s="3">
        <f t="shared" si="6"/>
        <v>0</v>
      </c>
      <c r="S61" s="3">
        <f t="shared" si="7"/>
        <v>0</v>
      </c>
      <c r="T61">
        <f t="shared" si="8"/>
        <v>0</v>
      </c>
      <c r="V61" s="26">
        <v>1.1222000000000001</v>
      </c>
      <c r="W61">
        <f t="shared" si="17"/>
        <v>0</v>
      </c>
      <c r="X61" s="25">
        <f t="shared" si="18"/>
        <v>0</v>
      </c>
      <c r="Y61" s="3">
        <f t="shared" si="9"/>
        <v>0</v>
      </c>
      <c r="Z61" s="6">
        <f t="shared" si="19"/>
        <v>0</v>
      </c>
      <c r="AA61" s="6">
        <f t="shared" si="20"/>
        <v>0</v>
      </c>
    </row>
    <row r="62" spans="1:27" hidden="1" x14ac:dyDescent="0.25">
      <c r="A62" s="11">
        <f t="shared" si="10"/>
        <v>0</v>
      </c>
      <c r="B62" s="13">
        <v>43535</v>
      </c>
      <c r="C62" s="7">
        <f t="shared" si="11"/>
        <v>43555</v>
      </c>
      <c r="D62" s="8" t="str">
        <f t="shared" si="12"/>
        <v xml:space="preserve"> </v>
      </c>
      <c r="E62" s="11">
        <f t="shared" si="13"/>
        <v>7</v>
      </c>
      <c r="F62" s="11" t="str">
        <f t="shared" si="14"/>
        <v/>
      </c>
      <c r="G62" s="3">
        <v>48.691499999999998</v>
      </c>
      <c r="H62" s="3">
        <f t="shared" si="0"/>
        <v>0</v>
      </c>
      <c r="I62" s="3">
        <f t="shared" si="1"/>
        <v>0</v>
      </c>
      <c r="J62" s="3">
        <f t="shared" si="15"/>
        <v>0</v>
      </c>
      <c r="K62">
        <f t="shared" si="3"/>
        <v>0</v>
      </c>
      <c r="N62" s="24">
        <f t="shared" si="16"/>
        <v>0</v>
      </c>
      <c r="O62" s="3">
        <f t="shared" si="4"/>
        <v>0</v>
      </c>
      <c r="P62" s="3">
        <v>23.998899999999999</v>
      </c>
      <c r="Q62" s="3">
        <f t="shared" si="5"/>
        <v>0</v>
      </c>
      <c r="R62" s="3">
        <f t="shared" si="6"/>
        <v>0</v>
      </c>
      <c r="S62" s="3">
        <f t="shared" si="7"/>
        <v>0</v>
      </c>
      <c r="T62">
        <f t="shared" si="8"/>
        <v>0</v>
      </c>
      <c r="V62" s="26">
        <v>1.1244000000000001</v>
      </c>
      <c r="W62">
        <f t="shared" si="17"/>
        <v>0</v>
      </c>
      <c r="X62" s="25">
        <f t="shared" si="18"/>
        <v>0</v>
      </c>
      <c r="Y62" s="3">
        <f t="shared" si="9"/>
        <v>0</v>
      </c>
      <c r="Z62" s="6">
        <f t="shared" si="19"/>
        <v>0</v>
      </c>
      <c r="AA62" s="6">
        <f t="shared" si="20"/>
        <v>0</v>
      </c>
    </row>
    <row r="63" spans="1:27" hidden="1" x14ac:dyDescent="0.25">
      <c r="A63" s="11">
        <f t="shared" si="10"/>
        <v>0</v>
      </c>
      <c r="B63" s="13">
        <v>43536</v>
      </c>
      <c r="C63" s="7">
        <f t="shared" si="11"/>
        <v>43555</v>
      </c>
      <c r="D63" s="8" t="str">
        <f t="shared" si="12"/>
        <v xml:space="preserve"> </v>
      </c>
      <c r="E63" s="11">
        <f t="shared" si="13"/>
        <v>8</v>
      </c>
      <c r="F63" s="11" t="str">
        <f t="shared" si="14"/>
        <v/>
      </c>
      <c r="G63" s="3">
        <v>48.679099999999998</v>
      </c>
      <c r="H63" s="3">
        <f t="shared" si="0"/>
        <v>0</v>
      </c>
      <c r="I63" s="3">
        <f t="shared" si="1"/>
        <v>0</v>
      </c>
      <c r="J63" s="3">
        <f t="shared" si="15"/>
        <v>0</v>
      </c>
      <c r="K63">
        <f t="shared" si="3"/>
        <v>0</v>
      </c>
      <c r="N63" s="24">
        <f t="shared" si="16"/>
        <v>0</v>
      </c>
      <c r="O63" s="3">
        <f t="shared" si="4"/>
        <v>0</v>
      </c>
      <c r="P63" s="3">
        <v>24.0396</v>
      </c>
      <c r="Q63" s="3">
        <f t="shared" si="5"/>
        <v>0</v>
      </c>
      <c r="R63" s="3">
        <f t="shared" si="6"/>
        <v>0</v>
      </c>
      <c r="S63" s="3">
        <f t="shared" si="7"/>
        <v>0</v>
      </c>
      <c r="T63">
        <f t="shared" si="8"/>
        <v>0</v>
      </c>
      <c r="V63" s="26">
        <v>1.1274999999999999</v>
      </c>
      <c r="W63">
        <f t="shared" si="17"/>
        <v>0</v>
      </c>
      <c r="X63" s="25">
        <f t="shared" si="18"/>
        <v>0</v>
      </c>
      <c r="Y63" s="3">
        <f t="shared" si="9"/>
        <v>0</v>
      </c>
      <c r="Z63" s="6">
        <f t="shared" si="19"/>
        <v>0</v>
      </c>
      <c r="AA63" s="6">
        <f t="shared" si="20"/>
        <v>0</v>
      </c>
    </row>
    <row r="64" spans="1:27" hidden="1" x14ac:dyDescent="0.25">
      <c r="A64" s="11">
        <f t="shared" si="10"/>
        <v>0</v>
      </c>
      <c r="B64" s="13">
        <v>43537</v>
      </c>
      <c r="C64" s="7">
        <f t="shared" si="11"/>
        <v>43555</v>
      </c>
      <c r="D64" s="8" t="str">
        <f t="shared" si="12"/>
        <v xml:space="preserve"> </v>
      </c>
      <c r="E64" s="11">
        <f t="shared" si="13"/>
        <v>9</v>
      </c>
      <c r="F64" s="11" t="str">
        <f t="shared" si="14"/>
        <v/>
      </c>
      <c r="G64" s="3">
        <v>48.817100000000003</v>
      </c>
      <c r="H64" s="3">
        <f t="shared" si="0"/>
        <v>0</v>
      </c>
      <c r="I64" s="3">
        <f t="shared" si="1"/>
        <v>0</v>
      </c>
      <c r="J64" s="3">
        <f t="shared" si="15"/>
        <v>0</v>
      </c>
      <c r="K64">
        <f t="shared" si="3"/>
        <v>0</v>
      </c>
      <c r="N64" s="24">
        <f t="shared" si="16"/>
        <v>0</v>
      </c>
      <c r="O64" s="3">
        <f t="shared" si="4"/>
        <v>0</v>
      </c>
      <c r="P64" s="3">
        <v>23.903500000000001</v>
      </c>
      <c r="Q64" s="3">
        <f t="shared" si="5"/>
        <v>0</v>
      </c>
      <c r="R64" s="3">
        <f t="shared" si="6"/>
        <v>0</v>
      </c>
      <c r="S64" s="3">
        <f t="shared" si="7"/>
        <v>0</v>
      </c>
      <c r="T64">
        <f t="shared" si="8"/>
        <v>0</v>
      </c>
      <c r="V64" s="26">
        <v>1.1303000000000001</v>
      </c>
      <c r="W64">
        <f t="shared" si="17"/>
        <v>0</v>
      </c>
      <c r="X64" s="25">
        <f t="shared" si="18"/>
        <v>0</v>
      </c>
      <c r="Y64" s="3">
        <f t="shared" si="9"/>
        <v>0</v>
      </c>
      <c r="Z64" s="6">
        <f t="shared" si="19"/>
        <v>0</v>
      </c>
      <c r="AA64" s="6">
        <f t="shared" si="20"/>
        <v>0</v>
      </c>
    </row>
    <row r="65" spans="1:27" hidden="1" x14ac:dyDescent="0.25">
      <c r="A65" s="11">
        <f t="shared" si="10"/>
        <v>0</v>
      </c>
      <c r="B65" s="13">
        <v>43538</v>
      </c>
      <c r="C65" s="7">
        <f t="shared" si="11"/>
        <v>43555</v>
      </c>
      <c r="D65" s="8" t="str">
        <f t="shared" si="12"/>
        <v xml:space="preserve"> </v>
      </c>
      <c r="E65" s="11">
        <f t="shared" si="13"/>
        <v>10</v>
      </c>
      <c r="F65" s="11" t="str">
        <f t="shared" si="14"/>
        <v/>
      </c>
      <c r="G65" s="3">
        <v>48.866999999999997</v>
      </c>
      <c r="H65" s="3">
        <f t="shared" si="0"/>
        <v>0</v>
      </c>
      <c r="I65" s="3">
        <f t="shared" si="1"/>
        <v>0</v>
      </c>
      <c r="J65" s="3">
        <f t="shared" si="15"/>
        <v>0</v>
      </c>
      <c r="K65">
        <f t="shared" si="3"/>
        <v>0</v>
      </c>
      <c r="N65" s="24">
        <f t="shared" si="16"/>
        <v>0</v>
      </c>
      <c r="O65" s="3">
        <f t="shared" si="4"/>
        <v>0</v>
      </c>
      <c r="P65" s="3">
        <v>23.6905</v>
      </c>
      <c r="Q65" s="3">
        <f t="shared" si="5"/>
        <v>0</v>
      </c>
      <c r="R65" s="3">
        <f t="shared" si="6"/>
        <v>0</v>
      </c>
      <c r="S65" s="3">
        <f t="shared" si="7"/>
        <v>0</v>
      </c>
      <c r="T65">
        <f t="shared" si="8"/>
        <v>0</v>
      </c>
      <c r="U65">
        <v>0.22</v>
      </c>
      <c r="V65" s="26">
        <v>1.1294999999999999</v>
      </c>
      <c r="W65">
        <f t="shared" si="17"/>
        <v>0</v>
      </c>
      <c r="X65" s="25">
        <f t="shared" si="18"/>
        <v>0</v>
      </c>
      <c r="Y65" s="3">
        <f t="shared" si="9"/>
        <v>0</v>
      </c>
      <c r="Z65" s="6">
        <f t="shared" si="19"/>
        <v>0</v>
      </c>
      <c r="AA65" s="6">
        <f t="shared" si="20"/>
        <v>0</v>
      </c>
    </row>
    <row r="66" spans="1:27" hidden="1" x14ac:dyDescent="0.25">
      <c r="A66" s="11">
        <f t="shared" si="10"/>
        <v>0</v>
      </c>
      <c r="B66" s="13">
        <v>43539</v>
      </c>
      <c r="C66" s="7">
        <f t="shared" si="11"/>
        <v>43555</v>
      </c>
      <c r="D66" s="8" t="str">
        <f t="shared" si="12"/>
        <v xml:space="preserve"> </v>
      </c>
      <c r="E66" s="11">
        <f t="shared" si="13"/>
        <v>11</v>
      </c>
      <c r="F66" s="11" t="str">
        <f t="shared" si="14"/>
        <v/>
      </c>
      <c r="G66" s="3">
        <v>49.066200000000002</v>
      </c>
      <c r="H66" s="3">
        <f t="shared" si="0"/>
        <v>0</v>
      </c>
      <c r="I66" s="3">
        <f t="shared" si="1"/>
        <v>0</v>
      </c>
      <c r="J66" s="3">
        <f t="shared" si="15"/>
        <v>0</v>
      </c>
      <c r="K66">
        <f t="shared" si="3"/>
        <v>0</v>
      </c>
      <c r="N66" s="24">
        <f t="shared" si="16"/>
        <v>0</v>
      </c>
      <c r="O66" s="3">
        <f t="shared" si="4"/>
        <v>0</v>
      </c>
      <c r="P66" s="3">
        <v>23.712</v>
      </c>
      <c r="Q66" s="3">
        <f t="shared" si="5"/>
        <v>0</v>
      </c>
      <c r="R66" s="3">
        <f t="shared" si="6"/>
        <v>0</v>
      </c>
      <c r="S66" s="3">
        <f t="shared" si="7"/>
        <v>0</v>
      </c>
      <c r="T66">
        <f t="shared" si="8"/>
        <v>0</v>
      </c>
      <c r="V66" s="26">
        <v>1.1308</v>
      </c>
      <c r="W66">
        <f t="shared" si="17"/>
        <v>0</v>
      </c>
      <c r="X66" s="25">
        <f t="shared" si="18"/>
        <v>0</v>
      </c>
      <c r="Y66" s="3">
        <f t="shared" si="9"/>
        <v>0</v>
      </c>
      <c r="Z66" s="6">
        <f t="shared" si="19"/>
        <v>0</v>
      </c>
      <c r="AA66" s="6">
        <f t="shared" si="20"/>
        <v>0</v>
      </c>
    </row>
    <row r="67" spans="1:27" hidden="1" x14ac:dyDescent="0.25">
      <c r="A67" s="11">
        <f t="shared" si="10"/>
        <v>0</v>
      </c>
      <c r="B67" s="13">
        <v>43542</v>
      </c>
      <c r="C67" s="7">
        <f t="shared" si="11"/>
        <v>43555</v>
      </c>
      <c r="D67" s="8" t="str">
        <f t="shared" si="12"/>
        <v xml:space="preserve"> </v>
      </c>
      <c r="E67" s="11">
        <f t="shared" si="13"/>
        <v>12</v>
      </c>
      <c r="F67" s="11" t="str">
        <f t="shared" si="14"/>
        <v/>
      </c>
      <c r="G67" s="3">
        <v>49.231499999999997</v>
      </c>
      <c r="H67" s="3">
        <f t="shared" si="0"/>
        <v>0</v>
      </c>
      <c r="I67" s="3">
        <f t="shared" si="1"/>
        <v>0</v>
      </c>
      <c r="J67" s="3">
        <f t="shared" si="15"/>
        <v>0</v>
      </c>
      <c r="K67">
        <f t="shared" si="3"/>
        <v>0</v>
      </c>
      <c r="N67" s="24">
        <f t="shared" si="16"/>
        <v>0</v>
      </c>
      <c r="O67" s="3">
        <f t="shared" si="4"/>
        <v>0</v>
      </c>
      <c r="P67" s="3">
        <v>23.732199999999999</v>
      </c>
      <c r="Q67" s="3">
        <f t="shared" si="5"/>
        <v>0</v>
      </c>
      <c r="R67" s="3">
        <f t="shared" si="6"/>
        <v>0</v>
      </c>
      <c r="S67" s="3">
        <f t="shared" si="7"/>
        <v>0</v>
      </c>
      <c r="T67">
        <f t="shared" si="8"/>
        <v>0</v>
      </c>
      <c r="V67" s="26">
        <v>1.1349</v>
      </c>
      <c r="W67">
        <f t="shared" si="17"/>
        <v>0</v>
      </c>
      <c r="X67" s="25">
        <f t="shared" si="18"/>
        <v>0</v>
      </c>
      <c r="Y67" s="3">
        <f t="shared" si="9"/>
        <v>0</v>
      </c>
      <c r="Z67" s="6">
        <f t="shared" si="19"/>
        <v>0</v>
      </c>
      <c r="AA67" s="6">
        <f t="shared" si="20"/>
        <v>0</v>
      </c>
    </row>
    <row r="68" spans="1:27" hidden="1" x14ac:dyDescent="0.25">
      <c r="A68" s="11">
        <f t="shared" si="10"/>
        <v>0</v>
      </c>
      <c r="B68" s="13">
        <v>43543</v>
      </c>
      <c r="C68" s="7">
        <f t="shared" si="11"/>
        <v>43555</v>
      </c>
      <c r="D68" s="8" t="str">
        <f t="shared" si="12"/>
        <v xml:space="preserve"> </v>
      </c>
      <c r="E68" s="11">
        <f t="shared" si="13"/>
        <v>13</v>
      </c>
      <c r="F68" s="11" t="str">
        <f t="shared" si="14"/>
        <v/>
      </c>
      <c r="G68" s="3">
        <v>49.253900000000002</v>
      </c>
      <c r="H68" s="3">
        <f t="shared" si="0"/>
        <v>0</v>
      </c>
      <c r="I68" s="3">
        <f t="shared" si="1"/>
        <v>0</v>
      </c>
      <c r="J68" s="3">
        <f t="shared" si="15"/>
        <v>0</v>
      </c>
      <c r="K68">
        <f t="shared" si="3"/>
        <v>0</v>
      </c>
      <c r="N68" s="24">
        <f t="shared" si="16"/>
        <v>0</v>
      </c>
      <c r="O68" s="3">
        <f t="shared" si="4"/>
        <v>0</v>
      </c>
      <c r="P68" s="3">
        <v>23.642399999999999</v>
      </c>
      <c r="Q68" s="3">
        <f t="shared" si="5"/>
        <v>0</v>
      </c>
      <c r="R68" s="3">
        <f t="shared" si="6"/>
        <v>0</v>
      </c>
      <c r="S68" s="3">
        <f t="shared" si="7"/>
        <v>0</v>
      </c>
      <c r="T68">
        <f t="shared" si="8"/>
        <v>0</v>
      </c>
      <c r="V68" s="26">
        <v>1.1357999999999999</v>
      </c>
      <c r="W68">
        <f t="shared" si="17"/>
        <v>0</v>
      </c>
      <c r="X68" s="25">
        <f t="shared" si="18"/>
        <v>0</v>
      </c>
      <c r="Y68" s="3">
        <f t="shared" si="9"/>
        <v>0</v>
      </c>
      <c r="Z68" s="6">
        <f t="shared" si="19"/>
        <v>0</v>
      </c>
      <c r="AA68" s="6">
        <f t="shared" si="20"/>
        <v>0</v>
      </c>
    </row>
    <row r="69" spans="1:27" hidden="1" x14ac:dyDescent="0.25">
      <c r="A69" s="11">
        <f t="shared" si="10"/>
        <v>0</v>
      </c>
      <c r="B69" s="13">
        <v>43544</v>
      </c>
      <c r="C69" s="7">
        <f t="shared" si="11"/>
        <v>43555</v>
      </c>
      <c r="D69" s="8" t="str">
        <f t="shared" si="12"/>
        <v xml:space="preserve"> </v>
      </c>
      <c r="E69" s="11">
        <f t="shared" si="13"/>
        <v>14</v>
      </c>
      <c r="F69" s="11" t="str">
        <f t="shared" si="14"/>
        <v/>
      </c>
      <c r="G69" s="3">
        <v>49.035299999999999</v>
      </c>
      <c r="H69" s="3">
        <f t="shared" si="0"/>
        <v>0</v>
      </c>
      <c r="I69" s="3">
        <f t="shared" si="1"/>
        <v>0</v>
      </c>
      <c r="J69" s="3">
        <f t="shared" si="15"/>
        <v>0</v>
      </c>
      <c r="K69">
        <f t="shared" si="3"/>
        <v>0</v>
      </c>
      <c r="N69" s="24">
        <f t="shared" si="16"/>
        <v>0</v>
      </c>
      <c r="O69" s="3">
        <f t="shared" si="4"/>
        <v>0</v>
      </c>
      <c r="P69" s="3">
        <v>23.476500000000001</v>
      </c>
      <c r="Q69" s="3">
        <f t="shared" si="5"/>
        <v>0</v>
      </c>
      <c r="R69" s="3">
        <f t="shared" si="6"/>
        <v>0</v>
      </c>
      <c r="S69" s="3">
        <f t="shared" si="7"/>
        <v>0</v>
      </c>
      <c r="T69">
        <f t="shared" si="8"/>
        <v>0</v>
      </c>
      <c r="V69" s="26">
        <v>1.1354</v>
      </c>
      <c r="W69">
        <f t="shared" si="17"/>
        <v>0</v>
      </c>
      <c r="X69" s="25">
        <f t="shared" si="18"/>
        <v>0</v>
      </c>
      <c r="Y69" s="3">
        <f t="shared" si="9"/>
        <v>0</v>
      </c>
      <c r="Z69" s="6">
        <f t="shared" si="19"/>
        <v>0</v>
      </c>
      <c r="AA69" s="6">
        <f t="shared" si="20"/>
        <v>0</v>
      </c>
    </row>
    <row r="70" spans="1:27" hidden="1" x14ac:dyDescent="0.25">
      <c r="A70" s="11">
        <f t="shared" si="10"/>
        <v>0</v>
      </c>
      <c r="B70" s="13">
        <v>43545</v>
      </c>
      <c r="C70" s="7">
        <f t="shared" si="11"/>
        <v>43555</v>
      </c>
      <c r="D70" s="8" t="str">
        <f t="shared" si="12"/>
        <v xml:space="preserve"> </v>
      </c>
      <c r="E70" s="11">
        <f t="shared" si="13"/>
        <v>15</v>
      </c>
      <c r="F70" s="11" t="str">
        <f t="shared" si="14"/>
        <v/>
      </c>
      <c r="G70" s="3">
        <v>49.371400000000001</v>
      </c>
      <c r="H70" s="3">
        <f t="shared" si="0"/>
        <v>0</v>
      </c>
      <c r="I70" s="3">
        <f t="shared" si="1"/>
        <v>0</v>
      </c>
      <c r="J70" s="3">
        <f t="shared" si="15"/>
        <v>0</v>
      </c>
      <c r="K70">
        <f t="shared" si="3"/>
        <v>0</v>
      </c>
      <c r="N70" s="24">
        <f t="shared" si="16"/>
        <v>0</v>
      </c>
      <c r="O70" s="3">
        <f t="shared" si="4"/>
        <v>0</v>
      </c>
      <c r="P70" s="3">
        <v>23.397300000000001</v>
      </c>
      <c r="Q70" s="3">
        <f t="shared" si="5"/>
        <v>0</v>
      </c>
      <c r="R70" s="3">
        <f t="shared" si="6"/>
        <v>0</v>
      </c>
      <c r="S70" s="3">
        <f t="shared" si="7"/>
        <v>0</v>
      </c>
      <c r="T70">
        <f t="shared" si="8"/>
        <v>0</v>
      </c>
      <c r="V70" s="26">
        <v>1.1387</v>
      </c>
      <c r="W70">
        <f t="shared" si="17"/>
        <v>0</v>
      </c>
      <c r="X70" s="25">
        <f t="shared" si="18"/>
        <v>0</v>
      </c>
      <c r="Y70" s="3">
        <f t="shared" si="9"/>
        <v>0</v>
      </c>
      <c r="Z70" s="6">
        <f t="shared" si="19"/>
        <v>0</v>
      </c>
      <c r="AA70" s="6">
        <f t="shared" si="20"/>
        <v>0</v>
      </c>
    </row>
    <row r="71" spans="1:27" hidden="1" x14ac:dyDescent="0.25">
      <c r="A71" s="11">
        <f t="shared" si="10"/>
        <v>0</v>
      </c>
      <c r="B71" s="13">
        <v>43546</v>
      </c>
      <c r="C71" s="7">
        <f t="shared" si="11"/>
        <v>43555</v>
      </c>
      <c r="D71" s="8" t="str">
        <f t="shared" si="12"/>
        <v xml:space="preserve"> </v>
      </c>
      <c r="E71" s="11">
        <f t="shared" si="13"/>
        <v>16</v>
      </c>
      <c r="F71" s="11" t="str">
        <f t="shared" si="14"/>
        <v/>
      </c>
      <c r="G71" s="3">
        <v>48.9392</v>
      </c>
      <c r="H71" s="3">
        <f t="shared" si="0"/>
        <v>0</v>
      </c>
      <c r="I71" s="3">
        <f t="shared" si="1"/>
        <v>0</v>
      </c>
      <c r="J71" s="3">
        <f t="shared" si="15"/>
        <v>0</v>
      </c>
      <c r="K71">
        <f t="shared" si="3"/>
        <v>0</v>
      </c>
      <c r="N71" s="24">
        <f t="shared" si="16"/>
        <v>0</v>
      </c>
      <c r="O71" s="3">
        <f t="shared" si="4"/>
        <v>0</v>
      </c>
      <c r="P71" s="3">
        <v>23.6052</v>
      </c>
      <c r="Q71" s="3">
        <f t="shared" si="5"/>
        <v>0</v>
      </c>
      <c r="R71" s="3">
        <f t="shared" si="6"/>
        <v>0</v>
      </c>
      <c r="S71" s="3">
        <f t="shared" si="7"/>
        <v>0</v>
      </c>
      <c r="T71">
        <f t="shared" si="8"/>
        <v>0</v>
      </c>
      <c r="V71" s="26">
        <v>1.1302000000000001</v>
      </c>
      <c r="W71">
        <f t="shared" si="17"/>
        <v>0</v>
      </c>
      <c r="X71" s="25">
        <f t="shared" si="18"/>
        <v>0</v>
      </c>
      <c r="Y71" s="3">
        <f t="shared" si="9"/>
        <v>0</v>
      </c>
      <c r="Z71" s="6">
        <f t="shared" si="19"/>
        <v>0</v>
      </c>
      <c r="AA71" s="6">
        <f t="shared" si="20"/>
        <v>0</v>
      </c>
    </row>
    <row r="72" spans="1:27" hidden="1" x14ac:dyDescent="0.25">
      <c r="A72" s="11">
        <f t="shared" si="10"/>
        <v>0</v>
      </c>
      <c r="B72" s="13">
        <v>43549</v>
      </c>
      <c r="C72" s="7">
        <f t="shared" si="11"/>
        <v>43555</v>
      </c>
      <c r="D72" s="8" t="str">
        <f t="shared" si="12"/>
        <v xml:space="preserve"> </v>
      </c>
      <c r="E72" s="11">
        <f t="shared" si="13"/>
        <v>17</v>
      </c>
      <c r="F72" s="11" t="str">
        <f t="shared" si="14"/>
        <v/>
      </c>
      <c r="G72" s="3">
        <v>48.589799999999997</v>
      </c>
      <c r="H72" s="3">
        <f t="shared" si="0"/>
        <v>0</v>
      </c>
      <c r="I72" s="3">
        <f t="shared" si="1"/>
        <v>0</v>
      </c>
      <c r="J72" s="3">
        <f t="shared" si="15"/>
        <v>0</v>
      </c>
      <c r="K72">
        <f t="shared" si="3"/>
        <v>0</v>
      </c>
      <c r="N72" s="24">
        <f t="shared" si="16"/>
        <v>0</v>
      </c>
      <c r="O72" s="3">
        <f t="shared" si="4"/>
        <v>0</v>
      </c>
      <c r="P72" s="3">
        <v>23.2485</v>
      </c>
      <c r="Q72" s="3">
        <f t="shared" si="5"/>
        <v>0</v>
      </c>
      <c r="R72" s="3">
        <f t="shared" si="6"/>
        <v>0</v>
      </c>
      <c r="S72" s="3">
        <f t="shared" si="7"/>
        <v>0</v>
      </c>
      <c r="T72">
        <f t="shared" si="8"/>
        <v>0</v>
      </c>
      <c r="V72" s="26">
        <v>1.1325000000000001</v>
      </c>
      <c r="W72">
        <f t="shared" si="17"/>
        <v>0</v>
      </c>
      <c r="X72" s="25">
        <f t="shared" si="18"/>
        <v>0</v>
      </c>
      <c r="Y72" s="3">
        <f t="shared" si="9"/>
        <v>0</v>
      </c>
      <c r="Z72" s="6">
        <f t="shared" si="19"/>
        <v>0</v>
      </c>
      <c r="AA72" s="6">
        <f t="shared" si="20"/>
        <v>0</v>
      </c>
    </row>
    <row r="73" spans="1:27" hidden="1" x14ac:dyDescent="0.25">
      <c r="A73" s="11">
        <f t="shared" si="10"/>
        <v>0</v>
      </c>
      <c r="B73" s="13">
        <v>43550</v>
      </c>
      <c r="C73" s="7">
        <f t="shared" si="11"/>
        <v>43555</v>
      </c>
      <c r="D73" s="8" t="str">
        <f t="shared" si="12"/>
        <v xml:space="preserve"> </v>
      </c>
      <c r="E73" s="11">
        <f t="shared" si="13"/>
        <v>18</v>
      </c>
      <c r="F73" s="11" t="str">
        <f t="shared" si="14"/>
        <v/>
      </c>
      <c r="G73" s="3">
        <v>49.134500000000003</v>
      </c>
      <c r="H73" s="3">
        <f t="shared" si="0"/>
        <v>0</v>
      </c>
      <c r="I73" s="3">
        <f t="shared" si="1"/>
        <v>0</v>
      </c>
      <c r="J73" s="3">
        <f t="shared" si="15"/>
        <v>0</v>
      </c>
      <c r="K73">
        <f t="shared" si="3"/>
        <v>0</v>
      </c>
      <c r="N73" s="24">
        <f t="shared" si="16"/>
        <v>0</v>
      </c>
      <c r="O73" s="3">
        <f t="shared" si="4"/>
        <v>0</v>
      </c>
      <c r="P73" s="3">
        <v>23.473500000000001</v>
      </c>
      <c r="Q73" s="3">
        <f t="shared" si="5"/>
        <v>0</v>
      </c>
      <c r="R73" s="3">
        <f t="shared" si="6"/>
        <v>0</v>
      </c>
      <c r="S73" s="3">
        <f t="shared" si="7"/>
        <v>0</v>
      </c>
      <c r="T73">
        <f t="shared" si="8"/>
        <v>0</v>
      </c>
      <c r="V73" s="26">
        <v>1.1291</v>
      </c>
      <c r="W73">
        <f t="shared" si="17"/>
        <v>0</v>
      </c>
      <c r="X73" s="25">
        <f t="shared" si="18"/>
        <v>0</v>
      </c>
      <c r="Y73" s="3">
        <f t="shared" si="9"/>
        <v>0</v>
      </c>
      <c r="Z73" s="6">
        <f t="shared" si="19"/>
        <v>0</v>
      </c>
      <c r="AA73" s="6">
        <f t="shared" si="20"/>
        <v>0</v>
      </c>
    </row>
    <row r="74" spans="1:27" hidden="1" x14ac:dyDescent="0.25">
      <c r="A74" s="11">
        <f t="shared" si="10"/>
        <v>0</v>
      </c>
      <c r="B74" s="13">
        <v>43551</v>
      </c>
      <c r="C74" s="7">
        <f t="shared" si="11"/>
        <v>43555</v>
      </c>
      <c r="D74" s="8" t="str">
        <f t="shared" si="12"/>
        <v xml:space="preserve"> </v>
      </c>
      <c r="E74" s="11">
        <f t="shared" si="13"/>
        <v>19</v>
      </c>
      <c r="F74" s="11" t="str">
        <f t="shared" si="14"/>
        <v/>
      </c>
      <c r="G74" s="3">
        <v>49.098399999999998</v>
      </c>
      <c r="H74" s="3">
        <f t="shared" si="0"/>
        <v>0</v>
      </c>
      <c r="I74" s="3">
        <f t="shared" si="1"/>
        <v>0</v>
      </c>
      <c r="J74" s="3">
        <f t="shared" si="15"/>
        <v>0</v>
      </c>
      <c r="K74">
        <f t="shared" si="3"/>
        <v>0</v>
      </c>
      <c r="N74" s="24">
        <f t="shared" si="16"/>
        <v>0</v>
      </c>
      <c r="O74" s="3">
        <f t="shared" si="4"/>
        <v>0</v>
      </c>
      <c r="P74" s="3">
        <v>23.3904</v>
      </c>
      <c r="Q74" s="3">
        <f t="shared" si="5"/>
        <v>0</v>
      </c>
      <c r="R74" s="3">
        <f t="shared" si="6"/>
        <v>0</v>
      </c>
      <c r="S74" s="3">
        <f t="shared" si="7"/>
        <v>0</v>
      </c>
      <c r="T74">
        <f t="shared" si="8"/>
        <v>0</v>
      </c>
      <c r="V74" s="26">
        <v>1.1261000000000001</v>
      </c>
      <c r="W74">
        <f t="shared" si="17"/>
        <v>0</v>
      </c>
      <c r="X74" s="25">
        <f t="shared" si="18"/>
        <v>0</v>
      </c>
      <c r="Y74" s="3">
        <f t="shared" si="9"/>
        <v>0</v>
      </c>
      <c r="Z74" s="6">
        <f t="shared" si="19"/>
        <v>0</v>
      </c>
      <c r="AA74" s="6">
        <f t="shared" si="20"/>
        <v>0</v>
      </c>
    </row>
    <row r="75" spans="1:27" hidden="1" x14ac:dyDescent="0.25">
      <c r="A75" s="11">
        <f t="shared" si="10"/>
        <v>0</v>
      </c>
      <c r="B75" s="13">
        <v>43552</v>
      </c>
      <c r="C75" s="7">
        <f t="shared" si="11"/>
        <v>43555</v>
      </c>
      <c r="D75" s="8" t="str">
        <f t="shared" si="12"/>
        <v xml:space="preserve"> </v>
      </c>
      <c r="E75" s="11">
        <f t="shared" si="13"/>
        <v>20</v>
      </c>
      <c r="F75" s="11" t="str">
        <f t="shared" si="14"/>
        <v/>
      </c>
      <c r="G75" s="3">
        <v>49.2089</v>
      </c>
      <c r="H75" s="3">
        <f t="shared" si="0"/>
        <v>0</v>
      </c>
      <c r="I75" s="3">
        <f t="shared" si="1"/>
        <v>0</v>
      </c>
      <c r="J75" s="3">
        <f t="shared" si="15"/>
        <v>0</v>
      </c>
      <c r="K75">
        <f t="shared" si="3"/>
        <v>0</v>
      </c>
      <c r="N75" s="24">
        <f t="shared" si="16"/>
        <v>0</v>
      </c>
      <c r="O75" s="3">
        <f t="shared" si="4"/>
        <v>0</v>
      </c>
      <c r="P75" s="3">
        <v>23.4863</v>
      </c>
      <c r="Q75" s="3">
        <f t="shared" si="5"/>
        <v>0</v>
      </c>
      <c r="R75" s="3">
        <f t="shared" si="6"/>
        <v>0</v>
      </c>
      <c r="S75" s="3">
        <f t="shared" si="7"/>
        <v>0</v>
      </c>
      <c r="T75">
        <f t="shared" si="8"/>
        <v>0</v>
      </c>
      <c r="V75" s="26">
        <v>1.1217999999999999</v>
      </c>
      <c r="W75">
        <f t="shared" si="17"/>
        <v>0</v>
      </c>
      <c r="X75" s="25">
        <f t="shared" si="18"/>
        <v>0</v>
      </c>
      <c r="Y75" s="3">
        <f t="shared" si="9"/>
        <v>0</v>
      </c>
      <c r="Z75" s="6">
        <f t="shared" si="19"/>
        <v>0</v>
      </c>
      <c r="AA75" s="6">
        <f t="shared" si="20"/>
        <v>0</v>
      </c>
    </row>
    <row r="76" spans="1:27" hidden="1" x14ac:dyDescent="0.25">
      <c r="A76" s="11">
        <f t="shared" si="10"/>
        <v>0</v>
      </c>
      <c r="B76" s="13">
        <v>43553</v>
      </c>
      <c r="C76" s="7">
        <f t="shared" si="11"/>
        <v>43555</v>
      </c>
      <c r="D76" s="8" t="str">
        <f t="shared" si="12"/>
        <v xml:space="preserve"> </v>
      </c>
      <c r="E76" s="11">
        <f t="shared" si="13"/>
        <v>21</v>
      </c>
      <c r="F76" s="11" t="str">
        <f t="shared" si="14"/>
        <v/>
      </c>
      <c r="G76" s="3">
        <v>49.543500000000002</v>
      </c>
      <c r="H76" s="3">
        <f t="shared" ref="H76:H139" si="21">IF(F76="x",$G$3*$G$4,0)</f>
        <v>0</v>
      </c>
      <c r="I76" s="3">
        <f t="shared" ref="I76:I139" si="22">IF(H76&gt;0,$H$4*-1,0)</f>
        <v>0</v>
      </c>
      <c r="J76" s="3">
        <f t="shared" si="15"/>
        <v>0</v>
      </c>
      <c r="K76">
        <f t="shared" ref="K76:K139" si="23">J76/G76</f>
        <v>0</v>
      </c>
      <c r="N76" s="24">
        <f t="shared" si="16"/>
        <v>0</v>
      </c>
      <c r="O76" s="3">
        <f t="shared" ref="O76:O139" si="24">N76*G76</f>
        <v>0</v>
      </c>
      <c r="P76" s="3">
        <v>23.726400000000002</v>
      </c>
      <c r="Q76" s="3">
        <f t="shared" ref="Q76:Q139" si="25">IF(F76="x",$G$3*$G$5,0)</f>
        <v>0</v>
      </c>
      <c r="R76" s="3">
        <f t="shared" ref="R76:R139" si="26">IF(Q76&gt;0,$H$5*-1,0)</f>
        <v>0</v>
      </c>
      <c r="S76" s="3">
        <f t="shared" ref="S76:S139" si="27">Q76+R76</f>
        <v>0</v>
      </c>
      <c r="T76">
        <f t="shared" ref="T76:T139" si="28">S76/P76</f>
        <v>0</v>
      </c>
      <c r="V76" s="26">
        <v>1.1234999999999999</v>
      </c>
      <c r="W76">
        <f t="shared" si="17"/>
        <v>0</v>
      </c>
      <c r="X76" s="25">
        <f t="shared" si="18"/>
        <v>0</v>
      </c>
      <c r="Y76" s="3">
        <f t="shared" ref="Y76:Y139" si="29">X76*P76</f>
        <v>0</v>
      </c>
      <c r="Z76" s="6">
        <f t="shared" si="19"/>
        <v>0</v>
      </c>
      <c r="AA76" s="6">
        <f t="shared" si="20"/>
        <v>0</v>
      </c>
    </row>
    <row r="77" spans="1:27" hidden="1" x14ac:dyDescent="0.25">
      <c r="A77" s="11">
        <f t="shared" ref="A77:A140" si="30">IF(F77="x",A76+1,A76)</f>
        <v>0</v>
      </c>
      <c r="B77" s="13">
        <v>43556</v>
      </c>
      <c r="C77" s="7">
        <f t="shared" ref="C77:C140" si="31">EOMONTH(B77,0)</f>
        <v>43585</v>
      </c>
      <c r="D77" s="8" t="str">
        <f t="shared" ref="D77:D140" si="32">IF(MONTH(B76)&lt;&gt;MONTH(B77),"x"," ")</f>
        <v>x</v>
      </c>
      <c r="E77" s="11">
        <f t="shared" ref="E77:E140" si="33">IF(D77="x",1,E76+1)</f>
        <v>1</v>
      </c>
      <c r="F77" s="11" t="str">
        <f t="shared" si="14"/>
        <v/>
      </c>
      <c r="G77" s="3">
        <v>50.146000000000001</v>
      </c>
      <c r="H77" s="3">
        <f t="shared" si="21"/>
        <v>0</v>
      </c>
      <c r="I77" s="3">
        <f t="shared" si="22"/>
        <v>0</v>
      </c>
      <c r="J77" s="3">
        <f t="shared" si="15"/>
        <v>0</v>
      </c>
      <c r="K77">
        <f t="shared" si="23"/>
        <v>0</v>
      </c>
      <c r="N77" s="24">
        <f t="shared" si="16"/>
        <v>0</v>
      </c>
      <c r="O77" s="3">
        <f t="shared" si="24"/>
        <v>0</v>
      </c>
      <c r="P77" s="3">
        <v>24.028600000000001</v>
      </c>
      <c r="Q77" s="3">
        <f t="shared" si="25"/>
        <v>0</v>
      </c>
      <c r="R77" s="3">
        <f t="shared" si="26"/>
        <v>0</v>
      </c>
      <c r="S77" s="3">
        <f t="shared" si="27"/>
        <v>0</v>
      </c>
      <c r="T77">
        <f t="shared" si="28"/>
        <v>0</v>
      </c>
      <c r="V77" s="26">
        <v>1.1235999999999999</v>
      </c>
      <c r="W77">
        <f t="shared" si="17"/>
        <v>0</v>
      </c>
      <c r="X77" s="25">
        <f t="shared" si="18"/>
        <v>0</v>
      </c>
      <c r="Y77" s="3">
        <f t="shared" si="29"/>
        <v>0</v>
      </c>
      <c r="Z77" s="6">
        <f t="shared" si="19"/>
        <v>0</v>
      </c>
      <c r="AA77" s="6">
        <f t="shared" si="20"/>
        <v>0</v>
      </c>
    </row>
    <row r="78" spans="1:27" hidden="1" x14ac:dyDescent="0.25">
      <c r="A78" s="11">
        <f t="shared" si="30"/>
        <v>0</v>
      </c>
      <c r="B78" s="13">
        <v>43557</v>
      </c>
      <c r="C78" s="7">
        <f t="shared" si="31"/>
        <v>43585</v>
      </c>
      <c r="D78" s="8" t="str">
        <f t="shared" si="32"/>
        <v xml:space="preserve"> </v>
      </c>
      <c r="E78" s="11">
        <f t="shared" si="33"/>
        <v>2</v>
      </c>
      <c r="F78" s="11" t="str">
        <f t="shared" ref="F78:F141" si="34">IF(AND(E78=$G$7,B78&gt;=$G$6),"x","")</f>
        <v/>
      </c>
      <c r="G78" s="3">
        <v>50.282299999999999</v>
      </c>
      <c r="H78" s="3">
        <f t="shared" si="21"/>
        <v>0</v>
      </c>
      <c r="I78" s="3">
        <f t="shared" si="22"/>
        <v>0</v>
      </c>
      <c r="J78" s="3">
        <f t="shared" ref="J78:J141" si="35">H78+I78</f>
        <v>0</v>
      </c>
      <c r="K78">
        <f t="shared" si="23"/>
        <v>0</v>
      </c>
      <c r="N78" s="24">
        <f t="shared" ref="N78:N140" si="36">K78+N77</f>
        <v>0</v>
      </c>
      <c r="O78" s="3">
        <f t="shared" si="24"/>
        <v>0</v>
      </c>
      <c r="P78" s="3">
        <v>24.0777</v>
      </c>
      <c r="Q78" s="3">
        <f t="shared" si="25"/>
        <v>0</v>
      </c>
      <c r="R78" s="3">
        <f t="shared" si="26"/>
        <v>0</v>
      </c>
      <c r="S78" s="3">
        <f t="shared" si="27"/>
        <v>0</v>
      </c>
      <c r="T78">
        <f t="shared" si="28"/>
        <v>0</v>
      </c>
      <c r="V78" s="26">
        <v>1.1200000000000001</v>
      </c>
      <c r="W78">
        <f t="shared" ref="W78:W141" si="37">IF(U78&lt;&gt;"",(U78/V78*X77)/P78,0)</f>
        <v>0</v>
      </c>
      <c r="X78" s="25">
        <f t="shared" ref="X78:X141" si="38">T78+X77+W78</f>
        <v>0</v>
      </c>
      <c r="Y78" s="3">
        <f t="shared" si="29"/>
        <v>0</v>
      </c>
      <c r="Z78" s="6">
        <f t="shared" ref="Z78:Z141" si="39">H78+Q78+Z77</f>
        <v>0</v>
      </c>
      <c r="AA78" s="6">
        <f t="shared" ref="AA78:AA141" si="40">O78+Y78</f>
        <v>0</v>
      </c>
    </row>
    <row r="79" spans="1:27" hidden="1" x14ac:dyDescent="0.25">
      <c r="A79" s="11">
        <f t="shared" si="30"/>
        <v>0</v>
      </c>
      <c r="B79" s="13">
        <v>43558</v>
      </c>
      <c r="C79" s="7">
        <f t="shared" si="31"/>
        <v>43585</v>
      </c>
      <c r="D79" s="8" t="str">
        <f t="shared" si="32"/>
        <v xml:space="preserve"> </v>
      </c>
      <c r="E79" s="11">
        <f t="shared" si="33"/>
        <v>3</v>
      </c>
      <c r="F79" s="11" t="str">
        <f t="shared" si="34"/>
        <v/>
      </c>
      <c r="G79" s="3">
        <v>50.373600000000003</v>
      </c>
      <c r="H79" s="3">
        <f t="shared" si="21"/>
        <v>0</v>
      </c>
      <c r="I79" s="3">
        <f t="shared" si="22"/>
        <v>0</v>
      </c>
      <c r="J79" s="3">
        <f t="shared" si="35"/>
        <v>0</v>
      </c>
      <c r="K79">
        <f t="shared" si="23"/>
        <v>0</v>
      </c>
      <c r="N79" s="24">
        <f t="shared" si="36"/>
        <v>0</v>
      </c>
      <c r="O79" s="3">
        <f t="shared" si="24"/>
        <v>0</v>
      </c>
      <c r="P79" s="3">
        <v>24.120899999999999</v>
      </c>
      <c r="Q79" s="3">
        <f t="shared" si="25"/>
        <v>0</v>
      </c>
      <c r="R79" s="3">
        <f t="shared" si="26"/>
        <v>0</v>
      </c>
      <c r="S79" s="3">
        <f t="shared" si="27"/>
        <v>0</v>
      </c>
      <c r="T79">
        <f t="shared" si="28"/>
        <v>0</v>
      </c>
      <c r="V79" s="26">
        <v>1.1243000000000001</v>
      </c>
      <c r="W79">
        <f t="shared" si="37"/>
        <v>0</v>
      </c>
      <c r="X79" s="25">
        <f t="shared" si="38"/>
        <v>0</v>
      </c>
      <c r="Y79" s="3">
        <f t="shared" si="29"/>
        <v>0</v>
      </c>
      <c r="Z79" s="6">
        <f t="shared" si="39"/>
        <v>0</v>
      </c>
      <c r="AA79" s="6">
        <f t="shared" si="40"/>
        <v>0</v>
      </c>
    </row>
    <row r="80" spans="1:27" hidden="1" x14ac:dyDescent="0.25">
      <c r="A80" s="11">
        <f t="shared" si="30"/>
        <v>0</v>
      </c>
      <c r="B80" s="13">
        <v>43559</v>
      </c>
      <c r="C80" s="7">
        <f t="shared" si="31"/>
        <v>43585</v>
      </c>
      <c r="D80" s="8" t="str">
        <f t="shared" si="32"/>
        <v xml:space="preserve"> </v>
      </c>
      <c r="E80" s="11">
        <f t="shared" si="33"/>
        <v>4</v>
      </c>
      <c r="F80" s="11" t="str">
        <f t="shared" si="34"/>
        <v/>
      </c>
      <c r="G80" s="3">
        <v>50.4392</v>
      </c>
      <c r="H80" s="3">
        <f t="shared" si="21"/>
        <v>0</v>
      </c>
      <c r="I80" s="3">
        <f t="shared" si="22"/>
        <v>0</v>
      </c>
      <c r="J80" s="3">
        <f t="shared" si="35"/>
        <v>0</v>
      </c>
      <c r="K80">
        <f t="shared" si="23"/>
        <v>0</v>
      </c>
      <c r="N80" s="24">
        <f t="shared" si="36"/>
        <v>0</v>
      </c>
      <c r="O80" s="3">
        <f t="shared" si="24"/>
        <v>0</v>
      </c>
      <c r="P80" s="3">
        <v>24.068899999999999</v>
      </c>
      <c r="Q80" s="3">
        <f t="shared" si="25"/>
        <v>0</v>
      </c>
      <c r="R80" s="3">
        <f t="shared" si="26"/>
        <v>0</v>
      </c>
      <c r="S80" s="3">
        <f t="shared" si="27"/>
        <v>0</v>
      </c>
      <c r="T80">
        <f t="shared" si="28"/>
        <v>0</v>
      </c>
      <c r="V80" s="26">
        <v>1.1218999999999999</v>
      </c>
      <c r="W80">
        <f t="shared" si="37"/>
        <v>0</v>
      </c>
      <c r="X80" s="25">
        <f t="shared" si="38"/>
        <v>0</v>
      </c>
      <c r="Y80" s="3">
        <f t="shared" si="29"/>
        <v>0</v>
      </c>
      <c r="Z80" s="6">
        <f t="shared" si="39"/>
        <v>0</v>
      </c>
      <c r="AA80" s="6">
        <f t="shared" si="40"/>
        <v>0</v>
      </c>
    </row>
    <row r="81" spans="1:27" hidden="1" x14ac:dyDescent="0.25">
      <c r="A81" s="11">
        <f t="shared" si="30"/>
        <v>0</v>
      </c>
      <c r="B81" s="13">
        <v>43560</v>
      </c>
      <c r="C81" s="7">
        <f t="shared" si="31"/>
        <v>43585</v>
      </c>
      <c r="D81" s="8" t="str">
        <f t="shared" si="32"/>
        <v xml:space="preserve"> </v>
      </c>
      <c r="E81" s="11">
        <f t="shared" si="33"/>
        <v>5</v>
      </c>
      <c r="F81" s="11" t="str">
        <f t="shared" si="34"/>
        <v/>
      </c>
      <c r="G81" s="3">
        <v>50.581200000000003</v>
      </c>
      <c r="H81" s="3">
        <f t="shared" si="21"/>
        <v>0</v>
      </c>
      <c r="I81" s="3">
        <f t="shared" si="22"/>
        <v>0</v>
      </c>
      <c r="J81" s="3">
        <f t="shared" si="35"/>
        <v>0</v>
      </c>
      <c r="K81">
        <f t="shared" si="23"/>
        <v>0</v>
      </c>
      <c r="N81" s="24">
        <f t="shared" si="36"/>
        <v>0</v>
      </c>
      <c r="O81" s="3">
        <f t="shared" si="24"/>
        <v>0</v>
      </c>
      <c r="P81" s="3">
        <v>24.033100000000001</v>
      </c>
      <c r="Q81" s="3">
        <f t="shared" si="25"/>
        <v>0</v>
      </c>
      <c r="R81" s="3">
        <f t="shared" si="26"/>
        <v>0</v>
      </c>
      <c r="S81" s="3">
        <f t="shared" si="27"/>
        <v>0</v>
      </c>
      <c r="T81">
        <f t="shared" si="28"/>
        <v>0</v>
      </c>
      <c r="V81" s="26">
        <v>1.1233</v>
      </c>
      <c r="W81">
        <f t="shared" si="37"/>
        <v>0</v>
      </c>
      <c r="X81" s="25">
        <f t="shared" si="38"/>
        <v>0</v>
      </c>
      <c r="Y81" s="3">
        <f t="shared" si="29"/>
        <v>0</v>
      </c>
      <c r="Z81" s="6">
        <f t="shared" si="39"/>
        <v>0</v>
      </c>
      <c r="AA81" s="6">
        <f t="shared" si="40"/>
        <v>0</v>
      </c>
    </row>
    <row r="82" spans="1:27" hidden="1" x14ac:dyDescent="0.25">
      <c r="A82" s="11">
        <f t="shared" si="30"/>
        <v>0</v>
      </c>
      <c r="B82" s="13">
        <v>43563</v>
      </c>
      <c r="C82" s="7">
        <f t="shared" si="31"/>
        <v>43585</v>
      </c>
      <c r="D82" s="8" t="str">
        <f t="shared" si="32"/>
        <v xml:space="preserve"> </v>
      </c>
      <c r="E82" s="11">
        <f t="shared" si="33"/>
        <v>6</v>
      </c>
      <c r="F82" s="11" t="str">
        <f t="shared" si="34"/>
        <v/>
      </c>
      <c r="G82" s="3">
        <v>50.481699999999996</v>
      </c>
      <c r="H82" s="3">
        <f t="shared" si="21"/>
        <v>0</v>
      </c>
      <c r="I82" s="3">
        <f t="shared" si="22"/>
        <v>0</v>
      </c>
      <c r="J82" s="3">
        <f t="shared" si="35"/>
        <v>0</v>
      </c>
      <c r="K82">
        <f t="shared" si="23"/>
        <v>0</v>
      </c>
      <c r="N82" s="24">
        <f t="shared" si="36"/>
        <v>0</v>
      </c>
      <c r="O82" s="3">
        <f t="shared" si="24"/>
        <v>0</v>
      </c>
      <c r="P82" s="3">
        <v>23.8642</v>
      </c>
      <c r="Q82" s="3">
        <f t="shared" si="25"/>
        <v>0</v>
      </c>
      <c r="R82" s="3">
        <f t="shared" si="26"/>
        <v>0</v>
      </c>
      <c r="S82" s="3">
        <f t="shared" si="27"/>
        <v>0</v>
      </c>
      <c r="T82">
        <f t="shared" si="28"/>
        <v>0</v>
      </c>
      <c r="V82" s="26">
        <v>1.1246</v>
      </c>
      <c r="W82">
        <f t="shared" si="37"/>
        <v>0</v>
      </c>
      <c r="X82" s="25">
        <f t="shared" si="38"/>
        <v>0</v>
      </c>
      <c r="Y82" s="3">
        <f t="shared" si="29"/>
        <v>0</v>
      </c>
      <c r="Z82" s="6">
        <f t="shared" si="39"/>
        <v>0</v>
      </c>
      <c r="AA82" s="6">
        <f t="shared" si="40"/>
        <v>0</v>
      </c>
    </row>
    <row r="83" spans="1:27" hidden="1" x14ac:dyDescent="0.25">
      <c r="A83" s="11">
        <f t="shared" si="30"/>
        <v>0</v>
      </c>
      <c r="B83" s="13">
        <v>43564</v>
      </c>
      <c r="C83" s="7">
        <f t="shared" si="31"/>
        <v>43585</v>
      </c>
      <c r="D83" s="8" t="str">
        <f t="shared" si="32"/>
        <v xml:space="preserve"> </v>
      </c>
      <c r="E83" s="11">
        <f t="shared" si="33"/>
        <v>7</v>
      </c>
      <c r="F83" s="11" t="str">
        <f t="shared" si="34"/>
        <v/>
      </c>
      <c r="G83" s="3">
        <v>50.212899999999998</v>
      </c>
      <c r="H83" s="3">
        <f t="shared" si="21"/>
        <v>0</v>
      </c>
      <c r="I83" s="3">
        <f t="shared" si="22"/>
        <v>0</v>
      </c>
      <c r="J83" s="3">
        <f t="shared" si="35"/>
        <v>0</v>
      </c>
      <c r="K83">
        <f t="shared" si="23"/>
        <v>0</v>
      </c>
      <c r="N83" s="24">
        <f t="shared" si="36"/>
        <v>0</v>
      </c>
      <c r="O83" s="3">
        <f t="shared" si="24"/>
        <v>0</v>
      </c>
      <c r="P83" s="3">
        <v>23.802399999999999</v>
      </c>
      <c r="Q83" s="3">
        <f t="shared" si="25"/>
        <v>0</v>
      </c>
      <c r="R83" s="3">
        <f t="shared" si="26"/>
        <v>0</v>
      </c>
      <c r="S83" s="3">
        <f t="shared" si="27"/>
        <v>0</v>
      </c>
      <c r="T83">
        <f t="shared" si="28"/>
        <v>0</v>
      </c>
      <c r="V83" s="26">
        <v>1.1276999999999999</v>
      </c>
      <c r="W83">
        <f t="shared" si="37"/>
        <v>0</v>
      </c>
      <c r="X83" s="25">
        <f t="shared" si="38"/>
        <v>0</v>
      </c>
      <c r="Y83" s="3">
        <f t="shared" si="29"/>
        <v>0</v>
      </c>
      <c r="Z83" s="6">
        <f t="shared" si="39"/>
        <v>0</v>
      </c>
      <c r="AA83" s="6">
        <f t="shared" si="40"/>
        <v>0</v>
      </c>
    </row>
    <row r="84" spans="1:27" hidden="1" x14ac:dyDescent="0.25">
      <c r="A84" s="11">
        <f t="shared" si="30"/>
        <v>0</v>
      </c>
      <c r="B84" s="13">
        <v>43565</v>
      </c>
      <c r="C84" s="7">
        <f t="shared" si="31"/>
        <v>43585</v>
      </c>
      <c r="D84" s="8" t="str">
        <f t="shared" si="32"/>
        <v xml:space="preserve"> </v>
      </c>
      <c r="E84" s="11">
        <f t="shared" si="33"/>
        <v>8</v>
      </c>
      <c r="F84" s="11" t="str">
        <f t="shared" si="34"/>
        <v/>
      </c>
      <c r="G84" s="3">
        <v>50.4283</v>
      </c>
      <c r="H84" s="3">
        <f t="shared" si="21"/>
        <v>0</v>
      </c>
      <c r="I84" s="3">
        <f t="shared" si="22"/>
        <v>0</v>
      </c>
      <c r="J84" s="3">
        <f t="shared" si="35"/>
        <v>0</v>
      </c>
      <c r="K84">
        <f t="shared" si="23"/>
        <v>0</v>
      </c>
      <c r="N84" s="24">
        <f t="shared" si="36"/>
        <v>0</v>
      </c>
      <c r="O84" s="3">
        <f t="shared" si="24"/>
        <v>0</v>
      </c>
      <c r="P84" s="3">
        <v>23.811699999999998</v>
      </c>
      <c r="Q84" s="3">
        <f t="shared" si="25"/>
        <v>0</v>
      </c>
      <c r="R84" s="3">
        <f t="shared" si="26"/>
        <v>0</v>
      </c>
      <c r="S84" s="3">
        <f t="shared" si="27"/>
        <v>0</v>
      </c>
      <c r="T84">
        <f t="shared" si="28"/>
        <v>0</v>
      </c>
      <c r="V84" s="26">
        <v>1.1278999999999999</v>
      </c>
      <c r="W84">
        <f t="shared" si="37"/>
        <v>0</v>
      </c>
      <c r="X84" s="25">
        <f t="shared" si="38"/>
        <v>0</v>
      </c>
      <c r="Y84" s="3">
        <f t="shared" si="29"/>
        <v>0</v>
      </c>
      <c r="Z84" s="6">
        <f t="shared" si="39"/>
        <v>0</v>
      </c>
      <c r="AA84" s="6">
        <f t="shared" si="40"/>
        <v>0</v>
      </c>
    </row>
    <row r="85" spans="1:27" hidden="1" x14ac:dyDescent="0.25">
      <c r="A85" s="11">
        <f t="shared" si="30"/>
        <v>0</v>
      </c>
      <c r="B85" s="13">
        <v>43566</v>
      </c>
      <c r="C85" s="7">
        <f t="shared" si="31"/>
        <v>43585</v>
      </c>
      <c r="D85" s="8" t="str">
        <f t="shared" si="32"/>
        <v xml:space="preserve"> </v>
      </c>
      <c r="E85" s="11">
        <f t="shared" si="33"/>
        <v>9</v>
      </c>
      <c r="F85" s="11" t="str">
        <f t="shared" si="34"/>
        <v/>
      </c>
      <c r="G85" s="3">
        <v>50.325800000000001</v>
      </c>
      <c r="H85" s="3">
        <f t="shared" si="21"/>
        <v>0</v>
      </c>
      <c r="I85" s="3">
        <f t="shared" si="22"/>
        <v>0</v>
      </c>
      <c r="J85" s="3">
        <f t="shared" si="35"/>
        <v>0</v>
      </c>
      <c r="K85">
        <f t="shared" si="23"/>
        <v>0</v>
      </c>
      <c r="N85" s="24">
        <f t="shared" si="36"/>
        <v>0</v>
      </c>
      <c r="O85" s="3">
        <f t="shared" si="24"/>
        <v>0</v>
      </c>
      <c r="P85" s="3">
        <v>23.711099999999998</v>
      </c>
      <c r="Q85" s="3">
        <f t="shared" si="25"/>
        <v>0</v>
      </c>
      <c r="R85" s="3">
        <f t="shared" si="26"/>
        <v>0</v>
      </c>
      <c r="S85" s="3">
        <f t="shared" si="27"/>
        <v>0</v>
      </c>
      <c r="T85">
        <f t="shared" si="28"/>
        <v>0</v>
      </c>
      <c r="V85" s="26">
        <v>1.1264000000000001</v>
      </c>
      <c r="W85">
        <f t="shared" si="37"/>
        <v>0</v>
      </c>
      <c r="X85" s="25">
        <f t="shared" si="38"/>
        <v>0</v>
      </c>
      <c r="Y85" s="3">
        <f t="shared" si="29"/>
        <v>0</v>
      </c>
      <c r="Z85" s="6">
        <f t="shared" si="39"/>
        <v>0</v>
      </c>
      <c r="AA85" s="6">
        <f t="shared" si="40"/>
        <v>0</v>
      </c>
    </row>
    <row r="86" spans="1:27" hidden="1" x14ac:dyDescent="0.25">
      <c r="A86" s="11">
        <f t="shared" si="30"/>
        <v>0</v>
      </c>
      <c r="B86" s="13">
        <v>43567</v>
      </c>
      <c r="C86" s="7">
        <f t="shared" si="31"/>
        <v>43585</v>
      </c>
      <c r="D86" s="8" t="str">
        <f t="shared" si="32"/>
        <v xml:space="preserve"> </v>
      </c>
      <c r="E86" s="11">
        <f t="shared" si="33"/>
        <v>10</v>
      </c>
      <c r="F86" s="11" t="str">
        <f t="shared" si="34"/>
        <v/>
      </c>
      <c r="G86" s="3">
        <v>50.424500000000002</v>
      </c>
      <c r="H86" s="3">
        <f t="shared" si="21"/>
        <v>0</v>
      </c>
      <c r="I86" s="3">
        <f t="shared" si="22"/>
        <v>0</v>
      </c>
      <c r="J86" s="3">
        <f t="shared" si="35"/>
        <v>0</v>
      </c>
      <c r="K86">
        <f t="shared" si="23"/>
        <v>0</v>
      </c>
      <c r="N86" s="24">
        <f t="shared" si="36"/>
        <v>0</v>
      </c>
      <c r="O86" s="3">
        <f t="shared" si="24"/>
        <v>0</v>
      </c>
      <c r="P86" s="3">
        <v>23.910399999999999</v>
      </c>
      <c r="Q86" s="3">
        <f t="shared" si="25"/>
        <v>0</v>
      </c>
      <c r="R86" s="3">
        <f t="shared" si="26"/>
        <v>0</v>
      </c>
      <c r="S86" s="3">
        <f t="shared" si="27"/>
        <v>0</v>
      </c>
      <c r="T86">
        <f t="shared" si="28"/>
        <v>0</v>
      </c>
      <c r="V86" s="26">
        <v>1.1321000000000001</v>
      </c>
      <c r="W86">
        <f t="shared" si="37"/>
        <v>0</v>
      </c>
      <c r="X86" s="25">
        <f t="shared" si="38"/>
        <v>0</v>
      </c>
      <c r="Y86" s="3">
        <f t="shared" si="29"/>
        <v>0</v>
      </c>
      <c r="Z86" s="6">
        <f t="shared" si="39"/>
        <v>0</v>
      </c>
      <c r="AA86" s="6">
        <f t="shared" si="40"/>
        <v>0</v>
      </c>
    </row>
    <row r="87" spans="1:27" hidden="1" x14ac:dyDescent="0.25">
      <c r="A87" s="11">
        <f t="shared" si="30"/>
        <v>0</v>
      </c>
      <c r="B87" s="13">
        <v>43570</v>
      </c>
      <c r="C87" s="7">
        <f t="shared" si="31"/>
        <v>43585</v>
      </c>
      <c r="D87" s="8" t="str">
        <f t="shared" si="32"/>
        <v xml:space="preserve"> </v>
      </c>
      <c r="E87" s="11">
        <f t="shared" si="33"/>
        <v>11</v>
      </c>
      <c r="F87" s="11" t="str">
        <f t="shared" si="34"/>
        <v/>
      </c>
      <c r="G87" s="3">
        <v>50.491399999999999</v>
      </c>
      <c r="H87" s="3">
        <f t="shared" si="21"/>
        <v>0</v>
      </c>
      <c r="I87" s="3">
        <f t="shared" si="22"/>
        <v>0</v>
      </c>
      <c r="J87" s="3">
        <f t="shared" si="35"/>
        <v>0</v>
      </c>
      <c r="K87">
        <f t="shared" si="23"/>
        <v>0</v>
      </c>
      <c r="N87" s="24">
        <f t="shared" si="36"/>
        <v>0</v>
      </c>
      <c r="O87" s="3">
        <f t="shared" si="24"/>
        <v>0</v>
      </c>
      <c r="P87" s="3">
        <v>23.952200000000001</v>
      </c>
      <c r="Q87" s="3">
        <f t="shared" si="25"/>
        <v>0</v>
      </c>
      <c r="R87" s="3">
        <f t="shared" si="26"/>
        <v>0</v>
      </c>
      <c r="S87" s="3">
        <f t="shared" si="27"/>
        <v>0</v>
      </c>
      <c r="T87">
        <f t="shared" si="28"/>
        <v>0</v>
      </c>
      <c r="V87" s="26">
        <v>1.1313</v>
      </c>
      <c r="W87">
        <f t="shared" si="37"/>
        <v>0</v>
      </c>
      <c r="X87" s="25">
        <f t="shared" si="38"/>
        <v>0</v>
      </c>
      <c r="Y87" s="3">
        <f t="shared" si="29"/>
        <v>0</v>
      </c>
      <c r="Z87" s="6">
        <f t="shared" si="39"/>
        <v>0</v>
      </c>
      <c r="AA87" s="6">
        <f t="shared" si="40"/>
        <v>0</v>
      </c>
    </row>
    <row r="88" spans="1:27" hidden="1" x14ac:dyDescent="0.25">
      <c r="A88" s="11">
        <f t="shared" si="30"/>
        <v>0</v>
      </c>
      <c r="B88" s="13">
        <v>43571</v>
      </c>
      <c r="C88" s="7">
        <f t="shared" si="31"/>
        <v>43585</v>
      </c>
      <c r="D88" s="8" t="str">
        <f t="shared" si="32"/>
        <v xml:space="preserve"> </v>
      </c>
      <c r="E88" s="11">
        <f t="shared" si="33"/>
        <v>12</v>
      </c>
      <c r="F88" s="11" t="str">
        <f t="shared" si="34"/>
        <v/>
      </c>
      <c r="G88" s="3">
        <v>50.580300000000001</v>
      </c>
      <c r="H88" s="3">
        <f t="shared" si="21"/>
        <v>0</v>
      </c>
      <c r="I88" s="3">
        <f t="shared" si="22"/>
        <v>0</v>
      </c>
      <c r="J88" s="3">
        <f t="shared" si="35"/>
        <v>0</v>
      </c>
      <c r="K88">
        <f t="shared" si="23"/>
        <v>0</v>
      </c>
      <c r="N88" s="24">
        <f t="shared" si="36"/>
        <v>0</v>
      </c>
      <c r="O88" s="3">
        <f t="shared" si="24"/>
        <v>0</v>
      </c>
      <c r="P88" s="3">
        <v>24.0914</v>
      </c>
      <c r="Q88" s="3">
        <f t="shared" si="25"/>
        <v>0</v>
      </c>
      <c r="R88" s="3">
        <f t="shared" si="26"/>
        <v>0</v>
      </c>
      <c r="S88" s="3">
        <f t="shared" si="27"/>
        <v>0</v>
      </c>
      <c r="T88">
        <f t="shared" si="28"/>
        <v>0</v>
      </c>
      <c r="V88" s="26">
        <v>1.1305000000000001</v>
      </c>
      <c r="W88">
        <f t="shared" si="37"/>
        <v>0</v>
      </c>
      <c r="X88" s="25">
        <f t="shared" si="38"/>
        <v>0</v>
      </c>
      <c r="Y88" s="3">
        <f t="shared" si="29"/>
        <v>0</v>
      </c>
      <c r="Z88" s="6">
        <f t="shared" si="39"/>
        <v>0</v>
      </c>
      <c r="AA88" s="6">
        <f t="shared" si="40"/>
        <v>0</v>
      </c>
    </row>
    <row r="89" spans="1:27" hidden="1" x14ac:dyDescent="0.25">
      <c r="A89" s="11">
        <f t="shared" si="30"/>
        <v>0</v>
      </c>
      <c r="B89" s="13">
        <v>43572</v>
      </c>
      <c r="C89" s="7">
        <f t="shared" si="31"/>
        <v>43585</v>
      </c>
      <c r="D89" s="8" t="str">
        <f t="shared" si="32"/>
        <v xml:space="preserve"> </v>
      </c>
      <c r="E89" s="11">
        <f t="shared" si="33"/>
        <v>13</v>
      </c>
      <c r="F89" s="11" t="str">
        <f t="shared" si="34"/>
        <v/>
      </c>
      <c r="G89" s="3">
        <v>50.521999999999998</v>
      </c>
      <c r="H89" s="3">
        <f t="shared" si="21"/>
        <v>0</v>
      </c>
      <c r="I89" s="3">
        <f t="shared" si="22"/>
        <v>0</v>
      </c>
      <c r="J89" s="3">
        <f t="shared" si="35"/>
        <v>0</v>
      </c>
      <c r="K89">
        <f t="shared" si="23"/>
        <v>0</v>
      </c>
      <c r="N89" s="24">
        <f t="shared" si="36"/>
        <v>0</v>
      </c>
      <c r="O89" s="3">
        <f t="shared" si="24"/>
        <v>0</v>
      </c>
      <c r="P89" s="3">
        <v>24.187799999999999</v>
      </c>
      <c r="Q89" s="3">
        <f t="shared" si="25"/>
        <v>0</v>
      </c>
      <c r="R89" s="3">
        <f t="shared" si="26"/>
        <v>0</v>
      </c>
      <c r="S89" s="3">
        <f t="shared" si="27"/>
        <v>0</v>
      </c>
      <c r="T89">
        <f t="shared" si="28"/>
        <v>0</v>
      </c>
      <c r="V89" s="26">
        <v>1.1301000000000001</v>
      </c>
      <c r="W89">
        <f t="shared" si="37"/>
        <v>0</v>
      </c>
      <c r="X89" s="25">
        <f t="shared" si="38"/>
        <v>0</v>
      </c>
      <c r="Y89" s="3">
        <f t="shared" si="29"/>
        <v>0</v>
      </c>
      <c r="Z89" s="6">
        <f t="shared" si="39"/>
        <v>0</v>
      </c>
      <c r="AA89" s="6">
        <f t="shared" si="40"/>
        <v>0</v>
      </c>
    </row>
    <row r="90" spans="1:27" hidden="1" x14ac:dyDescent="0.25">
      <c r="A90" s="11">
        <f t="shared" si="30"/>
        <v>0</v>
      </c>
      <c r="B90" s="13">
        <v>43573</v>
      </c>
      <c r="C90" s="7">
        <f t="shared" si="31"/>
        <v>43585</v>
      </c>
      <c r="D90" s="8" t="str">
        <f t="shared" si="32"/>
        <v xml:space="preserve"> </v>
      </c>
      <c r="E90" s="11">
        <f t="shared" si="33"/>
        <v>14</v>
      </c>
      <c r="F90" s="11" t="str">
        <f t="shared" si="34"/>
        <v/>
      </c>
      <c r="G90" s="3">
        <v>50.771799999999999</v>
      </c>
      <c r="H90" s="3">
        <f t="shared" si="21"/>
        <v>0</v>
      </c>
      <c r="I90" s="3">
        <f t="shared" si="22"/>
        <v>0</v>
      </c>
      <c r="J90" s="3">
        <f t="shared" si="35"/>
        <v>0</v>
      </c>
      <c r="K90">
        <f t="shared" si="23"/>
        <v>0</v>
      </c>
      <c r="N90" s="24">
        <f t="shared" si="36"/>
        <v>0</v>
      </c>
      <c r="O90" s="3">
        <f t="shared" si="24"/>
        <v>0</v>
      </c>
      <c r="P90" s="3">
        <v>24.318100000000001</v>
      </c>
      <c r="Q90" s="3">
        <f t="shared" si="25"/>
        <v>0</v>
      </c>
      <c r="R90" s="3">
        <f t="shared" si="26"/>
        <v>0</v>
      </c>
      <c r="S90" s="3">
        <f t="shared" si="27"/>
        <v>0</v>
      </c>
      <c r="T90">
        <f t="shared" si="28"/>
        <v>0</v>
      </c>
      <c r="V90" s="26">
        <v>1.125</v>
      </c>
      <c r="W90">
        <f t="shared" si="37"/>
        <v>0</v>
      </c>
      <c r="X90" s="25">
        <f t="shared" si="38"/>
        <v>0</v>
      </c>
      <c r="Y90" s="3">
        <f t="shared" si="29"/>
        <v>0</v>
      </c>
      <c r="Z90" s="6">
        <f t="shared" si="39"/>
        <v>0</v>
      </c>
      <c r="AA90" s="6">
        <f t="shared" si="40"/>
        <v>0</v>
      </c>
    </row>
    <row r="91" spans="1:27" hidden="1" x14ac:dyDescent="0.25">
      <c r="A91" s="11">
        <f t="shared" si="30"/>
        <v>0</v>
      </c>
      <c r="B91" s="13">
        <v>43574</v>
      </c>
      <c r="C91" s="7">
        <f t="shared" si="31"/>
        <v>43585</v>
      </c>
      <c r="D91" s="8" t="str">
        <f t="shared" si="32"/>
        <v xml:space="preserve"> </v>
      </c>
      <c r="E91" s="11">
        <f t="shared" si="33"/>
        <v>15</v>
      </c>
      <c r="F91" s="11" t="str">
        <f t="shared" si="34"/>
        <v/>
      </c>
      <c r="G91" s="3">
        <v>50.771799999999999</v>
      </c>
      <c r="H91" s="3">
        <f t="shared" si="21"/>
        <v>0</v>
      </c>
      <c r="I91" s="3">
        <f t="shared" si="22"/>
        <v>0</v>
      </c>
      <c r="J91" s="3">
        <f t="shared" si="35"/>
        <v>0</v>
      </c>
      <c r="K91">
        <f t="shared" si="23"/>
        <v>0</v>
      </c>
      <c r="N91" s="24">
        <f t="shared" si="36"/>
        <v>0</v>
      </c>
      <c r="O91" s="3">
        <f t="shared" si="24"/>
        <v>0</v>
      </c>
      <c r="P91" s="3">
        <v>24.318100000000001</v>
      </c>
      <c r="Q91" s="3">
        <f t="shared" si="25"/>
        <v>0</v>
      </c>
      <c r="R91" s="3">
        <f t="shared" si="26"/>
        <v>0</v>
      </c>
      <c r="S91" s="3">
        <f t="shared" si="27"/>
        <v>0</v>
      </c>
      <c r="T91">
        <f t="shared" si="28"/>
        <v>0</v>
      </c>
      <c r="V91" s="26">
        <v>1.125</v>
      </c>
      <c r="W91">
        <f t="shared" si="37"/>
        <v>0</v>
      </c>
      <c r="X91" s="25">
        <f t="shared" si="38"/>
        <v>0</v>
      </c>
      <c r="Y91" s="3">
        <f t="shared" si="29"/>
        <v>0</v>
      </c>
      <c r="Z91" s="6">
        <f t="shared" si="39"/>
        <v>0</v>
      </c>
      <c r="AA91" s="6">
        <f t="shared" si="40"/>
        <v>0</v>
      </c>
    </row>
    <row r="92" spans="1:27" hidden="1" x14ac:dyDescent="0.25">
      <c r="A92" s="11">
        <f t="shared" si="30"/>
        <v>0</v>
      </c>
      <c r="B92" s="13">
        <v>43577</v>
      </c>
      <c r="C92" s="7">
        <f t="shared" si="31"/>
        <v>43585</v>
      </c>
      <c r="D92" s="8" t="str">
        <f t="shared" si="32"/>
        <v xml:space="preserve"> </v>
      </c>
      <c r="E92" s="11">
        <f t="shared" si="33"/>
        <v>16</v>
      </c>
      <c r="F92" s="11" t="str">
        <f t="shared" si="34"/>
        <v/>
      </c>
      <c r="G92" s="3">
        <v>50.771799999999999</v>
      </c>
      <c r="H92" s="3">
        <f t="shared" si="21"/>
        <v>0</v>
      </c>
      <c r="I92" s="3">
        <f t="shared" si="22"/>
        <v>0</v>
      </c>
      <c r="J92" s="3">
        <f t="shared" si="35"/>
        <v>0</v>
      </c>
      <c r="K92">
        <f t="shared" si="23"/>
        <v>0</v>
      </c>
      <c r="N92" s="24">
        <f t="shared" si="36"/>
        <v>0</v>
      </c>
      <c r="O92" s="3">
        <f t="shared" si="24"/>
        <v>0</v>
      </c>
      <c r="P92" s="3">
        <v>24.318100000000001</v>
      </c>
      <c r="Q92" s="3">
        <f t="shared" si="25"/>
        <v>0</v>
      </c>
      <c r="R92" s="3">
        <f t="shared" si="26"/>
        <v>0</v>
      </c>
      <c r="S92" s="3">
        <f t="shared" si="27"/>
        <v>0</v>
      </c>
      <c r="T92">
        <f t="shared" si="28"/>
        <v>0</v>
      </c>
      <c r="V92" s="26">
        <v>1.125</v>
      </c>
      <c r="W92">
        <f t="shared" si="37"/>
        <v>0</v>
      </c>
      <c r="X92" s="25">
        <f t="shared" si="38"/>
        <v>0</v>
      </c>
      <c r="Y92" s="3">
        <f t="shared" si="29"/>
        <v>0</v>
      </c>
      <c r="Z92" s="6">
        <f t="shared" si="39"/>
        <v>0</v>
      </c>
      <c r="AA92" s="6">
        <f t="shared" si="40"/>
        <v>0</v>
      </c>
    </row>
    <row r="93" spans="1:27" hidden="1" x14ac:dyDescent="0.25">
      <c r="A93" s="11">
        <f t="shared" si="30"/>
        <v>0</v>
      </c>
      <c r="B93" s="13">
        <v>43578</v>
      </c>
      <c r="C93" s="7">
        <f t="shared" si="31"/>
        <v>43585</v>
      </c>
      <c r="D93" s="8" t="str">
        <f t="shared" si="32"/>
        <v xml:space="preserve"> </v>
      </c>
      <c r="E93" s="11">
        <f t="shared" si="33"/>
        <v>17</v>
      </c>
      <c r="F93" s="11" t="str">
        <f t="shared" si="34"/>
        <v/>
      </c>
      <c r="G93" s="3">
        <v>51.274700000000003</v>
      </c>
      <c r="H93" s="3">
        <f t="shared" si="21"/>
        <v>0</v>
      </c>
      <c r="I93" s="3">
        <f t="shared" si="22"/>
        <v>0</v>
      </c>
      <c r="J93" s="3">
        <f t="shared" si="35"/>
        <v>0</v>
      </c>
      <c r="K93">
        <f t="shared" si="23"/>
        <v>0</v>
      </c>
      <c r="N93" s="24">
        <f t="shared" si="36"/>
        <v>0</v>
      </c>
      <c r="O93" s="3">
        <f t="shared" si="24"/>
        <v>0</v>
      </c>
      <c r="P93" s="3">
        <v>24.428000000000001</v>
      </c>
      <c r="Q93" s="3">
        <f t="shared" si="25"/>
        <v>0</v>
      </c>
      <c r="R93" s="3">
        <f t="shared" si="26"/>
        <v>0</v>
      </c>
      <c r="S93" s="3">
        <f t="shared" si="27"/>
        <v>0</v>
      </c>
      <c r="T93">
        <f t="shared" si="28"/>
        <v>0</v>
      </c>
      <c r="V93" s="26">
        <v>1.1245000000000001</v>
      </c>
      <c r="W93">
        <f t="shared" si="37"/>
        <v>0</v>
      </c>
      <c r="X93" s="25">
        <f t="shared" si="38"/>
        <v>0</v>
      </c>
      <c r="Y93" s="3">
        <f t="shared" si="29"/>
        <v>0</v>
      </c>
      <c r="Z93" s="6">
        <f t="shared" si="39"/>
        <v>0</v>
      </c>
      <c r="AA93" s="6">
        <f t="shared" si="40"/>
        <v>0</v>
      </c>
    </row>
    <row r="94" spans="1:27" hidden="1" x14ac:dyDescent="0.25">
      <c r="A94" s="11">
        <f t="shared" si="30"/>
        <v>0</v>
      </c>
      <c r="B94" s="13">
        <v>43579</v>
      </c>
      <c r="C94" s="7">
        <f t="shared" si="31"/>
        <v>43585</v>
      </c>
      <c r="D94" s="8" t="str">
        <f t="shared" si="32"/>
        <v xml:space="preserve"> </v>
      </c>
      <c r="E94" s="11">
        <f t="shared" si="33"/>
        <v>18</v>
      </c>
      <c r="F94" s="11" t="str">
        <f t="shared" si="34"/>
        <v/>
      </c>
      <c r="G94" s="3">
        <v>51.165599999999998</v>
      </c>
      <c r="H94" s="3">
        <f t="shared" si="21"/>
        <v>0</v>
      </c>
      <c r="I94" s="3">
        <f t="shared" si="22"/>
        <v>0</v>
      </c>
      <c r="J94" s="3">
        <f t="shared" si="35"/>
        <v>0</v>
      </c>
      <c r="K94">
        <f t="shared" si="23"/>
        <v>0</v>
      </c>
      <c r="N94" s="24">
        <f t="shared" si="36"/>
        <v>0</v>
      </c>
      <c r="O94" s="3">
        <f t="shared" si="24"/>
        <v>0</v>
      </c>
      <c r="P94" s="3">
        <v>24.374300000000002</v>
      </c>
      <c r="Q94" s="3">
        <f t="shared" si="25"/>
        <v>0</v>
      </c>
      <c r="R94" s="3">
        <f t="shared" si="26"/>
        <v>0</v>
      </c>
      <c r="S94" s="3">
        <f t="shared" si="27"/>
        <v>0</v>
      </c>
      <c r="T94">
        <f t="shared" si="28"/>
        <v>0</v>
      </c>
      <c r="V94" s="26">
        <v>1.1209</v>
      </c>
      <c r="W94">
        <f t="shared" si="37"/>
        <v>0</v>
      </c>
      <c r="X94" s="25">
        <f t="shared" si="38"/>
        <v>0</v>
      </c>
      <c r="Y94" s="3">
        <f t="shared" si="29"/>
        <v>0</v>
      </c>
      <c r="Z94" s="6">
        <f t="shared" si="39"/>
        <v>0</v>
      </c>
      <c r="AA94" s="6">
        <f t="shared" si="40"/>
        <v>0</v>
      </c>
    </row>
    <row r="95" spans="1:27" hidden="1" x14ac:dyDescent="0.25">
      <c r="A95" s="11">
        <f t="shared" si="30"/>
        <v>0</v>
      </c>
      <c r="B95" s="13">
        <v>43580</v>
      </c>
      <c r="C95" s="7">
        <f t="shared" si="31"/>
        <v>43585</v>
      </c>
      <c r="D95" s="8" t="str">
        <f t="shared" si="32"/>
        <v xml:space="preserve"> </v>
      </c>
      <c r="E95" s="11">
        <f t="shared" si="33"/>
        <v>19</v>
      </c>
      <c r="F95" s="11" t="str">
        <f t="shared" si="34"/>
        <v/>
      </c>
      <c r="G95" s="3">
        <v>51.3583</v>
      </c>
      <c r="H95" s="3">
        <f t="shared" si="21"/>
        <v>0</v>
      </c>
      <c r="I95" s="3">
        <f t="shared" si="22"/>
        <v>0</v>
      </c>
      <c r="J95" s="3">
        <f t="shared" si="35"/>
        <v>0</v>
      </c>
      <c r="K95">
        <f t="shared" si="23"/>
        <v>0</v>
      </c>
      <c r="N95" s="24">
        <f t="shared" si="36"/>
        <v>0</v>
      </c>
      <c r="O95" s="3">
        <f t="shared" si="24"/>
        <v>0</v>
      </c>
      <c r="P95" s="3">
        <v>24.374300000000002</v>
      </c>
      <c r="Q95" s="3">
        <f t="shared" si="25"/>
        <v>0</v>
      </c>
      <c r="R95" s="3">
        <f t="shared" si="26"/>
        <v>0</v>
      </c>
      <c r="S95" s="3">
        <f t="shared" si="27"/>
        <v>0</v>
      </c>
      <c r="T95">
        <f t="shared" si="28"/>
        <v>0</v>
      </c>
      <c r="V95" s="26">
        <v>1.1123000000000001</v>
      </c>
      <c r="W95">
        <f t="shared" si="37"/>
        <v>0</v>
      </c>
      <c r="X95" s="25">
        <f t="shared" si="38"/>
        <v>0</v>
      </c>
      <c r="Y95" s="3">
        <f t="shared" si="29"/>
        <v>0</v>
      </c>
      <c r="Z95" s="6">
        <f t="shared" si="39"/>
        <v>0</v>
      </c>
      <c r="AA95" s="6">
        <f t="shared" si="40"/>
        <v>0</v>
      </c>
    </row>
    <row r="96" spans="1:27" hidden="1" x14ac:dyDescent="0.25">
      <c r="A96" s="11">
        <f t="shared" si="30"/>
        <v>0</v>
      </c>
      <c r="B96" s="13">
        <v>43581</v>
      </c>
      <c r="C96" s="7">
        <f t="shared" si="31"/>
        <v>43585</v>
      </c>
      <c r="D96" s="8" t="str">
        <f t="shared" si="32"/>
        <v xml:space="preserve"> </v>
      </c>
      <c r="E96" s="11">
        <f t="shared" si="33"/>
        <v>20</v>
      </c>
      <c r="F96" s="11" t="str">
        <f t="shared" si="34"/>
        <v/>
      </c>
      <c r="G96" s="3">
        <v>51.478900000000003</v>
      </c>
      <c r="H96" s="3">
        <f t="shared" si="21"/>
        <v>0</v>
      </c>
      <c r="I96" s="3">
        <f t="shared" si="22"/>
        <v>0</v>
      </c>
      <c r="J96" s="3">
        <f t="shared" si="35"/>
        <v>0</v>
      </c>
      <c r="K96">
        <f t="shared" si="23"/>
        <v>0</v>
      </c>
      <c r="N96" s="24">
        <f t="shared" si="36"/>
        <v>0</v>
      </c>
      <c r="O96" s="3">
        <f t="shared" si="24"/>
        <v>0</v>
      </c>
      <c r="P96" s="3">
        <v>24.287700000000001</v>
      </c>
      <c r="Q96" s="3">
        <f t="shared" si="25"/>
        <v>0</v>
      </c>
      <c r="R96" s="3">
        <f t="shared" si="26"/>
        <v>0</v>
      </c>
      <c r="S96" s="3">
        <f t="shared" si="27"/>
        <v>0</v>
      </c>
      <c r="T96">
        <f t="shared" si="28"/>
        <v>0</v>
      </c>
      <c r="V96" s="26">
        <v>1.1133</v>
      </c>
      <c r="W96">
        <f t="shared" si="37"/>
        <v>0</v>
      </c>
      <c r="X96" s="25">
        <f t="shared" si="38"/>
        <v>0</v>
      </c>
      <c r="Y96" s="3">
        <f t="shared" si="29"/>
        <v>0</v>
      </c>
      <c r="Z96" s="6">
        <f t="shared" si="39"/>
        <v>0</v>
      </c>
      <c r="AA96" s="6">
        <f t="shared" si="40"/>
        <v>0</v>
      </c>
    </row>
    <row r="97" spans="1:27" hidden="1" x14ac:dyDescent="0.25">
      <c r="A97" s="11">
        <f t="shared" si="30"/>
        <v>0</v>
      </c>
      <c r="B97" s="13">
        <v>43584</v>
      </c>
      <c r="C97" s="7">
        <f t="shared" si="31"/>
        <v>43585</v>
      </c>
      <c r="D97" s="8" t="str">
        <f t="shared" si="32"/>
        <v xml:space="preserve"> </v>
      </c>
      <c r="E97" s="11">
        <f t="shared" si="33"/>
        <v>21</v>
      </c>
      <c r="F97" s="11" t="str">
        <f t="shared" si="34"/>
        <v/>
      </c>
      <c r="G97" s="3">
        <v>51.514499999999998</v>
      </c>
      <c r="H97" s="3">
        <f t="shared" si="21"/>
        <v>0</v>
      </c>
      <c r="I97" s="3">
        <f t="shared" si="22"/>
        <v>0</v>
      </c>
      <c r="J97" s="3">
        <f t="shared" si="35"/>
        <v>0</v>
      </c>
      <c r="K97">
        <f t="shared" si="23"/>
        <v>0</v>
      </c>
      <c r="N97" s="24">
        <f t="shared" si="36"/>
        <v>0</v>
      </c>
      <c r="O97" s="3">
        <f t="shared" si="24"/>
        <v>0</v>
      </c>
      <c r="P97" s="3">
        <v>24.3429</v>
      </c>
      <c r="Q97" s="3">
        <f t="shared" si="25"/>
        <v>0</v>
      </c>
      <c r="R97" s="3">
        <f t="shared" si="26"/>
        <v>0</v>
      </c>
      <c r="S97" s="3">
        <f t="shared" si="27"/>
        <v>0</v>
      </c>
      <c r="T97">
        <f t="shared" si="28"/>
        <v>0</v>
      </c>
      <c r="V97" s="26">
        <v>1.115</v>
      </c>
      <c r="W97">
        <f t="shared" si="37"/>
        <v>0</v>
      </c>
      <c r="X97" s="25">
        <f t="shared" si="38"/>
        <v>0</v>
      </c>
      <c r="Y97" s="3">
        <f t="shared" si="29"/>
        <v>0</v>
      </c>
      <c r="Z97" s="6">
        <f t="shared" si="39"/>
        <v>0</v>
      </c>
      <c r="AA97" s="6">
        <f t="shared" si="40"/>
        <v>0</v>
      </c>
    </row>
    <row r="98" spans="1:27" hidden="1" x14ac:dyDescent="0.25">
      <c r="A98" s="11">
        <f t="shared" si="30"/>
        <v>0</v>
      </c>
      <c r="B98" s="13">
        <v>43585</v>
      </c>
      <c r="C98" s="7">
        <f t="shared" si="31"/>
        <v>43585</v>
      </c>
      <c r="D98" s="8" t="str">
        <f t="shared" si="32"/>
        <v xml:space="preserve"> </v>
      </c>
      <c r="E98" s="11">
        <f t="shared" si="33"/>
        <v>22</v>
      </c>
      <c r="F98" s="11" t="str">
        <f t="shared" si="34"/>
        <v/>
      </c>
      <c r="G98" s="3">
        <v>51.406399999999998</v>
      </c>
      <c r="H98" s="3">
        <f t="shared" si="21"/>
        <v>0</v>
      </c>
      <c r="I98" s="3">
        <f t="shared" si="22"/>
        <v>0</v>
      </c>
      <c r="J98" s="3">
        <f t="shared" si="35"/>
        <v>0</v>
      </c>
      <c r="K98">
        <f t="shared" si="23"/>
        <v>0</v>
      </c>
      <c r="N98" s="24">
        <f t="shared" si="36"/>
        <v>0</v>
      </c>
      <c r="O98" s="3">
        <f t="shared" si="24"/>
        <v>0</v>
      </c>
      <c r="P98" s="3">
        <v>24.1873</v>
      </c>
      <c r="Q98" s="3">
        <f t="shared" si="25"/>
        <v>0</v>
      </c>
      <c r="R98" s="3">
        <f t="shared" si="26"/>
        <v>0</v>
      </c>
      <c r="S98" s="3">
        <f t="shared" si="27"/>
        <v>0</v>
      </c>
      <c r="T98">
        <f t="shared" si="28"/>
        <v>0</v>
      </c>
      <c r="V98" s="26">
        <v>1.1217999999999999</v>
      </c>
      <c r="W98">
        <f t="shared" si="37"/>
        <v>0</v>
      </c>
      <c r="X98" s="25">
        <f t="shared" si="38"/>
        <v>0</v>
      </c>
      <c r="Y98" s="3">
        <f t="shared" si="29"/>
        <v>0</v>
      </c>
      <c r="Z98" s="6">
        <f t="shared" si="39"/>
        <v>0</v>
      </c>
      <c r="AA98" s="6">
        <f t="shared" si="40"/>
        <v>0</v>
      </c>
    </row>
    <row r="99" spans="1:27" hidden="1" x14ac:dyDescent="0.25">
      <c r="A99" s="11">
        <f t="shared" si="30"/>
        <v>0</v>
      </c>
      <c r="B99" s="13">
        <v>43586</v>
      </c>
      <c r="C99" s="7">
        <f t="shared" si="31"/>
        <v>43616</v>
      </c>
      <c r="D99" s="8" t="str">
        <f t="shared" si="32"/>
        <v>x</v>
      </c>
      <c r="E99" s="11">
        <f t="shared" si="33"/>
        <v>1</v>
      </c>
      <c r="F99" s="11" t="str">
        <f t="shared" si="34"/>
        <v/>
      </c>
      <c r="G99" s="3">
        <v>51.0488</v>
      </c>
      <c r="H99" s="3">
        <f t="shared" si="21"/>
        <v>0</v>
      </c>
      <c r="I99" s="3">
        <f t="shared" si="22"/>
        <v>0</v>
      </c>
      <c r="J99" s="3">
        <f t="shared" si="35"/>
        <v>0</v>
      </c>
      <c r="K99">
        <f t="shared" si="23"/>
        <v>0</v>
      </c>
      <c r="N99" s="24">
        <f t="shared" si="36"/>
        <v>0</v>
      </c>
      <c r="O99" s="3">
        <f t="shared" si="24"/>
        <v>0</v>
      </c>
      <c r="P99" s="3">
        <v>24.1873</v>
      </c>
      <c r="Q99" s="3">
        <f t="shared" si="25"/>
        <v>0</v>
      </c>
      <c r="R99" s="3">
        <f t="shared" si="26"/>
        <v>0</v>
      </c>
      <c r="S99" s="3">
        <f t="shared" si="27"/>
        <v>0</v>
      </c>
      <c r="T99">
        <f t="shared" si="28"/>
        <v>0</v>
      </c>
      <c r="V99" s="26">
        <v>1.1217999999999999</v>
      </c>
      <c r="W99">
        <f t="shared" si="37"/>
        <v>0</v>
      </c>
      <c r="X99" s="25">
        <f t="shared" si="38"/>
        <v>0</v>
      </c>
      <c r="Y99" s="3">
        <f t="shared" si="29"/>
        <v>0</v>
      </c>
      <c r="Z99" s="6">
        <f t="shared" si="39"/>
        <v>0</v>
      </c>
      <c r="AA99" s="6">
        <f t="shared" si="40"/>
        <v>0</v>
      </c>
    </row>
    <row r="100" spans="1:27" hidden="1" x14ac:dyDescent="0.25">
      <c r="A100" s="11">
        <f t="shared" si="30"/>
        <v>0</v>
      </c>
      <c r="B100" s="13">
        <v>43587</v>
      </c>
      <c r="C100" s="7">
        <f t="shared" si="31"/>
        <v>43616</v>
      </c>
      <c r="D100" s="8" t="str">
        <f t="shared" si="32"/>
        <v xml:space="preserve"> </v>
      </c>
      <c r="E100" s="11">
        <f t="shared" si="33"/>
        <v>2</v>
      </c>
      <c r="F100" s="11" t="str">
        <f t="shared" si="34"/>
        <v/>
      </c>
      <c r="G100" s="3">
        <v>51.1128</v>
      </c>
      <c r="H100" s="3">
        <f t="shared" si="21"/>
        <v>0</v>
      </c>
      <c r="I100" s="3">
        <f t="shared" si="22"/>
        <v>0</v>
      </c>
      <c r="J100" s="3">
        <f t="shared" si="35"/>
        <v>0</v>
      </c>
      <c r="K100">
        <f t="shared" si="23"/>
        <v>0</v>
      </c>
      <c r="N100" s="24">
        <f t="shared" si="36"/>
        <v>0</v>
      </c>
      <c r="O100" s="3">
        <f t="shared" si="24"/>
        <v>0</v>
      </c>
      <c r="P100" s="3">
        <v>24.02</v>
      </c>
      <c r="Q100" s="3">
        <f t="shared" si="25"/>
        <v>0</v>
      </c>
      <c r="R100" s="3">
        <f t="shared" si="26"/>
        <v>0</v>
      </c>
      <c r="S100" s="3">
        <f t="shared" si="27"/>
        <v>0</v>
      </c>
      <c r="T100">
        <f t="shared" si="28"/>
        <v>0</v>
      </c>
      <c r="V100" s="26">
        <v>1.1212</v>
      </c>
      <c r="W100">
        <f t="shared" si="37"/>
        <v>0</v>
      </c>
      <c r="X100" s="25">
        <f t="shared" si="38"/>
        <v>0</v>
      </c>
      <c r="Y100" s="3">
        <f t="shared" si="29"/>
        <v>0</v>
      </c>
      <c r="Z100" s="6">
        <f t="shared" si="39"/>
        <v>0</v>
      </c>
      <c r="AA100" s="6">
        <f t="shared" si="40"/>
        <v>0</v>
      </c>
    </row>
    <row r="101" spans="1:27" hidden="1" x14ac:dyDescent="0.25">
      <c r="A101" s="11">
        <f t="shared" si="30"/>
        <v>0</v>
      </c>
      <c r="B101" s="13">
        <v>43588</v>
      </c>
      <c r="C101" s="7">
        <f t="shared" si="31"/>
        <v>43616</v>
      </c>
      <c r="D101" s="8" t="str">
        <f t="shared" si="32"/>
        <v xml:space="preserve"> </v>
      </c>
      <c r="E101" s="11">
        <f t="shared" si="33"/>
        <v>3</v>
      </c>
      <c r="F101" s="11" t="str">
        <f t="shared" si="34"/>
        <v/>
      </c>
      <c r="G101" s="3">
        <v>51.493299999999998</v>
      </c>
      <c r="H101" s="3">
        <f t="shared" si="21"/>
        <v>0</v>
      </c>
      <c r="I101" s="3">
        <f t="shared" si="22"/>
        <v>0</v>
      </c>
      <c r="J101" s="3">
        <f t="shared" si="35"/>
        <v>0</v>
      </c>
      <c r="K101">
        <f t="shared" si="23"/>
        <v>0</v>
      </c>
      <c r="N101" s="24">
        <f t="shared" si="36"/>
        <v>0</v>
      </c>
      <c r="O101" s="3">
        <f t="shared" si="24"/>
        <v>0</v>
      </c>
      <c r="P101" s="3">
        <v>24.0441</v>
      </c>
      <c r="Q101" s="3">
        <f t="shared" si="25"/>
        <v>0</v>
      </c>
      <c r="R101" s="3">
        <f t="shared" si="26"/>
        <v>0</v>
      </c>
      <c r="S101" s="3">
        <f t="shared" si="27"/>
        <v>0</v>
      </c>
      <c r="T101">
        <f t="shared" si="28"/>
        <v>0</v>
      </c>
      <c r="V101" s="26">
        <v>1.1154999999999999</v>
      </c>
      <c r="W101">
        <f t="shared" si="37"/>
        <v>0</v>
      </c>
      <c r="X101" s="25">
        <f t="shared" si="38"/>
        <v>0</v>
      </c>
      <c r="Y101" s="3">
        <f t="shared" si="29"/>
        <v>0</v>
      </c>
      <c r="Z101" s="6">
        <f t="shared" si="39"/>
        <v>0</v>
      </c>
      <c r="AA101" s="6">
        <f t="shared" si="40"/>
        <v>0</v>
      </c>
    </row>
    <row r="102" spans="1:27" hidden="1" x14ac:dyDescent="0.25">
      <c r="A102" s="11">
        <f t="shared" si="30"/>
        <v>0</v>
      </c>
      <c r="B102" s="13">
        <v>43591</v>
      </c>
      <c r="C102" s="7">
        <f t="shared" si="31"/>
        <v>43616</v>
      </c>
      <c r="D102" s="8" t="str">
        <f t="shared" si="32"/>
        <v xml:space="preserve"> </v>
      </c>
      <c r="E102" s="11">
        <f t="shared" si="33"/>
        <v>4</v>
      </c>
      <c r="F102" s="11" t="str">
        <f t="shared" si="34"/>
        <v/>
      </c>
      <c r="G102" s="3">
        <v>51.493299999999998</v>
      </c>
      <c r="H102" s="3">
        <f t="shared" si="21"/>
        <v>0</v>
      </c>
      <c r="I102" s="3">
        <f t="shared" si="22"/>
        <v>0</v>
      </c>
      <c r="J102" s="3">
        <f t="shared" si="35"/>
        <v>0</v>
      </c>
      <c r="K102">
        <f t="shared" si="23"/>
        <v>0</v>
      </c>
      <c r="N102" s="24">
        <f t="shared" si="36"/>
        <v>0</v>
      </c>
      <c r="O102" s="3">
        <f t="shared" si="24"/>
        <v>0</v>
      </c>
      <c r="P102" s="3">
        <v>24.0441</v>
      </c>
      <c r="Q102" s="3">
        <f t="shared" si="25"/>
        <v>0</v>
      </c>
      <c r="R102" s="3">
        <f t="shared" si="26"/>
        <v>0</v>
      </c>
      <c r="S102" s="3">
        <f t="shared" si="27"/>
        <v>0</v>
      </c>
      <c r="T102">
        <f t="shared" si="28"/>
        <v>0</v>
      </c>
      <c r="V102" s="26">
        <v>1.1198999999999999</v>
      </c>
      <c r="W102">
        <f t="shared" si="37"/>
        <v>0</v>
      </c>
      <c r="X102" s="25">
        <f t="shared" si="38"/>
        <v>0</v>
      </c>
      <c r="Y102" s="3">
        <f t="shared" si="29"/>
        <v>0</v>
      </c>
      <c r="Z102" s="6">
        <f t="shared" si="39"/>
        <v>0</v>
      </c>
      <c r="AA102" s="6">
        <f t="shared" si="40"/>
        <v>0</v>
      </c>
    </row>
    <row r="103" spans="1:27" hidden="1" x14ac:dyDescent="0.25">
      <c r="A103" s="11">
        <f t="shared" si="30"/>
        <v>0</v>
      </c>
      <c r="B103" s="13">
        <v>43592</v>
      </c>
      <c r="C103" s="7">
        <f t="shared" si="31"/>
        <v>43616</v>
      </c>
      <c r="D103" s="8" t="str">
        <f t="shared" si="32"/>
        <v xml:space="preserve"> </v>
      </c>
      <c r="E103" s="11">
        <f t="shared" si="33"/>
        <v>5</v>
      </c>
      <c r="F103" s="11" t="str">
        <f t="shared" si="34"/>
        <v/>
      </c>
      <c r="G103" s="3">
        <v>50.508400000000002</v>
      </c>
      <c r="H103" s="3">
        <f t="shared" si="21"/>
        <v>0</v>
      </c>
      <c r="I103" s="3">
        <f t="shared" si="22"/>
        <v>0</v>
      </c>
      <c r="J103" s="3">
        <f t="shared" si="35"/>
        <v>0</v>
      </c>
      <c r="K103">
        <f t="shared" si="23"/>
        <v>0</v>
      </c>
      <c r="N103" s="24">
        <f t="shared" si="36"/>
        <v>0</v>
      </c>
      <c r="O103" s="3">
        <f t="shared" si="24"/>
        <v>0</v>
      </c>
      <c r="P103" s="3">
        <v>23.744199999999999</v>
      </c>
      <c r="Q103" s="3">
        <f t="shared" si="25"/>
        <v>0</v>
      </c>
      <c r="R103" s="3">
        <f t="shared" si="26"/>
        <v>0</v>
      </c>
      <c r="S103" s="3">
        <f t="shared" si="27"/>
        <v>0</v>
      </c>
      <c r="T103">
        <f t="shared" si="28"/>
        <v>0</v>
      </c>
      <c r="V103" s="26">
        <v>1.1185</v>
      </c>
      <c r="W103">
        <f t="shared" si="37"/>
        <v>0</v>
      </c>
      <c r="X103" s="25">
        <f t="shared" si="38"/>
        <v>0</v>
      </c>
      <c r="Y103" s="3">
        <f t="shared" si="29"/>
        <v>0</v>
      </c>
      <c r="Z103" s="6">
        <f t="shared" si="39"/>
        <v>0</v>
      </c>
      <c r="AA103" s="6">
        <f t="shared" si="40"/>
        <v>0</v>
      </c>
    </row>
    <row r="104" spans="1:27" hidden="1" x14ac:dyDescent="0.25">
      <c r="A104" s="11">
        <f t="shared" si="30"/>
        <v>0</v>
      </c>
      <c r="B104" s="13">
        <v>43593</v>
      </c>
      <c r="C104" s="7">
        <f t="shared" si="31"/>
        <v>43616</v>
      </c>
      <c r="D104" s="8" t="str">
        <f t="shared" si="32"/>
        <v xml:space="preserve"> </v>
      </c>
      <c r="E104" s="11">
        <f t="shared" si="33"/>
        <v>6</v>
      </c>
      <c r="F104" s="11" t="str">
        <f t="shared" si="34"/>
        <v/>
      </c>
      <c r="G104" s="3">
        <v>50.362499999999997</v>
      </c>
      <c r="H104" s="3">
        <f t="shared" si="21"/>
        <v>0</v>
      </c>
      <c r="I104" s="3">
        <f t="shared" si="22"/>
        <v>0</v>
      </c>
      <c r="J104" s="3">
        <f t="shared" si="35"/>
        <v>0</v>
      </c>
      <c r="K104">
        <f t="shared" si="23"/>
        <v>0</v>
      </c>
      <c r="N104" s="24">
        <f t="shared" si="36"/>
        <v>0</v>
      </c>
      <c r="O104" s="3">
        <f t="shared" si="24"/>
        <v>0</v>
      </c>
      <c r="P104" s="3">
        <v>23.6294</v>
      </c>
      <c r="Q104" s="3">
        <f t="shared" si="25"/>
        <v>0</v>
      </c>
      <c r="R104" s="3">
        <f t="shared" si="26"/>
        <v>0</v>
      </c>
      <c r="S104" s="3">
        <f t="shared" si="27"/>
        <v>0</v>
      </c>
      <c r="T104">
        <f t="shared" si="28"/>
        <v>0</v>
      </c>
      <c r="V104" s="26">
        <v>1.1202000000000001</v>
      </c>
      <c r="W104">
        <f t="shared" si="37"/>
        <v>0</v>
      </c>
      <c r="X104" s="25">
        <f t="shared" si="38"/>
        <v>0</v>
      </c>
      <c r="Y104" s="3">
        <f t="shared" si="29"/>
        <v>0</v>
      </c>
      <c r="Z104" s="6">
        <f t="shared" si="39"/>
        <v>0</v>
      </c>
      <c r="AA104" s="6">
        <f t="shared" si="40"/>
        <v>0</v>
      </c>
    </row>
    <row r="105" spans="1:27" hidden="1" x14ac:dyDescent="0.25">
      <c r="A105" s="11">
        <f t="shared" si="30"/>
        <v>0</v>
      </c>
      <c r="B105" s="13">
        <v>43594</v>
      </c>
      <c r="C105" s="7">
        <f t="shared" si="31"/>
        <v>43616</v>
      </c>
      <c r="D105" s="8" t="str">
        <f t="shared" si="32"/>
        <v xml:space="preserve"> </v>
      </c>
      <c r="E105" s="11">
        <f t="shared" si="33"/>
        <v>7</v>
      </c>
      <c r="F105" s="11" t="str">
        <f t="shared" si="34"/>
        <v/>
      </c>
      <c r="G105" s="3">
        <v>49.968699999999998</v>
      </c>
      <c r="H105" s="3">
        <f t="shared" si="21"/>
        <v>0</v>
      </c>
      <c r="I105" s="3">
        <f t="shared" si="22"/>
        <v>0</v>
      </c>
      <c r="J105" s="3">
        <f t="shared" si="35"/>
        <v>0</v>
      </c>
      <c r="K105">
        <f t="shared" si="23"/>
        <v>0</v>
      </c>
      <c r="N105" s="24">
        <f t="shared" si="36"/>
        <v>0</v>
      </c>
      <c r="O105" s="3">
        <f t="shared" si="24"/>
        <v>0</v>
      </c>
      <c r="P105" s="3">
        <v>23.4802</v>
      </c>
      <c r="Q105" s="3">
        <f t="shared" si="25"/>
        <v>0</v>
      </c>
      <c r="R105" s="3">
        <f t="shared" si="26"/>
        <v>0</v>
      </c>
      <c r="S105" s="3">
        <f t="shared" si="27"/>
        <v>0</v>
      </c>
      <c r="T105">
        <f t="shared" si="28"/>
        <v>0</v>
      </c>
      <c r="V105" s="26">
        <v>1.1193</v>
      </c>
      <c r="W105">
        <f t="shared" si="37"/>
        <v>0</v>
      </c>
      <c r="X105" s="25">
        <f t="shared" si="38"/>
        <v>0</v>
      </c>
      <c r="Y105" s="3">
        <f t="shared" si="29"/>
        <v>0</v>
      </c>
      <c r="Z105" s="6">
        <f t="shared" si="39"/>
        <v>0</v>
      </c>
      <c r="AA105" s="6">
        <f t="shared" si="40"/>
        <v>0</v>
      </c>
    </row>
    <row r="106" spans="1:27" hidden="1" x14ac:dyDescent="0.25">
      <c r="A106" s="11">
        <f t="shared" si="30"/>
        <v>0</v>
      </c>
      <c r="B106" s="13">
        <v>43595</v>
      </c>
      <c r="C106" s="7">
        <f t="shared" si="31"/>
        <v>43616</v>
      </c>
      <c r="D106" s="8" t="str">
        <f t="shared" si="32"/>
        <v xml:space="preserve"> </v>
      </c>
      <c r="E106" s="11">
        <f t="shared" si="33"/>
        <v>8</v>
      </c>
      <c r="F106" s="11" t="str">
        <f t="shared" si="34"/>
        <v/>
      </c>
      <c r="G106" s="3">
        <v>50.079500000000003</v>
      </c>
      <c r="H106" s="3">
        <f t="shared" si="21"/>
        <v>0</v>
      </c>
      <c r="I106" s="3">
        <f t="shared" si="22"/>
        <v>0</v>
      </c>
      <c r="J106" s="3">
        <f t="shared" si="35"/>
        <v>0</v>
      </c>
      <c r="K106">
        <f t="shared" si="23"/>
        <v>0</v>
      </c>
      <c r="N106" s="24">
        <f t="shared" si="36"/>
        <v>0</v>
      </c>
      <c r="O106" s="3">
        <f t="shared" si="24"/>
        <v>0</v>
      </c>
      <c r="P106" s="3">
        <v>23.519300000000001</v>
      </c>
      <c r="Q106" s="3">
        <f t="shared" si="25"/>
        <v>0</v>
      </c>
      <c r="R106" s="3">
        <f t="shared" si="26"/>
        <v>0</v>
      </c>
      <c r="S106" s="3">
        <f t="shared" si="27"/>
        <v>0</v>
      </c>
      <c r="T106">
        <f t="shared" si="28"/>
        <v>0</v>
      </c>
      <c r="V106" s="26">
        <v>1.123</v>
      </c>
      <c r="W106">
        <f t="shared" si="37"/>
        <v>0</v>
      </c>
      <c r="X106" s="25">
        <f t="shared" si="38"/>
        <v>0</v>
      </c>
      <c r="Y106" s="3">
        <f t="shared" si="29"/>
        <v>0</v>
      </c>
      <c r="Z106" s="6">
        <f t="shared" si="39"/>
        <v>0</v>
      </c>
      <c r="AA106" s="6">
        <f t="shared" si="40"/>
        <v>0</v>
      </c>
    </row>
    <row r="107" spans="1:27" hidden="1" x14ac:dyDescent="0.25">
      <c r="A107" s="11">
        <f t="shared" si="30"/>
        <v>0</v>
      </c>
      <c r="B107" s="13">
        <v>43598</v>
      </c>
      <c r="C107" s="7">
        <f t="shared" si="31"/>
        <v>43616</v>
      </c>
      <c r="D107" s="8" t="str">
        <f t="shared" si="32"/>
        <v xml:space="preserve"> </v>
      </c>
      <c r="E107" s="11">
        <f t="shared" si="33"/>
        <v>9</v>
      </c>
      <c r="F107" s="11" t="str">
        <f t="shared" si="34"/>
        <v/>
      </c>
      <c r="G107" s="3">
        <v>49.147199999999998</v>
      </c>
      <c r="H107" s="3">
        <f t="shared" si="21"/>
        <v>0</v>
      </c>
      <c r="I107" s="3">
        <f t="shared" si="22"/>
        <v>0</v>
      </c>
      <c r="J107" s="3">
        <f t="shared" si="35"/>
        <v>0</v>
      </c>
      <c r="K107">
        <f t="shared" si="23"/>
        <v>0</v>
      </c>
      <c r="N107" s="24">
        <f t="shared" si="36"/>
        <v>0</v>
      </c>
      <c r="O107" s="3">
        <f t="shared" si="24"/>
        <v>0</v>
      </c>
      <c r="P107" s="3">
        <v>23.4162</v>
      </c>
      <c r="Q107" s="3">
        <f t="shared" si="25"/>
        <v>0</v>
      </c>
      <c r="R107" s="3">
        <f t="shared" si="26"/>
        <v>0</v>
      </c>
      <c r="S107" s="3">
        <f t="shared" si="27"/>
        <v>0</v>
      </c>
      <c r="T107">
        <f t="shared" si="28"/>
        <v>0</v>
      </c>
      <c r="V107" s="26">
        <v>1.1245000000000001</v>
      </c>
      <c r="W107">
        <f t="shared" si="37"/>
        <v>0</v>
      </c>
      <c r="X107" s="25">
        <f t="shared" si="38"/>
        <v>0</v>
      </c>
      <c r="Y107" s="3">
        <f t="shared" si="29"/>
        <v>0</v>
      </c>
      <c r="Z107" s="6">
        <f t="shared" si="39"/>
        <v>0</v>
      </c>
      <c r="AA107" s="6">
        <f t="shared" si="40"/>
        <v>0</v>
      </c>
    </row>
    <row r="108" spans="1:27" hidden="1" x14ac:dyDescent="0.25">
      <c r="A108" s="11">
        <f t="shared" si="30"/>
        <v>0</v>
      </c>
      <c r="B108" s="13">
        <v>43599</v>
      </c>
      <c r="C108" s="7">
        <f t="shared" si="31"/>
        <v>43616</v>
      </c>
      <c r="D108" s="8" t="str">
        <f t="shared" si="32"/>
        <v xml:space="preserve"> </v>
      </c>
      <c r="E108" s="11">
        <f t="shared" si="33"/>
        <v>10</v>
      </c>
      <c r="F108" s="11" t="str">
        <f t="shared" si="34"/>
        <v/>
      </c>
      <c r="G108" s="3">
        <v>49.583799999999997</v>
      </c>
      <c r="H108" s="3">
        <f t="shared" si="21"/>
        <v>0</v>
      </c>
      <c r="I108" s="3">
        <f t="shared" si="22"/>
        <v>0</v>
      </c>
      <c r="J108" s="3">
        <f t="shared" si="35"/>
        <v>0</v>
      </c>
      <c r="K108">
        <f t="shared" si="23"/>
        <v>0</v>
      </c>
      <c r="N108" s="24">
        <f t="shared" si="36"/>
        <v>0</v>
      </c>
      <c r="O108" s="3">
        <f t="shared" si="24"/>
        <v>0</v>
      </c>
      <c r="P108" s="3">
        <v>23.277200000000001</v>
      </c>
      <c r="Q108" s="3">
        <f t="shared" si="25"/>
        <v>0</v>
      </c>
      <c r="R108" s="3">
        <f t="shared" si="26"/>
        <v>0</v>
      </c>
      <c r="S108" s="3">
        <f t="shared" si="27"/>
        <v>0</v>
      </c>
      <c r="T108">
        <f t="shared" si="28"/>
        <v>0</v>
      </c>
      <c r="V108" s="26">
        <v>1.1226</v>
      </c>
      <c r="W108">
        <f t="shared" si="37"/>
        <v>0</v>
      </c>
      <c r="X108" s="25">
        <f t="shared" si="38"/>
        <v>0</v>
      </c>
      <c r="Y108" s="3">
        <f t="shared" si="29"/>
        <v>0</v>
      </c>
      <c r="Z108" s="6">
        <f t="shared" si="39"/>
        <v>0</v>
      </c>
      <c r="AA108" s="6">
        <f t="shared" si="40"/>
        <v>0</v>
      </c>
    </row>
    <row r="109" spans="1:27" hidden="1" x14ac:dyDescent="0.25">
      <c r="A109" s="11">
        <f t="shared" si="30"/>
        <v>0</v>
      </c>
      <c r="B109" s="13">
        <v>43600</v>
      </c>
      <c r="C109" s="7">
        <f t="shared" si="31"/>
        <v>43616</v>
      </c>
      <c r="D109" s="8" t="str">
        <f t="shared" si="32"/>
        <v xml:space="preserve"> </v>
      </c>
      <c r="E109" s="11">
        <f t="shared" si="33"/>
        <v>11</v>
      </c>
      <c r="F109" s="11" t="str">
        <f t="shared" si="34"/>
        <v/>
      </c>
      <c r="G109" s="3">
        <v>49.887799999999999</v>
      </c>
      <c r="H109" s="3">
        <f t="shared" si="21"/>
        <v>0</v>
      </c>
      <c r="I109" s="3">
        <f t="shared" si="22"/>
        <v>0</v>
      </c>
      <c r="J109" s="3">
        <f t="shared" si="35"/>
        <v>0</v>
      </c>
      <c r="K109">
        <f t="shared" si="23"/>
        <v>0</v>
      </c>
      <c r="N109" s="24">
        <f t="shared" si="36"/>
        <v>0</v>
      </c>
      <c r="O109" s="3">
        <f t="shared" si="24"/>
        <v>0</v>
      </c>
      <c r="P109" s="3">
        <v>23.330400000000001</v>
      </c>
      <c r="Q109" s="3">
        <f t="shared" si="25"/>
        <v>0</v>
      </c>
      <c r="R109" s="3">
        <f t="shared" si="26"/>
        <v>0</v>
      </c>
      <c r="S109" s="3">
        <f t="shared" si="27"/>
        <v>0</v>
      </c>
      <c r="T109">
        <f t="shared" si="28"/>
        <v>0</v>
      </c>
      <c r="V109" s="26">
        <v>1.1183000000000001</v>
      </c>
      <c r="W109">
        <f t="shared" si="37"/>
        <v>0</v>
      </c>
      <c r="X109" s="25">
        <f t="shared" si="38"/>
        <v>0</v>
      </c>
      <c r="Y109" s="3">
        <f t="shared" si="29"/>
        <v>0</v>
      </c>
      <c r="Z109" s="6">
        <f t="shared" si="39"/>
        <v>0</v>
      </c>
      <c r="AA109" s="6">
        <f t="shared" si="40"/>
        <v>0</v>
      </c>
    </row>
    <row r="110" spans="1:27" hidden="1" x14ac:dyDescent="0.25">
      <c r="A110" s="11">
        <f t="shared" si="30"/>
        <v>0</v>
      </c>
      <c r="B110" s="13">
        <v>43601</v>
      </c>
      <c r="C110" s="7">
        <f t="shared" si="31"/>
        <v>43616</v>
      </c>
      <c r="D110" s="8" t="str">
        <f t="shared" si="32"/>
        <v xml:space="preserve"> </v>
      </c>
      <c r="E110" s="11">
        <f t="shared" si="33"/>
        <v>12</v>
      </c>
      <c r="F110" s="11" t="str">
        <f t="shared" si="34"/>
        <v/>
      </c>
      <c r="G110" s="3">
        <v>50.404800000000002</v>
      </c>
      <c r="H110" s="3">
        <f t="shared" si="21"/>
        <v>0</v>
      </c>
      <c r="I110" s="3">
        <f t="shared" si="22"/>
        <v>0</v>
      </c>
      <c r="J110" s="3">
        <f t="shared" si="35"/>
        <v>0</v>
      </c>
      <c r="K110">
        <f t="shared" si="23"/>
        <v>0</v>
      </c>
      <c r="N110" s="24">
        <f t="shared" si="36"/>
        <v>0</v>
      </c>
      <c r="O110" s="3">
        <f t="shared" si="24"/>
        <v>0</v>
      </c>
      <c r="P110" s="3">
        <v>23.364699999999999</v>
      </c>
      <c r="Q110" s="3">
        <f t="shared" si="25"/>
        <v>0</v>
      </c>
      <c r="R110" s="3">
        <f t="shared" si="26"/>
        <v>0</v>
      </c>
      <c r="S110" s="3">
        <f t="shared" si="27"/>
        <v>0</v>
      </c>
      <c r="T110">
        <f t="shared" si="28"/>
        <v>0</v>
      </c>
      <c r="V110" s="26">
        <v>1.1203000000000001</v>
      </c>
      <c r="W110">
        <f t="shared" si="37"/>
        <v>0</v>
      </c>
      <c r="X110" s="25">
        <f t="shared" si="38"/>
        <v>0</v>
      </c>
      <c r="Y110" s="3">
        <f t="shared" si="29"/>
        <v>0</v>
      </c>
      <c r="Z110" s="6">
        <f t="shared" si="39"/>
        <v>0</v>
      </c>
      <c r="AA110" s="6">
        <f t="shared" si="40"/>
        <v>0</v>
      </c>
    </row>
    <row r="111" spans="1:27" hidden="1" x14ac:dyDescent="0.25">
      <c r="A111" s="11">
        <f t="shared" si="30"/>
        <v>0</v>
      </c>
      <c r="B111" s="13">
        <v>43602</v>
      </c>
      <c r="C111" s="7">
        <f t="shared" si="31"/>
        <v>43616</v>
      </c>
      <c r="D111" s="8" t="str">
        <f t="shared" si="32"/>
        <v xml:space="preserve"> </v>
      </c>
      <c r="E111" s="11">
        <f t="shared" si="33"/>
        <v>13</v>
      </c>
      <c r="F111" s="11" t="str">
        <f t="shared" si="34"/>
        <v/>
      </c>
      <c r="G111" s="3">
        <v>50.272399999999998</v>
      </c>
      <c r="H111" s="3">
        <f t="shared" si="21"/>
        <v>0</v>
      </c>
      <c r="I111" s="3">
        <f t="shared" si="22"/>
        <v>0</v>
      </c>
      <c r="J111" s="3">
        <f t="shared" si="35"/>
        <v>0</v>
      </c>
      <c r="K111">
        <f t="shared" si="23"/>
        <v>0</v>
      </c>
      <c r="N111" s="24">
        <f t="shared" si="36"/>
        <v>0</v>
      </c>
      <c r="O111" s="3">
        <f t="shared" si="24"/>
        <v>0</v>
      </c>
      <c r="P111" s="3">
        <v>23.264800000000001</v>
      </c>
      <c r="Q111" s="3">
        <f t="shared" si="25"/>
        <v>0</v>
      </c>
      <c r="R111" s="3">
        <f t="shared" si="26"/>
        <v>0</v>
      </c>
      <c r="S111" s="3">
        <f t="shared" si="27"/>
        <v>0</v>
      </c>
      <c r="T111">
        <f t="shared" si="28"/>
        <v>0</v>
      </c>
      <c r="V111" s="26">
        <v>1.1172</v>
      </c>
      <c r="W111">
        <f t="shared" si="37"/>
        <v>0</v>
      </c>
      <c r="X111" s="25">
        <f t="shared" si="38"/>
        <v>0</v>
      </c>
      <c r="Y111" s="3">
        <f t="shared" si="29"/>
        <v>0</v>
      </c>
      <c r="Z111" s="6">
        <f t="shared" si="39"/>
        <v>0</v>
      </c>
      <c r="AA111" s="6">
        <f t="shared" si="40"/>
        <v>0</v>
      </c>
    </row>
    <row r="112" spans="1:27" hidden="1" x14ac:dyDescent="0.25">
      <c r="A112" s="11">
        <f t="shared" si="30"/>
        <v>0</v>
      </c>
      <c r="B112" s="13">
        <v>43605</v>
      </c>
      <c r="C112" s="7">
        <f t="shared" si="31"/>
        <v>43616</v>
      </c>
      <c r="D112" s="8" t="str">
        <f t="shared" si="32"/>
        <v xml:space="preserve"> </v>
      </c>
      <c r="E112" s="11">
        <f t="shared" si="33"/>
        <v>14</v>
      </c>
      <c r="F112" s="11" t="str">
        <f t="shared" si="34"/>
        <v/>
      </c>
      <c r="G112" s="3">
        <v>49.980600000000003</v>
      </c>
      <c r="H112" s="3">
        <f t="shared" si="21"/>
        <v>0</v>
      </c>
      <c r="I112" s="3">
        <f t="shared" si="22"/>
        <v>0</v>
      </c>
      <c r="J112" s="3">
        <f t="shared" si="35"/>
        <v>0</v>
      </c>
      <c r="K112">
        <f t="shared" si="23"/>
        <v>0</v>
      </c>
      <c r="N112" s="24">
        <f t="shared" si="36"/>
        <v>0</v>
      </c>
      <c r="O112" s="3">
        <f t="shared" si="24"/>
        <v>0</v>
      </c>
      <c r="P112" s="3">
        <v>23.784500000000001</v>
      </c>
      <c r="Q112" s="3">
        <f t="shared" si="25"/>
        <v>0</v>
      </c>
      <c r="R112" s="3">
        <f t="shared" si="26"/>
        <v>0</v>
      </c>
      <c r="S112" s="3">
        <f t="shared" si="27"/>
        <v>0</v>
      </c>
      <c r="T112">
        <f t="shared" si="28"/>
        <v>0</v>
      </c>
      <c r="V112" s="26">
        <v>1.1167</v>
      </c>
      <c r="W112">
        <f t="shared" si="37"/>
        <v>0</v>
      </c>
      <c r="X112" s="25">
        <f t="shared" si="38"/>
        <v>0</v>
      </c>
      <c r="Y112" s="3">
        <f t="shared" si="29"/>
        <v>0</v>
      </c>
      <c r="Z112" s="6">
        <f t="shared" si="39"/>
        <v>0</v>
      </c>
      <c r="AA112" s="6">
        <f t="shared" si="40"/>
        <v>0</v>
      </c>
    </row>
    <row r="113" spans="1:27" hidden="1" x14ac:dyDescent="0.25">
      <c r="A113" s="11">
        <f t="shared" si="30"/>
        <v>0</v>
      </c>
      <c r="B113" s="13">
        <v>43606</v>
      </c>
      <c r="C113" s="7">
        <f t="shared" si="31"/>
        <v>43616</v>
      </c>
      <c r="D113" s="8" t="str">
        <f t="shared" si="32"/>
        <v xml:space="preserve"> </v>
      </c>
      <c r="E113" s="11">
        <f t="shared" si="33"/>
        <v>15</v>
      </c>
      <c r="F113" s="11" t="str">
        <f t="shared" si="34"/>
        <v/>
      </c>
      <c r="G113" s="3">
        <v>50.2258</v>
      </c>
      <c r="H113" s="3">
        <f t="shared" si="21"/>
        <v>0</v>
      </c>
      <c r="I113" s="3">
        <f t="shared" si="22"/>
        <v>0</v>
      </c>
      <c r="J113" s="3">
        <f t="shared" si="35"/>
        <v>0</v>
      </c>
      <c r="K113">
        <f t="shared" si="23"/>
        <v>0</v>
      </c>
      <c r="N113" s="24">
        <f t="shared" si="36"/>
        <v>0</v>
      </c>
      <c r="O113" s="3">
        <f t="shared" si="24"/>
        <v>0</v>
      </c>
      <c r="P113" s="3">
        <v>23.825800000000001</v>
      </c>
      <c r="Q113" s="3">
        <f t="shared" si="25"/>
        <v>0</v>
      </c>
      <c r="R113" s="3">
        <f t="shared" si="26"/>
        <v>0</v>
      </c>
      <c r="S113" s="3">
        <f t="shared" si="27"/>
        <v>0</v>
      </c>
      <c r="T113">
        <f t="shared" si="28"/>
        <v>0</v>
      </c>
      <c r="V113" s="26">
        <v>1.1161000000000001</v>
      </c>
      <c r="W113">
        <f t="shared" si="37"/>
        <v>0</v>
      </c>
      <c r="X113" s="25">
        <f t="shared" si="38"/>
        <v>0</v>
      </c>
      <c r="Y113" s="3">
        <f t="shared" si="29"/>
        <v>0</v>
      </c>
      <c r="Z113" s="6">
        <f t="shared" si="39"/>
        <v>0</v>
      </c>
      <c r="AA113" s="6">
        <f t="shared" si="40"/>
        <v>0</v>
      </c>
    </row>
    <row r="114" spans="1:27" hidden="1" x14ac:dyDescent="0.25">
      <c r="A114" s="11">
        <f t="shared" si="30"/>
        <v>0</v>
      </c>
      <c r="B114" s="13">
        <v>43607</v>
      </c>
      <c r="C114" s="7">
        <f t="shared" si="31"/>
        <v>43616</v>
      </c>
      <c r="D114" s="8" t="str">
        <f t="shared" si="32"/>
        <v xml:space="preserve"> </v>
      </c>
      <c r="E114" s="11">
        <f t="shared" si="33"/>
        <v>16</v>
      </c>
      <c r="F114" s="11" t="str">
        <f t="shared" si="34"/>
        <v/>
      </c>
      <c r="G114" s="3">
        <v>50.209499999999998</v>
      </c>
      <c r="H114" s="3">
        <f t="shared" si="21"/>
        <v>0</v>
      </c>
      <c r="I114" s="3">
        <f t="shared" si="22"/>
        <v>0</v>
      </c>
      <c r="J114" s="3">
        <f t="shared" si="35"/>
        <v>0</v>
      </c>
      <c r="K114">
        <f t="shared" si="23"/>
        <v>0</v>
      </c>
      <c r="N114" s="24">
        <f t="shared" si="36"/>
        <v>0</v>
      </c>
      <c r="O114" s="3">
        <f t="shared" si="24"/>
        <v>0</v>
      </c>
      <c r="P114" s="3">
        <v>24.018699999999999</v>
      </c>
      <c r="Q114" s="3">
        <f t="shared" si="25"/>
        <v>0</v>
      </c>
      <c r="R114" s="3">
        <f t="shared" si="26"/>
        <v>0</v>
      </c>
      <c r="S114" s="3">
        <f t="shared" si="27"/>
        <v>0</v>
      </c>
      <c r="T114">
        <f t="shared" si="28"/>
        <v>0</v>
      </c>
      <c r="V114" s="26">
        <v>1.1171</v>
      </c>
      <c r="W114">
        <f t="shared" si="37"/>
        <v>0</v>
      </c>
      <c r="X114" s="25">
        <f t="shared" si="38"/>
        <v>0</v>
      </c>
      <c r="Y114" s="3">
        <f t="shared" si="29"/>
        <v>0</v>
      </c>
      <c r="Z114" s="6">
        <f t="shared" si="39"/>
        <v>0</v>
      </c>
      <c r="AA114" s="6">
        <f t="shared" si="40"/>
        <v>0</v>
      </c>
    </row>
    <row r="115" spans="1:27" hidden="1" x14ac:dyDescent="0.25">
      <c r="A115" s="11">
        <f t="shared" si="30"/>
        <v>0</v>
      </c>
      <c r="B115" s="13">
        <v>43608</v>
      </c>
      <c r="C115" s="7">
        <f t="shared" si="31"/>
        <v>43616</v>
      </c>
      <c r="D115" s="8" t="str">
        <f t="shared" si="32"/>
        <v xml:space="preserve"> </v>
      </c>
      <c r="E115" s="11">
        <f t="shared" si="33"/>
        <v>17</v>
      </c>
      <c r="F115" s="11" t="str">
        <f t="shared" si="34"/>
        <v/>
      </c>
      <c r="G115" s="3">
        <v>49.655500000000004</v>
      </c>
      <c r="H115" s="3">
        <f t="shared" si="21"/>
        <v>0</v>
      </c>
      <c r="I115" s="3">
        <f t="shared" si="22"/>
        <v>0</v>
      </c>
      <c r="J115" s="3">
        <f t="shared" si="35"/>
        <v>0</v>
      </c>
      <c r="K115">
        <f t="shared" si="23"/>
        <v>0</v>
      </c>
      <c r="N115" s="24">
        <f t="shared" si="36"/>
        <v>0</v>
      </c>
      <c r="O115" s="3">
        <f t="shared" si="24"/>
        <v>0</v>
      </c>
      <c r="P115" s="3">
        <v>24.0611</v>
      </c>
      <c r="Q115" s="3">
        <f t="shared" si="25"/>
        <v>0</v>
      </c>
      <c r="R115" s="3">
        <f t="shared" si="26"/>
        <v>0</v>
      </c>
      <c r="S115" s="3">
        <f t="shared" si="27"/>
        <v>0</v>
      </c>
      <c r="T115">
        <f t="shared" si="28"/>
        <v>0</v>
      </c>
      <c r="V115" s="26">
        <v>1.1138999999999999</v>
      </c>
      <c r="W115">
        <f t="shared" si="37"/>
        <v>0</v>
      </c>
      <c r="X115" s="25">
        <f t="shared" si="38"/>
        <v>0</v>
      </c>
      <c r="Y115" s="3">
        <f t="shared" si="29"/>
        <v>0</v>
      </c>
      <c r="Z115" s="6">
        <f t="shared" si="39"/>
        <v>0</v>
      </c>
      <c r="AA115" s="6">
        <f t="shared" si="40"/>
        <v>0</v>
      </c>
    </row>
    <row r="116" spans="1:27" hidden="1" x14ac:dyDescent="0.25">
      <c r="A116" s="11">
        <f t="shared" si="30"/>
        <v>0</v>
      </c>
      <c r="B116" s="13">
        <v>43609</v>
      </c>
      <c r="C116" s="7">
        <f t="shared" si="31"/>
        <v>43616</v>
      </c>
      <c r="D116" s="8" t="str">
        <f t="shared" si="32"/>
        <v xml:space="preserve"> </v>
      </c>
      <c r="E116" s="11">
        <f t="shared" si="33"/>
        <v>18</v>
      </c>
      <c r="F116" s="11" t="str">
        <f t="shared" si="34"/>
        <v/>
      </c>
      <c r="G116" s="3">
        <v>49.601300000000002</v>
      </c>
      <c r="H116" s="3">
        <f t="shared" si="21"/>
        <v>0</v>
      </c>
      <c r="I116" s="3">
        <f t="shared" si="22"/>
        <v>0</v>
      </c>
      <c r="J116" s="3">
        <f t="shared" si="35"/>
        <v>0</v>
      </c>
      <c r="K116">
        <f t="shared" si="23"/>
        <v>0</v>
      </c>
      <c r="N116" s="24">
        <f t="shared" si="36"/>
        <v>0</v>
      </c>
      <c r="O116" s="3">
        <f t="shared" si="24"/>
        <v>0</v>
      </c>
      <c r="P116" s="3">
        <v>23.988700000000001</v>
      </c>
      <c r="Q116" s="3">
        <f t="shared" si="25"/>
        <v>0</v>
      </c>
      <c r="R116" s="3">
        <f t="shared" si="26"/>
        <v>0</v>
      </c>
      <c r="S116" s="3">
        <f t="shared" si="27"/>
        <v>0</v>
      </c>
      <c r="T116">
        <f t="shared" si="28"/>
        <v>0</v>
      </c>
      <c r="V116" s="26">
        <v>1.1187</v>
      </c>
      <c r="W116">
        <f t="shared" si="37"/>
        <v>0</v>
      </c>
      <c r="X116" s="25">
        <f t="shared" si="38"/>
        <v>0</v>
      </c>
      <c r="Y116" s="3">
        <f t="shared" si="29"/>
        <v>0</v>
      </c>
      <c r="Z116" s="6">
        <f t="shared" si="39"/>
        <v>0</v>
      </c>
      <c r="AA116" s="6">
        <f t="shared" si="40"/>
        <v>0</v>
      </c>
    </row>
    <row r="117" spans="1:27" hidden="1" x14ac:dyDescent="0.25">
      <c r="A117" s="11">
        <f t="shared" si="30"/>
        <v>0</v>
      </c>
      <c r="B117" s="13">
        <v>43612</v>
      </c>
      <c r="C117" s="7">
        <f t="shared" si="31"/>
        <v>43616</v>
      </c>
      <c r="D117" s="8" t="str">
        <f t="shared" si="32"/>
        <v xml:space="preserve"> </v>
      </c>
      <c r="E117" s="11">
        <f t="shared" si="33"/>
        <v>19</v>
      </c>
      <c r="F117" s="11" t="str">
        <f t="shared" si="34"/>
        <v/>
      </c>
      <c r="G117" s="3">
        <v>49.601300000000002</v>
      </c>
      <c r="H117" s="3">
        <f t="shared" si="21"/>
        <v>0</v>
      </c>
      <c r="I117" s="3">
        <f t="shared" si="22"/>
        <v>0</v>
      </c>
      <c r="J117" s="3">
        <f t="shared" si="35"/>
        <v>0</v>
      </c>
      <c r="K117">
        <f t="shared" si="23"/>
        <v>0</v>
      </c>
      <c r="N117" s="24">
        <f t="shared" si="36"/>
        <v>0</v>
      </c>
      <c r="O117" s="3">
        <f t="shared" si="24"/>
        <v>0</v>
      </c>
      <c r="P117" s="3">
        <v>23.988700000000001</v>
      </c>
      <c r="Q117" s="3">
        <f t="shared" si="25"/>
        <v>0</v>
      </c>
      <c r="R117" s="3">
        <f t="shared" si="26"/>
        <v>0</v>
      </c>
      <c r="S117" s="3">
        <f t="shared" si="27"/>
        <v>0</v>
      </c>
      <c r="T117">
        <f t="shared" si="28"/>
        <v>0</v>
      </c>
      <c r="V117" s="26">
        <v>1.1197999999999999</v>
      </c>
      <c r="W117">
        <f t="shared" si="37"/>
        <v>0</v>
      </c>
      <c r="X117" s="25">
        <f t="shared" si="38"/>
        <v>0</v>
      </c>
      <c r="Y117" s="3">
        <f t="shared" si="29"/>
        <v>0</v>
      </c>
      <c r="Z117" s="6">
        <f t="shared" si="39"/>
        <v>0</v>
      </c>
      <c r="AA117" s="6">
        <f t="shared" si="40"/>
        <v>0</v>
      </c>
    </row>
    <row r="118" spans="1:27" hidden="1" x14ac:dyDescent="0.25">
      <c r="A118" s="11">
        <f t="shared" si="30"/>
        <v>0</v>
      </c>
      <c r="B118" s="13">
        <v>43613</v>
      </c>
      <c r="C118" s="7">
        <f t="shared" si="31"/>
        <v>43616</v>
      </c>
      <c r="D118" s="8" t="str">
        <f t="shared" si="32"/>
        <v xml:space="preserve"> </v>
      </c>
      <c r="E118" s="11">
        <f t="shared" si="33"/>
        <v>20</v>
      </c>
      <c r="F118" s="11" t="str">
        <f t="shared" si="34"/>
        <v/>
      </c>
      <c r="G118" s="3">
        <v>49.4908</v>
      </c>
      <c r="H118" s="3">
        <f t="shared" si="21"/>
        <v>0</v>
      </c>
      <c r="I118" s="3">
        <f t="shared" si="22"/>
        <v>0</v>
      </c>
      <c r="J118" s="3">
        <f t="shared" si="35"/>
        <v>0</v>
      </c>
      <c r="K118">
        <f t="shared" si="23"/>
        <v>0</v>
      </c>
      <c r="N118" s="24">
        <f t="shared" si="36"/>
        <v>0</v>
      </c>
      <c r="O118" s="3">
        <f t="shared" si="24"/>
        <v>0</v>
      </c>
      <c r="P118" s="3">
        <v>24.113299999999999</v>
      </c>
      <c r="Q118" s="3">
        <f t="shared" si="25"/>
        <v>0</v>
      </c>
      <c r="R118" s="3">
        <f t="shared" si="26"/>
        <v>0</v>
      </c>
      <c r="S118" s="3">
        <f t="shared" si="27"/>
        <v>0</v>
      </c>
      <c r="T118">
        <f t="shared" si="28"/>
        <v>0</v>
      </c>
      <c r="V118" s="26">
        <v>1.1192</v>
      </c>
      <c r="W118">
        <f t="shared" si="37"/>
        <v>0</v>
      </c>
      <c r="X118" s="25">
        <f t="shared" si="38"/>
        <v>0</v>
      </c>
      <c r="Y118" s="3">
        <f t="shared" si="29"/>
        <v>0</v>
      </c>
      <c r="Z118" s="6">
        <f t="shared" si="39"/>
        <v>0</v>
      </c>
      <c r="AA118" s="6">
        <f t="shared" si="40"/>
        <v>0</v>
      </c>
    </row>
    <row r="119" spans="1:27" hidden="1" x14ac:dyDescent="0.25">
      <c r="A119" s="11">
        <f t="shared" si="30"/>
        <v>0</v>
      </c>
      <c r="B119" s="13">
        <v>43614</v>
      </c>
      <c r="C119" s="7">
        <f t="shared" si="31"/>
        <v>43616</v>
      </c>
      <c r="D119" s="8" t="str">
        <f t="shared" si="32"/>
        <v xml:space="preserve"> </v>
      </c>
      <c r="E119" s="11">
        <f t="shared" si="33"/>
        <v>21</v>
      </c>
      <c r="F119" s="11" t="str">
        <f t="shared" si="34"/>
        <v/>
      </c>
      <c r="G119" s="3">
        <v>49.164499999999997</v>
      </c>
      <c r="H119" s="3">
        <f t="shared" si="21"/>
        <v>0</v>
      </c>
      <c r="I119" s="3">
        <f t="shared" si="22"/>
        <v>0</v>
      </c>
      <c r="J119" s="3">
        <f t="shared" si="35"/>
        <v>0</v>
      </c>
      <c r="K119">
        <f t="shared" si="23"/>
        <v>0</v>
      </c>
      <c r="N119" s="24">
        <f t="shared" si="36"/>
        <v>0</v>
      </c>
      <c r="O119" s="3">
        <f t="shared" si="24"/>
        <v>0</v>
      </c>
      <c r="P119" s="3">
        <v>24.049499999999998</v>
      </c>
      <c r="Q119" s="3">
        <f t="shared" si="25"/>
        <v>0</v>
      </c>
      <c r="R119" s="3">
        <f t="shared" si="26"/>
        <v>0</v>
      </c>
      <c r="S119" s="3">
        <f t="shared" si="27"/>
        <v>0</v>
      </c>
      <c r="T119">
        <f t="shared" si="28"/>
        <v>0</v>
      </c>
      <c r="V119" s="26">
        <v>1.1155999999999999</v>
      </c>
      <c r="W119">
        <f t="shared" si="37"/>
        <v>0</v>
      </c>
      <c r="X119" s="25">
        <f t="shared" si="38"/>
        <v>0</v>
      </c>
      <c r="Y119" s="3">
        <f t="shared" si="29"/>
        <v>0</v>
      </c>
      <c r="Z119" s="6">
        <f t="shared" si="39"/>
        <v>0</v>
      </c>
      <c r="AA119" s="6">
        <f t="shared" si="40"/>
        <v>0</v>
      </c>
    </row>
    <row r="120" spans="1:27" hidden="1" x14ac:dyDescent="0.25">
      <c r="A120" s="11">
        <f t="shared" si="30"/>
        <v>0</v>
      </c>
      <c r="B120" s="13">
        <v>43615</v>
      </c>
      <c r="C120" s="7">
        <f t="shared" si="31"/>
        <v>43616</v>
      </c>
      <c r="D120" s="8" t="str">
        <f t="shared" si="32"/>
        <v xml:space="preserve"> </v>
      </c>
      <c r="E120" s="11">
        <f t="shared" si="33"/>
        <v>22</v>
      </c>
      <c r="F120" s="11" t="str">
        <f t="shared" si="34"/>
        <v/>
      </c>
      <c r="G120" s="3">
        <v>49.284100000000002</v>
      </c>
      <c r="H120" s="3">
        <f t="shared" si="21"/>
        <v>0</v>
      </c>
      <c r="I120" s="3">
        <f t="shared" si="22"/>
        <v>0</v>
      </c>
      <c r="J120" s="3">
        <f t="shared" si="35"/>
        <v>0</v>
      </c>
      <c r="K120">
        <f t="shared" si="23"/>
        <v>0</v>
      </c>
      <c r="N120" s="24">
        <f t="shared" si="36"/>
        <v>0</v>
      </c>
      <c r="O120" s="3">
        <f t="shared" si="24"/>
        <v>0</v>
      </c>
      <c r="P120" s="3">
        <v>24.058399999999999</v>
      </c>
      <c r="Q120" s="3">
        <f t="shared" si="25"/>
        <v>0</v>
      </c>
      <c r="R120" s="3">
        <f t="shared" si="26"/>
        <v>0</v>
      </c>
      <c r="S120" s="3">
        <f t="shared" si="27"/>
        <v>0</v>
      </c>
      <c r="T120">
        <f t="shared" si="28"/>
        <v>0</v>
      </c>
      <c r="V120" s="26">
        <v>1.1133999999999999</v>
      </c>
      <c r="W120">
        <f t="shared" si="37"/>
        <v>0</v>
      </c>
      <c r="X120" s="25">
        <f t="shared" si="38"/>
        <v>0</v>
      </c>
      <c r="Y120" s="3">
        <f t="shared" si="29"/>
        <v>0</v>
      </c>
      <c r="Z120" s="6">
        <f t="shared" si="39"/>
        <v>0</v>
      </c>
      <c r="AA120" s="6">
        <f t="shared" si="40"/>
        <v>0</v>
      </c>
    </row>
    <row r="121" spans="1:27" hidden="1" x14ac:dyDescent="0.25">
      <c r="A121" s="11">
        <f t="shared" si="30"/>
        <v>0</v>
      </c>
      <c r="B121" s="13">
        <v>43616</v>
      </c>
      <c r="C121" s="7">
        <f t="shared" si="31"/>
        <v>43616</v>
      </c>
      <c r="D121" s="8" t="str">
        <f t="shared" si="32"/>
        <v xml:space="preserve"> </v>
      </c>
      <c r="E121" s="11">
        <f t="shared" si="33"/>
        <v>23</v>
      </c>
      <c r="F121" s="11" t="str">
        <f t="shared" si="34"/>
        <v/>
      </c>
      <c r="G121" s="3">
        <v>48.730400000000003</v>
      </c>
      <c r="H121" s="3">
        <f t="shared" si="21"/>
        <v>0</v>
      </c>
      <c r="I121" s="3">
        <f t="shared" si="22"/>
        <v>0</v>
      </c>
      <c r="J121" s="3">
        <f t="shared" si="35"/>
        <v>0</v>
      </c>
      <c r="K121">
        <f t="shared" si="23"/>
        <v>0</v>
      </c>
      <c r="N121" s="24">
        <f t="shared" si="36"/>
        <v>0</v>
      </c>
      <c r="O121" s="3">
        <f t="shared" si="24"/>
        <v>0</v>
      </c>
      <c r="P121" s="3">
        <v>24.0456</v>
      </c>
      <c r="Q121" s="3">
        <f t="shared" si="25"/>
        <v>0</v>
      </c>
      <c r="R121" s="3">
        <f t="shared" si="26"/>
        <v>0</v>
      </c>
      <c r="S121" s="3">
        <f t="shared" si="27"/>
        <v>0</v>
      </c>
      <c r="T121">
        <f t="shared" si="28"/>
        <v>0</v>
      </c>
      <c r="V121" s="26">
        <v>1.1151</v>
      </c>
      <c r="W121">
        <f t="shared" si="37"/>
        <v>0</v>
      </c>
      <c r="X121" s="25">
        <f t="shared" si="38"/>
        <v>0</v>
      </c>
      <c r="Y121" s="3">
        <f t="shared" si="29"/>
        <v>0</v>
      </c>
      <c r="Z121" s="6">
        <f t="shared" si="39"/>
        <v>0</v>
      </c>
      <c r="AA121" s="6">
        <f t="shared" si="40"/>
        <v>0</v>
      </c>
    </row>
    <row r="122" spans="1:27" hidden="1" x14ac:dyDescent="0.25">
      <c r="A122" s="11">
        <f t="shared" si="30"/>
        <v>0</v>
      </c>
      <c r="B122" s="13">
        <v>43619</v>
      </c>
      <c r="C122" s="7">
        <f t="shared" si="31"/>
        <v>43646</v>
      </c>
      <c r="D122" s="8" t="str">
        <f t="shared" si="32"/>
        <v>x</v>
      </c>
      <c r="E122" s="11">
        <f t="shared" si="33"/>
        <v>1</v>
      </c>
      <c r="F122" s="11" t="str">
        <f t="shared" si="34"/>
        <v/>
      </c>
      <c r="G122" s="3">
        <v>48.451099999999997</v>
      </c>
      <c r="H122" s="3">
        <f t="shared" si="21"/>
        <v>0</v>
      </c>
      <c r="I122" s="3">
        <f t="shared" si="22"/>
        <v>0</v>
      </c>
      <c r="J122" s="3">
        <f t="shared" si="35"/>
        <v>0</v>
      </c>
      <c r="K122">
        <f t="shared" si="23"/>
        <v>0</v>
      </c>
      <c r="N122" s="24">
        <f t="shared" si="36"/>
        <v>0</v>
      </c>
      <c r="O122" s="3">
        <f t="shared" si="24"/>
        <v>0</v>
      </c>
      <c r="P122" s="3">
        <v>23.747599999999998</v>
      </c>
      <c r="Q122" s="3">
        <f t="shared" si="25"/>
        <v>0</v>
      </c>
      <c r="R122" s="3">
        <f t="shared" si="26"/>
        <v>0</v>
      </c>
      <c r="S122" s="3">
        <f t="shared" si="27"/>
        <v>0</v>
      </c>
      <c r="T122">
        <f t="shared" si="28"/>
        <v>0</v>
      </c>
      <c r="V122" s="26">
        <v>1.1185</v>
      </c>
      <c r="W122">
        <f t="shared" si="37"/>
        <v>0</v>
      </c>
      <c r="X122" s="25">
        <f t="shared" si="38"/>
        <v>0</v>
      </c>
      <c r="Y122" s="3">
        <f t="shared" si="29"/>
        <v>0</v>
      </c>
      <c r="Z122" s="6">
        <f t="shared" si="39"/>
        <v>0</v>
      </c>
      <c r="AA122" s="6">
        <f t="shared" si="40"/>
        <v>0</v>
      </c>
    </row>
    <row r="123" spans="1:27" hidden="1" x14ac:dyDescent="0.25">
      <c r="A123" s="11">
        <f t="shared" si="30"/>
        <v>0</v>
      </c>
      <c r="B123" s="13">
        <v>43620</v>
      </c>
      <c r="C123" s="7">
        <f t="shared" si="31"/>
        <v>43646</v>
      </c>
      <c r="D123" s="8" t="str">
        <f t="shared" si="32"/>
        <v xml:space="preserve"> </v>
      </c>
      <c r="E123" s="11">
        <f t="shared" si="33"/>
        <v>2</v>
      </c>
      <c r="F123" s="11" t="str">
        <f t="shared" si="34"/>
        <v/>
      </c>
      <c r="G123" s="3">
        <v>49.088099999999997</v>
      </c>
      <c r="H123" s="3">
        <f t="shared" si="21"/>
        <v>0</v>
      </c>
      <c r="I123" s="3">
        <f t="shared" si="22"/>
        <v>0</v>
      </c>
      <c r="J123" s="3">
        <f t="shared" si="35"/>
        <v>0</v>
      </c>
      <c r="K123">
        <f t="shared" si="23"/>
        <v>0</v>
      </c>
      <c r="N123" s="24">
        <f t="shared" si="36"/>
        <v>0</v>
      </c>
      <c r="O123" s="3">
        <f t="shared" si="24"/>
        <v>0</v>
      </c>
      <c r="P123" s="3">
        <v>23.801300000000001</v>
      </c>
      <c r="Q123" s="3">
        <f t="shared" si="25"/>
        <v>0</v>
      </c>
      <c r="R123" s="3">
        <f t="shared" si="26"/>
        <v>0</v>
      </c>
      <c r="S123" s="3">
        <f t="shared" si="27"/>
        <v>0</v>
      </c>
      <c r="T123">
        <f t="shared" si="28"/>
        <v>0</v>
      </c>
      <c r="V123" s="26">
        <v>1.1244000000000001</v>
      </c>
      <c r="W123">
        <f t="shared" si="37"/>
        <v>0</v>
      </c>
      <c r="X123" s="25">
        <f t="shared" si="38"/>
        <v>0</v>
      </c>
      <c r="Y123" s="3">
        <f t="shared" si="29"/>
        <v>0</v>
      </c>
      <c r="Z123" s="6">
        <f t="shared" si="39"/>
        <v>0</v>
      </c>
      <c r="AA123" s="6">
        <f t="shared" si="40"/>
        <v>0</v>
      </c>
    </row>
    <row r="124" spans="1:27" hidden="1" x14ac:dyDescent="0.25">
      <c r="A124" s="11">
        <f t="shared" si="30"/>
        <v>0</v>
      </c>
      <c r="B124" s="13">
        <v>43621</v>
      </c>
      <c r="C124" s="7">
        <f t="shared" si="31"/>
        <v>43646</v>
      </c>
      <c r="D124" s="8" t="str">
        <f t="shared" si="32"/>
        <v xml:space="preserve"> </v>
      </c>
      <c r="E124" s="11">
        <f t="shared" si="33"/>
        <v>3</v>
      </c>
      <c r="F124" s="11" t="str">
        <f t="shared" si="34"/>
        <v/>
      </c>
      <c r="G124" s="3">
        <v>49.391599999999997</v>
      </c>
      <c r="H124" s="3">
        <f t="shared" si="21"/>
        <v>0</v>
      </c>
      <c r="I124" s="3">
        <f t="shared" si="22"/>
        <v>0</v>
      </c>
      <c r="J124" s="3">
        <f t="shared" si="35"/>
        <v>0</v>
      </c>
      <c r="K124">
        <f t="shared" si="23"/>
        <v>0</v>
      </c>
      <c r="N124" s="24">
        <f t="shared" si="36"/>
        <v>0</v>
      </c>
      <c r="O124" s="3">
        <f t="shared" si="24"/>
        <v>0</v>
      </c>
      <c r="P124" s="3">
        <v>23.9085</v>
      </c>
      <c r="Q124" s="3">
        <f t="shared" si="25"/>
        <v>0</v>
      </c>
      <c r="R124" s="3">
        <f t="shared" si="26"/>
        <v>0</v>
      </c>
      <c r="S124" s="3">
        <f t="shared" si="27"/>
        <v>0</v>
      </c>
      <c r="T124">
        <f t="shared" si="28"/>
        <v>0</v>
      </c>
      <c r="V124" s="26">
        <v>1.1256999999999999</v>
      </c>
      <c r="W124">
        <f t="shared" si="37"/>
        <v>0</v>
      </c>
      <c r="X124" s="25">
        <f t="shared" si="38"/>
        <v>0</v>
      </c>
      <c r="Y124" s="3">
        <f t="shared" si="29"/>
        <v>0</v>
      </c>
      <c r="Z124" s="6">
        <f t="shared" si="39"/>
        <v>0</v>
      </c>
      <c r="AA124" s="6">
        <f t="shared" si="40"/>
        <v>0</v>
      </c>
    </row>
    <row r="125" spans="1:27" hidden="1" x14ac:dyDescent="0.25">
      <c r="A125" s="11">
        <f t="shared" si="30"/>
        <v>0</v>
      </c>
      <c r="B125" s="13">
        <v>43622</v>
      </c>
      <c r="C125" s="7">
        <f t="shared" si="31"/>
        <v>43646</v>
      </c>
      <c r="D125" s="8" t="str">
        <f t="shared" si="32"/>
        <v xml:space="preserve"> </v>
      </c>
      <c r="E125" s="11">
        <f t="shared" si="33"/>
        <v>4</v>
      </c>
      <c r="F125" s="11" t="str">
        <f t="shared" si="34"/>
        <v/>
      </c>
      <c r="G125" s="3">
        <v>49.508699999999997</v>
      </c>
      <c r="H125" s="3">
        <f t="shared" si="21"/>
        <v>0</v>
      </c>
      <c r="I125" s="3">
        <f t="shared" si="22"/>
        <v>0</v>
      </c>
      <c r="J125" s="3">
        <f t="shared" si="35"/>
        <v>0</v>
      </c>
      <c r="K125">
        <f t="shared" si="23"/>
        <v>0</v>
      </c>
      <c r="N125" s="24">
        <f t="shared" si="36"/>
        <v>0</v>
      </c>
      <c r="O125" s="3">
        <f t="shared" si="24"/>
        <v>0</v>
      </c>
      <c r="P125" s="3">
        <v>23.969000000000001</v>
      </c>
      <c r="Q125" s="3">
        <f t="shared" si="25"/>
        <v>0</v>
      </c>
      <c r="R125" s="3">
        <f t="shared" si="26"/>
        <v>0</v>
      </c>
      <c r="S125" s="3">
        <f t="shared" si="27"/>
        <v>0</v>
      </c>
      <c r="T125">
        <f t="shared" si="28"/>
        <v>0</v>
      </c>
      <c r="V125" s="26">
        <v>1.1266</v>
      </c>
      <c r="W125">
        <f t="shared" si="37"/>
        <v>0</v>
      </c>
      <c r="X125" s="25">
        <f t="shared" si="38"/>
        <v>0</v>
      </c>
      <c r="Y125" s="3">
        <f t="shared" si="29"/>
        <v>0</v>
      </c>
      <c r="Z125" s="6">
        <f t="shared" si="39"/>
        <v>0</v>
      </c>
      <c r="AA125" s="6">
        <f t="shared" si="40"/>
        <v>0</v>
      </c>
    </row>
    <row r="126" spans="1:27" hidden="1" x14ac:dyDescent="0.25">
      <c r="A126" s="11">
        <f t="shared" si="30"/>
        <v>0</v>
      </c>
      <c r="B126" s="13">
        <v>43623</v>
      </c>
      <c r="C126" s="7">
        <f t="shared" si="31"/>
        <v>43646</v>
      </c>
      <c r="D126" s="8" t="str">
        <f t="shared" si="32"/>
        <v xml:space="preserve"> </v>
      </c>
      <c r="E126" s="11">
        <f t="shared" si="33"/>
        <v>5</v>
      </c>
      <c r="F126" s="11" t="str">
        <f t="shared" si="34"/>
        <v/>
      </c>
      <c r="G126" s="3">
        <v>49.803400000000003</v>
      </c>
      <c r="H126" s="3">
        <f t="shared" si="21"/>
        <v>0</v>
      </c>
      <c r="I126" s="3">
        <f t="shared" si="22"/>
        <v>0</v>
      </c>
      <c r="J126" s="3">
        <f t="shared" si="35"/>
        <v>0</v>
      </c>
      <c r="K126">
        <f t="shared" si="23"/>
        <v>0</v>
      </c>
      <c r="N126" s="24">
        <f t="shared" si="36"/>
        <v>0</v>
      </c>
      <c r="O126" s="3">
        <f t="shared" si="24"/>
        <v>0</v>
      </c>
      <c r="P126" s="3">
        <v>24.087499999999999</v>
      </c>
      <c r="Q126" s="3">
        <f t="shared" si="25"/>
        <v>0</v>
      </c>
      <c r="R126" s="3">
        <f t="shared" si="26"/>
        <v>0</v>
      </c>
      <c r="S126" s="3">
        <f t="shared" si="27"/>
        <v>0</v>
      </c>
      <c r="T126">
        <f t="shared" si="28"/>
        <v>0</v>
      </c>
      <c r="V126" s="26">
        <v>1.1273</v>
      </c>
      <c r="W126">
        <f t="shared" si="37"/>
        <v>0</v>
      </c>
      <c r="X126" s="25">
        <f t="shared" si="38"/>
        <v>0</v>
      </c>
      <c r="Y126" s="3">
        <f t="shared" si="29"/>
        <v>0</v>
      </c>
      <c r="Z126" s="6">
        <f t="shared" si="39"/>
        <v>0</v>
      </c>
      <c r="AA126" s="6">
        <f t="shared" si="40"/>
        <v>0</v>
      </c>
    </row>
    <row r="127" spans="1:27" hidden="1" x14ac:dyDescent="0.25">
      <c r="A127" s="11">
        <f t="shared" si="30"/>
        <v>0</v>
      </c>
      <c r="B127" s="13">
        <v>43626</v>
      </c>
      <c r="C127" s="7">
        <f t="shared" si="31"/>
        <v>43646</v>
      </c>
      <c r="D127" s="8" t="str">
        <f t="shared" si="32"/>
        <v xml:space="preserve"> </v>
      </c>
      <c r="E127" s="11">
        <f t="shared" si="33"/>
        <v>6</v>
      </c>
      <c r="F127" s="11" t="str">
        <f t="shared" si="34"/>
        <v/>
      </c>
      <c r="G127" s="3">
        <v>50.104799999999997</v>
      </c>
      <c r="H127" s="3">
        <f t="shared" si="21"/>
        <v>0</v>
      </c>
      <c r="I127" s="3">
        <f t="shared" si="22"/>
        <v>0</v>
      </c>
      <c r="J127" s="3">
        <f t="shared" si="35"/>
        <v>0</v>
      </c>
      <c r="K127">
        <f t="shared" si="23"/>
        <v>0</v>
      </c>
      <c r="N127" s="24">
        <f t="shared" si="36"/>
        <v>0</v>
      </c>
      <c r="O127" s="3">
        <f t="shared" si="24"/>
        <v>0</v>
      </c>
      <c r="P127" s="3">
        <v>24.087499999999999</v>
      </c>
      <c r="Q127" s="3">
        <f t="shared" si="25"/>
        <v>0</v>
      </c>
      <c r="R127" s="3">
        <f t="shared" si="26"/>
        <v>0</v>
      </c>
      <c r="S127" s="3">
        <f t="shared" si="27"/>
        <v>0</v>
      </c>
      <c r="T127">
        <f t="shared" si="28"/>
        <v>0</v>
      </c>
      <c r="V127" s="26">
        <v>1.1301000000000001</v>
      </c>
      <c r="W127">
        <f t="shared" si="37"/>
        <v>0</v>
      </c>
      <c r="X127" s="25">
        <f t="shared" si="38"/>
        <v>0</v>
      </c>
      <c r="Y127" s="3">
        <f t="shared" si="29"/>
        <v>0</v>
      </c>
      <c r="Z127" s="6">
        <f t="shared" si="39"/>
        <v>0</v>
      </c>
      <c r="AA127" s="6">
        <f t="shared" si="40"/>
        <v>0</v>
      </c>
    </row>
    <row r="128" spans="1:27" hidden="1" x14ac:dyDescent="0.25">
      <c r="A128" s="11">
        <f t="shared" si="30"/>
        <v>0</v>
      </c>
      <c r="B128" s="13">
        <v>43627</v>
      </c>
      <c r="C128" s="7">
        <f t="shared" si="31"/>
        <v>43646</v>
      </c>
      <c r="D128" s="8" t="str">
        <f t="shared" si="32"/>
        <v xml:space="preserve"> </v>
      </c>
      <c r="E128" s="11">
        <f t="shared" si="33"/>
        <v>7</v>
      </c>
      <c r="F128" s="11" t="str">
        <f t="shared" si="34"/>
        <v/>
      </c>
      <c r="G128" s="3">
        <v>50.2089</v>
      </c>
      <c r="H128" s="3">
        <f t="shared" si="21"/>
        <v>0</v>
      </c>
      <c r="I128" s="3">
        <f t="shared" si="22"/>
        <v>0</v>
      </c>
      <c r="J128" s="3">
        <f t="shared" si="35"/>
        <v>0</v>
      </c>
      <c r="K128">
        <f t="shared" si="23"/>
        <v>0</v>
      </c>
      <c r="N128" s="24">
        <f t="shared" si="36"/>
        <v>0</v>
      </c>
      <c r="O128" s="3">
        <f t="shared" si="24"/>
        <v>0</v>
      </c>
      <c r="P128" s="3">
        <v>24.3551</v>
      </c>
      <c r="Q128" s="3">
        <f t="shared" si="25"/>
        <v>0</v>
      </c>
      <c r="R128" s="3">
        <f t="shared" si="26"/>
        <v>0</v>
      </c>
      <c r="S128" s="3">
        <f t="shared" si="27"/>
        <v>0</v>
      </c>
      <c r="T128">
        <f t="shared" si="28"/>
        <v>0</v>
      </c>
      <c r="V128" s="26">
        <v>1.1319999999999999</v>
      </c>
      <c r="W128">
        <f t="shared" si="37"/>
        <v>0</v>
      </c>
      <c r="X128" s="25">
        <f t="shared" si="38"/>
        <v>0</v>
      </c>
      <c r="Y128" s="3">
        <f t="shared" si="29"/>
        <v>0</v>
      </c>
      <c r="Z128" s="6">
        <f t="shared" si="39"/>
        <v>0</v>
      </c>
      <c r="AA128" s="6">
        <f t="shared" si="40"/>
        <v>0</v>
      </c>
    </row>
    <row r="129" spans="1:27" hidden="1" x14ac:dyDescent="0.25">
      <c r="A129" s="11">
        <f t="shared" si="30"/>
        <v>0</v>
      </c>
      <c r="B129" s="13">
        <v>43628</v>
      </c>
      <c r="C129" s="7">
        <f t="shared" si="31"/>
        <v>43646</v>
      </c>
      <c r="D129" s="8" t="str">
        <f t="shared" si="32"/>
        <v xml:space="preserve"> </v>
      </c>
      <c r="E129" s="11">
        <f t="shared" si="33"/>
        <v>8</v>
      </c>
      <c r="F129" s="11" t="str">
        <f t="shared" si="34"/>
        <v/>
      </c>
      <c r="G129" s="3">
        <v>50.056199999999997</v>
      </c>
      <c r="H129" s="3">
        <f t="shared" si="21"/>
        <v>0</v>
      </c>
      <c r="I129" s="3">
        <f t="shared" si="22"/>
        <v>0</v>
      </c>
      <c r="J129" s="3">
        <f t="shared" si="35"/>
        <v>0</v>
      </c>
      <c r="K129">
        <f t="shared" si="23"/>
        <v>0</v>
      </c>
      <c r="N129" s="24">
        <f t="shared" si="36"/>
        <v>0</v>
      </c>
      <c r="O129" s="3">
        <f t="shared" si="24"/>
        <v>0</v>
      </c>
      <c r="P129" s="3">
        <v>24.1966</v>
      </c>
      <c r="Q129" s="3">
        <f t="shared" si="25"/>
        <v>0</v>
      </c>
      <c r="R129" s="3">
        <f t="shared" si="26"/>
        <v>0</v>
      </c>
      <c r="S129" s="3">
        <f t="shared" si="27"/>
        <v>0</v>
      </c>
      <c r="T129">
        <f t="shared" si="28"/>
        <v>0</v>
      </c>
      <c r="V129" s="26">
        <v>1.1323000000000001</v>
      </c>
      <c r="W129">
        <f t="shared" si="37"/>
        <v>0</v>
      </c>
      <c r="X129" s="25">
        <f t="shared" si="38"/>
        <v>0</v>
      </c>
      <c r="Y129" s="3">
        <f t="shared" si="29"/>
        <v>0</v>
      </c>
      <c r="Z129" s="6">
        <f t="shared" si="39"/>
        <v>0</v>
      </c>
      <c r="AA129" s="6">
        <f t="shared" si="40"/>
        <v>0</v>
      </c>
    </row>
    <row r="130" spans="1:27" hidden="1" x14ac:dyDescent="0.25">
      <c r="A130" s="11">
        <f t="shared" si="30"/>
        <v>0</v>
      </c>
      <c r="B130" s="13">
        <v>43629</v>
      </c>
      <c r="C130" s="7">
        <f t="shared" si="31"/>
        <v>43646</v>
      </c>
      <c r="D130" s="8" t="str">
        <f t="shared" si="32"/>
        <v xml:space="preserve"> </v>
      </c>
      <c r="E130" s="11">
        <f t="shared" si="33"/>
        <v>9</v>
      </c>
      <c r="F130" s="11" t="str">
        <f t="shared" si="34"/>
        <v/>
      </c>
      <c r="G130" s="3">
        <v>50.341299999999997</v>
      </c>
      <c r="H130" s="3">
        <f t="shared" si="21"/>
        <v>0</v>
      </c>
      <c r="I130" s="3">
        <f t="shared" si="22"/>
        <v>0</v>
      </c>
      <c r="J130" s="3">
        <f t="shared" si="35"/>
        <v>0</v>
      </c>
      <c r="K130">
        <f t="shared" si="23"/>
        <v>0</v>
      </c>
      <c r="N130" s="24">
        <f t="shared" si="36"/>
        <v>0</v>
      </c>
      <c r="O130" s="3">
        <f t="shared" si="24"/>
        <v>0</v>
      </c>
      <c r="P130" s="3">
        <v>23.5626</v>
      </c>
      <c r="Q130" s="3">
        <f t="shared" si="25"/>
        <v>0</v>
      </c>
      <c r="R130" s="3">
        <f t="shared" si="26"/>
        <v>0</v>
      </c>
      <c r="S130" s="3">
        <f t="shared" si="27"/>
        <v>0</v>
      </c>
      <c r="T130">
        <f t="shared" si="28"/>
        <v>0</v>
      </c>
      <c r="U130">
        <v>0.57999999999999996</v>
      </c>
      <c r="V130" s="26">
        <v>1.1289</v>
      </c>
      <c r="W130">
        <f t="shared" si="37"/>
        <v>0</v>
      </c>
      <c r="X130" s="25">
        <f t="shared" si="38"/>
        <v>0</v>
      </c>
      <c r="Y130" s="3">
        <f t="shared" si="29"/>
        <v>0</v>
      </c>
      <c r="Z130" s="6">
        <f t="shared" si="39"/>
        <v>0</v>
      </c>
      <c r="AA130" s="6">
        <f t="shared" si="40"/>
        <v>0</v>
      </c>
    </row>
    <row r="131" spans="1:27" hidden="1" x14ac:dyDescent="0.25">
      <c r="A131" s="11">
        <f t="shared" si="30"/>
        <v>0</v>
      </c>
      <c r="B131" s="13">
        <v>43630</v>
      </c>
      <c r="C131" s="7">
        <f t="shared" si="31"/>
        <v>43646</v>
      </c>
      <c r="D131" s="8" t="str">
        <f t="shared" si="32"/>
        <v xml:space="preserve"> </v>
      </c>
      <c r="E131" s="11">
        <f t="shared" si="33"/>
        <v>10</v>
      </c>
      <c r="F131" s="11" t="str">
        <f t="shared" si="34"/>
        <v/>
      </c>
      <c r="G131" s="3">
        <v>50.414700000000003</v>
      </c>
      <c r="H131" s="3">
        <f t="shared" si="21"/>
        <v>0</v>
      </c>
      <c r="I131" s="3">
        <f t="shared" si="22"/>
        <v>0</v>
      </c>
      <c r="J131" s="3">
        <f t="shared" si="35"/>
        <v>0</v>
      </c>
      <c r="K131">
        <f t="shared" si="23"/>
        <v>0</v>
      </c>
      <c r="N131" s="24">
        <f t="shared" si="36"/>
        <v>0</v>
      </c>
      <c r="O131" s="3">
        <f t="shared" si="24"/>
        <v>0</v>
      </c>
      <c r="P131" s="3">
        <v>23.5823</v>
      </c>
      <c r="Q131" s="3">
        <f t="shared" si="25"/>
        <v>0</v>
      </c>
      <c r="R131" s="3">
        <f t="shared" si="26"/>
        <v>0</v>
      </c>
      <c r="S131" s="3">
        <f t="shared" si="27"/>
        <v>0</v>
      </c>
      <c r="T131">
        <f t="shared" si="28"/>
        <v>0</v>
      </c>
      <c r="V131" s="26">
        <v>1.1265000000000001</v>
      </c>
      <c r="W131">
        <f t="shared" si="37"/>
        <v>0</v>
      </c>
      <c r="X131" s="25">
        <f t="shared" si="38"/>
        <v>0</v>
      </c>
      <c r="Y131" s="3">
        <f t="shared" si="29"/>
        <v>0</v>
      </c>
      <c r="Z131" s="6">
        <f t="shared" si="39"/>
        <v>0</v>
      </c>
      <c r="AA131" s="6">
        <f t="shared" si="40"/>
        <v>0</v>
      </c>
    </row>
    <row r="132" spans="1:27" hidden="1" x14ac:dyDescent="0.25">
      <c r="A132" s="11">
        <f t="shared" si="30"/>
        <v>0</v>
      </c>
      <c r="B132" s="13">
        <v>43633</v>
      </c>
      <c r="C132" s="7">
        <f t="shared" si="31"/>
        <v>43646</v>
      </c>
      <c r="D132" s="8" t="str">
        <f t="shared" si="32"/>
        <v xml:space="preserve"> </v>
      </c>
      <c r="E132" s="11">
        <f t="shared" si="33"/>
        <v>11</v>
      </c>
      <c r="F132" s="11" t="str">
        <f t="shared" si="34"/>
        <v/>
      </c>
      <c r="G132" s="3">
        <v>50.406799999999997</v>
      </c>
      <c r="H132" s="3">
        <f t="shared" si="21"/>
        <v>0</v>
      </c>
      <c r="I132" s="3">
        <f t="shared" si="22"/>
        <v>0</v>
      </c>
      <c r="J132" s="3">
        <f t="shared" si="35"/>
        <v>0</v>
      </c>
      <c r="K132">
        <f t="shared" si="23"/>
        <v>0</v>
      </c>
      <c r="N132" s="24">
        <f t="shared" si="36"/>
        <v>0</v>
      </c>
      <c r="O132" s="3">
        <f t="shared" si="24"/>
        <v>0</v>
      </c>
      <c r="P132" s="3">
        <v>23.441500000000001</v>
      </c>
      <c r="Q132" s="3">
        <f t="shared" si="25"/>
        <v>0</v>
      </c>
      <c r="R132" s="3">
        <f t="shared" si="26"/>
        <v>0</v>
      </c>
      <c r="S132" s="3">
        <f t="shared" si="27"/>
        <v>0</v>
      </c>
      <c r="T132">
        <f t="shared" si="28"/>
        <v>0</v>
      </c>
      <c r="V132" s="26">
        <v>1.1234</v>
      </c>
      <c r="W132">
        <f t="shared" si="37"/>
        <v>0</v>
      </c>
      <c r="X132" s="25">
        <f t="shared" si="38"/>
        <v>0</v>
      </c>
      <c r="Y132" s="3">
        <f t="shared" si="29"/>
        <v>0</v>
      </c>
      <c r="Z132" s="6">
        <f t="shared" si="39"/>
        <v>0</v>
      </c>
      <c r="AA132" s="6">
        <f t="shared" si="40"/>
        <v>0</v>
      </c>
    </row>
    <row r="133" spans="1:27" hidden="1" x14ac:dyDescent="0.25">
      <c r="A133" s="11">
        <f t="shared" si="30"/>
        <v>0</v>
      </c>
      <c r="B133" s="13">
        <v>43634</v>
      </c>
      <c r="C133" s="7">
        <f t="shared" si="31"/>
        <v>43646</v>
      </c>
      <c r="D133" s="8" t="str">
        <f t="shared" si="32"/>
        <v xml:space="preserve"> </v>
      </c>
      <c r="E133" s="11">
        <f t="shared" si="33"/>
        <v>12</v>
      </c>
      <c r="F133" s="11" t="str">
        <f t="shared" si="34"/>
        <v/>
      </c>
      <c r="G133" s="3">
        <v>51.071199999999997</v>
      </c>
      <c r="H133" s="3">
        <f t="shared" si="21"/>
        <v>0</v>
      </c>
      <c r="I133" s="3">
        <f t="shared" si="22"/>
        <v>0</v>
      </c>
      <c r="J133" s="3">
        <f t="shared" si="35"/>
        <v>0</v>
      </c>
      <c r="K133">
        <f t="shared" si="23"/>
        <v>0</v>
      </c>
      <c r="N133" s="24">
        <f t="shared" si="36"/>
        <v>0</v>
      </c>
      <c r="O133" s="3">
        <f t="shared" si="24"/>
        <v>0</v>
      </c>
      <c r="P133" s="3">
        <v>23.569500000000001</v>
      </c>
      <c r="Q133" s="3">
        <f t="shared" si="25"/>
        <v>0</v>
      </c>
      <c r="R133" s="3">
        <f t="shared" si="26"/>
        <v>0</v>
      </c>
      <c r="S133" s="3">
        <f t="shared" si="27"/>
        <v>0</v>
      </c>
      <c r="T133">
        <f t="shared" si="28"/>
        <v>0</v>
      </c>
      <c r="V133" s="26">
        <v>1.1187</v>
      </c>
      <c r="W133">
        <f t="shared" si="37"/>
        <v>0</v>
      </c>
      <c r="X133" s="25">
        <f t="shared" si="38"/>
        <v>0</v>
      </c>
      <c r="Y133" s="3">
        <f t="shared" si="29"/>
        <v>0</v>
      </c>
      <c r="Z133" s="6">
        <f t="shared" si="39"/>
        <v>0</v>
      </c>
      <c r="AA133" s="6">
        <f t="shared" si="40"/>
        <v>0</v>
      </c>
    </row>
    <row r="134" spans="1:27" hidden="1" x14ac:dyDescent="0.25">
      <c r="A134" s="11">
        <f t="shared" si="30"/>
        <v>0</v>
      </c>
      <c r="B134" s="13">
        <v>43635</v>
      </c>
      <c r="C134" s="7">
        <f t="shared" si="31"/>
        <v>43646</v>
      </c>
      <c r="D134" s="8" t="str">
        <f t="shared" si="32"/>
        <v xml:space="preserve"> </v>
      </c>
      <c r="E134" s="11">
        <f t="shared" si="33"/>
        <v>13</v>
      </c>
      <c r="F134" s="11" t="str">
        <f t="shared" si="34"/>
        <v/>
      </c>
      <c r="G134" s="3">
        <v>51.1873</v>
      </c>
      <c r="H134" s="3">
        <f t="shared" si="21"/>
        <v>0</v>
      </c>
      <c r="I134" s="3">
        <f t="shared" si="22"/>
        <v>0</v>
      </c>
      <c r="J134" s="3">
        <f t="shared" si="35"/>
        <v>0</v>
      </c>
      <c r="K134">
        <f t="shared" si="23"/>
        <v>0</v>
      </c>
      <c r="N134" s="24">
        <f t="shared" si="36"/>
        <v>0</v>
      </c>
      <c r="O134" s="3">
        <f t="shared" si="24"/>
        <v>0</v>
      </c>
      <c r="P134" s="3">
        <v>23.813300000000002</v>
      </c>
      <c r="Q134" s="3">
        <f t="shared" si="25"/>
        <v>0</v>
      </c>
      <c r="R134" s="3">
        <f t="shared" si="26"/>
        <v>0</v>
      </c>
      <c r="S134" s="3">
        <f t="shared" si="27"/>
        <v>0</v>
      </c>
      <c r="T134">
        <f t="shared" si="28"/>
        <v>0</v>
      </c>
      <c r="V134" s="26">
        <v>1.1207</v>
      </c>
      <c r="W134">
        <f t="shared" si="37"/>
        <v>0</v>
      </c>
      <c r="X134" s="25">
        <f t="shared" si="38"/>
        <v>0</v>
      </c>
      <c r="Y134" s="3">
        <f t="shared" si="29"/>
        <v>0</v>
      </c>
      <c r="Z134" s="6">
        <f t="shared" si="39"/>
        <v>0</v>
      </c>
      <c r="AA134" s="6">
        <f t="shared" si="40"/>
        <v>0</v>
      </c>
    </row>
    <row r="135" spans="1:27" hidden="1" x14ac:dyDescent="0.25">
      <c r="A135" s="11">
        <f t="shared" si="30"/>
        <v>0</v>
      </c>
      <c r="B135" s="13">
        <v>43636</v>
      </c>
      <c r="C135" s="7">
        <f t="shared" si="31"/>
        <v>43646</v>
      </c>
      <c r="D135" s="8" t="str">
        <f t="shared" si="32"/>
        <v xml:space="preserve"> </v>
      </c>
      <c r="E135" s="11">
        <f t="shared" si="33"/>
        <v>14</v>
      </c>
      <c r="F135" s="11" t="str">
        <f t="shared" si="34"/>
        <v/>
      </c>
      <c r="G135" s="3">
        <v>51.360199999999999</v>
      </c>
      <c r="H135" s="3">
        <f t="shared" si="21"/>
        <v>0</v>
      </c>
      <c r="I135" s="3">
        <f t="shared" si="22"/>
        <v>0</v>
      </c>
      <c r="J135" s="3">
        <f t="shared" si="35"/>
        <v>0</v>
      </c>
      <c r="K135">
        <f t="shared" si="23"/>
        <v>0</v>
      </c>
      <c r="N135" s="24">
        <f t="shared" si="36"/>
        <v>0</v>
      </c>
      <c r="O135" s="3">
        <f t="shared" si="24"/>
        <v>0</v>
      </c>
      <c r="P135" s="3">
        <v>23.912700000000001</v>
      </c>
      <c r="Q135" s="3">
        <f t="shared" si="25"/>
        <v>0</v>
      </c>
      <c r="R135" s="3">
        <f t="shared" si="26"/>
        <v>0</v>
      </c>
      <c r="S135" s="3">
        <f t="shared" si="27"/>
        <v>0</v>
      </c>
      <c r="T135">
        <f t="shared" si="28"/>
        <v>0</v>
      </c>
      <c r="V135" s="26">
        <v>1.1307</v>
      </c>
      <c r="W135">
        <f t="shared" si="37"/>
        <v>0</v>
      </c>
      <c r="X135" s="25">
        <f t="shared" si="38"/>
        <v>0</v>
      </c>
      <c r="Y135" s="3">
        <f t="shared" si="29"/>
        <v>0</v>
      </c>
      <c r="Z135" s="6">
        <f t="shared" si="39"/>
        <v>0</v>
      </c>
      <c r="AA135" s="6">
        <f t="shared" si="40"/>
        <v>0</v>
      </c>
    </row>
    <row r="136" spans="1:27" hidden="1" x14ac:dyDescent="0.25">
      <c r="A136" s="11">
        <f t="shared" si="30"/>
        <v>0</v>
      </c>
      <c r="B136" s="13">
        <v>43637</v>
      </c>
      <c r="C136" s="7">
        <f t="shared" si="31"/>
        <v>43646</v>
      </c>
      <c r="D136" s="8" t="str">
        <f t="shared" si="32"/>
        <v xml:space="preserve"> </v>
      </c>
      <c r="E136" s="11">
        <f t="shared" si="33"/>
        <v>15</v>
      </c>
      <c r="F136" s="11" t="str">
        <f t="shared" si="34"/>
        <v/>
      </c>
      <c r="G136" s="3">
        <v>51.360199999999999</v>
      </c>
      <c r="H136" s="3">
        <f t="shared" si="21"/>
        <v>0</v>
      </c>
      <c r="I136" s="3">
        <f t="shared" si="22"/>
        <v>0</v>
      </c>
      <c r="J136" s="3">
        <f t="shared" si="35"/>
        <v>0</v>
      </c>
      <c r="K136">
        <f t="shared" si="23"/>
        <v>0</v>
      </c>
      <c r="N136" s="24">
        <f t="shared" si="36"/>
        <v>0</v>
      </c>
      <c r="O136" s="3">
        <f t="shared" si="24"/>
        <v>0</v>
      </c>
      <c r="P136" s="3">
        <v>23.912700000000001</v>
      </c>
      <c r="Q136" s="3">
        <f t="shared" si="25"/>
        <v>0</v>
      </c>
      <c r="R136" s="3">
        <f t="shared" si="26"/>
        <v>0</v>
      </c>
      <c r="S136" s="3">
        <f t="shared" si="27"/>
        <v>0</v>
      </c>
      <c r="T136">
        <f t="shared" si="28"/>
        <v>0</v>
      </c>
      <c r="V136" s="26">
        <v>1.1315999999999999</v>
      </c>
      <c r="W136">
        <f t="shared" si="37"/>
        <v>0</v>
      </c>
      <c r="X136" s="25">
        <f t="shared" si="38"/>
        <v>0</v>
      </c>
      <c r="Y136" s="3">
        <f t="shared" si="29"/>
        <v>0</v>
      </c>
      <c r="Z136" s="6">
        <f t="shared" si="39"/>
        <v>0</v>
      </c>
      <c r="AA136" s="6">
        <f t="shared" si="40"/>
        <v>0</v>
      </c>
    </row>
    <row r="137" spans="1:27" hidden="1" x14ac:dyDescent="0.25">
      <c r="A137" s="11">
        <f t="shared" si="30"/>
        <v>0</v>
      </c>
      <c r="B137" s="13">
        <v>43640</v>
      </c>
      <c r="C137" s="7">
        <f t="shared" si="31"/>
        <v>43646</v>
      </c>
      <c r="D137" s="8" t="str">
        <f t="shared" si="32"/>
        <v xml:space="preserve"> </v>
      </c>
      <c r="E137" s="11">
        <f t="shared" si="33"/>
        <v>16</v>
      </c>
      <c r="F137" s="11" t="str">
        <f t="shared" si="34"/>
        <v/>
      </c>
      <c r="G137" s="3">
        <v>50.797699999999999</v>
      </c>
      <c r="H137" s="3">
        <f t="shared" si="21"/>
        <v>0</v>
      </c>
      <c r="I137" s="3">
        <f t="shared" si="22"/>
        <v>0</v>
      </c>
      <c r="J137" s="3">
        <f t="shared" si="35"/>
        <v>0</v>
      </c>
      <c r="K137">
        <f t="shared" si="23"/>
        <v>0</v>
      </c>
      <c r="N137" s="24">
        <f t="shared" si="36"/>
        <v>0</v>
      </c>
      <c r="O137" s="3">
        <f t="shared" si="24"/>
        <v>0</v>
      </c>
      <c r="P137" s="3">
        <v>23.672699999999999</v>
      </c>
      <c r="Q137" s="3">
        <f t="shared" si="25"/>
        <v>0</v>
      </c>
      <c r="R137" s="3">
        <f t="shared" si="26"/>
        <v>0</v>
      </c>
      <c r="S137" s="3">
        <f t="shared" si="27"/>
        <v>0</v>
      </c>
      <c r="T137">
        <f t="shared" si="28"/>
        <v>0</v>
      </c>
      <c r="V137" s="26">
        <v>1.1394</v>
      </c>
      <c r="W137">
        <f t="shared" si="37"/>
        <v>0</v>
      </c>
      <c r="X137" s="25">
        <f t="shared" si="38"/>
        <v>0</v>
      </c>
      <c r="Y137" s="3">
        <f t="shared" si="29"/>
        <v>0</v>
      </c>
      <c r="Z137" s="6">
        <f t="shared" si="39"/>
        <v>0</v>
      </c>
      <c r="AA137" s="6">
        <f t="shared" si="40"/>
        <v>0</v>
      </c>
    </row>
    <row r="138" spans="1:27" hidden="1" x14ac:dyDescent="0.25">
      <c r="A138" s="11">
        <f t="shared" si="30"/>
        <v>0</v>
      </c>
      <c r="B138" s="13">
        <v>43641</v>
      </c>
      <c r="C138" s="7">
        <f t="shared" si="31"/>
        <v>43646</v>
      </c>
      <c r="D138" s="8" t="str">
        <f t="shared" si="32"/>
        <v xml:space="preserve"> </v>
      </c>
      <c r="E138" s="11">
        <f t="shared" si="33"/>
        <v>17</v>
      </c>
      <c r="F138" s="11" t="str">
        <f t="shared" si="34"/>
        <v/>
      </c>
      <c r="G138" s="3">
        <v>50.4923</v>
      </c>
      <c r="H138" s="3">
        <f t="shared" si="21"/>
        <v>0</v>
      </c>
      <c r="I138" s="3">
        <f t="shared" si="22"/>
        <v>0</v>
      </c>
      <c r="J138" s="3">
        <f t="shared" si="35"/>
        <v>0</v>
      </c>
      <c r="K138">
        <f t="shared" si="23"/>
        <v>0</v>
      </c>
      <c r="N138" s="24">
        <f t="shared" si="36"/>
        <v>0</v>
      </c>
      <c r="O138" s="3">
        <f t="shared" si="24"/>
        <v>0</v>
      </c>
      <c r="P138" s="3">
        <v>23.636399999999998</v>
      </c>
      <c r="Q138" s="3">
        <f t="shared" si="25"/>
        <v>0</v>
      </c>
      <c r="R138" s="3">
        <f t="shared" si="26"/>
        <v>0</v>
      </c>
      <c r="S138" s="3">
        <f t="shared" si="27"/>
        <v>0</v>
      </c>
      <c r="T138">
        <f t="shared" si="28"/>
        <v>0</v>
      </c>
      <c r="V138" s="26">
        <v>1.1388</v>
      </c>
      <c r="W138">
        <f t="shared" si="37"/>
        <v>0</v>
      </c>
      <c r="X138" s="25">
        <f t="shared" si="38"/>
        <v>0</v>
      </c>
      <c r="Y138" s="3">
        <f t="shared" si="29"/>
        <v>0</v>
      </c>
      <c r="Z138" s="6">
        <f t="shared" si="39"/>
        <v>0</v>
      </c>
      <c r="AA138" s="6">
        <f t="shared" si="40"/>
        <v>0</v>
      </c>
    </row>
    <row r="139" spans="1:27" hidden="1" x14ac:dyDescent="0.25">
      <c r="A139" s="11">
        <f t="shared" si="30"/>
        <v>0</v>
      </c>
      <c r="B139" s="13">
        <v>43642</v>
      </c>
      <c r="C139" s="7">
        <f t="shared" si="31"/>
        <v>43646</v>
      </c>
      <c r="D139" s="8" t="str">
        <f t="shared" si="32"/>
        <v xml:space="preserve"> </v>
      </c>
      <c r="E139" s="11">
        <f t="shared" si="33"/>
        <v>18</v>
      </c>
      <c r="F139" s="11" t="str">
        <f t="shared" si="34"/>
        <v/>
      </c>
      <c r="G139" s="3">
        <v>50.401899999999998</v>
      </c>
      <c r="H139" s="3">
        <f t="shared" si="21"/>
        <v>0</v>
      </c>
      <c r="I139" s="3">
        <f t="shared" si="22"/>
        <v>0</v>
      </c>
      <c r="J139" s="3">
        <f t="shared" si="35"/>
        <v>0</v>
      </c>
      <c r="K139">
        <f t="shared" si="23"/>
        <v>0</v>
      </c>
      <c r="N139" s="24">
        <f t="shared" si="36"/>
        <v>0</v>
      </c>
      <c r="O139" s="3">
        <f t="shared" si="24"/>
        <v>0</v>
      </c>
      <c r="P139" s="3">
        <v>23.5702</v>
      </c>
      <c r="Q139" s="3">
        <f t="shared" si="25"/>
        <v>0</v>
      </c>
      <c r="R139" s="3">
        <f t="shared" si="26"/>
        <v>0</v>
      </c>
      <c r="S139" s="3">
        <f t="shared" si="27"/>
        <v>0</v>
      </c>
      <c r="T139">
        <f t="shared" si="28"/>
        <v>0</v>
      </c>
      <c r="V139" s="26">
        <v>1.1362000000000001</v>
      </c>
      <c r="W139">
        <f t="shared" si="37"/>
        <v>0</v>
      </c>
      <c r="X139" s="25">
        <f t="shared" si="38"/>
        <v>0</v>
      </c>
      <c r="Y139" s="3">
        <f t="shared" si="29"/>
        <v>0</v>
      </c>
      <c r="Z139" s="6">
        <f t="shared" si="39"/>
        <v>0</v>
      </c>
      <c r="AA139" s="6">
        <f t="shared" si="40"/>
        <v>0</v>
      </c>
    </row>
    <row r="140" spans="1:27" hidden="1" x14ac:dyDescent="0.25">
      <c r="A140" s="11">
        <f t="shared" si="30"/>
        <v>0</v>
      </c>
      <c r="B140" s="13">
        <v>43643</v>
      </c>
      <c r="C140" s="7">
        <f t="shared" si="31"/>
        <v>43646</v>
      </c>
      <c r="D140" s="8" t="str">
        <f t="shared" si="32"/>
        <v xml:space="preserve"> </v>
      </c>
      <c r="E140" s="11">
        <f t="shared" si="33"/>
        <v>19</v>
      </c>
      <c r="F140" s="11" t="str">
        <f t="shared" si="34"/>
        <v/>
      </c>
      <c r="G140" s="3">
        <v>50.636400000000002</v>
      </c>
      <c r="H140" s="3">
        <f t="shared" ref="H140:H203" si="41">IF(F140="x",$G$3*$G$4,0)</f>
        <v>0</v>
      </c>
      <c r="I140" s="3">
        <f t="shared" ref="I140:I203" si="42">IF(H140&gt;0,$H$4*-1,0)</f>
        <v>0</v>
      </c>
      <c r="J140" s="3">
        <f t="shared" si="35"/>
        <v>0</v>
      </c>
      <c r="K140">
        <f t="shared" ref="K140:K203" si="43">J140/G140</f>
        <v>0</v>
      </c>
      <c r="N140" s="24">
        <f t="shared" si="36"/>
        <v>0</v>
      </c>
      <c r="O140" s="3">
        <f t="shared" ref="O140:O203" si="44">N140*G140</f>
        <v>0</v>
      </c>
      <c r="P140" s="3">
        <v>23.7531</v>
      </c>
      <c r="Q140" s="3">
        <f t="shared" ref="Q140:Q203" si="45">IF(F140="x",$G$3*$G$5,0)</f>
        <v>0</v>
      </c>
      <c r="R140" s="3">
        <f t="shared" ref="R140:R203" si="46">IF(Q140&gt;0,$H$5*-1,0)</f>
        <v>0</v>
      </c>
      <c r="S140" s="3">
        <f t="shared" ref="S140:S203" si="47">Q140+R140</f>
        <v>0</v>
      </c>
      <c r="T140">
        <f t="shared" ref="T140:T203" si="48">S140/P140</f>
        <v>0</v>
      </c>
      <c r="V140" s="26">
        <v>1.137</v>
      </c>
      <c r="W140">
        <f t="shared" si="37"/>
        <v>0</v>
      </c>
      <c r="X140" s="25">
        <f t="shared" si="38"/>
        <v>0</v>
      </c>
      <c r="Y140" s="3">
        <f t="shared" ref="Y140:Y203" si="49">X140*P140</f>
        <v>0</v>
      </c>
      <c r="Z140" s="6">
        <f t="shared" si="39"/>
        <v>0</v>
      </c>
      <c r="AA140" s="6">
        <f t="shared" si="40"/>
        <v>0</v>
      </c>
    </row>
    <row r="141" spans="1:27" x14ac:dyDescent="0.25">
      <c r="A141" s="11">
        <f t="shared" ref="A141:A204" si="50">IF(F141="x",A140+1,A140)</f>
        <v>0</v>
      </c>
      <c r="B141" s="27">
        <v>43462</v>
      </c>
      <c r="C141" s="7">
        <f t="shared" ref="C141:C204" si="51">EOMONTH(B141,0)</f>
        <v>43465</v>
      </c>
      <c r="D141" s="8"/>
      <c r="E141" s="11">
        <f t="shared" ref="E141:E204" si="52">IF(D141="x",1,E140+1)</f>
        <v>20</v>
      </c>
      <c r="F141" s="11" t="str">
        <f t="shared" si="34"/>
        <v/>
      </c>
      <c r="G141" s="3">
        <v>43.043999999999997</v>
      </c>
      <c r="H141" s="3">
        <f t="shared" si="41"/>
        <v>0</v>
      </c>
      <c r="I141" s="3">
        <f t="shared" si="42"/>
        <v>0</v>
      </c>
      <c r="J141" s="3">
        <f t="shared" si="35"/>
        <v>0</v>
      </c>
      <c r="K141">
        <f t="shared" si="43"/>
        <v>0</v>
      </c>
      <c r="N141" s="24">
        <v>0</v>
      </c>
      <c r="O141" s="3">
        <f t="shared" si="44"/>
        <v>0</v>
      </c>
      <c r="P141" s="6">
        <v>25.31</v>
      </c>
      <c r="Q141" s="3">
        <f t="shared" si="45"/>
        <v>0</v>
      </c>
      <c r="R141" s="3">
        <f t="shared" si="46"/>
        <v>0</v>
      </c>
      <c r="S141" s="3">
        <f t="shared" si="47"/>
        <v>0</v>
      </c>
      <c r="T141">
        <f t="shared" si="48"/>
        <v>0</v>
      </c>
      <c r="V141" s="26">
        <v>1.1379999999999999</v>
      </c>
      <c r="W141">
        <f t="shared" si="37"/>
        <v>0</v>
      </c>
      <c r="X141" s="25">
        <f t="shared" si="38"/>
        <v>0</v>
      </c>
      <c r="Y141" s="3">
        <f t="shared" si="49"/>
        <v>0</v>
      </c>
      <c r="Z141" s="6">
        <f t="shared" si="39"/>
        <v>0</v>
      </c>
      <c r="AA141" s="6">
        <f t="shared" si="40"/>
        <v>0</v>
      </c>
    </row>
    <row r="142" spans="1:27" x14ac:dyDescent="0.25">
      <c r="A142" s="11">
        <f t="shared" si="50"/>
        <v>0</v>
      </c>
      <c r="B142" s="27">
        <v>43465</v>
      </c>
      <c r="C142" s="7">
        <f t="shared" si="51"/>
        <v>43465</v>
      </c>
      <c r="D142" s="8" t="str">
        <f t="shared" ref="D142:D204" si="53">IF(MONTH(B141)&lt;&gt;MONTH(B142),"x"," ")</f>
        <v xml:space="preserve"> </v>
      </c>
      <c r="E142" s="11">
        <f t="shared" si="52"/>
        <v>21</v>
      </c>
      <c r="F142" s="11" t="str">
        <f t="shared" ref="F142:F205" si="54">IF(AND(E142=$G$7,B142&gt;=$G$6),"x","")</f>
        <v/>
      </c>
      <c r="G142" s="3">
        <v>43.043999999999997</v>
      </c>
      <c r="H142" s="3">
        <f t="shared" si="41"/>
        <v>0</v>
      </c>
      <c r="I142" s="3">
        <f t="shared" si="42"/>
        <v>0</v>
      </c>
      <c r="J142" s="3">
        <f t="shared" ref="J142:J205" si="55">H142+I142</f>
        <v>0</v>
      </c>
      <c r="K142">
        <f t="shared" si="43"/>
        <v>0</v>
      </c>
      <c r="N142" s="24">
        <f t="shared" ref="N142:N205" si="56">K142+N141</f>
        <v>0</v>
      </c>
      <c r="O142" s="3">
        <f t="shared" si="44"/>
        <v>0</v>
      </c>
      <c r="P142" s="6">
        <v>25.31</v>
      </c>
      <c r="Q142" s="3">
        <f t="shared" si="45"/>
        <v>0</v>
      </c>
      <c r="R142" s="3">
        <f t="shared" si="46"/>
        <v>0</v>
      </c>
      <c r="S142" s="3">
        <f t="shared" si="47"/>
        <v>0</v>
      </c>
      <c r="T142">
        <f t="shared" si="48"/>
        <v>0</v>
      </c>
      <c r="V142" s="26">
        <v>1.1349</v>
      </c>
      <c r="W142">
        <f t="shared" ref="W142:W205" si="57">IF(U142&lt;&gt;"",(U142/V142*X141)/P142,0)</f>
        <v>0</v>
      </c>
      <c r="X142" s="25">
        <f t="shared" ref="X142:X205" si="58">T142+X141+W142</f>
        <v>0</v>
      </c>
      <c r="Y142" s="3">
        <f t="shared" si="49"/>
        <v>0</v>
      </c>
      <c r="Z142" s="6">
        <f t="shared" ref="Z142:Z205" si="59">H142+Q142+Z141</f>
        <v>0</v>
      </c>
      <c r="AA142" s="6">
        <f t="shared" ref="AA142:AA205" si="60">O142+Y142</f>
        <v>0</v>
      </c>
    </row>
    <row r="143" spans="1:27" x14ac:dyDescent="0.25">
      <c r="A143" s="11">
        <f t="shared" si="50"/>
        <v>0</v>
      </c>
      <c r="B143" s="27">
        <v>43466</v>
      </c>
      <c r="C143" s="7">
        <f t="shared" si="51"/>
        <v>43496</v>
      </c>
      <c r="D143" s="8" t="str">
        <f t="shared" si="53"/>
        <v>x</v>
      </c>
      <c r="E143" s="11">
        <f t="shared" si="52"/>
        <v>1</v>
      </c>
      <c r="F143" s="11" t="str">
        <f t="shared" si="54"/>
        <v/>
      </c>
      <c r="G143" s="3">
        <v>43.043999999999997</v>
      </c>
      <c r="H143" s="3">
        <f t="shared" si="41"/>
        <v>0</v>
      </c>
      <c r="I143" s="3">
        <f t="shared" si="42"/>
        <v>0</v>
      </c>
      <c r="J143" s="3">
        <f t="shared" si="55"/>
        <v>0</v>
      </c>
      <c r="K143">
        <f t="shared" si="43"/>
        <v>0</v>
      </c>
      <c r="N143" s="24">
        <f t="shared" si="56"/>
        <v>0</v>
      </c>
      <c r="O143" s="3">
        <f t="shared" si="44"/>
        <v>0</v>
      </c>
      <c r="P143" s="6">
        <v>25.31</v>
      </c>
      <c r="Q143" s="3">
        <f t="shared" si="45"/>
        <v>0</v>
      </c>
      <c r="R143" s="3">
        <f t="shared" si="46"/>
        <v>0</v>
      </c>
      <c r="S143" s="3">
        <f t="shared" si="47"/>
        <v>0</v>
      </c>
      <c r="T143">
        <f t="shared" si="48"/>
        <v>0</v>
      </c>
      <c r="V143" s="26">
        <v>1.1301000000000001</v>
      </c>
      <c r="W143">
        <f t="shared" si="57"/>
        <v>0</v>
      </c>
      <c r="X143" s="25">
        <f t="shared" si="58"/>
        <v>0</v>
      </c>
      <c r="Y143" s="3">
        <f t="shared" si="49"/>
        <v>0</v>
      </c>
      <c r="Z143" s="6">
        <f t="shared" si="59"/>
        <v>0</v>
      </c>
      <c r="AA143" s="6">
        <f t="shared" si="60"/>
        <v>0</v>
      </c>
    </row>
    <row r="144" spans="1:27" x14ac:dyDescent="0.25">
      <c r="A144" s="11">
        <f t="shared" si="50"/>
        <v>0</v>
      </c>
      <c r="B144" s="27">
        <v>43467</v>
      </c>
      <c r="C144" s="7">
        <f t="shared" si="51"/>
        <v>43496</v>
      </c>
      <c r="D144" s="8" t="str">
        <f t="shared" si="53"/>
        <v xml:space="preserve"> </v>
      </c>
      <c r="E144" s="11">
        <f t="shared" si="52"/>
        <v>2</v>
      </c>
      <c r="F144" s="11" t="str">
        <f t="shared" si="54"/>
        <v/>
      </c>
      <c r="G144" s="3">
        <v>43.63</v>
      </c>
      <c r="H144" s="3">
        <f t="shared" si="41"/>
        <v>0</v>
      </c>
      <c r="I144" s="3">
        <f t="shared" si="42"/>
        <v>0</v>
      </c>
      <c r="J144" s="3">
        <f t="shared" si="55"/>
        <v>0</v>
      </c>
      <c r="K144">
        <f t="shared" si="43"/>
        <v>0</v>
      </c>
      <c r="N144" s="24">
        <f t="shared" si="56"/>
        <v>0</v>
      </c>
      <c r="O144" s="3">
        <f t="shared" si="44"/>
        <v>0</v>
      </c>
      <c r="P144" s="6">
        <v>25.15</v>
      </c>
      <c r="Q144" s="3">
        <f t="shared" si="45"/>
        <v>0</v>
      </c>
      <c r="R144" s="3">
        <f t="shared" si="46"/>
        <v>0</v>
      </c>
      <c r="S144" s="3">
        <f t="shared" si="47"/>
        <v>0</v>
      </c>
      <c r="T144">
        <f t="shared" si="48"/>
        <v>0</v>
      </c>
      <c r="V144" s="26">
        <v>1.1293</v>
      </c>
      <c r="W144">
        <f t="shared" si="57"/>
        <v>0</v>
      </c>
      <c r="X144" s="25">
        <f t="shared" si="58"/>
        <v>0</v>
      </c>
      <c r="Y144" s="3">
        <f t="shared" si="49"/>
        <v>0</v>
      </c>
      <c r="Z144" s="6">
        <f t="shared" si="59"/>
        <v>0</v>
      </c>
      <c r="AA144" s="6">
        <f t="shared" si="60"/>
        <v>0</v>
      </c>
    </row>
    <row r="145" spans="1:27" x14ac:dyDescent="0.25">
      <c r="A145" s="11">
        <f t="shared" si="50"/>
        <v>0</v>
      </c>
      <c r="B145" s="27">
        <v>43468</v>
      </c>
      <c r="C145" s="7">
        <f t="shared" si="51"/>
        <v>43496</v>
      </c>
      <c r="D145" s="8" t="str">
        <f t="shared" si="53"/>
        <v xml:space="preserve"> </v>
      </c>
      <c r="E145" s="11">
        <f t="shared" si="52"/>
        <v>3</v>
      </c>
      <c r="F145" s="11" t="str">
        <f t="shared" si="54"/>
        <v/>
      </c>
      <c r="G145" s="3">
        <v>42.77</v>
      </c>
      <c r="H145" s="3">
        <f t="shared" si="41"/>
        <v>0</v>
      </c>
      <c r="I145" s="3">
        <f t="shared" si="42"/>
        <v>0</v>
      </c>
      <c r="J145" s="3">
        <f t="shared" si="55"/>
        <v>0</v>
      </c>
      <c r="K145">
        <f t="shared" si="43"/>
        <v>0</v>
      </c>
      <c r="N145" s="24">
        <f t="shared" si="56"/>
        <v>0</v>
      </c>
      <c r="O145" s="3">
        <f t="shared" si="44"/>
        <v>0</v>
      </c>
      <c r="P145" s="6">
        <v>25.2</v>
      </c>
      <c r="Q145" s="3">
        <f t="shared" si="45"/>
        <v>0</v>
      </c>
      <c r="R145" s="3">
        <f t="shared" si="46"/>
        <v>0</v>
      </c>
      <c r="S145" s="3">
        <f t="shared" si="47"/>
        <v>0</v>
      </c>
      <c r="T145">
        <f t="shared" si="48"/>
        <v>0</v>
      </c>
      <c r="V145" s="26">
        <v>1.1288</v>
      </c>
      <c r="W145">
        <f t="shared" si="57"/>
        <v>0</v>
      </c>
      <c r="X145" s="25">
        <f t="shared" si="58"/>
        <v>0</v>
      </c>
      <c r="Y145" s="3">
        <f t="shared" si="49"/>
        <v>0</v>
      </c>
      <c r="Z145" s="6">
        <f t="shared" si="59"/>
        <v>0</v>
      </c>
      <c r="AA145" s="6">
        <f t="shared" si="60"/>
        <v>0</v>
      </c>
    </row>
    <row r="146" spans="1:27" x14ac:dyDescent="0.25">
      <c r="A146" s="11">
        <f t="shared" si="50"/>
        <v>0</v>
      </c>
      <c r="B146" s="27">
        <v>43469</v>
      </c>
      <c r="C146" s="7">
        <f t="shared" si="51"/>
        <v>43496</v>
      </c>
      <c r="D146" s="8" t="str">
        <f t="shared" si="53"/>
        <v xml:space="preserve"> </v>
      </c>
      <c r="E146" s="11">
        <f t="shared" si="52"/>
        <v>4</v>
      </c>
      <c r="F146" s="11" t="str">
        <f t="shared" si="54"/>
        <v/>
      </c>
      <c r="G146" s="3">
        <v>43.91</v>
      </c>
      <c r="H146" s="3">
        <f t="shared" si="41"/>
        <v>0</v>
      </c>
      <c r="I146" s="3">
        <f t="shared" si="42"/>
        <v>0</v>
      </c>
      <c r="J146" s="3">
        <f t="shared" si="55"/>
        <v>0</v>
      </c>
      <c r="K146">
        <f t="shared" si="43"/>
        <v>0</v>
      </c>
      <c r="N146" s="24">
        <f t="shared" si="56"/>
        <v>0</v>
      </c>
      <c r="O146" s="3">
        <f t="shared" si="44"/>
        <v>0</v>
      </c>
      <c r="P146" s="6">
        <v>25.49</v>
      </c>
      <c r="Q146" s="3">
        <f t="shared" si="45"/>
        <v>0</v>
      </c>
      <c r="R146" s="3">
        <f t="shared" si="46"/>
        <v>0</v>
      </c>
      <c r="S146" s="3">
        <f t="shared" si="47"/>
        <v>0</v>
      </c>
      <c r="T146">
        <f t="shared" si="48"/>
        <v>0</v>
      </c>
      <c r="V146" s="26">
        <v>1.1259999999999999</v>
      </c>
      <c r="W146">
        <f t="shared" si="57"/>
        <v>0</v>
      </c>
      <c r="X146" s="25">
        <f t="shared" si="58"/>
        <v>0</v>
      </c>
      <c r="Y146" s="3">
        <f t="shared" si="49"/>
        <v>0</v>
      </c>
      <c r="Z146" s="6">
        <f t="shared" si="59"/>
        <v>0</v>
      </c>
      <c r="AA146" s="6">
        <f t="shared" si="60"/>
        <v>0</v>
      </c>
    </row>
    <row r="147" spans="1:27" x14ac:dyDescent="0.25">
      <c r="A147" s="11">
        <f t="shared" si="50"/>
        <v>0</v>
      </c>
      <c r="B147" s="27">
        <v>43472</v>
      </c>
      <c r="C147" s="7">
        <f t="shared" si="51"/>
        <v>43496</v>
      </c>
      <c r="D147" s="8" t="str">
        <f t="shared" si="53"/>
        <v xml:space="preserve"> </v>
      </c>
      <c r="E147" s="11">
        <f t="shared" si="52"/>
        <v>5</v>
      </c>
      <c r="F147" s="11" t="str">
        <f t="shared" si="54"/>
        <v/>
      </c>
      <c r="G147" s="3">
        <v>44.03</v>
      </c>
      <c r="H147" s="3">
        <f t="shared" si="41"/>
        <v>0</v>
      </c>
      <c r="I147" s="3">
        <f t="shared" si="42"/>
        <v>0</v>
      </c>
      <c r="J147" s="3">
        <f t="shared" si="55"/>
        <v>0</v>
      </c>
      <c r="K147">
        <f t="shared" si="43"/>
        <v>0</v>
      </c>
      <c r="N147" s="24">
        <f t="shared" si="56"/>
        <v>0</v>
      </c>
      <c r="O147" s="3">
        <f t="shared" si="44"/>
        <v>0</v>
      </c>
      <c r="P147" s="6">
        <v>25.69</v>
      </c>
      <c r="Q147" s="3">
        <f t="shared" si="45"/>
        <v>0</v>
      </c>
      <c r="R147" s="3">
        <f t="shared" si="46"/>
        <v>0</v>
      </c>
      <c r="S147" s="3">
        <f t="shared" si="47"/>
        <v>0</v>
      </c>
      <c r="T147">
        <f t="shared" si="48"/>
        <v>0</v>
      </c>
      <c r="V147" s="26">
        <v>1.1214999999999999</v>
      </c>
      <c r="W147">
        <f t="shared" si="57"/>
        <v>0</v>
      </c>
      <c r="X147" s="25">
        <f t="shared" si="58"/>
        <v>0</v>
      </c>
      <c r="Y147" s="3">
        <f t="shared" si="49"/>
        <v>0</v>
      </c>
      <c r="Z147" s="6">
        <f t="shared" si="59"/>
        <v>0</v>
      </c>
      <c r="AA147" s="6">
        <f t="shared" si="60"/>
        <v>0</v>
      </c>
    </row>
    <row r="148" spans="1:27" x14ac:dyDescent="0.25">
      <c r="A148" s="11">
        <f t="shared" si="50"/>
        <v>0</v>
      </c>
      <c r="B148" s="27">
        <v>43473</v>
      </c>
      <c r="C148" s="7">
        <f t="shared" si="51"/>
        <v>43496</v>
      </c>
      <c r="D148" s="8" t="str">
        <f t="shared" si="53"/>
        <v xml:space="preserve"> </v>
      </c>
      <c r="E148" s="11">
        <f t="shared" si="52"/>
        <v>6</v>
      </c>
      <c r="F148" s="11" t="str">
        <f t="shared" si="54"/>
        <v/>
      </c>
      <c r="G148" s="3">
        <v>44.33</v>
      </c>
      <c r="H148" s="3">
        <f t="shared" si="41"/>
        <v>0</v>
      </c>
      <c r="I148" s="3">
        <f t="shared" si="42"/>
        <v>0</v>
      </c>
      <c r="J148" s="3">
        <f t="shared" si="55"/>
        <v>0</v>
      </c>
      <c r="K148">
        <f t="shared" si="43"/>
        <v>0</v>
      </c>
      <c r="N148" s="24">
        <f t="shared" si="56"/>
        <v>0</v>
      </c>
      <c r="O148" s="3">
        <f t="shared" si="44"/>
        <v>0</v>
      </c>
      <c r="P148" s="6">
        <v>25.86</v>
      </c>
      <c r="Q148" s="3">
        <f t="shared" si="45"/>
        <v>0</v>
      </c>
      <c r="R148" s="3">
        <f t="shared" si="46"/>
        <v>0</v>
      </c>
      <c r="S148" s="3">
        <f t="shared" si="47"/>
        <v>0</v>
      </c>
      <c r="T148">
        <f t="shared" si="48"/>
        <v>0</v>
      </c>
      <c r="V148" s="26">
        <v>1.1205000000000001</v>
      </c>
      <c r="W148">
        <f t="shared" si="57"/>
        <v>0</v>
      </c>
      <c r="X148" s="25">
        <f t="shared" si="58"/>
        <v>0</v>
      </c>
      <c r="Y148" s="3">
        <f t="shared" si="49"/>
        <v>0</v>
      </c>
      <c r="Z148" s="6">
        <f t="shared" si="59"/>
        <v>0</v>
      </c>
      <c r="AA148" s="6">
        <f t="shared" si="60"/>
        <v>0</v>
      </c>
    </row>
    <row r="149" spans="1:27" x14ac:dyDescent="0.25">
      <c r="A149" s="11">
        <f t="shared" si="50"/>
        <v>0</v>
      </c>
      <c r="B149" s="27">
        <v>43474</v>
      </c>
      <c r="C149" s="7">
        <f t="shared" si="51"/>
        <v>43496</v>
      </c>
      <c r="D149" s="8" t="str">
        <f t="shared" si="53"/>
        <v xml:space="preserve"> </v>
      </c>
      <c r="E149" s="11">
        <f t="shared" si="52"/>
        <v>7</v>
      </c>
      <c r="F149" s="11" t="str">
        <f t="shared" si="54"/>
        <v/>
      </c>
      <c r="G149" s="3">
        <v>44.45</v>
      </c>
      <c r="H149" s="3">
        <f t="shared" si="41"/>
        <v>0</v>
      </c>
      <c r="I149" s="3">
        <f t="shared" si="42"/>
        <v>0</v>
      </c>
      <c r="J149" s="3">
        <f t="shared" si="55"/>
        <v>0</v>
      </c>
      <c r="K149">
        <f t="shared" si="43"/>
        <v>0</v>
      </c>
      <c r="N149" s="24">
        <f t="shared" si="56"/>
        <v>0</v>
      </c>
      <c r="O149" s="3">
        <f t="shared" si="44"/>
        <v>0</v>
      </c>
      <c r="P149" s="6">
        <v>26.05</v>
      </c>
      <c r="Q149" s="3">
        <f t="shared" si="45"/>
        <v>0</v>
      </c>
      <c r="R149" s="3">
        <f t="shared" si="46"/>
        <v>0</v>
      </c>
      <c r="S149" s="3">
        <f t="shared" si="47"/>
        <v>0</v>
      </c>
      <c r="T149">
        <f t="shared" si="48"/>
        <v>0</v>
      </c>
      <c r="V149" s="26">
        <v>1.1220000000000001</v>
      </c>
      <c r="W149">
        <f t="shared" si="57"/>
        <v>0</v>
      </c>
      <c r="X149" s="25">
        <f t="shared" si="58"/>
        <v>0</v>
      </c>
      <c r="Y149" s="3">
        <f t="shared" si="49"/>
        <v>0</v>
      </c>
      <c r="Z149" s="6">
        <f t="shared" si="59"/>
        <v>0</v>
      </c>
      <c r="AA149" s="6">
        <f t="shared" si="60"/>
        <v>0</v>
      </c>
    </row>
    <row r="150" spans="1:27" x14ac:dyDescent="0.25">
      <c r="A150" s="11">
        <f t="shared" si="50"/>
        <v>0</v>
      </c>
      <c r="B150" s="27">
        <v>43475</v>
      </c>
      <c r="C150" s="7">
        <f t="shared" si="51"/>
        <v>43496</v>
      </c>
      <c r="D150" s="8" t="str">
        <f t="shared" si="53"/>
        <v xml:space="preserve"> </v>
      </c>
      <c r="E150" s="11">
        <f t="shared" si="52"/>
        <v>8</v>
      </c>
      <c r="F150" s="11" t="str">
        <f t="shared" si="54"/>
        <v/>
      </c>
      <c r="G150" s="3">
        <v>44.44</v>
      </c>
      <c r="H150" s="3">
        <f t="shared" si="41"/>
        <v>0</v>
      </c>
      <c r="I150" s="3">
        <f t="shared" si="42"/>
        <v>0</v>
      </c>
      <c r="J150" s="3">
        <f t="shared" si="55"/>
        <v>0</v>
      </c>
      <c r="K150">
        <f t="shared" si="43"/>
        <v>0</v>
      </c>
      <c r="N150" s="24">
        <f t="shared" si="56"/>
        <v>0</v>
      </c>
      <c r="O150" s="3">
        <f t="shared" si="44"/>
        <v>0</v>
      </c>
      <c r="P150" s="6">
        <v>26.09</v>
      </c>
      <c r="Q150" s="3">
        <f t="shared" si="45"/>
        <v>0</v>
      </c>
      <c r="R150" s="3">
        <f t="shared" si="46"/>
        <v>0</v>
      </c>
      <c r="S150" s="3">
        <f t="shared" si="47"/>
        <v>0</v>
      </c>
      <c r="T150">
        <f t="shared" si="48"/>
        <v>0</v>
      </c>
      <c r="V150" s="26">
        <v>1.1285000000000001</v>
      </c>
      <c r="W150">
        <f t="shared" si="57"/>
        <v>0</v>
      </c>
      <c r="X150" s="25">
        <f t="shared" si="58"/>
        <v>0</v>
      </c>
      <c r="Y150" s="3">
        <f t="shared" si="49"/>
        <v>0</v>
      </c>
      <c r="Z150" s="6">
        <f t="shared" si="59"/>
        <v>0</v>
      </c>
      <c r="AA150" s="6">
        <f t="shared" si="60"/>
        <v>0</v>
      </c>
    </row>
    <row r="151" spans="1:27" x14ac:dyDescent="0.25">
      <c r="A151" s="11">
        <f t="shared" si="50"/>
        <v>0</v>
      </c>
      <c r="B151" s="27">
        <v>43476</v>
      </c>
      <c r="C151" s="7">
        <f t="shared" si="51"/>
        <v>43496</v>
      </c>
      <c r="D151" s="8" t="str">
        <f t="shared" si="53"/>
        <v xml:space="preserve"> </v>
      </c>
      <c r="E151" s="11">
        <f t="shared" si="52"/>
        <v>9</v>
      </c>
      <c r="F151" s="11" t="str">
        <f t="shared" si="54"/>
        <v/>
      </c>
      <c r="G151" s="3">
        <v>44.65</v>
      </c>
      <c r="H151" s="3">
        <f t="shared" si="41"/>
        <v>0</v>
      </c>
      <c r="I151" s="3">
        <f t="shared" si="42"/>
        <v>0</v>
      </c>
      <c r="J151" s="3">
        <f t="shared" si="55"/>
        <v>0</v>
      </c>
      <c r="K151">
        <f t="shared" si="43"/>
        <v>0</v>
      </c>
      <c r="N151" s="24">
        <f t="shared" si="56"/>
        <v>0</v>
      </c>
      <c r="O151" s="3">
        <f t="shared" si="44"/>
        <v>0</v>
      </c>
      <c r="P151" s="6">
        <v>26.31</v>
      </c>
      <c r="Q151" s="3">
        <f t="shared" si="45"/>
        <v>0</v>
      </c>
      <c r="R151" s="3">
        <f t="shared" si="46"/>
        <v>0</v>
      </c>
      <c r="S151" s="3">
        <f t="shared" si="47"/>
        <v>0</v>
      </c>
      <c r="T151">
        <f t="shared" si="48"/>
        <v>0</v>
      </c>
      <c r="V151" s="26">
        <v>1.1253</v>
      </c>
      <c r="W151">
        <f t="shared" si="57"/>
        <v>0</v>
      </c>
      <c r="X151" s="25">
        <f t="shared" si="58"/>
        <v>0</v>
      </c>
      <c r="Y151" s="3">
        <f t="shared" si="49"/>
        <v>0</v>
      </c>
      <c r="Z151" s="6">
        <f t="shared" si="59"/>
        <v>0</v>
      </c>
      <c r="AA151" s="6">
        <f t="shared" si="60"/>
        <v>0</v>
      </c>
    </row>
    <row r="152" spans="1:27" x14ac:dyDescent="0.25">
      <c r="A152" s="11">
        <f t="shared" si="50"/>
        <v>0</v>
      </c>
      <c r="B152" s="27">
        <v>43479</v>
      </c>
      <c r="C152" s="7">
        <f t="shared" si="51"/>
        <v>43496</v>
      </c>
      <c r="D152" s="8" t="str">
        <f t="shared" si="53"/>
        <v xml:space="preserve"> </v>
      </c>
      <c r="E152" s="11">
        <f t="shared" si="52"/>
        <v>10</v>
      </c>
      <c r="F152" s="11" t="str">
        <f t="shared" si="54"/>
        <v/>
      </c>
      <c r="G152" s="3">
        <v>44.668999999999997</v>
      </c>
      <c r="H152" s="3">
        <f t="shared" si="41"/>
        <v>0</v>
      </c>
      <c r="I152" s="3">
        <f t="shared" si="42"/>
        <v>0</v>
      </c>
      <c r="J152" s="3">
        <f t="shared" si="55"/>
        <v>0</v>
      </c>
      <c r="K152">
        <f t="shared" si="43"/>
        <v>0</v>
      </c>
      <c r="N152" s="24">
        <f t="shared" si="56"/>
        <v>0</v>
      </c>
      <c r="O152" s="3">
        <f t="shared" si="44"/>
        <v>0</v>
      </c>
      <c r="P152" s="6">
        <v>26.23</v>
      </c>
      <c r="Q152" s="3">
        <f t="shared" si="45"/>
        <v>0</v>
      </c>
      <c r="R152" s="3">
        <f t="shared" si="46"/>
        <v>0</v>
      </c>
      <c r="S152" s="3">
        <f t="shared" si="47"/>
        <v>0</v>
      </c>
      <c r="T152">
        <f t="shared" si="48"/>
        <v>0</v>
      </c>
      <c r="V152" s="26">
        <v>1.1269</v>
      </c>
      <c r="W152">
        <f t="shared" si="57"/>
        <v>0</v>
      </c>
      <c r="X152" s="25">
        <f t="shared" si="58"/>
        <v>0</v>
      </c>
      <c r="Y152" s="3">
        <f t="shared" si="49"/>
        <v>0</v>
      </c>
      <c r="Z152" s="6">
        <f t="shared" si="59"/>
        <v>0</v>
      </c>
      <c r="AA152" s="6">
        <f t="shared" si="60"/>
        <v>0</v>
      </c>
    </row>
    <row r="153" spans="1:27" x14ac:dyDescent="0.25">
      <c r="A153" s="11">
        <f t="shared" si="50"/>
        <v>0</v>
      </c>
      <c r="B153" s="27">
        <v>43480</v>
      </c>
      <c r="C153" s="7">
        <f t="shared" si="51"/>
        <v>43496</v>
      </c>
      <c r="D153" s="8" t="str">
        <f t="shared" si="53"/>
        <v xml:space="preserve"> </v>
      </c>
      <c r="E153" s="11">
        <f t="shared" si="52"/>
        <v>11</v>
      </c>
      <c r="F153" s="11" t="str">
        <f t="shared" si="54"/>
        <v/>
      </c>
      <c r="G153" s="3">
        <v>45.13</v>
      </c>
      <c r="H153" s="3">
        <f t="shared" si="41"/>
        <v>0</v>
      </c>
      <c r="I153" s="3">
        <f t="shared" si="42"/>
        <v>0</v>
      </c>
      <c r="J153" s="3">
        <f t="shared" si="55"/>
        <v>0</v>
      </c>
      <c r="K153">
        <f t="shared" si="43"/>
        <v>0</v>
      </c>
      <c r="N153" s="24">
        <f t="shared" si="56"/>
        <v>0</v>
      </c>
      <c r="O153" s="3">
        <f t="shared" si="44"/>
        <v>0</v>
      </c>
      <c r="P153" s="6">
        <v>26.38</v>
      </c>
      <c r="Q153" s="3">
        <f t="shared" si="45"/>
        <v>0</v>
      </c>
      <c r="R153" s="3">
        <f t="shared" si="46"/>
        <v>0</v>
      </c>
      <c r="S153" s="3">
        <f t="shared" si="47"/>
        <v>0</v>
      </c>
      <c r="T153">
        <f t="shared" si="48"/>
        <v>0</v>
      </c>
      <c r="V153" s="26">
        <v>1.1223000000000001</v>
      </c>
      <c r="W153">
        <f t="shared" si="57"/>
        <v>0</v>
      </c>
      <c r="X153" s="25">
        <f t="shared" si="58"/>
        <v>0</v>
      </c>
      <c r="Y153" s="3">
        <f t="shared" si="49"/>
        <v>0</v>
      </c>
      <c r="Z153" s="6">
        <f t="shared" si="59"/>
        <v>0</v>
      </c>
      <c r="AA153" s="6">
        <f t="shared" si="60"/>
        <v>0</v>
      </c>
    </row>
    <row r="154" spans="1:27" x14ac:dyDescent="0.25">
      <c r="A154" s="11">
        <f t="shared" si="50"/>
        <v>0</v>
      </c>
      <c r="B154" s="27">
        <v>43481</v>
      </c>
      <c r="C154" s="7">
        <f t="shared" si="51"/>
        <v>43496</v>
      </c>
      <c r="D154" s="8" t="str">
        <f t="shared" si="53"/>
        <v xml:space="preserve"> </v>
      </c>
      <c r="E154" s="11">
        <f t="shared" si="52"/>
        <v>12</v>
      </c>
      <c r="F154" s="11" t="str">
        <f t="shared" si="54"/>
        <v/>
      </c>
      <c r="G154" s="3">
        <v>45.33</v>
      </c>
      <c r="H154" s="3">
        <f t="shared" si="41"/>
        <v>0</v>
      </c>
      <c r="I154" s="3">
        <f t="shared" si="42"/>
        <v>0</v>
      </c>
      <c r="J154" s="3">
        <f t="shared" si="55"/>
        <v>0</v>
      </c>
      <c r="K154">
        <f t="shared" si="43"/>
        <v>0</v>
      </c>
      <c r="N154" s="24">
        <f t="shared" si="56"/>
        <v>0</v>
      </c>
      <c r="O154" s="3">
        <f t="shared" si="44"/>
        <v>0</v>
      </c>
      <c r="P154" s="6">
        <v>26.53</v>
      </c>
      <c r="Q154" s="3">
        <f t="shared" si="45"/>
        <v>0</v>
      </c>
      <c r="R154" s="3">
        <f t="shared" si="46"/>
        <v>0</v>
      </c>
      <c r="S154" s="3">
        <f t="shared" si="47"/>
        <v>0</v>
      </c>
      <c r="T154">
        <f t="shared" si="48"/>
        <v>0</v>
      </c>
      <c r="V154" s="26">
        <v>1.1214999999999999</v>
      </c>
      <c r="W154">
        <f t="shared" si="57"/>
        <v>0</v>
      </c>
      <c r="X154" s="25">
        <f t="shared" si="58"/>
        <v>0</v>
      </c>
      <c r="Y154" s="3">
        <f t="shared" si="49"/>
        <v>0</v>
      </c>
      <c r="Z154" s="6">
        <f t="shared" si="59"/>
        <v>0</v>
      </c>
      <c r="AA154" s="6">
        <f t="shared" si="60"/>
        <v>0</v>
      </c>
    </row>
    <row r="155" spans="1:27" x14ac:dyDescent="0.25">
      <c r="A155" s="11">
        <f t="shared" si="50"/>
        <v>0</v>
      </c>
      <c r="B155" s="27">
        <v>43482</v>
      </c>
      <c r="C155" s="7">
        <f t="shared" si="51"/>
        <v>43496</v>
      </c>
      <c r="D155" s="8" t="str">
        <f t="shared" si="53"/>
        <v xml:space="preserve"> </v>
      </c>
      <c r="E155" s="11">
        <f t="shared" si="52"/>
        <v>13</v>
      </c>
      <c r="F155" s="11" t="str">
        <f t="shared" si="54"/>
        <v/>
      </c>
      <c r="G155" s="3">
        <v>45.44</v>
      </c>
      <c r="H155" s="3">
        <f t="shared" si="41"/>
        <v>0</v>
      </c>
      <c r="I155" s="3">
        <f t="shared" si="42"/>
        <v>0</v>
      </c>
      <c r="J155" s="3">
        <f t="shared" si="55"/>
        <v>0</v>
      </c>
      <c r="K155">
        <f t="shared" si="43"/>
        <v>0</v>
      </c>
      <c r="N155" s="24">
        <f t="shared" si="56"/>
        <v>0</v>
      </c>
      <c r="O155" s="3">
        <f t="shared" si="44"/>
        <v>0</v>
      </c>
      <c r="P155" s="6">
        <v>26.5</v>
      </c>
      <c r="Q155" s="3">
        <f t="shared" si="45"/>
        <v>0</v>
      </c>
      <c r="R155" s="3">
        <f t="shared" si="46"/>
        <v>0</v>
      </c>
      <c r="S155" s="3">
        <f t="shared" si="47"/>
        <v>0</v>
      </c>
      <c r="T155">
        <f t="shared" si="48"/>
        <v>0</v>
      </c>
      <c r="V155" s="26">
        <v>1.1215999999999999</v>
      </c>
      <c r="W155">
        <f t="shared" si="57"/>
        <v>0</v>
      </c>
      <c r="X155" s="25">
        <f t="shared" si="58"/>
        <v>0</v>
      </c>
      <c r="Y155" s="3">
        <f t="shared" si="49"/>
        <v>0</v>
      </c>
      <c r="Z155" s="6">
        <f t="shared" si="59"/>
        <v>0</v>
      </c>
      <c r="AA155" s="6">
        <f t="shared" si="60"/>
        <v>0</v>
      </c>
    </row>
    <row r="156" spans="1:27" x14ac:dyDescent="0.25">
      <c r="A156" s="11">
        <f t="shared" si="50"/>
        <v>0</v>
      </c>
      <c r="B156" s="27">
        <v>43483</v>
      </c>
      <c r="C156" s="7">
        <f t="shared" si="51"/>
        <v>43496</v>
      </c>
      <c r="D156" s="8" t="str">
        <f t="shared" si="53"/>
        <v xml:space="preserve"> </v>
      </c>
      <c r="E156" s="11">
        <f t="shared" si="52"/>
        <v>14</v>
      </c>
      <c r="F156" s="11" t="str">
        <f t="shared" si="54"/>
        <v/>
      </c>
      <c r="G156" s="3">
        <v>46.3</v>
      </c>
      <c r="H156" s="3">
        <f t="shared" si="41"/>
        <v>0</v>
      </c>
      <c r="I156" s="3">
        <f t="shared" si="42"/>
        <v>0</v>
      </c>
      <c r="J156" s="3">
        <f t="shared" si="55"/>
        <v>0</v>
      </c>
      <c r="K156">
        <f t="shared" si="43"/>
        <v>0</v>
      </c>
      <c r="N156" s="24">
        <f t="shared" si="56"/>
        <v>0</v>
      </c>
      <c r="O156" s="3">
        <f t="shared" si="44"/>
        <v>0</v>
      </c>
      <c r="P156" s="6">
        <v>26.72</v>
      </c>
      <c r="Q156" s="3">
        <f t="shared" si="45"/>
        <v>0</v>
      </c>
      <c r="R156" s="3">
        <f t="shared" si="46"/>
        <v>0</v>
      </c>
      <c r="S156" s="3">
        <f t="shared" si="47"/>
        <v>0</v>
      </c>
      <c r="T156">
        <f t="shared" si="48"/>
        <v>0</v>
      </c>
      <c r="V156" s="26">
        <v>1.1226</v>
      </c>
      <c r="W156">
        <f t="shared" si="57"/>
        <v>0</v>
      </c>
      <c r="X156" s="25">
        <f t="shared" si="58"/>
        <v>0</v>
      </c>
      <c r="Y156" s="3">
        <f t="shared" si="49"/>
        <v>0</v>
      </c>
      <c r="Z156" s="6">
        <f t="shared" si="59"/>
        <v>0</v>
      </c>
      <c r="AA156" s="6">
        <f t="shared" si="60"/>
        <v>0</v>
      </c>
    </row>
    <row r="157" spans="1:27" x14ac:dyDescent="0.25">
      <c r="A157" s="11">
        <f t="shared" si="50"/>
        <v>0</v>
      </c>
      <c r="B157" s="27">
        <v>43486</v>
      </c>
      <c r="C157" s="7">
        <f t="shared" si="51"/>
        <v>43496</v>
      </c>
      <c r="D157" s="8" t="str">
        <f t="shared" si="53"/>
        <v xml:space="preserve"> </v>
      </c>
      <c r="E157" s="11">
        <f t="shared" si="52"/>
        <v>15</v>
      </c>
      <c r="F157" s="11" t="str">
        <f t="shared" si="54"/>
        <v/>
      </c>
      <c r="G157" s="3">
        <v>46.18</v>
      </c>
      <c r="H157" s="3">
        <f t="shared" si="41"/>
        <v>0</v>
      </c>
      <c r="I157" s="3">
        <f t="shared" si="42"/>
        <v>0</v>
      </c>
      <c r="J157" s="3">
        <f t="shared" si="55"/>
        <v>0</v>
      </c>
      <c r="K157">
        <f t="shared" si="43"/>
        <v>0</v>
      </c>
      <c r="N157" s="24">
        <f t="shared" si="56"/>
        <v>0</v>
      </c>
      <c r="O157" s="3">
        <f t="shared" si="44"/>
        <v>0</v>
      </c>
      <c r="P157" s="6">
        <v>26.74</v>
      </c>
      <c r="Q157" s="3">
        <f t="shared" si="45"/>
        <v>0</v>
      </c>
      <c r="R157" s="3">
        <f t="shared" si="46"/>
        <v>0</v>
      </c>
      <c r="S157" s="3">
        <f t="shared" si="47"/>
        <v>0</v>
      </c>
      <c r="T157">
        <f t="shared" si="48"/>
        <v>0</v>
      </c>
      <c r="V157" s="26">
        <v>1.1214999999999999</v>
      </c>
      <c r="W157">
        <f t="shared" si="57"/>
        <v>0</v>
      </c>
      <c r="X157" s="25">
        <f t="shared" si="58"/>
        <v>0</v>
      </c>
      <c r="Y157" s="3">
        <f t="shared" si="49"/>
        <v>0</v>
      </c>
      <c r="Z157" s="6">
        <f t="shared" si="59"/>
        <v>0</v>
      </c>
      <c r="AA157" s="6">
        <f t="shared" si="60"/>
        <v>0</v>
      </c>
    </row>
    <row r="158" spans="1:27" x14ac:dyDescent="0.25">
      <c r="A158" s="11">
        <f t="shared" si="50"/>
        <v>0</v>
      </c>
      <c r="B158" s="27">
        <v>43487</v>
      </c>
      <c r="C158" s="7">
        <f t="shared" si="51"/>
        <v>43496</v>
      </c>
      <c r="D158" s="8" t="str">
        <f t="shared" si="53"/>
        <v xml:space="preserve"> </v>
      </c>
      <c r="E158" s="11">
        <f t="shared" si="52"/>
        <v>16</v>
      </c>
      <c r="F158" s="11" t="str">
        <f t="shared" si="54"/>
        <v/>
      </c>
      <c r="G158" s="3">
        <v>45.62</v>
      </c>
      <c r="H158" s="3">
        <f t="shared" si="41"/>
        <v>0</v>
      </c>
      <c r="I158" s="3">
        <f t="shared" si="42"/>
        <v>0</v>
      </c>
      <c r="J158" s="3">
        <f t="shared" si="55"/>
        <v>0</v>
      </c>
      <c r="K158">
        <f t="shared" si="43"/>
        <v>0</v>
      </c>
      <c r="N158" s="24">
        <f t="shared" si="56"/>
        <v>0</v>
      </c>
      <c r="O158" s="3">
        <f t="shared" si="44"/>
        <v>0</v>
      </c>
      <c r="P158" s="6">
        <v>26.63</v>
      </c>
      <c r="Q158" s="3">
        <f t="shared" si="45"/>
        <v>0</v>
      </c>
      <c r="R158" s="3">
        <f t="shared" si="46"/>
        <v>0</v>
      </c>
      <c r="S158" s="3">
        <f t="shared" si="47"/>
        <v>0</v>
      </c>
      <c r="T158">
        <f t="shared" si="48"/>
        <v>0</v>
      </c>
      <c r="V158" s="26">
        <v>1.1173</v>
      </c>
      <c r="W158">
        <f t="shared" si="57"/>
        <v>0</v>
      </c>
      <c r="X158" s="25">
        <f t="shared" si="58"/>
        <v>0</v>
      </c>
      <c r="Y158" s="3">
        <f t="shared" si="49"/>
        <v>0</v>
      </c>
      <c r="Z158" s="6">
        <f t="shared" si="59"/>
        <v>0</v>
      </c>
      <c r="AA158" s="6">
        <f t="shared" si="60"/>
        <v>0</v>
      </c>
    </row>
    <row r="159" spans="1:27" x14ac:dyDescent="0.25">
      <c r="A159" s="11">
        <f t="shared" si="50"/>
        <v>0</v>
      </c>
      <c r="B159" s="27">
        <v>43488</v>
      </c>
      <c r="C159" s="7">
        <f t="shared" si="51"/>
        <v>43496</v>
      </c>
      <c r="D159" s="8" t="str">
        <f t="shared" si="53"/>
        <v xml:space="preserve"> </v>
      </c>
      <c r="E159" s="11">
        <f t="shared" si="52"/>
        <v>17</v>
      </c>
      <c r="F159" s="11" t="str">
        <f t="shared" si="54"/>
        <v/>
      </c>
      <c r="G159" s="3">
        <v>45.56</v>
      </c>
      <c r="H159" s="3">
        <f t="shared" si="41"/>
        <v>0</v>
      </c>
      <c r="I159" s="3">
        <f t="shared" si="42"/>
        <v>0</v>
      </c>
      <c r="J159" s="3">
        <f t="shared" si="55"/>
        <v>0</v>
      </c>
      <c r="K159">
        <f t="shared" si="43"/>
        <v>0</v>
      </c>
      <c r="N159" s="24">
        <f t="shared" si="56"/>
        <v>0</v>
      </c>
      <c r="O159" s="3">
        <f t="shared" si="44"/>
        <v>0</v>
      </c>
      <c r="P159" s="6">
        <v>26.67</v>
      </c>
      <c r="Q159" s="3">
        <f t="shared" si="45"/>
        <v>0</v>
      </c>
      <c r="R159" s="3">
        <f t="shared" si="46"/>
        <v>0</v>
      </c>
      <c r="S159" s="3">
        <f t="shared" si="47"/>
        <v>0</v>
      </c>
      <c r="T159">
        <f t="shared" si="48"/>
        <v>0</v>
      </c>
      <c r="V159" s="26">
        <v>1.1140000000000001</v>
      </c>
      <c r="W159">
        <f t="shared" si="57"/>
        <v>0</v>
      </c>
      <c r="X159" s="25">
        <f t="shared" si="58"/>
        <v>0</v>
      </c>
      <c r="Y159" s="3">
        <f t="shared" si="49"/>
        <v>0</v>
      </c>
      <c r="Z159" s="6">
        <f t="shared" si="59"/>
        <v>0</v>
      </c>
      <c r="AA159" s="6">
        <f t="shared" si="60"/>
        <v>0</v>
      </c>
    </row>
    <row r="160" spans="1:27" x14ac:dyDescent="0.25">
      <c r="A160" s="11">
        <f t="shared" si="50"/>
        <v>0</v>
      </c>
      <c r="B160" s="27">
        <v>43489</v>
      </c>
      <c r="C160" s="7">
        <f t="shared" si="51"/>
        <v>43496</v>
      </c>
      <c r="D160" s="8" t="str">
        <f t="shared" si="53"/>
        <v xml:space="preserve"> </v>
      </c>
      <c r="E160" s="11">
        <f t="shared" si="52"/>
        <v>18</v>
      </c>
      <c r="F160" s="11" t="str">
        <f t="shared" si="54"/>
        <v/>
      </c>
      <c r="G160" s="3">
        <v>45.93</v>
      </c>
      <c r="H160" s="3">
        <f t="shared" si="41"/>
        <v>0</v>
      </c>
      <c r="I160" s="3">
        <f t="shared" si="42"/>
        <v>0</v>
      </c>
      <c r="J160" s="3">
        <f t="shared" si="55"/>
        <v>0</v>
      </c>
      <c r="K160">
        <f t="shared" si="43"/>
        <v>0</v>
      </c>
      <c r="N160" s="24">
        <f t="shared" si="56"/>
        <v>0</v>
      </c>
      <c r="O160" s="3">
        <f t="shared" si="44"/>
        <v>0</v>
      </c>
      <c r="P160" s="6">
        <v>26.91</v>
      </c>
      <c r="Q160" s="3">
        <f t="shared" si="45"/>
        <v>0</v>
      </c>
      <c r="R160" s="3">
        <f t="shared" si="46"/>
        <v>0</v>
      </c>
      <c r="S160" s="3">
        <f t="shared" si="47"/>
        <v>0</v>
      </c>
      <c r="T160">
        <f t="shared" si="48"/>
        <v>0</v>
      </c>
      <c r="V160" s="26">
        <v>1.1114999999999999</v>
      </c>
      <c r="W160">
        <f t="shared" si="57"/>
        <v>0</v>
      </c>
      <c r="X160" s="25">
        <f t="shared" si="58"/>
        <v>0</v>
      </c>
      <c r="Y160" s="3">
        <f t="shared" si="49"/>
        <v>0</v>
      </c>
      <c r="Z160" s="6">
        <f t="shared" si="59"/>
        <v>0</v>
      </c>
      <c r="AA160" s="6">
        <f t="shared" si="60"/>
        <v>0</v>
      </c>
    </row>
    <row r="161" spans="1:27" x14ac:dyDescent="0.25">
      <c r="A161" s="11">
        <f t="shared" si="50"/>
        <v>0</v>
      </c>
      <c r="B161" s="27">
        <v>43490</v>
      </c>
      <c r="C161" s="7">
        <f t="shared" si="51"/>
        <v>43496</v>
      </c>
      <c r="D161" s="8" t="str">
        <f t="shared" si="53"/>
        <v xml:space="preserve"> </v>
      </c>
      <c r="E161" s="11">
        <f t="shared" si="52"/>
        <v>19</v>
      </c>
      <c r="F161" s="11" t="str">
        <f t="shared" si="54"/>
        <v/>
      </c>
      <c r="G161" s="3">
        <v>46.15</v>
      </c>
      <c r="H161" s="3">
        <f t="shared" si="41"/>
        <v>0</v>
      </c>
      <c r="I161" s="3">
        <f t="shared" si="42"/>
        <v>0</v>
      </c>
      <c r="J161" s="3">
        <f t="shared" si="55"/>
        <v>0</v>
      </c>
      <c r="K161">
        <f t="shared" si="43"/>
        <v>0</v>
      </c>
      <c r="N161" s="24">
        <f t="shared" si="56"/>
        <v>0</v>
      </c>
      <c r="O161" s="3">
        <f t="shared" si="44"/>
        <v>0</v>
      </c>
      <c r="P161" s="6">
        <v>27.17</v>
      </c>
      <c r="Q161" s="3">
        <f t="shared" si="45"/>
        <v>0</v>
      </c>
      <c r="R161" s="3">
        <f t="shared" si="46"/>
        <v>0</v>
      </c>
      <c r="S161" s="3">
        <f t="shared" si="47"/>
        <v>0</v>
      </c>
      <c r="T161">
        <f t="shared" si="48"/>
        <v>0</v>
      </c>
      <c r="V161" s="26">
        <v>1.1137999999999999</v>
      </c>
      <c r="W161">
        <f t="shared" si="57"/>
        <v>0</v>
      </c>
      <c r="X161" s="25">
        <f t="shared" si="58"/>
        <v>0</v>
      </c>
      <c r="Y161" s="3">
        <f t="shared" si="49"/>
        <v>0</v>
      </c>
      <c r="Z161" s="6">
        <f t="shared" si="59"/>
        <v>0</v>
      </c>
      <c r="AA161" s="6">
        <f t="shared" si="60"/>
        <v>0</v>
      </c>
    </row>
    <row r="162" spans="1:27" x14ac:dyDescent="0.25">
      <c r="A162" s="11">
        <f t="shared" si="50"/>
        <v>0</v>
      </c>
      <c r="B162" s="27">
        <v>43493</v>
      </c>
      <c r="C162" s="7">
        <f t="shared" si="51"/>
        <v>43496</v>
      </c>
      <c r="D162" s="8" t="str">
        <f t="shared" si="53"/>
        <v xml:space="preserve"> </v>
      </c>
      <c r="E162" s="11">
        <f t="shared" si="52"/>
        <v>20</v>
      </c>
      <c r="F162" s="11" t="str">
        <f t="shared" si="54"/>
        <v/>
      </c>
      <c r="G162" s="3">
        <v>45.61</v>
      </c>
      <c r="H162" s="3">
        <f t="shared" si="41"/>
        <v>0</v>
      </c>
      <c r="I162" s="3">
        <f t="shared" si="42"/>
        <v>0</v>
      </c>
      <c r="J162" s="3">
        <f t="shared" si="55"/>
        <v>0</v>
      </c>
      <c r="K162">
        <f t="shared" si="43"/>
        <v>0</v>
      </c>
      <c r="N162" s="24">
        <f t="shared" si="56"/>
        <v>0</v>
      </c>
      <c r="O162" s="3">
        <f t="shared" si="44"/>
        <v>0</v>
      </c>
      <c r="P162" s="6">
        <v>27.05</v>
      </c>
      <c r="Q162" s="3">
        <f t="shared" si="45"/>
        <v>0</v>
      </c>
      <c r="R162" s="3">
        <f t="shared" si="46"/>
        <v>0</v>
      </c>
      <c r="S162" s="3">
        <f t="shared" si="47"/>
        <v>0</v>
      </c>
      <c r="T162">
        <f t="shared" si="48"/>
        <v>0</v>
      </c>
      <c r="V162" s="26">
        <v>1.1119000000000001</v>
      </c>
      <c r="W162">
        <f t="shared" si="57"/>
        <v>0</v>
      </c>
      <c r="X162" s="25">
        <f t="shared" si="58"/>
        <v>0</v>
      </c>
      <c r="Y162" s="3">
        <f t="shared" si="49"/>
        <v>0</v>
      </c>
      <c r="Z162" s="6">
        <f t="shared" si="59"/>
        <v>0</v>
      </c>
      <c r="AA162" s="6">
        <f t="shared" si="60"/>
        <v>0</v>
      </c>
    </row>
    <row r="163" spans="1:27" x14ac:dyDescent="0.25">
      <c r="A163" s="11">
        <f t="shared" si="50"/>
        <v>0</v>
      </c>
      <c r="B163" s="27">
        <v>43494</v>
      </c>
      <c r="C163" s="7">
        <f t="shared" si="51"/>
        <v>43496</v>
      </c>
      <c r="D163" s="8" t="str">
        <f t="shared" si="53"/>
        <v xml:space="preserve"> </v>
      </c>
      <c r="E163" s="11">
        <f t="shared" si="52"/>
        <v>21</v>
      </c>
      <c r="F163" s="11" t="str">
        <f t="shared" si="54"/>
        <v/>
      </c>
      <c r="G163" s="3">
        <v>45.84</v>
      </c>
      <c r="H163" s="3">
        <f t="shared" si="41"/>
        <v>0</v>
      </c>
      <c r="I163" s="3">
        <f t="shared" si="42"/>
        <v>0</v>
      </c>
      <c r="J163" s="3">
        <f t="shared" si="55"/>
        <v>0</v>
      </c>
      <c r="K163">
        <f t="shared" si="43"/>
        <v>0</v>
      </c>
      <c r="N163" s="24">
        <f t="shared" si="56"/>
        <v>0</v>
      </c>
      <c r="O163" s="3">
        <f t="shared" si="44"/>
        <v>0</v>
      </c>
      <c r="P163" s="6">
        <v>27.05</v>
      </c>
      <c r="Q163" s="3">
        <f t="shared" si="45"/>
        <v>0</v>
      </c>
      <c r="R163" s="3">
        <f t="shared" si="46"/>
        <v>0</v>
      </c>
      <c r="S163" s="3">
        <f t="shared" si="47"/>
        <v>0</v>
      </c>
      <c r="T163">
        <f t="shared" si="48"/>
        <v>0</v>
      </c>
      <c r="V163" s="26">
        <v>1.1153999999999999</v>
      </c>
      <c r="W163">
        <f t="shared" si="57"/>
        <v>0</v>
      </c>
      <c r="X163" s="25">
        <f t="shared" si="58"/>
        <v>0</v>
      </c>
      <c r="Y163" s="3">
        <f t="shared" si="49"/>
        <v>0</v>
      </c>
      <c r="Z163" s="6">
        <f t="shared" si="59"/>
        <v>0</v>
      </c>
      <c r="AA163" s="6">
        <f t="shared" si="60"/>
        <v>0</v>
      </c>
    </row>
    <row r="164" spans="1:27" x14ac:dyDescent="0.25">
      <c r="A164" s="11">
        <f t="shared" si="50"/>
        <v>0</v>
      </c>
      <c r="B164" s="27">
        <v>43495</v>
      </c>
      <c r="C164" s="7">
        <f t="shared" si="51"/>
        <v>43496</v>
      </c>
      <c r="D164" s="8" t="str">
        <f t="shared" si="53"/>
        <v xml:space="preserve"> </v>
      </c>
      <c r="E164" s="11">
        <f t="shared" si="52"/>
        <v>22</v>
      </c>
      <c r="F164" s="11" t="str">
        <f t="shared" si="54"/>
        <v/>
      </c>
      <c r="G164" s="3">
        <v>46.03</v>
      </c>
      <c r="H164" s="3">
        <f t="shared" si="41"/>
        <v>0</v>
      </c>
      <c r="I164" s="3">
        <f t="shared" si="42"/>
        <v>0</v>
      </c>
      <c r="J164" s="3">
        <f t="shared" si="55"/>
        <v>0</v>
      </c>
      <c r="K164">
        <f t="shared" si="43"/>
        <v>0</v>
      </c>
      <c r="N164" s="24">
        <f t="shared" si="56"/>
        <v>0</v>
      </c>
      <c r="O164" s="3">
        <f t="shared" si="44"/>
        <v>0</v>
      </c>
      <c r="P164" s="6">
        <v>27.21</v>
      </c>
      <c r="Q164" s="3">
        <f t="shared" si="45"/>
        <v>0</v>
      </c>
      <c r="R164" s="3">
        <f t="shared" si="46"/>
        <v>0</v>
      </c>
      <c r="S164" s="3">
        <f t="shared" si="47"/>
        <v>0</v>
      </c>
      <c r="T164">
        <f t="shared" si="48"/>
        <v>0</v>
      </c>
      <c r="V164" s="26">
        <v>1.1151</v>
      </c>
      <c r="W164">
        <f t="shared" si="57"/>
        <v>0</v>
      </c>
      <c r="X164" s="25">
        <f t="shared" si="58"/>
        <v>0</v>
      </c>
      <c r="Y164" s="3">
        <f t="shared" si="49"/>
        <v>0</v>
      </c>
      <c r="Z164" s="6">
        <f t="shared" si="59"/>
        <v>0</v>
      </c>
      <c r="AA164" s="6">
        <f t="shared" si="60"/>
        <v>0</v>
      </c>
    </row>
    <row r="165" spans="1:27" x14ac:dyDescent="0.25">
      <c r="A165" s="11">
        <f t="shared" si="50"/>
        <v>0</v>
      </c>
      <c r="B165" s="27">
        <v>43496</v>
      </c>
      <c r="C165" s="7">
        <f t="shared" si="51"/>
        <v>43496</v>
      </c>
      <c r="D165" s="8" t="str">
        <f t="shared" si="53"/>
        <v xml:space="preserve"> </v>
      </c>
      <c r="E165" s="11">
        <f t="shared" si="52"/>
        <v>23</v>
      </c>
      <c r="F165" s="11" t="str">
        <f t="shared" si="54"/>
        <v/>
      </c>
      <c r="G165" s="3">
        <v>46.5</v>
      </c>
      <c r="H165" s="3">
        <f t="shared" si="41"/>
        <v>0</v>
      </c>
      <c r="I165" s="3">
        <f t="shared" si="42"/>
        <v>0</v>
      </c>
      <c r="J165" s="3">
        <f t="shared" si="55"/>
        <v>0</v>
      </c>
      <c r="K165">
        <f t="shared" si="43"/>
        <v>0</v>
      </c>
      <c r="N165" s="24">
        <f t="shared" si="56"/>
        <v>0</v>
      </c>
      <c r="O165" s="3">
        <f t="shared" si="44"/>
        <v>0</v>
      </c>
      <c r="P165" s="6">
        <v>27.23</v>
      </c>
      <c r="Q165" s="3">
        <f t="shared" si="45"/>
        <v>0</v>
      </c>
      <c r="R165" s="3">
        <f t="shared" si="46"/>
        <v>0</v>
      </c>
      <c r="S165" s="3">
        <f t="shared" si="47"/>
        <v>0</v>
      </c>
      <c r="T165">
        <f t="shared" si="48"/>
        <v>0</v>
      </c>
      <c r="V165" s="26">
        <v>1.1036999999999999</v>
      </c>
      <c r="W165">
        <f t="shared" si="57"/>
        <v>0</v>
      </c>
      <c r="X165" s="25">
        <f t="shared" si="58"/>
        <v>0</v>
      </c>
      <c r="Y165" s="3">
        <f t="shared" si="49"/>
        <v>0</v>
      </c>
      <c r="Z165" s="6">
        <f t="shared" si="59"/>
        <v>0</v>
      </c>
      <c r="AA165" s="6">
        <f t="shared" si="60"/>
        <v>0</v>
      </c>
    </row>
    <row r="166" spans="1:27" x14ac:dyDescent="0.25">
      <c r="A166" s="11">
        <f t="shared" si="50"/>
        <v>0</v>
      </c>
      <c r="B166" s="27">
        <v>43497</v>
      </c>
      <c r="C166" s="7">
        <f t="shared" si="51"/>
        <v>43524</v>
      </c>
      <c r="D166" s="8" t="str">
        <f t="shared" si="53"/>
        <v>x</v>
      </c>
      <c r="E166" s="11">
        <f t="shared" si="52"/>
        <v>1</v>
      </c>
      <c r="F166" s="11" t="str">
        <f t="shared" si="54"/>
        <v/>
      </c>
      <c r="G166" s="3">
        <v>46.49</v>
      </c>
      <c r="H166" s="3">
        <f t="shared" si="41"/>
        <v>0</v>
      </c>
      <c r="I166" s="3">
        <f t="shared" si="42"/>
        <v>0</v>
      </c>
      <c r="J166" s="3">
        <f t="shared" si="55"/>
        <v>0</v>
      </c>
      <c r="K166">
        <f t="shared" si="43"/>
        <v>0</v>
      </c>
      <c r="N166" s="24">
        <f t="shared" si="56"/>
        <v>0</v>
      </c>
      <c r="O166" s="3">
        <f t="shared" si="44"/>
        <v>0</v>
      </c>
      <c r="P166" s="6">
        <v>27.35</v>
      </c>
      <c r="Q166" s="3">
        <f t="shared" si="45"/>
        <v>0</v>
      </c>
      <c r="R166" s="3">
        <f t="shared" si="46"/>
        <v>0</v>
      </c>
      <c r="S166" s="3">
        <f t="shared" si="47"/>
        <v>0</v>
      </c>
      <c r="T166">
        <f t="shared" si="48"/>
        <v>0</v>
      </c>
      <c r="V166" s="26">
        <v>1.1106</v>
      </c>
      <c r="W166">
        <f t="shared" si="57"/>
        <v>0</v>
      </c>
      <c r="X166" s="25">
        <f t="shared" si="58"/>
        <v>0</v>
      </c>
      <c r="Y166" s="3">
        <f t="shared" si="49"/>
        <v>0</v>
      </c>
      <c r="Z166" s="6">
        <f t="shared" si="59"/>
        <v>0</v>
      </c>
      <c r="AA166" s="6">
        <f t="shared" si="60"/>
        <v>0</v>
      </c>
    </row>
    <row r="167" spans="1:27" x14ac:dyDescent="0.25">
      <c r="A167" s="11">
        <f t="shared" si="50"/>
        <v>0</v>
      </c>
      <c r="B167" s="27">
        <v>43500</v>
      </c>
      <c r="C167" s="7">
        <f t="shared" si="51"/>
        <v>43524</v>
      </c>
      <c r="D167" s="8" t="str">
        <f t="shared" si="53"/>
        <v xml:space="preserve"> </v>
      </c>
      <c r="E167" s="11">
        <f t="shared" si="52"/>
        <v>2</v>
      </c>
      <c r="F167" s="11" t="str">
        <f t="shared" si="54"/>
        <v/>
      </c>
      <c r="G167" s="3">
        <v>46.78</v>
      </c>
      <c r="H167" s="3">
        <f t="shared" si="41"/>
        <v>0</v>
      </c>
      <c r="I167" s="3">
        <f t="shared" si="42"/>
        <v>0</v>
      </c>
      <c r="J167" s="3">
        <f t="shared" si="55"/>
        <v>0</v>
      </c>
      <c r="K167">
        <f t="shared" si="43"/>
        <v>0</v>
      </c>
      <c r="N167" s="24">
        <f t="shared" si="56"/>
        <v>0</v>
      </c>
      <c r="O167" s="3">
        <f t="shared" si="44"/>
        <v>0</v>
      </c>
      <c r="P167" s="6">
        <v>27.39</v>
      </c>
      <c r="Q167" s="3">
        <f t="shared" si="45"/>
        <v>0</v>
      </c>
      <c r="R167" s="3">
        <f t="shared" si="46"/>
        <v>0</v>
      </c>
      <c r="S167" s="3">
        <f t="shared" si="47"/>
        <v>0</v>
      </c>
      <c r="T167">
        <f t="shared" si="48"/>
        <v>0</v>
      </c>
      <c r="V167" s="26">
        <v>1.1182000000000001</v>
      </c>
      <c r="W167">
        <f t="shared" si="57"/>
        <v>0</v>
      </c>
      <c r="X167" s="25">
        <f t="shared" si="58"/>
        <v>0</v>
      </c>
      <c r="Y167" s="3">
        <f t="shared" si="49"/>
        <v>0</v>
      </c>
      <c r="Z167" s="6">
        <f t="shared" si="59"/>
        <v>0</v>
      </c>
      <c r="AA167" s="6">
        <f t="shared" si="60"/>
        <v>0</v>
      </c>
    </row>
    <row r="168" spans="1:27" x14ac:dyDescent="0.25">
      <c r="A168" s="11">
        <f t="shared" si="50"/>
        <v>0</v>
      </c>
      <c r="B168" s="27">
        <v>43501</v>
      </c>
      <c r="C168" s="7">
        <f t="shared" si="51"/>
        <v>43524</v>
      </c>
      <c r="D168" s="8" t="str">
        <f t="shared" si="53"/>
        <v xml:space="preserve"> </v>
      </c>
      <c r="E168" s="11">
        <f t="shared" si="52"/>
        <v>3</v>
      </c>
      <c r="F168" s="11" t="str">
        <f t="shared" si="54"/>
        <v/>
      </c>
      <c r="G168" s="3">
        <v>47.23</v>
      </c>
      <c r="H168" s="3">
        <f t="shared" si="41"/>
        <v>0</v>
      </c>
      <c r="I168" s="3">
        <f t="shared" si="42"/>
        <v>0</v>
      </c>
      <c r="J168" s="3">
        <f t="shared" si="55"/>
        <v>0</v>
      </c>
      <c r="K168">
        <f t="shared" si="43"/>
        <v>0</v>
      </c>
      <c r="N168" s="24">
        <f t="shared" si="56"/>
        <v>0</v>
      </c>
      <c r="O168" s="3">
        <f t="shared" si="44"/>
        <v>0</v>
      </c>
      <c r="P168" s="6">
        <v>27.85</v>
      </c>
      <c r="Q168" s="3">
        <f t="shared" si="45"/>
        <v>0</v>
      </c>
      <c r="R168" s="3">
        <f t="shared" si="46"/>
        <v>0</v>
      </c>
      <c r="S168" s="3">
        <f t="shared" si="47"/>
        <v>0</v>
      </c>
      <c r="T168">
        <f t="shared" si="48"/>
        <v>0</v>
      </c>
      <c r="V168" s="26">
        <v>1.1187</v>
      </c>
      <c r="W168">
        <f t="shared" si="57"/>
        <v>0</v>
      </c>
      <c r="X168" s="25">
        <f t="shared" si="58"/>
        <v>0</v>
      </c>
      <c r="Y168" s="3">
        <f t="shared" si="49"/>
        <v>0</v>
      </c>
      <c r="Z168" s="6">
        <f t="shared" si="59"/>
        <v>0</v>
      </c>
      <c r="AA168" s="6">
        <f t="shared" si="60"/>
        <v>0</v>
      </c>
    </row>
    <row r="169" spans="1:27" x14ac:dyDescent="0.25">
      <c r="A169" s="11">
        <f t="shared" si="50"/>
        <v>0</v>
      </c>
      <c r="B169" s="27">
        <v>43502</v>
      </c>
      <c r="C169" s="7">
        <f t="shared" si="51"/>
        <v>43524</v>
      </c>
      <c r="D169" s="8" t="str">
        <f t="shared" si="53"/>
        <v xml:space="preserve"> </v>
      </c>
      <c r="E169" s="11">
        <f t="shared" si="52"/>
        <v>4</v>
      </c>
      <c r="F169" s="11" t="str">
        <f t="shared" si="54"/>
        <v/>
      </c>
      <c r="G169" s="3">
        <v>47.31</v>
      </c>
      <c r="H169" s="3">
        <f t="shared" si="41"/>
        <v>0</v>
      </c>
      <c r="I169" s="3">
        <f t="shared" si="42"/>
        <v>0</v>
      </c>
      <c r="J169" s="3">
        <f t="shared" si="55"/>
        <v>0</v>
      </c>
      <c r="K169">
        <f t="shared" si="43"/>
        <v>0</v>
      </c>
      <c r="N169" s="24">
        <f t="shared" si="56"/>
        <v>0</v>
      </c>
      <c r="O169" s="3">
        <f t="shared" si="44"/>
        <v>0</v>
      </c>
      <c r="P169" s="6">
        <v>27.78</v>
      </c>
      <c r="Q169" s="3">
        <f t="shared" si="45"/>
        <v>0</v>
      </c>
      <c r="R169" s="3">
        <f t="shared" si="46"/>
        <v>0</v>
      </c>
      <c r="S169" s="3">
        <f t="shared" si="47"/>
        <v>0</v>
      </c>
      <c r="T169">
        <f t="shared" si="48"/>
        <v>0</v>
      </c>
      <c r="V169" s="26">
        <v>1.1202000000000001</v>
      </c>
      <c r="W169">
        <f t="shared" si="57"/>
        <v>0</v>
      </c>
      <c r="X169" s="25">
        <f t="shared" si="58"/>
        <v>0</v>
      </c>
      <c r="Y169" s="3">
        <f t="shared" si="49"/>
        <v>0</v>
      </c>
      <c r="Z169" s="6">
        <f t="shared" si="59"/>
        <v>0</v>
      </c>
      <c r="AA169" s="6">
        <f t="shared" si="60"/>
        <v>0</v>
      </c>
    </row>
    <row r="170" spans="1:27" x14ac:dyDescent="0.25">
      <c r="A170" s="11">
        <f t="shared" si="50"/>
        <v>0</v>
      </c>
      <c r="B170" s="27">
        <v>43503</v>
      </c>
      <c r="C170" s="7">
        <f t="shared" si="51"/>
        <v>43524</v>
      </c>
      <c r="D170" s="8" t="str">
        <f t="shared" si="53"/>
        <v xml:space="preserve"> </v>
      </c>
      <c r="E170" s="11">
        <f t="shared" si="52"/>
        <v>5</v>
      </c>
      <c r="F170" s="11" t="str">
        <f t="shared" si="54"/>
        <v/>
      </c>
      <c r="G170" s="3">
        <v>46.71</v>
      </c>
      <c r="H170" s="3">
        <f t="shared" si="41"/>
        <v>0</v>
      </c>
      <c r="I170" s="3">
        <f t="shared" si="42"/>
        <v>0</v>
      </c>
      <c r="J170" s="3">
        <f t="shared" si="55"/>
        <v>0</v>
      </c>
      <c r="K170">
        <f t="shared" si="43"/>
        <v>0</v>
      </c>
      <c r="N170" s="24">
        <f t="shared" si="56"/>
        <v>0</v>
      </c>
      <c r="O170" s="3">
        <f t="shared" si="44"/>
        <v>0</v>
      </c>
      <c r="P170" s="6">
        <v>27.93</v>
      </c>
      <c r="Q170" s="3">
        <f t="shared" si="45"/>
        <v>0</v>
      </c>
      <c r="R170" s="3">
        <f t="shared" si="46"/>
        <v>0</v>
      </c>
      <c r="S170" s="3">
        <f t="shared" si="47"/>
        <v>0</v>
      </c>
      <c r="T170">
        <f t="shared" si="48"/>
        <v>0</v>
      </c>
      <c r="V170" s="26">
        <v>1.1193</v>
      </c>
      <c r="W170">
        <f t="shared" si="57"/>
        <v>0</v>
      </c>
      <c r="X170" s="25">
        <f t="shared" si="58"/>
        <v>0</v>
      </c>
      <c r="Y170" s="3">
        <f t="shared" si="49"/>
        <v>0</v>
      </c>
      <c r="Z170" s="6">
        <f t="shared" si="59"/>
        <v>0</v>
      </c>
      <c r="AA170" s="6">
        <f t="shared" si="60"/>
        <v>0</v>
      </c>
    </row>
    <row r="171" spans="1:27" x14ac:dyDescent="0.25">
      <c r="A171" s="11">
        <f t="shared" si="50"/>
        <v>0</v>
      </c>
      <c r="B171" s="27">
        <v>43504</v>
      </c>
      <c r="C171" s="7">
        <f t="shared" si="51"/>
        <v>43524</v>
      </c>
      <c r="D171" s="8" t="str">
        <f t="shared" si="53"/>
        <v xml:space="preserve"> </v>
      </c>
      <c r="E171" s="11">
        <f t="shared" si="52"/>
        <v>6</v>
      </c>
      <c r="F171" s="11" t="str">
        <f t="shared" si="54"/>
        <v/>
      </c>
      <c r="G171" s="3">
        <v>46.7</v>
      </c>
      <c r="H171" s="3">
        <f t="shared" si="41"/>
        <v>0</v>
      </c>
      <c r="I171" s="3">
        <f t="shared" si="42"/>
        <v>0</v>
      </c>
      <c r="J171" s="3">
        <f t="shared" si="55"/>
        <v>0</v>
      </c>
      <c r="K171">
        <f t="shared" si="43"/>
        <v>0</v>
      </c>
      <c r="N171" s="24">
        <f t="shared" si="56"/>
        <v>0</v>
      </c>
      <c r="O171" s="3">
        <f t="shared" si="44"/>
        <v>0</v>
      </c>
      <c r="P171" s="6">
        <v>28.05</v>
      </c>
      <c r="Q171" s="3">
        <f t="shared" si="45"/>
        <v>0</v>
      </c>
      <c r="R171" s="3">
        <f t="shared" si="46"/>
        <v>0</v>
      </c>
      <c r="S171" s="3">
        <f t="shared" si="47"/>
        <v>0</v>
      </c>
      <c r="T171">
        <f t="shared" si="48"/>
        <v>0</v>
      </c>
      <c r="V171" s="26">
        <v>1.1197999999999999</v>
      </c>
      <c r="W171">
        <f t="shared" si="57"/>
        <v>0</v>
      </c>
      <c r="X171" s="25">
        <f t="shared" si="58"/>
        <v>0</v>
      </c>
      <c r="Y171" s="3">
        <f t="shared" si="49"/>
        <v>0</v>
      </c>
      <c r="Z171" s="6">
        <f t="shared" si="59"/>
        <v>0</v>
      </c>
      <c r="AA171" s="6">
        <f t="shared" si="60"/>
        <v>0</v>
      </c>
    </row>
    <row r="172" spans="1:27" x14ac:dyDescent="0.25">
      <c r="A172" s="11">
        <f t="shared" si="50"/>
        <v>0</v>
      </c>
      <c r="B172" s="27">
        <v>43507</v>
      </c>
      <c r="C172" s="7">
        <f t="shared" si="51"/>
        <v>43524</v>
      </c>
      <c r="D172" s="8" t="str">
        <f t="shared" si="53"/>
        <v xml:space="preserve"> </v>
      </c>
      <c r="E172" s="11">
        <f t="shared" si="52"/>
        <v>7</v>
      </c>
      <c r="F172" s="11" t="str">
        <f t="shared" si="54"/>
        <v/>
      </c>
      <c r="G172" s="3">
        <v>47.06</v>
      </c>
      <c r="H172" s="3">
        <f t="shared" si="41"/>
        <v>0</v>
      </c>
      <c r="I172" s="3">
        <f t="shared" si="42"/>
        <v>0</v>
      </c>
      <c r="J172" s="3">
        <f t="shared" si="55"/>
        <v>0</v>
      </c>
      <c r="K172">
        <f t="shared" si="43"/>
        <v>0</v>
      </c>
      <c r="N172" s="24">
        <f t="shared" si="56"/>
        <v>0</v>
      </c>
      <c r="O172" s="3">
        <f t="shared" si="44"/>
        <v>0</v>
      </c>
      <c r="P172" s="6">
        <v>28.02</v>
      </c>
      <c r="Q172" s="3">
        <f t="shared" si="45"/>
        <v>0</v>
      </c>
      <c r="R172" s="3">
        <f t="shared" si="46"/>
        <v>0</v>
      </c>
      <c r="S172" s="3">
        <f t="shared" si="47"/>
        <v>0</v>
      </c>
      <c r="T172">
        <f t="shared" si="48"/>
        <v>0</v>
      </c>
      <c r="V172" s="26">
        <v>1.1194</v>
      </c>
      <c r="W172">
        <f t="shared" si="57"/>
        <v>0</v>
      </c>
      <c r="X172" s="25">
        <f t="shared" si="58"/>
        <v>0</v>
      </c>
      <c r="Y172" s="3">
        <f t="shared" si="49"/>
        <v>0</v>
      </c>
      <c r="Z172" s="6">
        <f t="shared" si="59"/>
        <v>0</v>
      </c>
      <c r="AA172" s="6">
        <f t="shared" si="60"/>
        <v>0</v>
      </c>
    </row>
    <row r="173" spans="1:27" x14ac:dyDescent="0.25">
      <c r="A173" s="11">
        <f t="shared" si="50"/>
        <v>0</v>
      </c>
      <c r="B173" s="27">
        <v>43508</v>
      </c>
      <c r="C173" s="7">
        <f t="shared" si="51"/>
        <v>43524</v>
      </c>
      <c r="D173" s="8" t="str">
        <f t="shared" si="53"/>
        <v xml:space="preserve"> </v>
      </c>
      <c r="E173" s="11">
        <f t="shared" si="52"/>
        <v>8</v>
      </c>
      <c r="F173" s="11" t="str">
        <f t="shared" si="54"/>
        <v/>
      </c>
      <c r="G173" s="3">
        <v>47.594000000000001</v>
      </c>
      <c r="H173" s="3">
        <f t="shared" si="41"/>
        <v>0</v>
      </c>
      <c r="I173" s="3">
        <f t="shared" si="42"/>
        <v>0</v>
      </c>
      <c r="J173" s="3">
        <f t="shared" si="55"/>
        <v>0</v>
      </c>
      <c r="K173">
        <f t="shared" si="43"/>
        <v>0</v>
      </c>
      <c r="N173" s="24">
        <f t="shared" si="56"/>
        <v>0</v>
      </c>
      <c r="O173" s="3">
        <f t="shared" si="44"/>
        <v>0</v>
      </c>
      <c r="P173" s="6">
        <v>28.03</v>
      </c>
      <c r="Q173" s="3">
        <f t="shared" si="45"/>
        <v>0</v>
      </c>
      <c r="R173" s="3">
        <f t="shared" si="46"/>
        <v>0</v>
      </c>
      <c r="S173" s="3">
        <f t="shared" si="47"/>
        <v>0</v>
      </c>
      <c r="T173">
        <f t="shared" si="48"/>
        <v>0</v>
      </c>
      <c r="V173" s="26">
        <v>1.1222000000000001</v>
      </c>
      <c r="W173">
        <f t="shared" si="57"/>
        <v>0</v>
      </c>
      <c r="X173" s="25">
        <f t="shared" si="58"/>
        <v>0</v>
      </c>
      <c r="Y173" s="3">
        <f t="shared" si="49"/>
        <v>0</v>
      </c>
      <c r="Z173" s="6">
        <f t="shared" si="59"/>
        <v>0</v>
      </c>
      <c r="AA173" s="6">
        <f t="shared" si="60"/>
        <v>0</v>
      </c>
    </row>
    <row r="174" spans="1:27" x14ac:dyDescent="0.25">
      <c r="A174" s="11">
        <f t="shared" si="50"/>
        <v>0</v>
      </c>
      <c r="B174" s="27">
        <v>43509</v>
      </c>
      <c r="C174" s="7">
        <f t="shared" si="51"/>
        <v>43524</v>
      </c>
      <c r="D174" s="8" t="str">
        <f t="shared" si="53"/>
        <v xml:space="preserve"> </v>
      </c>
      <c r="E174" s="11">
        <f t="shared" si="52"/>
        <v>9</v>
      </c>
      <c r="F174" s="11" t="str">
        <f t="shared" si="54"/>
        <v/>
      </c>
      <c r="G174" s="3">
        <v>47.83</v>
      </c>
      <c r="H174" s="3">
        <f t="shared" si="41"/>
        <v>0</v>
      </c>
      <c r="I174" s="3">
        <f t="shared" si="42"/>
        <v>0</v>
      </c>
      <c r="J174" s="3">
        <f t="shared" si="55"/>
        <v>0</v>
      </c>
      <c r="K174">
        <f t="shared" si="43"/>
        <v>0</v>
      </c>
      <c r="N174" s="24">
        <f t="shared" si="56"/>
        <v>0</v>
      </c>
      <c r="O174" s="3">
        <f t="shared" si="44"/>
        <v>0</v>
      </c>
      <c r="P174" s="6">
        <v>28.18</v>
      </c>
      <c r="Q174" s="3">
        <f t="shared" si="45"/>
        <v>0</v>
      </c>
      <c r="R174" s="3">
        <f t="shared" si="46"/>
        <v>0</v>
      </c>
      <c r="S174" s="3">
        <f t="shared" si="47"/>
        <v>0</v>
      </c>
      <c r="T174">
        <f t="shared" si="48"/>
        <v>0</v>
      </c>
      <c r="V174" s="26">
        <v>1.1188</v>
      </c>
      <c r="W174">
        <f t="shared" si="57"/>
        <v>0</v>
      </c>
      <c r="X174" s="25">
        <f t="shared" si="58"/>
        <v>0</v>
      </c>
      <c r="Y174" s="3">
        <f t="shared" si="49"/>
        <v>0</v>
      </c>
      <c r="Z174" s="6">
        <f t="shared" si="59"/>
        <v>0</v>
      </c>
      <c r="AA174" s="6">
        <f t="shared" si="60"/>
        <v>0</v>
      </c>
    </row>
    <row r="175" spans="1:27" x14ac:dyDescent="0.25">
      <c r="A175" s="11">
        <f t="shared" si="50"/>
        <v>0</v>
      </c>
      <c r="B175" s="27">
        <v>43510</v>
      </c>
      <c r="C175" s="7">
        <f t="shared" si="51"/>
        <v>43524</v>
      </c>
      <c r="D175" s="8" t="str">
        <f t="shared" si="53"/>
        <v xml:space="preserve"> </v>
      </c>
      <c r="E175" s="11">
        <f t="shared" si="52"/>
        <v>10</v>
      </c>
      <c r="F175" s="11" t="str">
        <f t="shared" si="54"/>
        <v/>
      </c>
      <c r="G175" s="3">
        <v>47.79</v>
      </c>
      <c r="H175" s="3">
        <f t="shared" si="41"/>
        <v>0</v>
      </c>
      <c r="I175" s="3">
        <f t="shared" si="42"/>
        <v>0</v>
      </c>
      <c r="J175" s="3">
        <f t="shared" si="55"/>
        <v>0</v>
      </c>
      <c r="K175">
        <f t="shared" si="43"/>
        <v>0</v>
      </c>
      <c r="N175" s="24">
        <f t="shared" si="56"/>
        <v>0</v>
      </c>
      <c r="O175" s="3">
        <f t="shared" si="44"/>
        <v>0</v>
      </c>
      <c r="P175" s="6">
        <v>28.06</v>
      </c>
      <c r="Q175" s="3">
        <f t="shared" si="45"/>
        <v>0</v>
      </c>
      <c r="R175" s="3">
        <f t="shared" si="46"/>
        <v>0</v>
      </c>
      <c r="S175" s="3">
        <f t="shared" si="47"/>
        <v>0</v>
      </c>
      <c r="T175">
        <f t="shared" si="48"/>
        <v>0</v>
      </c>
      <c r="V175" s="26">
        <v>1.115</v>
      </c>
      <c r="W175">
        <f t="shared" si="57"/>
        <v>0</v>
      </c>
      <c r="X175" s="25">
        <f t="shared" si="58"/>
        <v>0</v>
      </c>
      <c r="Y175" s="3">
        <f t="shared" si="49"/>
        <v>0</v>
      </c>
      <c r="Z175" s="6">
        <f t="shared" si="59"/>
        <v>0</v>
      </c>
      <c r="AA175" s="6">
        <f t="shared" si="60"/>
        <v>0</v>
      </c>
    </row>
    <row r="176" spans="1:27" x14ac:dyDescent="0.25">
      <c r="A176" s="11">
        <f t="shared" si="50"/>
        <v>0</v>
      </c>
      <c r="B176" s="27">
        <v>43511</v>
      </c>
      <c r="C176" s="7">
        <f t="shared" si="51"/>
        <v>43524</v>
      </c>
      <c r="D176" s="8" t="str">
        <f t="shared" si="53"/>
        <v xml:space="preserve"> </v>
      </c>
      <c r="E176" s="11">
        <f t="shared" si="52"/>
        <v>11</v>
      </c>
      <c r="F176" s="11" t="str">
        <f t="shared" si="54"/>
        <v/>
      </c>
      <c r="G176" s="3">
        <v>48.1</v>
      </c>
      <c r="H176" s="3">
        <f t="shared" si="41"/>
        <v>0</v>
      </c>
      <c r="I176" s="3">
        <f t="shared" si="42"/>
        <v>0</v>
      </c>
      <c r="J176" s="3">
        <f t="shared" si="55"/>
        <v>0</v>
      </c>
      <c r="K176">
        <f t="shared" si="43"/>
        <v>0</v>
      </c>
      <c r="N176" s="24">
        <f t="shared" si="56"/>
        <v>0</v>
      </c>
      <c r="O176" s="3">
        <f t="shared" si="44"/>
        <v>0</v>
      </c>
      <c r="P176" s="6">
        <v>27.98</v>
      </c>
      <c r="Q176" s="3">
        <f t="shared" si="45"/>
        <v>0</v>
      </c>
      <c r="R176" s="3">
        <f t="shared" si="46"/>
        <v>0</v>
      </c>
      <c r="S176" s="3">
        <f t="shared" si="47"/>
        <v>0</v>
      </c>
      <c r="T176">
        <f t="shared" si="48"/>
        <v>0</v>
      </c>
      <c r="V176" s="26">
        <v>1.1075999999999999</v>
      </c>
      <c r="W176">
        <f t="shared" si="57"/>
        <v>0</v>
      </c>
      <c r="X176" s="25">
        <f t="shared" si="58"/>
        <v>0</v>
      </c>
      <c r="Y176" s="3">
        <f t="shared" si="49"/>
        <v>0</v>
      </c>
      <c r="Z176" s="6">
        <f t="shared" si="59"/>
        <v>0</v>
      </c>
      <c r="AA176" s="6">
        <f t="shared" si="60"/>
        <v>0</v>
      </c>
    </row>
    <row r="177" spans="1:27" x14ac:dyDescent="0.25">
      <c r="A177" s="11">
        <f t="shared" si="50"/>
        <v>0</v>
      </c>
      <c r="B177" s="27">
        <v>43514</v>
      </c>
      <c r="C177" s="7">
        <f t="shared" si="51"/>
        <v>43524</v>
      </c>
      <c r="D177" s="8" t="str">
        <f t="shared" si="53"/>
        <v xml:space="preserve"> </v>
      </c>
      <c r="E177" s="11">
        <f t="shared" si="52"/>
        <v>12</v>
      </c>
      <c r="F177" s="11" t="str">
        <f t="shared" si="54"/>
        <v/>
      </c>
      <c r="G177" s="3">
        <v>48.22</v>
      </c>
      <c r="H177" s="3">
        <f t="shared" si="41"/>
        <v>0</v>
      </c>
      <c r="I177" s="3">
        <f t="shared" si="42"/>
        <v>0</v>
      </c>
      <c r="J177" s="3">
        <f t="shared" si="55"/>
        <v>0</v>
      </c>
      <c r="K177">
        <f t="shared" si="43"/>
        <v>0</v>
      </c>
      <c r="N177" s="24">
        <f t="shared" si="56"/>
        <v>0</v>
      </c>
      <c r="O177" s="3">
        <f t="shared" si="44"/>
        <v>0</v>
      </c>
      <c r="P177" s="6">
        <v>27.97</v>
      </c>
      <c r="Q177" s="3">
        <f t="shared" si="45"/>
        <v>0</v>
      </c>
      <c r="R177" s="3">
        <f t="shared" si="46"/>
        <v>0</v>
      </c>
      <c r="S177" s="3">
        <f t="shared" si="47"/>
        <v>0</v>
      </c>
      <c r="T177">
        <f t="shared" si="48"/>
        <v>0</v>
      </c>
      <c r="V177" s="26">
        <v>1.1103000000000001</v>
      </c>
      <c r="W177">
        <f t="shared" si="57"/>
        <v>0</v>
      </c>
      <c r="X177" s="25">
        <f t="shared" si="58"/>
        <v>0</v>
      </c>
      <c r="Y177" s="3">
        <f t="shared" si="49"/>
        <v>0</v>
      </c>
      <c r="Z177" s="6">
        <f t="shared" si="59"/>
        <v>0</v>
      </c>
      <c r="AA177" s="6">
        <f t="shared" si="60"/>
        <v>0</v>
      </c>
    </row>
    <row r="178" spans="1:27" x14ac:dyDescent="0.25">
      <c r="A178" s="11">
        <f t="shared" si="50"/>
        <v>0</v>
      </c>
      <c r="B178" s="27">
        <v>43515</v>
      </c>
      <c r="C178" s="7">
        <f t="shared" si="51"/>
        <v>43524</v>
      </c>
      <c r="D178" s="8" t="str">
        <f t="shared" si="53"/>
        <v xml:space="preserve"> </v>
      </c>
      <c r="E178" s="11">
        <f t="shared" si="52"/>
        <v>13</v>
      </c>
      <c r="F178" s="11" t="str">
        <f t="shared" si="54"/>
        <v/>
      </c>
      <c r="G178" s="3">
        <v>48.195999999999998</v>
      </c>
      <c r="H178" s="3">
        <f t="shared" si="41"/>
        <v>0</v>
      </c>
      <c r="I178" s="3">
        <f t="shared" si="42"/>
        <v>0</v>
      </c>
      <c r="J178" s="3">
        <f t="shared" si="55"/>
        <v>0</v>
      </c>
      <c r="K178">
        <f t="shared" si="43"/>
        <v>0</v>
      </c>
      <c r="N178" s="24">
        <f t="shared" si="56"/>
        <v>0</v>
      </c>
      <c r="O178" s="3">
        <f t="shared" si="44"/>
        <v>0</v>
      </c>
      <c r="P178" s="6">
        <v>28.03</v>
      </c>
      <c r="Q178" s="3">
        <f t="shared" si="45"/>
        <v>0</v>
      </c>
      <c r="R178" s="3">
        <f t="shared" si="46"/>
        <v>0</v>
      </c>
      <c r="S178" s="3">
        <f t="shared" si="47"/>
        <v>0</v>
      </c>
      <c r="T178">
        <f t="shared" si="48"/>
        <v>0</v>
      </c>
      <c r="V178" s="26">
        <v>1.1075999999999999</v>
      </c>
      <c r="W178">
        <f t="shared" si="57"/>
        <v>0</v>
      </c>
      <c r="X178" s="25">
        <f t="shared" si="58"/>
        <v>0</v>
      </c>
      <c r="Y178" s="3">
        <f t="shared" si="49"/>
        <v>0</v>
      </c>
      <c r="Z178" s="6">
        <f t="shared" si="59"/>
        <v>0</v>
      </c>
      <c r="AA178" s="6">
        <f t="shared" si="60"/>
        <v>0</v>
      </c>
    </row>
    <row r="179" spans="1:27" x14ac:dyDescent="0.25">
      <c r="A179" s="11">
        <f t="shared" si="50"/>
        <v>0</v>
      </c>
      <c r="B179" s="27">
        <v>43516</v>
      </c>
      <c r="C179" s="7">
        <f t="shared" si="51"/>
        <v>43524</v>
      </c>
      <c r="D179" s="8" t="str">
        <f t="shared" si="53"/>
        <v xml:space="preserve"> </v>
      </c>
      <c r="E179" s="11">
        <f t="shared" si="52"/>
        <v>14</v>
      </c>
      <c r="F179" s="11" t="str">
        <f t="shared" si="54"/>
        <v/>
      </c>
      <c r="G179" s="3">
        <v>48.311</v>
      </c>
      <c r="H179" s="3">
        <f t="shared" si="41"/>
        <v>0</v>
      </c>
      <c r="I179" s="3">
        <f t="shared" si="42"/>
        <v>0</v>
      </c>
      <c r="J179" s="3">
        <f t="shared" si="55"/>
        <v>0</v>
      </c>
      <c r="K179">
        <f t="shared" si="43"/>
        <v>0</v>
      </c>
      <c r="N179" s="24">
        <f t="shared" si="56"/>
        <v>0</v>
      </c>
      <c r="O179" s="3">
        <f t="shared" si="44"/>
        <v>0</v>
      </c>
      <c r="P179" s="6">
        <v>28.09</v>
      </c>
      <c r="Q179" s="3">
        <f t="shared" si="45"/>
        <v>0</v>
      </c>
      <c r="R179" s="3">
        <f t="shared" si="46"/>
        <v>0</v>
      </c>
      <c r="S179" s="3">
        <f t="shared" si="47"/>
        <v>0</v>
      </c>
      <c r="T179">
        <f t="shared" si="48"/>
        <v>0</v>
      </c>
      <c r="V179" s="26">
        <v>1.1104000000000001</v>
      </c>
      <c r="W179">
        <f t="shared" si="57"/>
        <v>0</v>
      </c>
      <c r="X179" s="25">
        <f t="shared" si="58"/>
        <v>0</v>
      </c>
      <c r="Y179" s="3">
        <f t="shared" si="49"/>
        <v>0</v>
      </c>
      <c r="Z179" s="6">
        <f t="shared" si="59"/>
        <v>0</v>
      </c>
      <c r="AA179" s="6">
        <f t="shared" si="60"/>
        <v>0</v>
      </c>
    </row>
    <row r="180" spans="1:27" x14ac:dyDescent="0.25">
      <c r="A180" s="11">
        <f t="shared" si="50"/>
        <v>0</v>
      </c>
      <c r="B180" s="27">
        <v>43517</v>
      </c>
      <c r="C180" s="7">
        <f t="shared" si="51"/>
        <v>43524</v>
      </c>
      <c r="D180" s="8" t="str">
        <f t="shared" si="53"/>
        <v xml:space="preserve"> </v>
      </c>
      <c r="E180" s="11">
        <f t="shared" si="52"/>
        <v>15</v>
      </c>
      <c r="F180" s="11" t="str">
        <f t="shared" si="54"/>
        <v/>
      </c>
      <c r="G180" s="3">
        <v>48.25</v>
      </c>
      <c r="H180" s="3">
        <f t="shared" si="41"/>
        <v>0</v>
      </c>
      <c r="I180" s="3">
        <f t="shared" si="42"/>
        <v>0</v>
      </c>
      <c r="J180" s="3">
        <f t="shared" si="55"/>
        <v>0</v>
      </c>
      <c r="K180">
        <f t="shared" si="43"/>
        <v>0</v>
      </c>
      <c r="N180" s="24">
        <f t="shared" si="56"/>
        <v>0</v>
      </c>
      <c r="O180" s="3">
        <f t="shared" si="44"/>
        <v>0</v>
      </c>
      <c r="P180" s="6">
        <v>28</v>
      </c>
      <c r="Q180" s="3">
        <f t="shared" si="45"/>
        <v>0</v>
      </c>
      <c r="R180" s="3">
        <f t="shared" si="46"/>
        <v>0</v>
      </c>
      <c r="S180" s="3">
        <f t="shared" si="47"/>
        <v>0</v>
      </c>
      <c r="T180">
        <f t="shared" si="48"/>
        <v>0</v>
      </c>
      <c r="V180" s="26">
        <v>1.1083000000000001</v>
      </c>
      <c r="W180">
        <f t="shared" si="57"/>
        <v>0</v>
      </c>
      <c r="X180" s="25">
        <f t="shared" si="58"/>
        <v>0</v>
      </c>
      <c r="Y180" s="3">
        <f t="shared" si="49"/>
        <v>0</v>
      </c>
      <c r="Z180" s="6">
        <f t="shared" si="59"/>
        <v>0</v>
      </c>
      <c r="AA180" s="6">
        <f t="shared" si="60"/>
        <v>0</v>
      </c>
    </row>
    <row r="181" spans="1:27" x14ac:dyDescent="0.25">
      <c r="A181" s="11">
        <f t="shared" si="50"/>
        <v>0</v>
      </c>
      <c r="B181" s="27">
        <v>43518</v>
      </c>
      <c r="C181" s="7">
        <f t="shared" si="51"/>
        <v>43524</v>
      </c>
      <c r="D181" s="8" t="str">
        <f t="shared" si="53"/>
        <v xml:space="preserve"> </v>
      </c>
      <c r="E181" s="11">
        <f t="shared" si="52"/>
        <v>16</v>
      </c>
      <c r="F181" s="11" t="str">
        <f t="shared" si="54"/>
        <v/>
      </c>
      <c r="G181" s="3">
        <v>48.38</v>
      </c>
      <c r="H181" s="3">
        <f t="shared" si="41"/>
        <v>0</v>
      </c>
      <c r="I181" s="3">
        <f t="shared" si="42"/>
        <v>0</v>
      </c>
      <c r="J181" s="3">
        <f t="shared" si="55"/>
        <v>0</v>
      </c>
      <c r="K181">
        <f t="shared" si="43"/>
        <v>0</v>
      </c>
      <c r="N181" s="24">
        <f t="shared" si="56"/>
        <v>0</v>
      </c>
      <c r="O181" s="3">
        <f t="shared" si="44"/>
        <v>0</v>
      </c>
      <c r="P181" s="6">
        <v>28.16</v>
      </c>
      <c r="Q181" s="3">
        <f t="shared" si="45"/>
        <v>0</v>
      </c>
      <c r="R181" s="3">
        <f t="shared" si="46"/>
        <v>0</v>
      </c>
      <c r="S181" s="3">
        <f t="shared" si="47"/>
        <v>0</v>
      </c>
      <c r="T181">
        <f t="shared" si="48"/>
        <v>0</v>
      </c>
      <c r="V181" s="26">
        <v>1.1065</v>
      </c>
      <c r="W181">
        <f t="shared" si="57"/>
        <v>0</v>
      </c>
      <c r="X181" s="25">
        <f t="shared" si="58"/>
        <v>0</v>
      </c>
      <c r="Y181" s="3">
        <f t="shared" si="49"/>
        <v>0</v>
      </c>
      <c r="Z181" s="6">
        <f t="shared" si="59"/>
        <v>0</v>
      </c>
      <c r="AA181" s="6">
        <f t="shared" si="60"/>
        <v>0</v>
      </c>
    </row>
    <row r="182" spans="1:27" x14ac:dyDescent="0.25">
      <c r="A182" s="11">
        <f t="shared" si="50"/>
        <v>0</v>
      </c>
      <c r="B182" s="27">
        <v>43521</v>
      </c>
      <c r="C182" s="7">
        <f t="shared" si="51"/>
        <v>43524</v>
      </c>
      <c r="D182" s="8" t="str">
        <f t="shared" si="53"/>
        <v xml:space="preserve"> </v>
      </c>
      <c r="E182" s="11">
        <f t="shared" si="52"/>
        <v>17</v>
      </c>
      <c r="F182" s="11" t="str">
        <f t="shared" si="54"/>
        <v/>
      </c>
      <c r="G182" s="3">
        <v>48.54</v>
      </c>
      <c r="H182" s="3">
        <f t="shared" si="41"/>
        <v>0</v>
      </c>
      <c r="I182" s="3">
        <f t="shared" si="42"/>
        <v>0</v>
      </c>
      <c r="J182" s="3">
        <f t="shared" si="55"/>
        <v>0</v>
      </c>
      <c r="K182">
        <f t="shared" si="43"/>
        <v>0</v>
      </c>
      <c r="N182" s="24">
        <f t="shared" si="56"/>
        <v>0</v>
      </c>
      <c r="O182" s="3">
        <f t="shared" si="44"/>
        <v>0</v>
      </c>
      <c r="P182" s="6">
        <v>28.11</v>
      </c>
      <c r="Q182" s="3">
        <f t="shared" si="45"/>
        <v>0</v>
      </c>
      <c r="R182" s="3">
        <f t="shared" si="46"/>
        <v>0</v>
      </c>
      <c r="S182" s="3">
        <f t="shared" si="47"/>
        <v>0</v>
      </c>
      <c r="T182">
        <f t="shared" si="48"/>
        <v>0</v>
      </c>
      <c r="V182" s="26">
        <v>1.1115999999999999</v>
      </c>
      <c r="W182">
        <f t="shared" si="57"/>
        <v>0</v>
      </c>
      <c r="X182" s="25">
        <f t="shared" si="58"/>
        <v>0</v>
      </c>
      <c r="Y182" s="3">
        <f t="shared" si="49"/>
        <v>0</v>
      </c>
      <c r="Z182" s="6">
        <f t="shared" si="59"/>
        <v>0</v>
      </c>
      <c r="AA182" s="6">
        <f t="shared" si="60"/>
        <v>0</v>
      </c>
    </row>
    <row r="183" spans="1:27" x14ac:dyDescent="0.25">
      <c r="A183" s="11">
        <f t="shared" si="50"/>
        <v>0</v>
      </c>
      <c r="B183" s="27">
        <v>43522</v>
      </c>
      <c r="C183" s="7">
        <f t="shared" si="51"/>
        <v>43524</v>
      </c>
      <c r="D183" s="8" t="str">
        <f t="shared" si="53"/>
        <v xml:space="preserve"> </v>
      </c>
      <c r="E183" s="11">
        <f t="shared" si="52"/>
        <v>18</v>
      </c>
      <c r="F183" s="11" t="str">
        <f t="shared" si="54"/>
        <v/>
      </c>
      <c r="G183" s="3">
        <v>48.445999999999998</v>
      </c>
      <c r="H183" s="3">
        <f t="shared" si="41"/>
        <v>0</v>
      </c>
      <c r="I183" s="3">
        <f t="shared" si="42"/>
        <v>0</v>
      </c>
      <c r="J183" s="3">
        <f t="shared" si="55"/>
        <v>0</v>
      </c>
      <c r="K183">
        <f t="shared" si="43"/>
        <v>0</v>
      </c>
      <c r="N183" s="24">
        <f t="shared" si="56"/>
        <v>0</v>
      </c>
      <c r="O183" s="3">
        <f t="shared" si="44"/>
        <v>0</v>
      </c>
      <c r="P183" s="6">
        <v>28</v>
      </c>
      <c r="Q183" s="3">
        <f t="shared" si="45"/>
        <v>0</v>
      </c>
      <c r="R183" s="3">
        <f t="shared" si="46"/>
        <v>0</v>
      </c>
      <c r="S183" s="3">
        <f t="shared" si="47"/>
        <v>0</v>
      </c>
      <c r="T183">
        <f t="shared" si="48"/>
        <v>0</v>
      </c>
      <c r="V183" s="26">
        <v>1.1104000000000001</v>
      </c>
      <c r="W183">
        <f t="shared" si="57"/>
        <v>0</v>
      </c>
      <c r="X183" s="25">
        <f t="shared" si="58"/>
        <v>0</v>
      </c>
      <c r="Y183" s="3">
        <f t="shared" si="49"/>
        <v>0</v>
      </c>
      <c r="Z183" s="6">
        <f t="shared" si="59"/>
        <v>0</v>
      </c>
      <c r="AA183" s="6">
        <f t="shared" si="60"/>
        <v>0</v>
      </c>
    </row>
    <row r="184" spans="1:27" x14ac:dyDescent="0.25">
      <c r="A184" s="11">
        <f t="shared" si="50"/>
        <v>0</v>
      </c>
      <c r="B184" s="27">
        <v>43523</v>
      </c>
      <c r="C184" s="7">
        <f t="shared" si="51"/>
        <v>43524</v>
      </c>
      <c r="D184" s="8" t="str">
        <f t="shared" si="53"/>
        <v xml:space="preserve"> </v>
      </c>
      <c r="E184" s="11">
        <f t="shared" si="52"/>
        <v>19</v>
      </c>
      <c r="F184" s="11" t="str">
        <f t="shared" si="54"/>
        <v/>
      </c>
      <c r="G184" s="3">
        <v>48.41</v>
      </c>
      <c r="H184" s="3">
        <f t="shared" si="41"/>
        <v>0</v>
      </c>
      <c r="I184" s="3">
        <f t="shared" si="42"/>
        <v>0</v>
      </c>
      <c r="J184" s="3">
        <f t="shared" si="55"/>
        <v>0</v>
      </c>
      <c r="K184">
        <f t="shared" si="43"/>
        <v>0</v>
      </c>
      <c r="N184" s="24">
        <f t="shared" si="56"/>
        <v>0</v>
      </c>
      <c r="O184" s="3">
        <f t="shared" si="44"/>
        <v>0</v>
      </c>
      <c r="P184" s="6">
        <v>27.88</v>
      </c>
      <c r="Q184" s="3">
        <f t="shared" si="45"/>
        <v>0</v>
      </c>
      <c r="R184" s="3">
        <f t="shared" si="46"/>
        <v>0</v>
      </c>
      <c r="S184" s="3">
        <f t="shared" si="47"/>
        <v>0</v>
      </c>
      <c r="T184">
        <f t="shared" si="48"/>
        <v>0</v>
      </c>
      <c r="V184" s="26">
        <v>1.1083000000000001</v>
      </c>
      <c r="W184">
        <f t="shared" si="57"/>
        <v>0</v>
      </c>
      <c r="X184" s="25">
        <f t="shared" si="58"/>
        <v>0</v>
      </c>
      <c r="Y184" s="3">
        <f t="shared" si="49"/>
        <v>0</v>
      </c>
      <c r="Z184" s="6">
        <f t="shared" si="59"/>
        <v>0</v>
      </c>
      <c r="AA184" s="6">
        <f t="shared" si="60"/>
        <v>0</v>
      </c>
    </row>
    <row r="185" spans="1:27" x14ac:dyDescent="0.25">
      <c r="A185" s="11">
        <f t="shared" si="50"/>
        <v>0</v>
      </c>
      <c r="B185" s="27">
        <v>43524</v>
      </c>
      <c r="C185" s="7">
        <f t="shared" si="51"/>
        <v>43524</v>
      </c>
      <c r="D185" s="8" t="str">
        <f t="shared" si="53"/>
        <v xml:space="preserve"> </v>
      </c>
      <c r="E185" s="11">
        <f t="shared" si="52"/>
        <v>20</v>
      </c>
      <c r="F185" s="11" t="str">
        <f t="shared" si="54"/>
        <v/>
      </c>
      <c r="G185" s="3">
        <v>48.34</v>
      </c>
      <c r="H185" s="3">
        <f t="shared" si="41"/>
        <v>0</v>
      </c>
      <c r="I185" s="3">
        <f t="shared" si="42"/>
        <v>0</v>
      </c>
      <c r="J185" s="3">
        <f t="shared" si="55"/>
        <v>0</v>
      </c>
      <c r="K185">
        <f t="shared" si="43"/>
        <v>0</v>
      </c>
      <c r="N185" s="24">
        <f t="shared" si="56"/>
        <v>0</v>
      </c>
      <c r="O185" s="3">
        <f t="shared" si="44"/>
        <v>0</v>
      </c>
      <c r="P185" s="6">
        <v>27.81</v>
      </c>
      <c r="Q185" s="3">
        <f t="shared" si="45"/>
        <v>0</v>
      </c>
      <c r="R185" s="3">
        <f t="shared" si="46"/>
        <v>0</v>
      </c>
      <c r="S185" s="3">
        <f t="shared" si="47"/>
        <v>0</v>
      </c>
      <c r="T185">
        <f t="shared" si="48"/>
        <v>0</v>
      </c>
      <c r="V185" s="26">
        <v>1.1072</v>
      </c>
      <c r="W185">
        <f t="shared" si="57"/>
        <v>0</v>
      </c>
      <c r="X185" s="25">
        <f t="shared" si="58"/>
        <v>0</v>
      </c>
      <c r="Y185" s="3">
        <f t="shared" si="49"/>
        <v>0</v>
      </c>
      <c r="Z185" s="6">
        <f t="shared" si="59"/>
        <v>0</v>
      </c>
      <c r="AA185" s="6">
        <f t="shared" si="60"/>
        <v>0</v>
      </c>
    </row>
    <row r="186" spans="1:27" x14ac:dyDescent="0.25">
      <c r="A186" s="11">
        <f t="shared" si="50"/>
        <v>0</v>
      </c>
      <c r="B186" s="27">
        <v>43525</v>
      </c>
      <c r="C186" s="7">
        <f t="shared" si="51"/>
        <v>43555</v>
      </c>
      <c r="D186" s="8" t="str">
        <f t="shared" si="53"/>
        <v>x</v>
      </c>
      <c r="E186" s="11">
        <f t="shared" si="52"/>
        <v>1</v>
      </c>
      <c r="F186" s="11" t="str">
        <f t="shared" si="54"/>
        <v/>
      </c>
      <c r="G186" s="3">
        <v>48.5</v>
      </c>
      <c r="H186" s="3">
        <f t="shared" si="41"/>
        <v>0</v>
      </c>
      <c r="I186" s="3">
        <f t="shared" si="42"/>
        <v>0</v>
      </c>
      <c r="J186" s="3">
        <f t="shared" si="55"/>
        <v>0</v>
      </c>
      <c r="K186">
        <f t="shared" si="43"/>
        <v>0</v>
      </c>
      <c r="N186" s="24">
        <f t="shared" si="56"/>
        <v>0</v>
      </c>
      <c r="O186" s="3">
        <f t="shared" si="44"/>
        <v>0</v>
      </c>
      <c r="P186" s="6">
        <v>27.73</v>
      </c>
      <c r="Q186" s="3">
        <f t="shared" si="45"/>
        <v>0</v>
      </c>
      <c r="R186" s="3">
        <f t="shared" si="46"/>
        <v>0</v>
      </c>
      <c r="S186" s="3">
        <f t="shared" si="47"/>
        <v>0</v>
      </c>
      <c r="T186">
        <f t="shared" si="48"/>
        <v>0</v>
      </c>
      <c r="V186" s="26">
        <v>1.1035999999999999</v>
      </c>
      <c r="W186">
        <f t="shared" si="57"/>
        <v>0</v>
      </c>
      <c r="X186" s="25">
        <f t="shared" si="58"/>
        <v>0</v>
      </c>
      <c r="Y186" s="3">
        <f t="shared" si="49"/>
        <v>0</v>
      </c>
      <c r="Z186" s="6">
        <f t="shared" si="59"/>
        <v>0</v>
      </c>
      <c r="AA186" s="6">
        <f t="shared" si="60"/>
        <v>0</v>
      </c>
    </row>
    <row r="187" spans="1:27" x14ac:dyDescent="0.25">
      <c r="A187" s="11">
        <f t="shared" si="50"/>
        <v>0</v>
      </c>
      <c r="B187" s="27">
        <v>43528</v>
      </c>
      <c r="C187" s="7">
        <f t="shared" si="51"/>
        <v>43555</v>
      </c>
      <c r="D187" s="8" t="str">
        <f t="shared" si="53"/>
        <v xml:space="preserve"> </v>
      </c>
      <c r="E187" s="11">
        <f t="shared" si="52"/>
        <v>2</v>
      </c>
      <c r="F187" s="11" t="str">
        <f t="shared" si="54"/>
        <v/>
      </c>
      <c r="G187" s="3">
        <v>48.37</v>
      </c>
      <c r="H187" s="3">
        <f t="shared" si="41"/>
        <v>0</v>
      </c>
      <c r="I187" s="3">
        <f t="shared" si="42"/>
        <v>0</v>
      </c>
      <c r="J187" s="3">
        <f t="shared" si="55"/>
        <v>0</v>
      </c>
      <c r="K187">
        <f t="shared" si="43"/>
        <v>0</v>
      </c>
      <c r="N187" s="24">
        <f t="shared" si="56"/>
        <v>0</v>
      </c>
      <c r="O187" s="3">
        <f t="shared" si="44"/>
        <v>0</v>
      </c>
      <c r="P187" s="6">
        <v>28.07</v>
      </c>
      <c r="Q187" s="3">
        <f t="shared" si="45"/>
        <v>0</v>
      </c>
      <c r="R187" s="3">
        <f t="shared" si="46"/>
        <v>0</v>
      </c>
      <c r="S187" s="3">
        <f t="shared" si="47"/>
        <v>0</v>
      </c>
      <c r="T187">
        <f t="shared" si="48"/>
        <v>0</v>
      </c>
      <c r="V187" s="26">
        <v>1.0968</v>
      </c>
      <c r="W187">
        <f t="shared" si="57"/>
        <v>0</v>
      </c>
      <c r="X187" s="25">
        <f t="shared" si="58"/>
        <v>0</v>
      </c>
      <c r="Y187" s="3">
        <f t="shared" si="49"/>
        <v>0</v>
      </c>
      <c r="Z187" s="6">
        <f t="shared" si="59"/>
        <v>0</v>
      </c>
      <c r="AA187" s="6">
        <f t="shared" si="60"/>
        <v>0</v>
      </c>
    </row>
    <row r="188" spans="1:27" x14ac:dyDescent="0.25">
      <c r="A188" s="11">
        <f t="shared" si="50"/>
        <v>0</v>
      </c>
      <c r="B188" s="27">
        <v>43529</v>
      </c>
      <c r="C188" s="7">
        <f t="shared" si="51"/>
        <v>43555</v>
      </c>
      <c r="D188" s="8" t="str">
        <f t="shared" si="53"/>
        <v xml:space="preserve"> </v>
      </c>
      <c r="E188" s="11">
        <f t="shared" si="52"/>
        <v>3</v>
      </c>
      <c r="F188" s="11" t="str">
        <f t="shared" si="54"/>
        <v/>
      </c>
      <c r="G188" s="3">
        <v>48.66</v>
      </c>
      <c r="H188" s="3">
        <f t="shared" si="41"/>
        <v>0</v>
      </c>
      <c r="I188" s="3">
        <f t="shared" si="42"/>
        <v>0</v>
      </c>
      <c r="J188" s="3">
        <f t="shared" si="55"/>
        <v>0</v>
      </c>
      <c r="K188">
        <f t="shared" si="43"/>
        <v>0</v>
      </c>
      <c r="N188" s="24">
        <f t="shared" si="56"/>
        <v>0</v>
      </c>
      <c r="O188" s="3">
        <f t="shared" si="44"/>
        <v>0</v>
      </c>
      <c r="P188" s="6">
        <v>27.94</v>
      </c>
      <c r="Q188" s="3">
        <f t="shared" si="45"/>
        <v>0</v>
      </c>
      <c r="R188" s="3">
        <f t="shared" si="46"/>
        <v>0</v>
      </c>
      <c r="S188" s="3">
        <f t="shared" si="47"/>
        <v>0</v>
      </c>
      <c r="T188">
        <f t="shared" si="48"/>
        <v>0</v>
      </c>
      <c r="V188" s="26">
        <v>1.0936999999999999</v>
      </c>
      <c r="W188">
        <f t="shared" si="57"/>
        <v>0</v>
      </c>
      <c r="X188" s="25">
        <f t="shared" si="58"/>
        <v>0</v>
      </c>
      <c r="Y188" s="3">
        <f t="shared" si="49"/>
        <v>0</v>
      </c>
      <c r="Z188" s="6">
        <f t="shared" si="59"/>
        <v>0</v>
      </c>
      <c r="AA188" s="6">
        <f t="shared" si="60"/>
        <v>0</v>
      </c>
    </row>
    <row r="189" spans="1:27" x14ac:dyDescent="0.25">
      <c r="A189" s="11">
        <f t="shared" si="50"/>
        <v>0</v>
      </c>
      <c r="B189" s="27">
        <v>43530</v>
      </c>
      <c r="C189" s="7">
        <f t="shared" si="51"/>
        <v>43555</v>
      </c>
      <c r="D189" s="8" t="str">
        <f t="shared" si="53"/>
        <v xml:space="preserve"> </v>
      </c>
      <c r="E189" s="11">
        <f t="shared" si="52"/>
        <v>4</v>
      </c>
      <c r="F189" s="11" t="str">
        <f t="shared" si="54"/>
        <v/>
      </c>
      <c r="G189" s="3">
        <v>48.37</v>
      </c>
      <c r="H189" s="3">
        <f t="shared" si="41"/>
        <v>0</v>
      </c>
      <c r="I189" s="3">
        <f t="shared" si="42"/>
        <v>0</v>
      </c>
      <c r="J189" s="3">
        <f t="shared" si="55"/>
        <v>0</v>
      </c>
      <c r="K189">
        <f t="shared" si="43"/>
        <v>0</v>
      </c>
      <c r="N189" s="24">
        <f t="shared" si="56"/>
        <v>0</v>
      </c>
      <c r="O189" s="3">
        <f t="shared" si="44"/>
        <v>0</v>
      </c>
      <c r="P189" s="6">
        <v>27.95</v>
      </c>
      <c r="Q189" s="3">
        <f t="shared" si="45"/>
        <v>0</v>
      </c>
      <c r="R189" s="3">
        <f t="shared" si="46"/>
        <v>0</v>
      </c>
      <c r="S189" s="3">
        <f t="shared" si="47"/>
        <v>0</v>
      </c>
      <c r="T189">
        <f t="shared" si="48"/>
        <v>0</v>
      </c>
      <c r="V189" s="26">
        <v>1.1017999999999999</v>
      </c>
      <c r="W189">
        <f t="shared" si="57"/>
        <v>0</v>
      </c>
      <c r="X189" s="25">
        <f t="shared" si="58"/>
        <v>0</v>
      </c>
      <c r="Y189" s="3">
        <f t="shared" si="49"/>
        <v>0</v>
      </c>
      <c r="Z189" s="6">
        <f t="shared" si="59"/>
        <v>0</v>
      </c>
      <c r="AA189" s="6">
        <f t="shared" si="60"/>
        <v>0</v>
      </c>
    </row>
    <row r="190" spans="1:27" x14ac:dyDescent="0.25">
      <c r="A190" s="11">
        <f t="shared" si="50"/>
        <v>0</v>
      </c>
      <c r="B190" s="27">
        <v>43531</v>
      </c>
      <c r="C190" s="7">
        <f t="shared" si="51"/>
        <v>43555</v>
      </c>
      <c r="D190" s="8" t="str">
        <f t="shared" si="53"/>
        <v xml:space="preserve"> </v>
      </c>
      <c r="E190" s="11">
        <f t="shared" si="52"/>
        <v>5</v>
      </c>
      <c r="F190" s="11" t="str">
        <f t="shared" si="54"/>
        <v/>
      </c>
      <c r="G190" s="3">
        <v>48.47</v>
      </c>
      <c r="H190" s="3">
        <f t="shared" si="41"/>
        <v>0</v>
      </c>
      <c r="I190" s="3">
        <f t="shared" si="42"/>
        <v>0</v>
      </c>
      <c r="J190" s="3">
        <f t="shared" si="55"/>
        <v>0</v>
      </c>
      <c r="K190">
        <f t="shared" si="43"/>
        <v>0</v>
      </c>
      <c r="N190" s="24">
        <f t="shared" si="56"/>
        <v>0</v>
      </c>
      <c r="O190" s="3">
        <f t="shared" si="44"/>
        <v>0</v>
      </c>
      <c r="P190" s="6">
        <v>28.23</v>
      </c>
      <c r="Q190" s="3">
        <f t="shared" si="45"/>
        <v>0</v>
      </c>
      <c r="R190" s="3">
        <f t="shared" si="46"/>
        <v>0</v>
      </c>
      <c r="S190" s="3">
        <f t="shared" si="47"/>
        <v>0</v>
      </c>
      <c r="T190">
        <f t="shared" si="48"/>
        <v>0</v>
      </c>
      <c r="V190" s="26">
        <v>1.1057999999999999</v>
      </c>
      <c r="W190">
        <f t="shared" si="57"/>
        <v>0</v>
      </c>
      <c r="X190" s="25">
        <f t="shared" si="58"/>
        <v>0</v>
      </c>
      <c r="Y190" s="3">
        <f t="shared" si="49"/>
        <v>0</v>
      </c>
      <c r="Z190" s="6">
        <f t="shared" si="59"/>
        <v>0</v>
      </c>
      <c r="AA190" s="6">
        <f t="shared" si="60"/>
        <v>0</v>
      </c>
    </row>
    <row r="191" spans="1:27" x14ac:dyDescent="0.25">
      <c r="A191" s="11">
        <f t="shared" si="50"/>
        <v>0</v>
      </c>
      <c r="B191" s="27">
        <v>43532</v>
      </c>
      <c r="C191" s="7">
        <f t="shared" si="51"/>
        <v>43555</v>
      </c>
      <c r="D191" s="8" t="str">
        <f t="shared" si="53"/>
        <v xml:space="preserve"> </v>
      </c>
      <c r="E191" s="11">
        <f t="shared" si="52"/>
        <v>6</v>
      </c>
      <c r="F191" s="11" t="str">
        <f t="shared" si="54"/>
        <v/>
      </c>
      <c r="G191" s="3">
        <v>47.951000000000001</v>
      </c>
      <c r="H191" s="3">
        <f t="shared" si="41"/>
        <v>0</v>
      </c>
      <c r="I191" s="3">
        <f t="shared" si="42"/>
        <v>0</v>
      </c>
      <c r="J191" s="3">
        <f t="shared" si="55"/>
        <v>0</v>
      </c>
      <c r="K191">
        <f t="shared" si="43"/>
        <v>0</v>
      </c>
      <c r="N191" s="24">
        <f t="shared" si="56"/>
        <v>0</v>
      </c>
      <c r="O191" s="3">
        <f t="shared" si="44"/>
        <v>0</v>
      </c>
      <c r="P191" s="6">
        <v>28.01</v>
      </c>
      <c r="Q191" s="3">
        <f t="shared" si="45"/>
        <v>0</v>
      </c>
      <c r="R191" s="3">
        <f t="shared" si="46"/>
        <v>0</v>
      </c>
      <c r="S191" s="3">
        <f t="shared" si="47"/>
        <v>0</v>
      </c>
      <c r="T191">
        <f t="shared" si="48"/>
        <v>0</v>
      </c>
      <c r="V191" s="26">
        <v>1.1027</v>
      </c>
      <c r="W191">
        <f t="shared" si="57"/>
        <v>0</v>
      </c>
      <c r="X191" s="25">
        <f t="shared" si="58"/>
        <v>0</v>
      </c>
      <c r="Y191" s="3">
        <f t="shared" si="49"/>
        <v>0</v>
      </c>
      <c r="Z191" s="6">
        <f t="shared" si="59"/>
        <v>0</v>
      </c>
      <c r="AA191" s="6">
        <f t="shared" si="60"/>
        <v>0</v>
      </c>
    </row>
    <row r="192" spans="1:27" x14ac:dyDescent="0.25">
      <c r="A192" s="11">
        <f t="shared" si="50"/>
        <v>0</v>
      </c>
      <c r="B192" s="27">
        <v>43535</v>
      </c>
      <c r="C192" s="7">
        <f t="shared" si="51"/>
        <v>43555</v>
      </c>
      <c r="D192" s="8" t="str">
        <f t="shared" si="53"/>
        <v xml:space="preserve"> </v>
      </c>
      <c r="E192" s="11">
        <f t="shared" si="52"/>
        <v>7</v>
      </c>
      <c r="F192" s="11" t="str">
        <f t="shared" si="54"/>
        <v/>
      </c>
      <c r="G192" s="3">
        <v>48.655999999999999</v>
      </c>
      <c r="H192" s="3">
        <f t="shared" si="41"/>
        <v>0</v>
      </c>
      <c r="I192" s="3">
        <f t="shared" si="42"/>
        <v>0</v>
      </c>
      <c r="J192" s="3">
        <f t="shared" si="55"/>
        <v>0</v>
      </c>
      <c r="K192">
        <f t="shared" si="43"/>
        <v>0</v>
      </c>
      <c r="N192" s="24">
        <f t="shared" si="56"/>
        <v>0</v>
      </c>
      <c r="O192" s="3">
        <f t="shared" si="44"/>
        <v>0</v>
      </c>
      <c r="P192" s="6">
        <v>27.97</v>
      </c>
      <c r="Q192" s="3">
        <f t="shared" si="45"/>
        <v>0</v>
      </c>
      <c r="R192" s="3">
        <f t="shared" si="46"/>
        <v>0</v>
      </c>
      <c r="S192" s="3">
        <f t="shared" si="47"/>
        <v>0</v>
      </c>
      <c r="T192">
        <f t="shared" si="48"/>
        <v>0</v>
      </c>
      <c r="V192" s="26">
        <v>1.1032999999999999</v>
      </c>
      <c r="W192">
        <f t="shared" si="57"/>
        <v>0</v>
      </c>
      <c r="X192" s="25">
        <f t="shared" si="58"/>
        <v>0</v>
      </c>
      <c r="Y192" s="3">
        <f t="shared" si="49"/>
        <v>0</v>
      </c>
      <c r="Z192" s="6">
        <f t="shared" si="59"/>
        <v>0</v>
      </c>
      <c r="AA192" s="6">
        <f t="shared" si="60"/>
        <v>0</v>
      </c>
    </row>
    <row r="193" spans="1:27" x14ac:dyDescent="0.25">
      <c r="A193" s="11">
        <f t="shared" si="50"/>
        <v>0</v>
      </c>
      <c r="B193" s="27">
        <v>43536</v>
      </c>
      <c r="C193" s="7">
        <f t="shared" si="51"/>
        <v>43555</v>
      </c>
      <c r="D193" s="8" t="str">
        <f t="shared" si="53"/>
        <v xml:space="preserve"> </v>
      </c>
      <c r="E193" s="11">
        <f t="shared" si="52"/>
        <v>8</v>
      </c>
      <c r="F193" s="11" t="str">
        <f t="shared" si="54"/>
        <v/>
      </c>
      <c r="G193" s="3">
        <v>48.649000000000001</v>
      </c>
      <c r="H193" s="3">
        <f t="shared" si="41"/>
        <v>0</v>
      </c>
      <c r="I193" s="3">
        <f t="shared" si="42"/>
        <v>0</v>
      </c>
      <c r="J193" s="3">
        <f t="shared" si="55"/>
        <v>0</v>
      </c>
      <c r="K193">
        <f t="shared" si="43"/>
        <v>0</v>
      </c>
      <c r="N193" s="24">
        <f t="shared" si="56"/>
        <v>0</v>
      </c>
      <c r="O193" s="3">
        <f t="shared" si="44"/>
        <v>0</v>
      </c>
      <c r="P193" s="6">
        <v>28.02</v>
      </c>
      <c r="Q193" s="3">
        <f t="shared" si="45"/>
        <v>0</v>
      </c>
      <c r="R193" s="3">
        <f t="shared" si="46"/>
        <v>0</v>
      </c>
      <c r="S193" s="3">
        <f t="shared" si="47"/>
        <v>0</v>
      </c>
      <c r="T193">
        <f t="shared" si="48"/>
        <v>0</v>
      </c>
      <c r="V193" s="26">
        <v>1.1040000000000001</v>
      </c>
      <c r="W193">
        <f t="shared" si="57"/>
        <v>0</v>
      </c>
      <c r="X193" s="25">
        <f t="shared" si="58"/>
        <v>0</v>
      </c>
      <c r="Y193" s="3">
        <f t="shared" si="49"/>
        <v>0</v>
      </c>
      <c r="Z193" s="6">
        <f t="shared" si="59"/>
        <v>0</v>
      </c>
      <c r="AA193" s="6">
        <f t="shared" si="60"/>
        <v>0</v>
      </c>
    </row>
    <row r="194" spans="1:27" x14ac:dyDescent="0.25">
      <c r="A194" s="11">
        <f t="shared" si="50"/>
        <v>0</v>
      </c>
      <c r="B194" s="27">
        <v>43537</v>
      </c>
      <c r="C194" s="7">
        <f t="shared" si="51"/>
        <v>43555</v>
      </c>
      <c r="D194" s="8" t="str">
        <f t="shared" si="53"/>
        <v xml:space="preserve"> </v>
      </c>
      <c r="E194" s="11">
        <f t="shared" si="52"/>
        <v>9</v>
      </c>
      <c r="F194" s="11" t="str">
        <f t="shared" si="54"/>
        <v/>
      </c>
      <c r="G194" s="3">
        <v>48.844999999999999</v>
      </c>
      <c r="H194" s="3">
        <f t="shared" si="41"/>
        <v>0</v>
      </c>
      <c r="I194" s="3">
        <f t="shared" si="42"/>
        <v>0</v>
      </c>
      <c r="J194" s="3">
        <f t="shared" si="55"/>
        <v>0</v>
      </c>
      <c r="K194">
        <f t="shared" si="43"/>
        <v>0</v>
      </c>
      <c r="N194" s="24">
        <f t="shared" si="56"/>
        <v>0</v>
      </c>
      <c r="O194" s="3">
        <f t="shared" si="44"/>
        <v>0</v>
      </c>
      <c r="P194" s="6">
        <v>27.86</v>
      </c>
      <c r="Q194" s="3">
        <f t="shared" si="45"/>
        <v>0</v>
      </c>
      <c r="R194" s="3">
        <f t="shared" si="46"/>
        <v>0</v>
      </c>
      <c r="S194" s="3">
        <f t="shared" si="47"/>
        <v>0</v>
      </c>
      <c r="T194">
        <f t="shared" si="48"/>
        <v>0</v>
      </c>
      <c r="V194" s="26">
        <v>1.1003000000000001</v>
      </c>
      <c r="W194">
        <f t="shared" si="57"/>
        <v>0</v>
      </c>
      <c r="X194" s="25">
        <f t="shared" si="58"/>
        <v>0</v>
      </c>
      <c r="Y194" s="3">
        <f t="shared" si="49"/>
        <v>0</v>
      </c>
      <c r="Z194" s="6">
        <f t="shared" si="59"/>
        <v>0</v>
      </c>
      <c r="AA194" s="6">
        <f t="shared" si="60"/>
        <v>0</v>
      </c>
    </row>
    <row r="195" spans="1:27" x14ac:dyDescent="0.25">
      <c r="A195" s="11">
        <f t="shared" si="50"/>
        <v>0</v>
      </c>
      <c r="B195" s="27">
        <v>43538</v>
      </c>
      <c r="C195" s="7">
        <f t="shared" si="51"/>
        <v>43555</v>
      </c>
      <c r="D195" s="8" t="str">
        <f t="shared" si="53"/>
        <v xml:space="preserve"> </v>
      </c>
      <c r="E195" s="11">
        <f t="shared" si="52"/>
        <v>10</v>
      </c>
      <c r="F195" s="11" t="str">
        <f t="shared" si="54"/>
        <v/>
      </c>
      <c r="G195" s="3">
        <v>48.9</v>
      </c>
      <c r="H195" s="3">
        <f t="shared" si="41"/>
        <v>0</v>
      </c>
      <c r="I195" s="3">
        <f t="shared" si="42"/>
        <v>0</v>
      </c>
      <c r="J195" s="3">
        <f t="shared" si="55"/>
        <v>0</v>
      </c>
      <c r="K195">
        <f t="shared" si="43"/>
        <v>0</v>
      </c>
      <c r="N195" s="24">
        <f t="shared" si="56"/>
        <v>0</v>
      </c>
      <c r="O195" s="3">
        <f t="shared" si="44"/>
        <v>0</v>
      </c>
      <c r="P195" s="6">
        <v>27.84</v>
      </c>
      <c r="Q195" s="3">
        <f t="shared" si="45"/>
        <v>0</v>
      </c>
      <c r="R195" s="3">
        <f t="shared" si="46"/>
        <v>0</v>
      </c>
      <c r="S195" s="3">
        <f t="shared" si="47"/>
        <v>0</v>
      </c>
      <c r="T195">
        <f t="shared" si="48"/>
        <v>0</v>
      </c>
      <c r="U195">
        <v>0.28000000000000003</v>
      </c>
      <c r="V195" s="26">
        <v>1.0963000000000001</v>
      </c>
      <c r="W195">
        <f t="shared" si="57"/>
        <v>0</v>
      </c>
      <c r="X195" s="25">
        <f t="shared" si="58"/>
        <v>0</v>
      </c>
      <c r="Y195" s="3">
        <f t="shared" si="49"/>
        <v>0</v>
      </c>
      <c r="Z195" s="6">
        <f t="shared" si="59"/>
        <v>0</v>
      </c>
      <c r="AA195" s="6">
        <f t="shared" si="60"/>
        <v>0</v>
      </c>
    </row>
    <row r="196" spans="1:27" x14ac:dyDescent="0.25">
      <c r="A196" s="11">
        <f t="shared" si="50"/>
        <v>0</v>
      </c>
      <c r="B196" s="27">
        <v>43539</v>
      </c>
      <c r="C196" s="7">
        <f t="shared" si="51"/>
        <v>43555</v>
      </c>
      <c r="D196" s="8" t="str">
        <f t="shared" si="53"/>
        <v xml:space="preserve"> </v>
      </c>
      <c r="E196" s="11">
        <f t="shared" si="52"/>
        <v>11</v>
      </c>
      <c r="F196" s="11" t="str">
        <f t="shared" si="54"/>
        <v/>
      </c>
      <c r="G196" s="3">
        <v>49.164999999999999</v>
      </c>
      <c r="H196" s="3">
        <f t="shared" si="41"/>
        <v>0</v>
      </c>
      <c r="I196" s="3">
        <f t="shared" si="42"/>
        <v>0</v>
      </c>
      <c r="J196" s="3">
        <f t="shared" si="55"/>
        <v>0</v>
      </c>
      <c r="K196">
        <f t="shared" si="43"/>
        <v>0</v>
      </c>
      <c r="N196" s="24">
        <f t="shared" si="56"/>
        <v>0</v>
      </c>
      <c r="O196" s="3">
        <f t="shared" si="44"/>
        <v>0</v>
      </c>
      <c r="P196" s="6">
        <v>27.66</v>
      </c>
      <c r="Q196" s="3">
        <f t="shared" si="45"/>
        <v>0</v>
      </c>
      <c r="R196" s="3">
        <f t="shared" si="46"/>
        <v>0</v>
      </c>
      <c r="S196" s="3">
        <f t="shared" si="47"/>
        <v>0</v>
      </c>
      <c r="T196">
        <f t="shared" si="48"/>
        <v>0</v>
      </c>
      <c r="V196" s="26">
        <v>1.1095999999999999</v>
      </c>
      <c r="W196">
        <f t="shared" si="57"/>
        <v>0</v>
      </c>
      <c r="X196" s="25">
        <f t="shared" si="58"/>
        <v>0</v>
      </c>
      <c r="Y196" s="3">
        <f t="shared" si="49"/>
        <v>0</v>
      </c>
      <c r="Z196" s="6">
        <f t="shared" si="59"/>
        <v>0</v>
      </c>
      <c r="AA196" s="6">
        <f t="shared" si="60"/>
        <v>0</v>
      </c>
    </row>
    <row r="197" spans="1:27" x14ac:dyDescent="0.25">
      <c r="A197" s="11">
        <f t="shared" si="50"/>
        <v>0</v>
      </c>
      <c r="B197" s="27">
        <v>43542</v>
      </c>
      <c r="C197" s="7">
        <f t="shared" si="51"/>
        <v>43555</v>
      </c>
      <c r="D197" s="8" t="str">
        <f t="shared" si="53"/>
        <v xml:space="preserve"> </v>
      </c>
      <c r="E197" s="11">
        <f t="shared" si="52"/>
        <v>12</v>
      </c>
      <c r="F197" s="11" t="str">
        <f t="shared" si="54"/>
        <v/>
      </c>
      <c r="G197" s="3">
        <v>49.295000000000002</v>
      </c>
      <c r="H197" s="3">
        <f t="shared" si="41"/>
        <v>0</v>
      </c>
      <c r="I197" s="3">
        <f t="shared" si="42"/>
        <v>0</v>
      </c>
      <c r="J197" s="3">
        <f t="shared" si="55"/>
        <v>0</v>
      </c>
      <c r="K197">
        <f t="shared" si="43"/>
        <v>0</v>
      </c>
      <c r="N197" s="24">
        <f t="shared" si="56"/>
        <v>0</v>
      </c>
      <c r="O197" s="3">
        <f t="shared" si="44"/>
        <v>0</v>
      </c>
      <c r="P197" s="6">
        <v>27.68</v>
      </c>
      <c r="Q197" s="3">
        <f t="shared" si="45"/>
        <v>0</v>
      </c>
      <c r="R197" s="3">
        <f t="shared" si="46"/>
        <v>0</v>
      </c>
      <c r="S197" s="3">
        <f t="shared" si="47"/>
        <v>0</v>
      </c>
      <c r="T197">
        <f t="shared" si="48"/>
        <v>0</v>
      </c>
      <c r="V197" s="26">
        <v>1.1031</v>
      </c>
      <c r="W197">
        <f t="shared" si="57"/>
        <v>0</v>
      </c>
      <c r="X197" s="25">
        <f t="shared" si="58"/>
        <v>0</v>
      </c>
      <c r="Y197" s="3">
        <f t="shared" si="49"/>
        <v>0</v>
      </c>
      <c r="Z197" s="6">
        <f t="shared" si="59"/>
        <v>0</v>
      </c>
      <c r="AA197" s="6">
        <f t="shared" si="60"/>
        <v>0</v>
      </c>
    </row>
    <row r="198" spans="1:27" x14ac:dyDescent="0.25">
      <c r="A198" s="11">
        <f t="shared" si="50"/>
        <v>0</v>
      </c>
      <c r="B198" s="27">
        <v>43543</v>
      </c>
      <c r="C198" s="7">
        <f t="shared" si="51"/>
        <v>43555</v>
      </c>
      <c r="D198" s="8" t="str">
        <f t="shared" si="53"/>
        <v xml:space="preserve"> </v>
      </c>
      <c r="E198" s="11">
        <f t="shared" si="52"/>
        <v>13</v>
      </c>
      <c r="F198" s="11" t="str">
        <f t="shared" si="54"/>
        <v/>
      </c>
      <c r="G198" s="3">
        <v>49.4</v>
      </c>
      <c r="H198" s="3">
        <f t="shared" si="41"/>
        <v>0</v>
      </c>
      <c r="I198" s="3">
        <f t="shared" si="42"/>
        <v>0</v>
      </c>
      <c r="J198" s="3">
        <f t="shared" si="55"/>
        <v>0</v>
      </c>
      <c r="K198">
        <f t="shared" si="43"/>
        <v>0</v>
      </c>
      <c r="N198" s="24">
        <f t="shared" si="56"/>
        <v>0</v>
      </c>
      <c r="O198" s="3">
        <f t="shared" si="44"/>
        <v>0</v>
      </c>
      <c r="P198" s="6">
        <v>27.58</v>
      </c>
      <c r="Q198" s="3">
        <f t="shared" si="45"/>
        <v>0</v>
      </c>
      <c r="R198" s="3">
        <f t="shared" si="46"/>
        <v>0</v>
      </c>
      <c r="S198" s="3">
        <f t="shared" si="47"/>
        <v>0</v>
      </c>
      <c r="T198">
        <f t="shared" si="48"/>
        <v>0</v>
      </c>
      <c r="V198" s="26">
        <v>1.1026</v>
      </c>
      <c r="W198">
        <f t="shared" si="57"/>
        <v>0</v>
      </c>
      <c r="X198" s="25">
        <f t="shared" si="58"/>
        <v>0</v>
      </c>
      <c r="Y198" s="3">
        <f t="shared" si="49"/>
        <v>0</v>
      </c>
      <c r="Z198" s="6">
        <f t="shared" si="59"/>
        <v>0</v>
      </c>
      <c r="AA198" s="6">
        <f t="shared" si="60"/>
        <v>0</v>
      </c>
    </row>
    <row r="199" spans="1:27" x14ac:dyDescent="0.25">
      <c r="A199" s="11">
        <f t="shared" si="50"/>
        <v>0</v>
      </c>
      <c r="B199" s="27">
        <v>43544</v>
      </c>
      <c r="C199" s="7">
        <f t="shared" si="51"/>
        <v>43555</v>
      </c>
      <c r="D199" s="8" t="str">
        <f t="shared" si="53"/>
        <v xml:space="preserve"> </v>
      </c>
      <c r="E199" s="11">
        <f t="shared" si="52"/>
        <v>14</v>
      </c>
      <c r="F199" s="11" t="str">
        <f t="shared" si="54"/>
        <v/>
      </c>
      <c r="G199" s="3">
        <v>49.085000000000001</v>
      </c>
      <c r="H199" s="3">
        <f t="shared" si="41"/>
        <v>0</v>
      </c>
      <c r="I199" s="3">
        <f t="shared" si="42"/>
        <v>0</v>
      </c>
      <c r="J199" s="3">
        <f t="shared" si="55"/>
        <v>0</v>
      </c>
      <c r="K199">
        <f t="shared" si="43"/>
        <v>0</v>
      </c>
      <c r="N199" s="24">
        <f t="shared" si="56"/>
        <v>0</v>
      </c>
      <c r="O199" s="3">
        <f t="shared" si="44"/>
        <v>0</v>
      </c>
      <c r="P199" s="6">
        <v>27.38</v>
      </c>
      <c r="Q199" s="3">
        <f t="shared" si="45"/>
        <v>0</v>
      </c>
      <c r="R199" s="3">
        <f t="shared" si="46"/>
        <v>0</v>
      </c>
      <c r="S199" s="3">
        <f t="shared" si="47"/>
        <v>0</v>
      </c>
      <c r="T199">
        <f t="shared" si="48"/>
        <v>0</v>
      </c>
      <c r="V199" s="26">
        <v>1.1052999999999999</v>
      </c>
      <c r="W199">
        <f t="shared" si="57"/>
        <v>0</v>
      </c>
      <c r="X199" s="25">
        <f t="shared" si="58"/>
        <v>0</v>
      </c>
      <c r="Y199" s="3">
        <f t="shared" si="49"/>
        <v>0</v>
      </c>
      <c r="Z199" s="6">
        <f t="shared" si="59"/>
        <v>0</v>
      </c>
      <c r="AA199" s="6">
        <f t="shared" si="60"/>
        <v>0</v>
      </c>
    </row>
    <row r="200" spans="1:27" x14ac:dyDescent="0.25">
      <c r="A200" s="11">
        <f t="shared" si="50"/>
        <v>0</v>
      </c>
      <c r="B200" s="27">
        <v>43545</v>
      </c>
      <c r="C200" s="7">
        <f t="shared" si="51"/>
        <v>43555</v>
      </c>
      <c r="D200" s="8" t="str">
        <f t="shared" si="53"/>
        <v xml:space="preserve"> </v>
      </c>
      <c r="E200" s="11">
        <f t="shared" si="52"/>
        <v>15</v>
      </c>
      <c r="F200" s="11" t="str">
        <f t="shared" si="54"/>
        <v/>
      </c>
      <c r="G200" s="3">
        <v>49.454999999999998</v>
      </c>
      <c r="H200" s="3">
        <f t="shared" si="41"/>
        <v>0</v>
      </c>
      <c r="I200" s="3">
        <f t="shared" si="42"/>
        <v>0</v>
      </c>
      <c r="J200" s="3">
        <f t="shared" si="55"/>
        <v>0</v>
      </c>
      <c r="K200">
        <f t="shared" si="43"/>
        <v>0</v>
      </c>
      <c r="N200" s="24">
        <f t="shared" si="56"/>
        <v>0</v>
      </c>
      <c r="O200" s="3">
        <f t="shared" si="44"/>
        <v>0</v>
      </c>
      <c r="P200" s="6">
        <v>27.29</v>
      </c>
      <c r="Q200" s="3">
        <f t="shared" si="45"/>
        <v>0</v>
      </c>
      <c r="R200" s="3">
        <f t="shared" si="46"/>
        <v>0</v>
      </c>
      <c r="S200" s="3">
        <f t="shared" si="47"/>
        <v>0</v>
      </c>
      <c r="T200">
        <f t="shared" si="48"/>
        <v>0</v>
      </c>
      <c r="V200" s="26">
        <v>1.1067</v>
      </c>
      <c r="W200">
        <f t="shared" si="57"/>
        <v>0</v>
      </c>
      <c r="X200" s="25">
        <f t="shared" si="58"/>
        <v>0</v>
      </c>
      <c r="Y200" s="3">
        <f t="shared" si="49"/>
        <v>0</v>
      </c>
      <c r="Z200" s="6">
        <f t="shared" si="59"/>
        <v>0</v>
      </c>
      <c r="AA200" s="6">
        <f t="shared" si="60"/>
        <v>0</v>
      </c>
    </row>
    <row r="201" spans="1:27" x14ac:dyDescent="0.25">
      <c r="A201" s="11">
        <f t="shared" si="50"/>
        <v>0</v>
      </c>
      <c r="B201" s="27">
        <v>43546</v>
      </c>
      <c r="C201" s="7">
        <f t="shared" si="51"/>
        <v>43555</v>
      </c>
      <c r="D201" s="8" t="str">
        <f t="shared" si="53"/>
        <v xml:space="preserve"> </v>
      </c>
      <c r="E201" s="11">
        <f t="shared" si="52"/>
        <v>16</v>
      </c>
      <c r="F201" s="11" t="str">
        <f t="shared" si="54"/>
        <v/>
      </c>
      <c r="G201" s="3">
        <v>49.02</v>
      </c>
      <c r="H201" s="3">
        <f t="shared" si="41"/>
        <v>0</v>
      </c>
      <c r="I201" s="3">
        <f t="shared" si="42"/>
        <v>0</v>
      </c>
      <c r="J201" s="3">
        <f t="shared" si="55"/>
        <v>0</v>
      </c>
      <c r="K201">
        <f t="shared" si="43"/>
        <v>0</v>
      </c>
      <c r="N201" s="24">
        <f t="shared" si="56"/>
        <v>0</v>
      </c>
      <c r="O201" s="3">
        <f t="shared" si="44"/>
        <v>0</v>
      </c>
      <c r="P201" s="6">
        <v>27.53</v>
      </c>
      <c r="Q201" s="3">
        <f t="shared" si="45"/>
        <v>0</v>
      </c>
      <c r="R201" s="3">
        <f t="shared" si="46"/>
        <v>0</v>
      </c>
      <c r="S201" s="3">
        <f t="shared" si="47"/>
        <v>0</v>
      </c>
      <c r="T201">
        <f t="shared" si="48"/>
        <v>0</v>
      </c>
      <c r="V201" s="26">
        <v>1.103</v>
      </c>
      <c r="W201">
        <f t="shared" si="57"/>
        <v>0</v>
      </c>
      <c r="X201" s="25">
        <f t="shared" si="58"/>
        <v>0</v>
      </c>
      <c r="Y201" s="3">
        <f t="shared" si="49"/>
        <v>0</v>
      </c>
      <c r="Z201" s="6">
        <f t="shared" si="59"/>
        <v>0</v>
      </c>
      <c r="AA201" s="6">
        <f t="shared" si="60"/>
        <v>0</v>
      </c>
    </row>
    <row r="202" spans="1:27" x14ac:dyDescent="0.25">
      <c r="A202" s="11">
        <f t="shared" si="50"/>
        <v>0</v>
      </c>
      <c r="B202" s="27">
        <v>43549</v>
      </c>
      <c r="C202" s="7">
        <f t="shared" si="51"/>
        <v>43555</v>
      </c>
      <c r="D202" s="8" t="str">
        <f t="shared" si="53"/>
        <v xml:space="preserve"> </v>
      </c>
      <c r="E202" s="11">
        <f t="shared" si="52"/>
        <v>17</v>
      </c>
      <c r="F202" s="11" t="str">
        <f t="shared" si="54"/>
        <v/>
      </c>
      <c r="G202" s="3">
        <v>48.54</v>
      </c>
      <c r="H202" s="3">
        <f t="shared" si="41"/>
        <v>0</v>
      </c>
      <c r="I202" s="3">
        <f t="shared" si="42"/>
        <v>0</v>
      </c>
      <c r="J202" s="3">
        <f t="shared" si="55"/>
        <v>0</v>
      </c>
      <c r="K202">
        <f t="shared" si="43"/>
        <v>0</v>
      </c>
      <c r="N202" s="24">
        <f t="shared" si="56"/>
        <v>0</v>
      </c>
      <c r="O202" s="3">
        <f t="shared" si="44"/>
        <v>0</v>
      </c>
      <c r="P202" s="6">
        <v>27.12</v>
      </c>
      <c r="Q202" s="3">
        <f t="shared" si="45"/>
        <v>0</v>
      </c>
      <c r="R202" s="3">
        <f t="shared" si="46"/>
        <v>0</v>
      </c>
      <c r="S202" s="3">
        <f t="shared" si="47"/>
        <v>0</v>
      </c>
      <c r="T202">
        <f t="shared" si="48"/>
        <v>0</v>
      </c>
      <c r="V202" s="26">
        <v>1.0985</v>
      </c>
      <c r="W202">
        <f t="shared" si="57"/>
        <v>0</v>
      </c>
      <c r="X202" s="25">
        <f t="shared" si="58"/>
        <v>0</v>
      </c>
      <c r="Y202" s="3">
        <f t="shared" si="49"/>
        <v>0</v>
      </c>
      <c r="Z202" s="6">
        <f t="shared" si="59"/>
        <v>0</v>
      </c>
      <c r="AA202" s="6">
        <f t="shared" si="60"/>
        <v>0</v>
      </c>
    </row>
    <row r="203" spans="1:27" x14ac:dyDescent="0.25">
      <c r="A203" s="11">
        <f t="shared" si="50"/>
        <v>0</v>
      </c>
      <c r="B203" s="27">
        <v>43550</v>
      </c>
      <c r="C203" s="7">
        <f t="shared" si="51"/>
        <v>43555</v>
      </c>
      <c r="D203" s="8" t="str">
        <f t="shared" si="53"/>
        <v xml:space="preserve"> </v>
      </c>
      <c r="E203" s="11">
        <f t="shared" si="52"/>
        <v>18</v>
      </c>
      <c r="F203" s="11" t="str">
        <f t="shared" si="54"/>
        <v/>
      </c>
      <c r="G203" s="3">
        <v>49.075000000000003</v>
      </c>
      <c r="H203" s="3">
        <f t="shared" si="41"/>
        <v>0</v>
      </c>
      <c r="I203" s="3">
        <f t="shared" si="42"/>
        <v>0</v>
      </c>
      <c r="J203" s="3">
        <f t="shared" si="55"/>
        <v>0</v>
      </c>
      <c r="K203">
        <f t="shared" si="43"/>
        <v>0</v>
      </c>
      <c r="N203" s="24">
        <f t="shared" si="56"/>
        <v>0</v>
      </c>
      <c r="O203" s="3">
        <f t="shared" si="44"/>
        <v>0</v>
      </c>
      <c r="P203" s="6">
        <v>27.38</v>
      </c>
      <c r="Q203" s="3">
        <f t="shared" si="45"/>
        <v>0</v>
      </c>
      <c r="R203" s="3">
        <f t="shared" si="46"/>
        <v>0</v>
      </c>
      <c r="S203" s="3">
        <f t="shared" si="47"/>
        <v>0</v>
      </c>
      <c r="T203">
        <f t="shared" si="48"/>
        <v>0</v>
      </c>
      <c r="V203" s="26">
        <v>1.1003000000000001</v>
      </c>
      <c r="W203">
        <f t="shared" si="57"/>
        <v>0</v>
      </c>
      <c r="X203" s="25">
        <f t="shared" si="58"/>
        <v>0</v>
      </c>
      <c r="Y203" s="3">
        <f t="shared" si="49"/>
        <v>0</v>
      </c>
      <c r="Z203" s="6">
        <f t="shared" si="59"/>
        <v>0</v>
      </c>
      <c r="AA203" s="6">
        <f t="shared" si="60"/>
        <v>0</v>
      </c>
    </row>
    <row r="204" spans="1:27" x14ac:dyDescent="0.25">
      <c r="A204" s="11">
        <f t="shared" si="50"/>
        <v>0</v>
      </c>
      <c r="B204" s="27">
        <v>43551</v>
      </c>
      <c r="C204" s="7">
        <f t="shared" si="51"/>
        <v>43555</v>
      </c>
      <c r="D204" s="8" t="str">
        <f t="shared" si="53"/>
        <v xml:space="preserve"> </v>
      </c>
      <c r="E204" s="11">
        <f t="shared" si="52"/>
        <v>19</v>
      </c>
      <c r="F204" s="11" t="str">
        <f t="shared" si="54"/>
        <v/>
      </c>
      <c r="G204" s="3">
        <v>49.03</v>
      </c>
      <c r="H204" s="3">
        <f t="shared" ref="H204:H267" si="61">IF(F204="x",$G$3*$G$4,0)</f>
        <v>0</v>
      </c>
      <c r="I204" s="3">
        <f t="shared" ref="I204:I267" si="62">IF(H204&gt;0,$H$4*-1,0)</f>
        <v>0</v>
      </c>
      <c r="J204" s="3">
        <f t="shared" si="55"/>
        <v>0</v>
      </c>
      <c r="K204">
        <f t="shared" ref="K204:K267" si="63">J204/G204</f>
        <v>0</v>
      </c>
      <c r="N204" s="24">
        <f t="shared" si="56"/>
        <v>0</v>
      </c>
      <c r="O204" s="3">
        <f t="shared" ref="O204:O267" si="64">N204*G204</f>
        <v>0</v>
      </c>
      <c r="P204" s="6">
        <v>27.29</v>
      </c>
      <c r="Q204" s="3">
        <f t="shared" ref="Q204:Q267" si="65">IF(F204="x",$G$3*$G$5,0)</f>
        <v>0</v>
      </c>
      <c r="R204" s="3">
        <f t="shared" ref="R204:R267" si="66">IF(Q204&gt;0,$H$5*-1,0)</f>
        <v>0</v>
      </c>
      <c r="S204" s="3">
        <f t="shared" ref="S204:S267" si="67">Q204+R204</f>
        <v>0</v>
      </c>
      <c r="T204">
        <f t="shared" ref="T204:T267" si="68">S204/P204</f>
        <v>0</v>
      </c>
      <c r="V204" s="26">
        <v>1.0982000000000001</v>
      </c>
      <c r="W204">
        <f t="shared" si="57"/>
        <v>0</v>
      </c>
      <c r="X204" s="25">
        <f t="shared" si="58"/>
        <v>0</v>
      </c>
      <c r="Y204" s="3">
        <f t="shared" ref="Y204:Y267" si="69">X204*P204</f>
        <v>0</v>
      </c>
      <c r="Z204" s="6">
        <f t="shared" si="59"/>
        <v>0</v>
      </c>
      <c r="AA204" s="6">
        <f t="shared" si="60"/>
        <v>0</v>
      </c>
    </row>
    <row r="205" spans="1:27" x14ac:dyDescent="0.25">
      <c r="A205" s="11">
        <f t="shared" ref="A205:A268" si="70">IF(F205="x",A204+1,A204)</f>
        <v>0</v>
      </c>
      <c r="B205" s="27">
        <v>43552</v>
      </c>
      <c r="C205" s="7">
        <f t="shared" ref="C205:C268" si="71">EOMONTH(B205,0)</f>
        <v>43555</v>
      </c>
      <c r="D205" s="8" t="str">
        <f t="shared" ref="D205:D268" si="72">IF(MONTH(B204)&lt;&gt;MONTH(B205),"x"," ")</f>
        <v xml:space="preserve"> </v>
      </c>
      <c r="E205" s="11">
        <f t="shared" ref="E205:E268" si="73">IF(D205="x",1,E204+1)</f>
        <v>20</v>
      </c>
      <c r="F205" s="11" t="str">
        <f t="shared" si="54"/>
        <v/>
      </c>
      <c r="G205" s="3">
        <v>49.225000000000001</v>
      </c>
      <c r="H205" s="3">
        <f t="shared" si="61"/>
        <v>0</v>
      </c>
      <c r="I205" s="3">
        <f t="shared" si="62"/>
        <v>0</v>
      </c>
      <c r="J205" s="3">
        <f t="shared" si="55"/>
        <v>0</v>
      </c>
      <c r="K205">
        <f t="shared" si="63"/>
        <v>0</v>
      </c>
      <c r="N205" s="24">
        <f t="shared" si="56"/>
        <v>0</v>
      </c>
      <c r="O205" s="3">
        <f t="shared" si="64"/>
        <v>0</v>
      </c>
      <c r="P205" s="6">
        <v>27.4</v>
      </c>
      <c r="Q205" s="3">
        <f t="shared" si="65"/>
        <v>0</v>
      </c>
      <c r="R205" s="3">
        <f t="shared" si="66"/>
        <v>0</v>
      </c>
      <c r="S205" s="3">
        <f t="shared" si="67"/>
        <v>0</v>
      </c>
      <c r="T205">
        <f t="shared" si="68"/>
        <v>0</v>
      </c>
      <c r="V205" s="26">
        <v>1.0938000000000001</v>
      </c>
      <c r="W205">
        <f t="shared" si="57"/>
        <v>0</v>
      </c>
      <c r="X205" s="25">
        <f t="shared" si="58"/>
        <v>0</v>
      </c>
      <c r="Y205" s="3">
        <f t="shared" si="69"/>
        <v>0</v>
      </c>
      <c r="Z205" s="6">
        <f t="shared" si="59"/>
        <v>0</v>
      </c>
      <c r="AA205" s="6">
        <f t="shared" si="60"/>
        <v>0</v>
      </c>
    </row>
    <row r="206" spans="1:27" x14ac:dyDescent="0.25">
      <c r="A206" s="11">
        <f t="shared" si="70"/>
        <v>0</v>
      </c>
      <c r="B206" s="27">
        <v>43553</v>
      </c>
      <c r="C206" s="7">
        <f t="shared" si="71"/>
        <v>43555</v>
      </c>
      <c r="D206" s="8" t="str">
        <f t="shared" si="72"/>
        <v xml:space="preserve"> </v>
      </c>
      <c r="E206" s="11">
        <f t="shared" si="73"/>
        <v>21</v>
      </c>
      <c r="F206" s="11" t="str">
        <f t="shared" ref="F206:F269" si="74">IF(AND(E206=$G$7,B206&gt;=$G$6),"x","")</f>
        <v/>
      </c>
      <c r="G206" s="3">
        <v>49.534999999999997</v>
      </c>
      <c r="H206" s="3">
        <f t="shared" si="61"/>
        <v>0</v>
      </c>
      <c r="I206" s="3">
        <f t="shared" si="62"/>
        <v>0</v>
      </c>
      <c r="J206" s="3">
        <f t="shared" ref="J206:J269" si="75">H206+I206</f>
        <v>0</v>
      </c>
      <c r="K206">
        <f t="shared" si="63"/>
        <v>0</v>
      </c>
      <c r="N206" s="24">
        <f t="shared" ref="N206:N269" si="76">K206+N205</f>
        <v>0</v>
      </c>
      <c r="O206" s="3">
        <f t="shared" si="64"/>
        <v>0</v>
      </c>
      <c r="P206" s="6">
        <v>27.68</v>
      </c>
      <c r="Q206" s="3">
        <f t="shared" si="65"/>
        <v>0</v>
      </c>
      <c r="R206" s="3">
        <f t="shared" si="66"/>
        <v>0</v>
      </c>
      <c r="S206" s="3">
        <f t="shared" si="67"/>
        <v>0</v>
      </c>
      <c r="T206">
        <f t="shared" si="68"/>
        <v>0</v>
      </c>
      <c r="V206" s="26">
        <v>1.0934999999999999</v>
      </c>
      <c r="W206">
        <f t="shared" ref="W206:W269" si="77">IF(U206&lt;&gt;"",(U206/V206*X205)/P206,0)</f>
        <v>0</v>
      </c>
      <c r="X206" s="25">
        <f t="shared" ref="X206:X269" si="78">T206+X205+W206</f>
        <v>0</v>
      </c>
      <c r="Y206" s="3">
        <f t="shared" si="69"/>
        <v>0</v>
      </c>
      <c r="Z206" s="6">
        <f t="shared" ref="Z206:Z269" si="79">H206+Q206+Z205</f>
        <v>0</v>
      </c>
      <c r="AA206" s="6">
        <f t="shared" ref="AA206:AA269" si="80">O206+Y206</f>
        <v>0</v>
      </c>
    </row>
    <row r="207" spans="1:27" x14ac:dyDescent="0.25">
      <c r="A207" s="11">
        <f t="shared" si="70"/>
        <v>0</v>
      </c>
      <c r="B207" s="27">
        <v>43556</v>
      </c>
      <c r="C207" s="7">
        <f t="shared" si="71"/>
        <v>43585</v>
      </c>
      <c r="D207" s="8" t="str">
        <f t="shared" si="72"/>
        <v>x</v>
      </c>
      <c r="E207" s="11">
        <f t="shared" si="73"/>
        <v>1</v>
      </c>
      <c r="F207" s="11" t="str">
        <f t="shared" si="74"/>
        <v/>
      </c>
      <c r="G207" s="3">
        <v>50.17</v>
      </c>
      <c r="H207" s="3">
        <f t="shared" si="61"/>
        <v>0</v>
      </c>
      <c r="I207" s="3">
        <f t="shared" si="62"/>
        <v>0</v>
      </c>
      <c r="J207" s="3">
        <f t="shared" si="75"/>
        <v>0</v>
      </c>
      <c r="K207">
        <f t="shared" si="63"/>
        <v>0</v>
      </c>
      <c r="N207" s="24">
        <f t="shared" si="76"/>
        <v>0</v>
      </c>
      <c r="O207" s="3">
        <f t="shared" si="64"/>
        <v>0</v>
      </c>
      <c r="P207" s="6">
        <v>28.02</v>
      </c>
      <c r="Q207" s="3">
        <f t="shared" si="65"/>
        <v>0</v>
      </c>
      <c r="R207" s="3">
        <f t="shared" si="66"/>
        <v>0</v>
      </c>
      <c r="S207" s="3">
        <f t="shared" si="67"/>
        <v>0</v>
      </c>
      <c r="T207">
        <f t="shared" si="68"/>
        <v>0</v>
      </c>
      <c r="V207" s="26">
        <v>1.0889</v>
      </c>
      <c r="W207">
        <f t="shared" si="77"/>
        <v>0</v>
      </c>
      <c r="X207" s="25">
        <f t="shared" si="78"/>
        <v>0</v>
      </c>
      <c r="Y207" s="3">
        <f t="shared" si="69"/>
        <v>0</v>
      </c>
      <c r="Z207" s="6">
        <f t="shared" si="79"/>
        <v>0</v>
      </c>
      <c r="AA207" s="6">
        <f t="shared" si="80"/>
        <v>0</v>
      </c>
    </row>
    <row r="208" spans="1:27" x14ac:dyDescent="0.25">
      <c r="A208" s="11">
        <f t="shared" si="70"/>
        <v>0</v>
      </c>
      <c r="B208" s="27">
        <v>43557</v>
      </c>
      <c r="C208" s="7">
        <f t="shared" si="71"/>
        <v>43585</v>
      </c>
      <c r="D208" s="8" t="str">
        <f t="shared" si="72"/>
        <v xml:space="preserve"> </v>
      </c>
      <c r="E208" s="11">
        <f t="shared" si="73"/>
        <v>2</v>
      </c>
      <c r="F208" s="11" t="str">
        <f t="shared" si="74"/>
        <v/>
      </c>
      <c r="G208" s="3">
        <v>50.33</v>
      </c>
      <c r="H208" s="3">
        <f t="shared" si="61"/>
        <v>0</v>
      </c>
      <c r="I208" s="3">
        <f t="shared" si="62"/>
        <v>0</v>
      </c>
      <c r="J208" s="3">
        <f t="shared" si="75"/>
        <v>0</v>
      </c>
      <c r="K208">
        <f t="shared" si="63"/>
        <v>0</v>
      </c>
      <c r="N208" s="24">
        <f t="shared" si="76"/>
        <v>0</v>
      </c>
      <c r="O208" s="3">
        <f t="shared" si="64"/>
        <v>0</v>
      </c>
      <c r="P208" s="6">
        <v>28.08</v>
      </c>
      <c r="Q208" s="3">
        <f t="shared" si="65"/>
        <v>0</v>
      </c>
      <c r="R208" s="3">
        <f t="shared" si="66"/>
        <v>0</v>
      </c>
      <c r="S208" s="3">
        <f t="shared" si="67"/>
        <v>0</v>
      </c>
      <c r="T208">
        <f t="shared" si="68"/>
        <v>0</v>
      </c>
      <c r="V208" s="26">
        <v>1.0898000000000001</v>
      </c>
      <c r="W208">
        <f t="shared" si="77"/>
        <v>0</v>
      </c>
      <c r="X208" s="25">
        <f t="shared" si="78"/>
        <v>0</v>
      </c>
      <c r="Y208" s="3">
        <f t="shared" si="69"/>
        <v>0</v>
      </c>
      <c r="Z208" s="6">
        <f t="shared" si="79"/>
        <v>0</v>
      </c>
      <c r="AA208" s="6">
        <f t="shared" si="80"/>
        <v>0</v>
      </c>
    </row>
    <row r="209" spans="1:27" x14ac:dyDescent="0.25">
      <c r="A209" s="11">
        <f t="shared" si="70"/>
        <v>0</v>
      </c>
      <c r="B209" s="27">
        <v>43558</v>
      </c>
      <c r="C209" s="7">
        <f t="shared" si="71"/>
        <v>43585</v>
      </c>
      <c r="D209" s="8" t="str">
        <f t="shared" si="72"/>
        <v xml:space="preserve"> </v>
      </c>
      <c r="E209" s="11">
        <f t="shared" si="73"/>
        <v>3</v>
      </c>
      <c r="F209" s="11" t="str">
        <f t="shared" si="74"/>
        <v/>
      </c>
      <c r="G209" s="3">
        <v>50.37</v>
      </c>
      <c r="H209" s="3">
        <f t="shared" si="61"/>
        <v>0</v>
      </c>
      <c r="I209" s="3">
        <f t="shared" si="62"/>
        <v>0</v>
      </c>
      <c r="J209" s="3">
        <f t="shared" si="75"/>
        <v>0</v>
      </c>
      <c r="K209">
        <f t="shared" si="63"/>
        <v>0</v>
      </c>
      <c r="N209" s="24">
        <f t="shared" si="76"/>
        <v>0</v>
      </c>
      <c r="O209" s="3">
        <f t="shared" si="64"/>
        <v>0</v>
      </c>
      <c r="P209" s="6">
        <v>28.13</v>
      </c>
      <c r="Q209" s="3">
        <f t="shared" si="65"/>
        <v>0</v>
      </c>
      <c r="R209" s="3">
        <f t="shared" si="66"/>
        <v>0</v>
      </c>
      <c r="S209" s="3">
        <f t="shared" si="67"/>
        <v>0</v>
      </c>
      <c r="T209">
        <f t="shared" si="68"/>
        <v>0</v>
      </c>
      <c r="V209" s="26">
        <v>1.0925</v>
      </c>
      <c r="W209">
        <f t="shared" si="77"/>
        <v>0</v>
      </c>
      <c r="X209" s="25">
        <f t="shared" si="78"/>
        <v>0</v>
      </c>
      <c r="Y209" s="3">
        <f t="shared" si="69"/>
        <v>0</v>
      </c>
      <c r="Z209" s="6">
        <f t="shared" si="79"/>
        <v>0</v>
      </c>
      <c r="AA209" s="6">
        <f t="shared" si="80"/>
        <v>0</v>
      </c>
    </row>
    <row r="210" spans="1:27" x14ac:dyDescent="0.25">
      <c r="A210" s="11">
        <f t="shared" si="70"/>
        <v>0</v>
      </c>
      <c r="B210" s="27">
        <v>43559</v>
      </c>
      <c r="C210" s="7">
        <f t="shared" si="71"/>
        <v>43585</v>
      </c>
      <c r="D210" s="8" t="str">
        <f t="shared" si="72"/>
        <v xml:space="preserve"> </v>
      </c>
      <c r="E210" s="11">
        <f t="shared" si="73"/>
        <v>4</v>
      </c>
      <c r="F210" s="11" t="str">
        <f t="shared" si="74"/>
        <v/>
      </c>
      <c r="G210" s="3">
        <v>50.38</v>
      </c>
      <c r="H210" s="3">
        <f t="shared" si="61"/>
        <v>0</v>
      </c>
      <c r="I210" s="3">
        <f t="shared" si="62"/>
        <v>0</v>
      </c>
      <c r="J210" s="3">
        <f t="shared" si="75"/>
        <v>0</v>
      </c>
      <c r="K210">
        <f t="shared" si="63"/>
        <v>0</v>
      </c>
      <c r="N210" s="24">
        <f t="shared" si="76"/>
        <v>0</v>
      </c>
      <c r="O210" s="3">
        <f t="shared" si="64"/>
        <v>0</v>
      </c>
      <c r="P210" s="6">
        <v>28.07</v>
      </c>
      <c r="Q210" s="3">
        <f t="shared" si="65"/>
        <v>0</v>
      </c>
      <c r="R210" s="3">
        <f t="shared" si="66"/>
        <v>0</v>
      </c>
      <c r="S210" s="3">
        <f t="shared" si="67"/>
        <v>0</v>
      </c>
      <c r="T210">
        <f t="shared" si="68"/>
        <v>0</v>
      </c>
      <c r="V210" s="26">
        <v>1.0951</v>
      </c>
      <c r="W210">
        <f t="shared" si="77"/>
        <v>0</v>
      </c>
      <c r="X210" s="25">
        <f t="shared" si="78"/>
        <v>0</v>
      </c>
      <c r="Y210" s="3">
        <f t="shared" si="69"/>
        <v>0</v>
      </c>
      <c r="Z210" s="6">
        <f t="shared" si="79"/>
        <v>0</v>
      </c>
      <c r="AA210" s="6">
        <f t="shared" si="80"/>
        <v>0</v>
      </c>
    </row>
    <row r="211" spans="1:27" x14ac:dyDescent="0.25">
      <c r="A211" s="11">
        <f t="shared" si="70"/>
        <v>0</v>
      </c>
      <c r="B211" s="27">
        <v>43560</v>
      </c>
      <c r="C211" s="7">
        <f t="shared" si="71"/>
        <v>43585</v>
      </c>
      <c r="D211" s="8" t="str">
        <f t="shared" si="72"/>
        <v xml:space="preserve"> </v>
      </c>
      <c r="E211" s="11">
        <f t="shared" si="73"/>
        <v>5</v>
      </c>
      <c r="F211" s="11" t="str">
        <f t="shared" si="74"/>
        <v/>
      </c>
      <c r="G211" s="3">
        <v>50.59</v>
      </c>
      <c r="H211" s="3">
        <f t="shared" si="61"/>
        <v>0</v>
      </c>
      <c r="I211" s="3">
        <f t="shared" si="62"/>
        <v>0</v>
      </c>
      <c r="J211" s="3">
        <f t="shared" si="75"/>
        <v>0</v>
      </c>
      <c r="K211">
        <f t="shared" si="63"/>
        <v>0</v>
      </c>
      <c r="N211" s="24">
        <f t="shared" si="76"/>
        <v>0</v>
      </c>
      <c r="O211" s="3">
        <f t="shared" si="64"/>
        <v>0</v>
      </c>
      <c r="P211" s="6">
        <v>28.03</v>
      </c>
      <c r="Q211" s="3">
        <f t="shared" si="65"/>
        <v>0</v>
      </c>
      <c r="R211" s="3">
        <f t="shared" si="66"/>
        <v>0</v>
      </c>
      <c r="S211" s="3">
        <f t="shared" si="67"/>
        <v>0</v>
      </c>
      <c r="T211">
        <f t="shared" si="68"/>
        <v>0</v>
      </c>
      <c r="V211" s="26">
        <v>1.0979000000000001</v>
      </c>
      <c r="W211">
        <f t="shared" si="77"/>
        <v>0</v>
      </c>
      <c r="X211" s="25">
        <f t="shared" si="78"/>
        <v>0</v>
      </c>
      <c r="Y211" s="3">
        <f t="shared" si="69"/>
        <v>0</v>
      </c>
      <c r="Z211" s="6">
        <f t="shared" si="79"/>
        <v>0</v>
      </c>
      <c r="AA211" s="6">
        <f t="shared" si="80"/>
        <v>0</v>
      </c>
    </row>
    <row r="212" spans="1:27" x14ac:dyDescent="0.25">
      <c r="A212" s="11">
        <f t="shared" si="70"/>
        <v>0</v>
      </c>
      <c r="B212" s="27">
        <v>43563</v>
      </c>
      <c r="C212" s="7">
        <f t="shared" si="71"/>
        <v>43585</v>
      </c>
      <c r="D212" s="8" t="str">
        <f t="shared" si="72"/>
        <v xml:space="preserve"> </v>
      </c>
      <c r="E212" s="11">
        <f t="shared" si="73"/>
        <v>6</v>
      </c>
      <c r="F212" s="11" t="str">
        <f t="shared" si="74"/>
        <v/>
      </c>
      <c r="G212" s="3">
        <v>50.43</v>
      </c>
      <c r="H212" s="3">
        <f t="shared" si="61"/>
        <v>0</v>
      </c>
      <c r="I212" s="3">
        <f t="shared" si="62"/>
        <v>0</v>
      </c>
      <c r="J212" s="3">
        <f t="shared" si="75"/>
        <v>0</v>
      </c>
      <c r="K212">
        <f t="shared" si="63"/>
        <v>0</v>
      </c>
      <c r="N212" s="24">
        <f t="shared" si="76"/>
        <v>0</v>
      </c>
      <c r="O212" s="3">
        <f t="shared" si="64"/>
        <v>0</v>
      </c>
      <c r="P212" s="6">
        <v>27.83</v>
      </c>
      <c r="Q212" s="3">
        <f t="shared" si="65"/>
        <v>0</v>
      </c>
      <c r="R212" s="3">
        <f t="shared" si="66"/>
        <v>0</v>
      </c>
      <c r="S212" s="3">
        <f t="shared" si="67"/>
        <v>0</v>
      </c>
      <c r="T212">
        <f t="shared" si="68"/>
        <v>0</v>
      </c>
      <c r="V212" s="26">
        <v>1.0992999999999999</v>
      </c>
      <c r="W212">
        <f t="shared" si="77"/>
        <v>0</v>
      </c>
      <c r="X212" s="25">
        <f t="shared" si="78"/>
        <v>0</v>
      </c>
      <c r="Y212" s="3">
        <f t="shared" si="69"/>
        <v>0</v>
      </c>
      <c r="Z212" s="6">
        <f t="shared" si="79"/>
        <v>0</v>
      </c>
      <c r="AA212" s="6">
        <f t="shared" si="80"/>
        <v>0</v>
      </c>
    </row>
    <row r="213" spans="1:27" x14ac:dyDescent="0.25">
      <c r="A213" s="11">
        <f t="shared" si="70"/>
        <v>0</v>
      </c>
      <c r="B213" s="27">
        <v>43564</v>
      </c>
      <c r="C213" s="7">
        <f t="shared" si="71"/>
        <v>43585</v>
      </c>
      <c r="D213" s="8" t="str">
        <f t="shared" si="72"/>
        <v xml:space="preserve"> </v>
      </c>
      <c r="E213" s="11">
        <f t="shared" si="73"/>
        <v>7</v>
      </c>
      <c r="F213" s="11" t="str">
        <f t="shared" si="74"/>
        <v/>
      </c>
      <c r="G213" s="3">
        <v>50.25</v>
      </c>
      <c r="H213" s="3">
        <f t="shared" si="61"/>
        <v>0</v>
      </c>
      <c r="I213" s="3">
        <f t="shared" si="62"/>
        <v>0</v>
      </c>
      <c r="J213" s="3">
        <f t="shared" si="75"/>
        <v>0</v>
      </c>
      <c r="K213">
        <f t="shared" si="63"/>
        <v>0</v>
      </c>
      <c r="N213" s="24">
        <f t="shared" si="76"/>
        <v>0</v>
      </c>
      <c r="O213" s="3">
        <f t="shared" si="64"/>
        <v>0</v>
      </c>
      <c r="P213" s="6">
        <v>27.76</v>
      </c>
      <c r="Q213" s="3">
        <f t="shared" si="65"/>
        <v>0</v>
      </c>
      <c r="R213" s="3">
        <f t="shared" si="66"/>
        <v>0</v>
      </c>
      <c r="S213" s="3">
        <f t="shared" si="67"/>
        <v>0</v>
      </c>
      <c r="T213">
        <f t="shared" si="68"/>
        <v>0</v>
      </c>
      <c r="V213" s="26">
        <v>1.0986</v>
      </c>
      <c r="W213">
        <f t="shared" si="77"/>
        <v>0</v>
      </c>
      <c r="X213" s="25">
        <f t="shared" si="78"/>
        <v>0</v>
      </c>
      <c r="Y213" s="3">
        <f t="shared" si="69"/>
        <v>0</v>
      </c>
      <c r="Z213" s="6">
        <f t="shared" si="79"/>
        <v>0</v>
      </c>
      <c r="AA213" s="6">
        <f t="shared" si="80"/>
        <v>0</v>
      </c>
    </row>
    <row r="214" spans="1:27" x14ac:dyDescent="0.25">
      <c r="A214" s="11">
        <f t="shared" si="70"/>
        <v>0</v>
      </c>
      <c r="B214" s="27">
        <v>43565</v>
      </c>
      <c r="C214" s="7">
        <f t="shared" si="71"/>
        <v>43585</v>
      </c>
      <c r="D214" s="8" t="str">
        <f t="shared" si="72"/>
        <v xml:space="preserve"> </v>
      </c>
      <c r="E214" s="11">
        <f t="shared" si="73"/>
        <v>8</v>
      </c>
      <c r="F214" s="11" t="str">
        <f t="shared" si="74"/>
        <v/>
      </c>
      <c r="G214" s="3">
        <v>50.28</v>
      </c>
      <c r="H214" s="3">
        <f t="shared" si="61"/>
        <v>0</v>
      </c>
      <c r="I214" s="3">
        <f t="shared" si="62"/>
        <v>0</v>
      </c>
      <c r="J214" s="3">
        <f t="shared" si="75"/>
        <v>0</v>
      </c>
      <c r="K214">
        <f t="shared" si="63"/>
        <v>0</v>
      </c>
      <c r="N214" s="24">
        <f t="shared" si="76"/>
        <v>0</v>
      </c>
      <c r="O214" s="3">
        <f t="shared" si="64"/>
        <v>0</v>
      </c>
      <c r="P214" s="6">
        <v>27.77</v>
      </c>
      <c r="Q214" s="3">
        <f t="shared" si="65"/>
        <v>0</v>
      </c>
      <c r="R214" s="3">
        <f t="shared" si="66"/>
        <v>0</v>
      </c>
      <c r="S214" s="3">
        <f t="shared" si="67"/>
        <v>0</v>
      </c>
      <c r="T214">
        <f t="shared" si="68"/>
        <v>0</v>
      </c>
      <c r="V214" s="26">
        <v>1.0981000000000001</v>
      </c>
      <c r="W214">
        <f t="shared" si="77"/>
        <v>0</v>
      </c>
      <c r="X214" s="25">
        <f t="shared" si="78"/>
        <v>0</v>
      </c>
      <c r="Y214" s="3">
        <f t="shared" si="69"/>
        <v>0</v>
      </c>
      <c r="Z214" s="6">
        <f t="shared" si="79"/>
        <v>0</v>
      </c>
      <c r="AA214" s="6">
        <f t="shared" si="80"/>
        <v>0</v>
      </c>
    </row>
    <row r="215" spans="1:27" x14ac:dyDescent="0.25">
      <c r="A215" s="11">
        <f t="shared" si="70"/>
        <v>0</v>
      </c>
      <c r="B215" s="27">
        <v>43566</v>
      </c>
      <c r="C215" s="7">
        <f t="shared" si="71"/>
        <v>43585</v>
      </c>
      <c r="D215" s="8" t="str">
        <f t="shared" si="72"/>
        <v xml:space="preserve"> </v>
      </c>
      <c r="E215" s="11">
        <f t="shared" si="73"/>
        <v>9</v>
      </c>
      <c r="F215" s="11" t="str">
        <f t="shared" si="74"/>
        <v/>
      </c>
      <c r="G215" s="3">
        <v>50.35</v>
      </c>
      <c r="H215" s="3">
        <f t="shared" si="61"/>
        <v>0</v>
      </c>
      <c r="I215" s="3">
        <f t="shared" si="62"/>
        <v>0</v>
      </c>
      <c r="J215" s="3">
        <f t="shared" si="75"/>
        <v>0</v>
      </c>
      <c r="K215">
        <f t="shared" si="63"/>
        <v>0</v>
      </c>
      <c r="N215" s="24">
        <f t="shared" si="76"/>
        <v>0</v>
      </c>
      <c r="O215" s="3">
        <f t="shared" si="64"/>
        <v>0</v>
      </c>
      <c r="P215" s="6">
        <v>27.65</v>
      </c>
      <c r="Q215" s="3">
        <f t="shared" si="65"/>
        <v>0</v>
      </c>
      <c r="R215" s="3">
        <f t="shared" si="66"/>
        <v>0</v>
      </c>
      <c r="S215" s="3">
        <f t="shared" si="67"/>
        <v>0</v>
      </c>
      <c r="T215">
        <f t="shared" si="68"/>
        <v>0</v>
      </c>
      <c r="V215" s="26">
        <v>1.103</v>
      </c>
      <c r="W215">
        <f t="shared" si="77"/>
        <v>0</v>
      </c>
      <c r="X215" s="25">
        <f t="shared" si="78"/>
        <v>0</v>
      </c>
      <c r="Y215" s="3">
        <f t="shared" si="69"/>
        <v>0</v>
      </c>
      <c r="Z215" s="6">
        <f t="shared" si="79"/>
        <v>0</v>
      </c>
      <c r="AA215" s="6">
        <f t="shared" si="80"/>
        <v>0</v>
      </c>
    </row>
    <row r="216" spans="1:27" x14ac:dyDescent="0.25">
      <c r="A216" s="11">
        <f t="shared" si="70"/>
        <v>0</v>
      </c>
      <c r="B216" s="27">
        <v>43567</v>
      </c>
      <c r="C216" s="7">
        <f t="shared" si="71"/>
        <v>43585</v>
      </c>
      <c r="D216" s="8" t="str">
        <f t="shared" si="72"/>
        <v xml:space="preserve"> </v>
      </c>
      <c r="E216" s="11">
        <f t="shared" si="73"/>
        <v>10</v>
      </c>
      <c r="F216" s="11" t="str">
        <f t="shared" si="74"/>
        <v/>
      </c>
      <c r="G216" s="3">
        <v>50.48</v>
      </c>
      <c r="H216" s="3">
        <f t="shared" si="61"/>
        <v>0</v>
      </c>
      <c r="I216" s="3">
        <f t="shared" si="62"/>
        <v>0</v>
      </c>
      <c r="J216" s="3">
        <f t="shared" si="75"/>
        <v>0</v>
      </c>
      <c r="K216">
        <f t="shared" si="63"/>
        <v>0</v>
      </c>
      <c r="N216" s="24">
        <f t="shared" si="76"/>
        <v>0</v>
      </c>
      <c r="O216" s="3">
        <f t="shared" si="64"/>
        <v>0</v>
      </c>
      <c r="P216" s="6">
        <v>27.89</v>
      </c>
      <c r="Q216" s="3">
        <f t="shared" si="65"/>
        <v>0</v>
      </c>
      <c r="R216" s="3">
        <f t="shared" si="66"/>
        <v>0</v>
      </c>
      <c r="S216" s="3">
        <f t="shared" si="67"/>
        <v>0</v>
      </c>
      <c r="T216">
        <f t="shared" si="68"/>
        <v>0</v>
      </c>
      <c r="V216" s="26">
        <v>1.1043000000000001</v>
      </c>
      <c r="W216">
        <f t="shared" si="77"/>
        <v>0</v>
      </c>
      <c r="X216" s="25">
        <f t="shared" si="78"/>
        <v>0</v>
      </c>
      <c r="Y216" s="3">
        <f t="shared" si="69"/>
        <v>0</v>
      </c>
      <c r="Z216" s="6">
        <f t="shared" si="79"/>
        <v>0</v>
      </c>
      <c r="AA216" s="6">
        <f t="shared" si="80"/>
        <v>0</v>
      </c>
    </row>
    <row r="217" spans="1:27" x14ac:dyDescent="0.25">
      <c r="A217" s="11">
        <f t="shared" si="70"/>
        <v>0</v>
      </c>
      <c r="B217" s="27">
        <v>43570</v>
      </c>
      <c r="C217" s="7">
        <f t="shared" si="71"/>
        <v>43585</v>
      </c>
      <c r="D217" s="8" t="str">
        <f t="shared" si="72"/>
        <v xml:space="preserve"> </v>
      </c>
      <c r="E217" s="11">
        <f t="shared" si="73"/>
        <v>11</v>
      </c>
      <c r="F217" s="11" t="str">
        <f t="shared" si="74"/>
        <v/>
      </c>
      <c r="G217" s="3">
        <v>50.55</v>
      </c>
      <c r="H217" s="3">
        <f t="shared" si="61"/>
        <v>0</v>
      </c>
      <c r="I217" s="3">
        <f t="shared" si="62"/>
        <v>0</v>
      </c>
      <c r="J217" s="3">
        <f t="shared" si="75"/>
        <v>0</v>
      </c>
      <c r="K217">
        <f t="shared" si="63"/>
        <v>0</v>
      </c>
      <c r="N217" s="24">
        <f t="shared" si="76"/>
        <v>0</v>
      </c>
      <c r="O217" s="3">
        <f t="shared" si="64"/>
        <v>0</v>
      </c>
      <c r="P217" s="6">
        <v>27.94</v>
      </c>
      <c r="Q217" s="3">
        <f t="shared" si="65"/>
        <v>0</v>
      </c>
      <c r="R217" s="3">
        <f t="shared" si="66"/>
        <v>0</v>
      </c>
      <c r="S217" s="3">
        <f t="shared" si="67"/>
        <v>0</v>
      </c>
      <c r="T217">
        <f t="shared" si="68"/>
        <v>0</v>
      </c>
      <c r="V217" s="26">
        <v>1.1031</v>
      </c>
      <c r="W217">
        <f t="shared" si="77"/>
        <v>0</v>
      </c>
      <c r="X217" s="25">
        <f t="shared" si="78"/>
        <v>0</v>
      </c>
      <c r="Y217" s="3">
        <f t="shared" si="69"/>
        <v>0</v>
      </c>
      <c r="Z217" s="6">
        <f t="shared" si="79"/>
        <v>0</v>
      </c>
      <c r="AA217" s="6">
        <f t="shared" si="80"/>
        <v>0</v>
      </c>
    </row>
    <row r="218" spans="1:27" x14ac:dyDescent="0.25">
      <c r="A218" s="11">
        <f t="shared" si="70"/>
        <v>0</v>
      </c>
      <c r="B218" s="27">
        <v>43571</v>
      </c>
      <c r="C218" s="7">
        <f t="shared" si="71"/>
        <v>43585</v>
      </c>
      <c r="D218" s="8" t="str">
        <f t="shared" si="72"/>
        <v xml:space="preserve"> </v>
      </c>
      <c r="E218" s="11">
        <f t="shared" si="73"/>
        <v>12</v>
      </c>
      <c r="F218" s="11" t="str">
        <f t="shared" si="74"/>
        <v/>
      </c>
      <c r="G218" s="3">
        <v>50.66</v>
      </c>
      <c r="H218" s="3">
        <f t="shared" si="61"/>
        <v>0</v>
      </c>
      <c r="I218" s="3">
        <f t="shared" si="62"/>
        <v>0</v>
      </c>
      <c r="J218" s="3">
        <f t="shared" si="75"/>
        <v>0</v>
      </c>
      <c r="K218">
        <f t="shared" si="63"/>
        <v>0</v>
      </c>
      <c r="N218" s="24">
        <f t="shared" si="76"/>
        <v>0</v>
      </c>
      <c r="O218" s="3">
        <f t="shared" si="64"/>
        <v>0</v>
      </c>
      <c r="P218" s="6">
        <v>28.1</v>
      </c>
      <c r="Q218" s="3">
        <f t="shared" si="65"/>
        <v>0</v>
      </c>
      <c r="R218" s="3">
        <f t="shared" si="66"/>
        <v>0</v>
      </c>
      <c r="S218" s="3">
        <f t="shared" si="67"/>
        <v>0</v>
      </c>
      <c r="T218">
        <f t="shared" si="68"/>
        <v>0</v>
      </c>
      <c r="V218" s="26">
        <v>1.1007</v>
      </c>
      <c r="W218">
        <f t="shared" si="77"/>
        <v>0</v>
      </c>
      <c r="X218" s="25">
        <f t="shared" si="78"/>
        <v>0</v>
      </c>
      <c r="Y218" s="3">
        <f t="shared" si="69"/>
        <v>0</v>
      </c>
      <c r="Z218" s="6">
        <f t="shared" si="79"/>
        <v>0</v>
      </c>
      <c r="AA218" s="6">
        <f t="shared" si="80"/>
        <v>0</v>
      </c>
    </row>
    <row r="219" spans="1:27" x14ac:dyDescent="0.25">
      <c r="A219" s="11">
        <f t="shared" si="70"/>
        <v>0</v>
      </c>
      <c r="B219" s="27">
        <v>43572</v>
      </c>
      <c r="C219" s="7">
        <f t="shared" si="71"/>
        <v>43585</v>
      </c>
      <c r="D219" s="8" t="str">
        <f t="shared" si="72"/>
        <v xml:space="preserve"> </v>
      </c>
      <c r="E219" s="11">
        <f t="shared" si="73"/>
        <v>13</v>
      </c>
      <c r="F219" s="11" t="str">
        <f t="shared" si="74"/>
        <v/>
      </c>
      <c r="G219" s="3">
        <v>50.55</v>
      </c>
      <c r="H219" s="3">
        <f t="shared" si="61"/>
        <v>0</v>
      </c>
      <c r="I219" s="3">
        <f t="shared" si="62"/>
        <v>0</v>
      </c>
      <c r="J219" s="3">
        <f t="shared" si="75"/>
        <v>0</v>
      </c>
      <c r="K219">
        <f t="shared" si="63"/>
        <v>0</v>
      </c>
      <c r="N219" s="24">
        <f t="shared" si="76"/>
        <v>0</v>
      </c>
      <c r="O219" s="3">
        <f t="shared" si="64"/>
        <v>0</v>
      </c>
      <c r="P219" s="6">
        <v>28.21</v>
      </c>
      <c r="Q219" s="3">
        <f t="shared" si="65"/>
        <v>0</v>
      </c>
      <c r="R219" s="3">
        <f t="shared" si="66"/>
        <v>0</v>
      </c>
      <c r="S219" s="3">
        <f t="shared" si="67"/>
        <v>0</v>
      </c>
      <c r="T219">
        <f t="shared" si="68"/>
        <v>0</v>
      </c>
      <c r="V219" s="26">
        <v>1.1025</v>
      </c>
      <c r="W219">
        <f t="shared" si="77"/>
        <v>0</v>
      </c>
      <c r="X219" s="25">
        <f t="shared" si="78"/>
        <v>0</v>
      </c>
      <c r="Y219" s="3">
        <f t="shared" si="69"/>
        <v>0</v>
      </c>
      <c r="Z219" s="6">
        <f t="shared" si="79"/>
        <v>0</v>
      </c>
      <c r="AA219" s="6">
        <f t="shared" si="80"/>
        <v>0</v>
      </c>
    </row>
    <row r="220" spans="1:27" x14ac:dyDescent="0.25">
      <c r="A220" s="11">
        <f t="shared" si="70"/>
        <v>0</v>
      </c>
      <c r="B220" s="27">
        <v>43573</v>
      </c>
      <c r="C220" s="7">
        <f t="shared" si="71"/>
        <v>43585</v>
      </c>
      <c r="D220" s="8" t="str">
        <f t="shared" si="72"/>
        <v xml:space="preserve"> </v>
      </c>
      <c r="E220" s="11">
        <f t="shared" si="73"/>
        <v>14</v>
      </c>
      <c r="F220" s="11" t="str">
        <f t="shared" si="74"/>
        <v/>
      </c>
      <c r="G220" s="3">
        <v>50.9</v>
      </c>
      <c r="H220" s="3">
        <f t="shared" si="61"/>
        <v>0</v>
      </c>
      <c r="I220" s="3">
        <f t="shared" si="62"/>
        <v>0</v>
      </c>
      <c r="J220" s="3">
        <f t="shared" si="75"/>
        <v>0</v>
      </c>
      <c r="K220">
        <f t="shared" si="63"/>
        <v>0</v>
      </c>
      <c r="N220" s="24">
        <f t="shared" si="76"/>
        <v>0</v>
      </c>
      <c r="O220" s="3">
        <f t="shared" si="64"/>
        <v>0</v>
      </c>
      <c r="P220" s="6">
        <v>28.36</v>
      </c>
      <c r="Q220" s="3">
        <f t="shared" si="65"/>
        <v>0</v>
      </c>
      <c r="R220" s="3">
        <f t="shared" si="66"/>
        <v>0</v>
      </c>
      <c r="S220" s="3">
        <f t="shared" si="67"/>
        <v>0</v>
      </c>
      <c r="T220">
        <f t="shared" si="68"/>
        <v>0</v>
      </c>
      <c r="V220" s="26">
        <v>1.1113</v>
      </c>
      <c r="W220">
        <f t="shared" si="77"/>
        <v>0</v>
      </c>
      <c r="X220" s="25">
        <f t="shared" si="78"/>
        <v>0</v>
      </c>
      <c r="Y220" s="3">
        <f t="shared" si="69"/>
        <v>0</v>
      </c>
      <c r="Z220" s="6">
        <f t="shared" si="79"/>
        <v>0</v>
      </c>
      <c r="AA220" s="6">
        <f t="shared" si="80"/>
        <v>0</v>
      </c>
    </row>
    <row r="221" spans="1:27" x14ac:dyDescent="0.25">
      <c r="A221" s="11">
        <f t="shared" si="70"/>
        <v>0</v>
      </c>
      <c r="B221" s="27">
        <v>43574</v>
      </c>
      <c r="C221" s="7">
        <f t="shared" si="71"/>
        <v>43585</v>
      </c>
      <c r="D221" s="8" t="str">
        <f t="shared" si="72"/>
        <v xml:space="preserve"> </v>
      </c>
      <c r="E221" s="11">
        <f t="shared" si="73"/>
        <v>15</v>
      </c>
      <c r="F221" s="11" t="str">
        <f t="shared" si="74"/>
        <v/>
      </c>
      <c r="G221" s="3">
        <v>50.9</v>
      </c>
      <c r="H221" s="3">
        <f t="shared" si="61"/>
        <v>0</v>
      </c>
      <c r="I221" s="3">
        <f t="shared" si="62"/>
        <v>0</v>
      </c>
      <c r="J221" s="3">
        <f t="shared" si="75"/>
        <v>0</v>
      </c>
      <c r="K221">
        <f t="shared" si="63"/>
        <v>0</v>
      </c>
      <c r="N221" s="24">
        <f t="shared" si="76"/>
        <v>0</v>
      </c>
      <c r="O221" s="3">
        <f t="shared" si="64"/>
        <v>0</v>
      </c>
      <c r="P221" s="6">
        <v>28.36</v>
      </c>
      <c r="Q221" s="3">
        <f t="shared" si="65"/>
        <v>0</v>
      </c>
      <c r="R221" s="3">
        <f t="shared" si="66"/>
        <v>0</v>
      </c>
      <c r="S221" s="3">
        <f t="shared" si="67"/>
        <v>0</v>
      </c>
      <c r="T221">
        <f t="shared" si="68"/>
        <v>0</v>
      </c>
      <c r="V221" s="26">
        <v>1.1144000000000001</v>
      </c>
      <c r="W221">
        <f t="shared" si="77"/>
        <v>0</v>
      </c>
      <c r="X221" s="25">
        <f t="shared" si="78"/>
        <v>0</v>
      </c>
      <c r="Y221" s="3">
        <f t="shared" si="69"/>
        <v>0</v>
      </c>
      <c r="Z221" s="6">
        <f t="shared" si="79"/>
        <v>0</v>
      </c>
      <c r="AA221" s="6">
        <f t="shared" si="80"/>
        <v>0</v>
      </c>
    </row>
    <row r="222" spans="1:27" x14ac:dyDescent="0.25">
      <c r="A222" s="11">
        <f t="shared" si="70"/>
        <v>0</v>
      </c>
      <c r="B222" s="27">
        <v>43577</v>
      </c>
      <c r="C222" s="7">
        <f t="shared" si="71"/>
        <v>43585</v>
      </c>
      <c r="D222" s="8" t="str">
        <f t="shared" si="72"/>
        <v xml:space="preserve"> </v>
      </c>
      <c r="E222" s="11">
        <f t="shared" si="73"/>
        <v>16</v>
      </c>
      <c r="F222" s="11" t="str">
        <f t="shared" si="74"/>
        <v/>
      </c>
      <c r="G222" s="3">
        <v>50.9</v>
      </c>
      <c r="H222" s="3">
        <f t="shared" si="61"/>
        <v>0</v>
      </c>
      <c r="I222" s="3">
        <f t="shared" si="62"/>
        <v>0</v>
      </c>
      <c r="J222" s="3">
        <f t="shared" si="75"/>
        <v>0</v>
      </c>
      <c r="K222">
        <f t="shared" si="63"/>
        <v>0</v>
      </c>
      <c r="N222" s="24">
        <f t="shared" si="76"/>
        <v>0</v>
      </c>
      <c r="O222" s="3">
        <f t="shared" si="64"/>
        <v>0</v>
      </c>
      <c r="P222" s="6">
        <v>28.36</v>
      </c>
      <c r="Q222" s="3">
        <f t="shared" si="65"/>
        <v>0</v>
      </c>
      <c r="R222" s="3">
        <f t="shared" si="66"/>
        <v>0</v>
      </c>
      <c r="S222" s="3">
        <f t="shared" si="67"/>
        <v>0</v>
      </c>
      <c r="T222">
        <f t="shared" si="68"/>
        <v>0</v>
      </c>
      <c r="V222" s="26">
        <v>1.1173</v>
      </c>
      <c r="W222">
        <f t="shared" si="77"/>
        <v>0</v>
      </c>
      <c r="X222" s="25">
        <f t="shared" si="78"/>
        <v>0</v>
      </c>
      <c r="Y222" s="3">
        <f t="shared" si="69"/>
        <v>0</v>
      </c>
      <c r="Z222" s="6">
        <f t="shared" si="79"/>
        <v>0</v>
      </c>
      <c r="AA222" s="6">
        <f t="shared" si="80"/>
        <v>0</v>
      </c>
    </row>
    <row r="223" spans="1:27" x14ac:dyDescent="0.25">
      <c r="A223" s="11">
        <f t="shared" si="70"/>
        <v>0</v>
      </c>
      <c r="B223" s="27">
        <v>43578</v>
      </c>
      <c r="C223" s="7">
        <f t="shared" si="71"/>
        <v>43585</v>
      </c>
      <c r="D223" s="8" t="str">
        <f t="shared" si="72"/>
        <v xml:space="preserve"> </v>
      </c>
      <c r="E223" s="11">
        <f t="shared" si="73"/>
        <v>17</v>
      </c>
      <c r="F223" s="11" t="str">
        <f t="shared" si="74"/>
        <v/>
      </c>
      <c r="G223" s="3">
        <v>51.28</v>
      </c>
      <c r="H223" s="3">
        <f t="shared" si="61"/>
        <v>0</v>
      </c>
      <c r="I223" s="3">
        <f t="shared" si="62"/>
        <v>0</v>
      </c>
      <c r="J223" s="3">
        <f t="shared" si="75"/>
        <v>0</v>
      </c>
      <c r="K223">
        <f t="shared" si="63"/>
        <v>0</v>
      </c>
      <c r="N223" s="24">
        <f t="shared" si="76"/>
        <v>0</v>
      </c>
      <c r="O223" s="3">
        <f t="shared" si="64"/>
        <v>0</v>
      </c>
      <c r="P223" s="6">
        <v>28.49</v>
      </c>
      <c r="Q223" s="3">
        <f t="shared" si="65"/>
        <v>0</v>
      </c>
      <c r="R223" s="3">
        <f t="shared" si="66"/>
        <v>0</v>
      </c>
      <c r="S223" s="3">
        <f t="shared" si="67"/>
        <v>0</v>
      </c>
      <c r="T223">
        <f t="shared" si="68"/>
        <v>0</v>
      </c>
      <c r="V223" s="26">
        <v>1.113</v>
      </c>
      <c r="W223">
        <f t="shared" si="77"/>
        <v>0</v>
      </c>
      <c r="X223" s="25">
        <f t="shared" si="78"/>
        <v>0</v>
      </c>
      <c r="Y223" s="3">
        <f t="shared" si="69"/>
        <v>0</v>
      </c>
      <c r="Z223" s="6">
        <f t="shared" si="79"/>
        <v>0</v>
      </c>
      <c r="AA223" s="6">
        <f t="shared" si="80"/>
        <v>0</v>
      </c>
    </row>
    <row r="224" spans="1:27" x14ac:dyDescent="0.25">
      <c r="A224" s="11">
        <f t="shared" si="70"/>
        <v>0</v>
      </c>
      <c r="B224" s="27">
        <v>43579</v>
      </c>
      <c r="C224" s="7">
        <f t="shared" si="71"/>
        <v>43585</v>
      </c>
      <c r="D224" s="8" t="str">
        <f t="shared" si="72"/>
        <v xml:space="preserve"> </v>
      </c>
      <c r="E224" s="11">
        <f t="shared" si="73"/>
        <v>18</v>
      </c>
      <c r="F224" s="11" t="str">
        <f t="shared" si="74"/>
        <v/>
      </c>
      <c r="G224" s="3">
        <v>51.3</v>
      </c>
      <c r="H224" s="3">
        <f t="shared" si="61"/>
        <v>0</v>
      </c>
      <c r="I224" s="3">
        <f t="shared" si="62"/>
        <v>0</v>
      </c>
      <c r="J224" s="3">
        <f t="shared" si="75"/>
        <v>0</v>
      </c>
      <c r="K224">
        <f t="shared" si="63"/>
        <v>0</v>
      </c>
      <c r="N224" s="24">
        <f t="shared" si="76"/>
        <v>0</v>
      </c>
      <c r="O224" s="3">
        <f t="shared" si="64"/>
        <v>0</v>
      </c>
      <c r="P224" s="6">
        <v>28.43</v>
      </c>
      <c r="Q224" s="3">
        <f t="shared" si="65"/>
        <v>0</v>
      </c>
      <c r="R224" s="3">
        <f t="shared" si="66"/>
        <v>0</v>
      </c>
      <c r="S224" s="3">
        <f t="shared" si="67"/>
        <v>0</v>
      </c>
      <c r="T224">
        <f t="shared" si="68"/>
        <v>0</v>
      </c>
      <c r="V224" s="26">
        <v>1.1123000000000001</v>
      </c>
      <c r="W224">
        <f t="shared" si="77"/>
        <v>0</v>
      </c>
      <c r="X224" s="25">
        <f t="shared" si="78"/>
        <v>0</v>
      </c>
      <c r="Y224" s="3">
        <f t="shared" si="69"/>
        <v>0</v>
      </c>
      <c r="Z224" s="6">
        <f t="shared" si="79"/>
        <v>0</v>
      </c>
      <c r="AA224" s="6">
        <f t="shared" si="80"/>
        <v>0</v>
      </c>
    </row>
    <row r="225" spans="1:27" x14ac:dyDescent="0.25">
      <c r="A225" s="11">
        <f t="shared" si="70"/>
        <v>0</v>
      </c>
      <c r="B225" s="27">
        <v>43580</v>
      </c>
      <c r="C225" s="7">
        <f t="shared" si="71"/>
        <v>43585</v>
      </c>
      <c r="D225" s="8" t="str">
        <f t="shared" si="72"/>
        <v xml:space="preserve"> </v>
      </c>
      <c r="E225" s="11">
        <f t="shared" si="73"/>
        <v>19</v>
      </c>
      <c r="F225" s="11" t="str">
        <f t="shared" si="74"/>
        <v/>
      </c>
      <c r="G225" s="3">
        <v>51.46</v>
      </c>
      <c r="H225" s="3">
        <f t="shared" si="61"/>
        <v>0</v>
      </c>
      <c r="I225" s="3">
        <f t="shared" si="62"/>
        <v>0</v>
      </c>
      <c r="J225" s="3">
        <f t="shared" si="75"/>
        <v>0</v>
      </c>
      <c r="K225">
        <f t="shared" si="63"/>
        <v>0</v>
      </c>
      <c r="N225" s="24">
        <f t="shared" si="76"/>
        <v>0</v>
      </c>
      <c r="O225" s="3">
        <f t="shared" si="64"/>
        <v>0</v>
      </c>
      <c r="P225" s="6">
        <v>28.44</v>
      </c>
      <c r="Q225" s="3">
        <f t="shared" si="65"/>
        <v>0</v>
      </c>
      <c r="R225" s="3">
        <f t="shared" si="66"/>
        <v>0</v>
      </c>
      <c r="S225" s="3">
        <f t="shared" si="67"/>
        <v>0</v>
      </c>
      <c r="T225">
        <f t="shared" si="68"/>
        <v>0</v>
      </c>
      <c r="V225" s="26">
        <v>1.1128</v>
      </c>
      <c r="W225">
        <f t="shared" si="77"/>
        <v>0</v>
      </c>
      <c r="X225" s="25">
        <f t="shared" si="78"/>
        <v>0</v>
      </c>
      <c r="Y225" s="3">
        <f t="shared" si="69"/>
        <v>0</v>
      </c>
      <c r="Z225" s="6">
        <f t="shared" si="79"/>
        <v>0</v>
      </c>
      <c r="AA225" s="6">
        <f t="shared" si="80"/>
        <v>0</v>
      </c>
    </row>
    <row r="226" spans="1:27" x14ac:dyDescent="0.25">
      <c r="A226" s="11">
        <f t="shared" si="70"/>
        <v>0</v>
      </c>
      <c r="B226" s="27">
        <v>43581</v>
      </c>
      <c r="C226" s="7">
        <f t="shared" si="71"/>
        <v>43585</v>
      </c>
      <c r="D226" s="8" t="str">
        <f t="shared" si="72"/>
        <v xml:space="preserve"> </v>
      </c>
      <c r="E226" s="11">
        <f t="shared" si="73"/>
        <v>20</v>
      </c>
      <c r="F226" s="11" t="str">
        <f t="shared" si="74"/>
        <v/>
      </c>
      <c r="G226" s="3">
        <v>51.48</v>
      </c>
      <c r="H226" s="3">
        <f t="shared" si="61"/>
        <v>0</v>
      </c>
      <c r="I226" s="3">
        <f t="shared" si="62"/>
        <v>0</v>
      </c>
      <c r="J226" s="3">
        <f t="shared" si="75"/>
        <v>0</v>
      </c>
      <c r="K226">
        <f t="shared" si="63"/>
        <v>0</v>
      </c>
      <c r="N226" s="24">
        <f t="shared" si="76"/>
        <v>0</v>
      </c>
      <c r="O226" s="3">
        <f t="shared" si="64"/>
        <v>0</v>
      </c>
      <c r="P226" s="6">
        <v>28.33</v>
      </c>
      <c r="Q226" s="3">
        <f t="shared" si="65"/>
        <v>0</v>
      </c>
      <c r="R226" s="3">
        <f t="shared" si="66"/>
        <v>0</v>
      </c>
      <c r="S226" s="3">
        <f t="shared" si="67"/>
        <v>0</v>
      </c>
      <c r="T226">
        <f t="shared" si="68"/>
        <v>0</v>
      </c>
      <c r="V226" s="26">
        <v>1.1107</v>
      </c>
      <c r="W226">
        <f t="shared" si="77"/>
        <v>0</v>
      </c>
      <c r="X226" s="25">
        <f t="shared" si="78"/>
        <v>0</v>
      </c>
      <c r="Y226" s="3">
        <f t="shared" si="69"/>
        <v>0</v>
      </c>
      <c r="Z226" s="6">
        <f t="shared" si="79"/>
        <v>0</v>
      </c>
      <c r="AA226" s="6">
        <f t="shared" si="80"/>
        <v>0</v>
      </c>
    </row>
    <row r="227" spans="1:27" x14ac:dyDescent="0.25">
      <c r="A227" s="11">
        <f t="shared" si="70"/>
        <v>0</v>
      </c>
      <c r="B227" s="27">
        <v>43584</v>
      </c>
      <c r="C227" s="7">
        <f t="shared" si="71"/>
        <v>43585</v>
      </c>
      <c r="D227" s="8" t="str">
        <f t="shared" si="72"/>
        <v xml:space="preserve"> </v>
      </c>
      <c r="E227" s="11">
        <f t="shared" si="73"/>
        <v>21</v>
      </c>
      <c r="F227" s="11" t="str">
        <f t="shared" si="74"/>
        <v/>
      </c>
      <c r="G227" s="3">
        <v>51.64</v>
      </c>
      <c r="H227" s="3">
        <f t="shared" si="61"/>
        <v>0</v>
      </c>
      <c r="I227" s="3">
        <f t="shared" si="62"/>
        <v>0</v>
      </c>
      <c r="J227" s="3">
        <f t="shared" si="75"/>
        <v>0</v>
      </c>
      <c r="K227">
        <f t="shared" si="63"/>
        <v>0</v>
      </c>
      <c r="N227" s="24">
        <f t="shared" si="76"/>
        <v>0</v>
      </c>
      <c r="O227" s="3">
        <f t="shared" si="64"/>
        <v>0</v>
      </c>
      <c r="P227" s="6">
        <v>28.39</v>
      </c>
      <c r="Q227" s="3">
        <f t="shared" si="65"/>
        <v>0</v>
      </c>
      <c r="R227" s="3">
        <f t="shared" si="66"/>
        <v>0</v>
      </c>
      <c r="S227" s="3">
        <f t="shared" si="67"/>
        <v>0</v>
      </c>
      <c r="T227">
        <f t="shared" si="68"/>
        <v>0</v>
      </c>
      <c r="V227" s="26">
        <v>1.1087</v>
      </c>
      <c r="W227">
        <f t="shared" si="77"/>
        <v>0</v>
      </c>
      <c r="X227" s="25">
        <f t="shared" si="78"/>
        <v>0</v>
      </c>
      <c r="Y227" s="3">
        <f t="shared" si="69"/>
        <v>0</v>
      </c>
      <c r="Z227" s="6">
        <f t="shared" si="79"/>
        <v>0</v>
      </c>
      <c r="AA227" s="6">
        <f t="shared" si="80"/>
        <v>0</v>
      </c>
    </row>
    <row r="228" spans="1:27" x14ac:dyDescent="0.25">
      <c r="A228" s="11">
        <f t="shared" si="70"/>
        <v>0</v>
      </c>
      <c r="B228" s="27">
        <v>43585</v>
      </c>
      <c r="C228" s="7">
        <f t="shared" si="71"/>
        <v>43585</v>
      </c>
      <c r="D228" s="8" t="str">
        <f t="shared" si="72"/>
        <v xml:space="preserve"> </v>
      </c>
      <c r="E228" s="11">
        <f t="shared" si="73"/>
        <v>22</v>
      </c>
      <c r="F228" s="11" t="str">
        <f t="shared" si="74"/>
        <v/>
      </c>
      <c r="G228" s="3">
        <v>51.41</v>
      </c>
      <c r="H228" s="3">
        <f t="shared" si="61"/>
        <v>0</v>
      </c>
      <c r="I228" s="3">
        <f t="shared" si="62"/>
        <v>0</v>
      </c>
      <c r="J228" s="3">
        <f t="shared" si="75"/>
        <v>0</v>
      </c>
      <c r="K228">
        <f t="shared" si="63"/>
        <v>0</v>
      </c>
      <c r="N228" s="24">
        <f t="shared" si="76"/>
        <v>0</v>
      </c>
      <c r="O228" s="3">
        <f t="shared" si="64"/>
        <v>0</v>
      </c>
      <c r="P228" s="6">
        <v>28.21</v>
      </c>
      <c r="Q228" s="3">
        <f t="shared" si="65"/>
        <v>0</v>
      </c>
      <c r="R228" s="3">
        <f t="shared" si="66"/>
        <v>0</v>
      </c>
      <c r="S228" s="3">
        <f t="shared" si="67"/>
        <v>0</v>
      </c>
      <c r="T228">
        <f t="shared" si="68"/>
        <v>0</v>
      </c>
      <c r="V228" s="26">
        <v>1.1094999999999999</v>
      </c>
      <c r="W228">
        <f t="shared" si="77"/>
        <v>0</v>
      </c>
      <c r="X228" s="25">
        <f t="shared" si="78"/>
        <v>0</v>
      </c>
      <c r="Y228" s="3">
        <f t="shared" si="69"/>
        <v>0</v>
      </c>
      <c r="Z228" s="6">
        <f t="shared" si="79"/>
        <v>0</v>
      </c>
      <c r="AA228" s="6">
        <f t="shared" si="80"/>
        <v>0</v>
      </c>
    </row>
    <row r="229" spans="1:27" x14ac:dyDescent="0.25">
      <c r="A229" s="11">
        <f t="shared" si="70"/>
        <v>0</v>
      </c>
      <c r="B229" s="27">
        <v>43586</v>
      </c>
      <c r="C229" s="7">
        <f t="shared" si="71"/>
        <v>43616</v>
      </c>
      <c r="D229" s="8" t="str">
        <f t="shared" si="72"/>
        <v>x</v>
      </c>
      <c r="E229" s="11">
        <f t="shared" si="73"/>
        <v>1</v>
      </c>
      <c r="F229" s="11" t="str">
        <f t="shared" si="74"/>
        <v/>
      </c>
      <c r="G229" s="3">
        <v>51.41</v>
      </c>
      <c r="H229" s="3">
        <f t="shared" si="61"/>
        <v>0</v>
      </c>
      <c r="I229" s="3">
        <f t="shared" si="62"/>
        <v>0</v>
      </c>
      <c r="J229" s="3">
        <f t="shared" si="75"/>
        <v>0</v>
      </c>
      <c r="K229">
        <f t="shared" si="63"/>
        <v>0</v>
      </c>
      <c r="N229" s="24">
        <f t="shared" si="76"/>
        <v>0</v>
      </c>
      <c r="O229" s="3">
        <f t="shared" si="64"/>
        <v>0</v>
      </c>
      <c r="P229" s="6">
        <v>28.21</v>
      </c>
      <c r="Q229" s="3">
        <f t="shared" si="65"/>
        <v>0</v>
      </c>
      <c r="R229" s="3">
        <f t="shared" si="66"/>
        <v>0</v>
      </c>
      <c r="S229" s="3">
        <f t="shared" si="67"/>
        <v>0</v>
      </c>
      <c r="T229">
        <f t="shared" si="68"/>
        <v>0</v>
      </c>
      <c r="V229" s="26">
        <v>1.1106</v>
      </c>
      <c r="W229">
        <f t="shared" si="77"/>
        <v>0</v>
      </c>
      <c r="X229" s="25">
        <f t="shared" si="78"/>
        <v>0</v>
      </c>
      <c r="Y229" s="3">
        <f t="shared" si="69"/>
        <v>0</v>
      </c>
      <c r="Z229" s="6">
        <f t="shared" si="79"/>
        <v>0</v>
      </c>
      <c r="AA229" s="6">
        <f t="shared" si="80"/>
        <v>0</v>
      </c>
    </row>
    <row r="230" spans="1:27" x14ac:dyDescent="0.25">
      <c r="A230" s="11">
        <f t="shared" si="70"/>
        <v>0</v>
      </c>
      <c r="B230" s="27">
        <v>43587</v>
      </c>
      <c r="C230" s="7">
        <f t="shared" si="71"/>
        <v>43616</v>
      </c>
      <c r="D230" s="8" t="str">
        <f t="shared" si="72"/>
        <v xml:space="preserve"> </v>
      </c>
      <c r="E230" s="11">
        <f t="shared" si="73"/>
        <v>2</v>
      </c>
      <c r="F230" s="11" t="str">
        <f t="shared" si="74"/>
        <v/>
      </c>
      <c r="G230" s="3">
        <v>51.08</v>
      </c>
      <c r="H230" s="3">
        <f t="shared" si="61"/>
        <v>0</v>
      </c>
      <c r="I230" s="3">
        <f t="shared" si="62"/>
        <v>0</v>
      </c>
      <c r="J230" s="3">
        <f t="shared" si="75"/>
        <v>0</v>
      </c>
      <c r="K230">
        <f t="shared" si="63"/>
        <v>0</v>
      </c>
      <c r="N230" s="24">
        <f t="shared" si="76"/>
        <v>0</v>
      </c>
      <c r="O230" s="3">
        <f t="shared" si="64"/>
        <v>0</v>
      </c>
      <c r="P230" s="6">
        <v>28.02</v>
      </c>
      <c r="Q230" s="3">
        <f t="shared" si="65"/>
        <v>0</v>
      </c>
      <c r="R230" s="3">
        <f t="shared" si="66"/>
        <v>0</v>
      </c>
      <c r="S230" s="3">
        <f t="shared" si="67"/>
        <v>0</v>
      </c>
      <c r="T230">
        <f t="shared" si="68"/>
        <v>0</v>
      </c>
      <c r="V230" s="26">
        <v>1.1153999999999999</v>
      </c>
      <c r="W230">
        <f t="shared" si="77"/>
        <v>0</v>
      </c>
      <c r="X230" s="25">
        <f t="shared" si="78"/>
        <v>0</v>
      </c>
      <c r="Y230" s="3">
        <f t="shared" si="69"/>
        <v>0</v>
      </c>
      <c r="Z230" s="6">
        <f t="shared" si="79"/>
        <v>0</v>
      </c>
      <c r="AA230" s="6">
        <f t="shared" si="80"/>
        <v>0</v>
      </c>
    </row>
    <row r="231" spans="1:27" x14ac:dyDescent="0.25">
      <c r="A231" s="11">
        <f t="shared" si="70"/>
        <v>0</v>
      </c>
      <c r="B231" s="27">
        <v>43588</v>
      </c>
      <c r="C231" s="7">
        <f t="shared" si="71"/>
        <v>43616</v>
      </c>
      <c r="D231" s="8" t="str">
        <f t="shared" si="72"/>
        <v xml:space="preserve"> </v>
      </c>
      <c r="E231" s="11">
        <f t="shared" si="73"/>
        <v>3</v>
      </c>
      <c r="F231" s="11" t="str">
        <f t="shared" si="74"/>
        <v/>
      </c>
      <c r="G231" s="3">
        <v>51.497999999999998</v>
      </c>
      <c r="H231" s="3">
        <f t="shared" si="61"/>
        <v>0</v>
      </c>
      <c r="I231" s="3">
        <f t="shared" si="62"/>
        <v>0</v>
      </c>
      <c r="J231" s="3">
        <f t="shared" si="75"/>
        <v>0</v>
      </c>
      <c r="K231">
        <f t="shared" si="63"/>
        <v>0</v>
      </c>
      <c r="N231" s="24">
        <f t="shared" si="76"/>
        <v>0</v>
      </c>
      <c r="O231" s="3">
        <f t="shared" si="64"/>
        <v>0</v>
      </c>
      <c r="P231" s="6">
        <v>28.04</v>
      </c>
      <c r="Q231" s="3">
        <f t="shared" si="65"/>
        <v>0</v>
      </c>
      <c r="R231" s="3">
        <f t="shared" si="66"/>
        <v>0</v>
      </c>
      <c r="S231" s="3">
        <f t="shared" si="67"/>
        <v>0</v>
      </c>
      <c r="T231">
        <f t="shared" si="68"/>
        <v>0</v>
      </c>
      <c r="V231" s="26">
        <v>1.1138999999999999</v>
      </c>
      <c r="W231">
        <f t="shared" si="77"/>
        <v>0</v>
      </c>
      <c r="X231" s="25">
        <f t="shared" si="78"/>
        <v>0</v>
      </c>
      <c r="Y231" s="3">
        <f t="shared" si="69"/>
        <v>0</v>
      </c>
      <c r="Z231" s="6">
        <f t="shared" si="79"/>
        <v>0</v>
      </c>
      <c r="AA231" s="6">
        <f t="shared" si="80"/>
        <v>0</v>
      </c>
    </row>
    <row r="232" spans="1:27" x14ac:dyDescent="0.25">
      <c r="A232" s="11">
        <f t="shared" si="70"/>
        <v>0</v>
      </c>
      <c r="B232" s="27">
        <v>43591</v>
      </c>
      <c r="C232" s="7">
        <f t="shared" si="71"/>
        <v>43616</v>
      </c>
      <c r="D232" s="8" t="str">
        <f t="shared" si="72"/>
        <v xml:space="preserve"> </v>
      </c>
      <c r="E232" s="11">
        <f t="shared" si="73"/>
        <v>4</v>
      </c>
      <c r="F232" s="11" t="str">
        <f t="shared" si="74"/>
        <v/>
      </c>
      <c r="G232" s="3">
        <v>51.006</v>
      </c>
      <c r="H232" s="3">
        <f t="shared" si="61"/>
        <v>0</v>
      </c>
      <c r="I232" s="3">
        <f t="shared" si="62"/>
        <v>0</v>
      </c>
      <c r="J232" s="3">
        <f t="shared" si="75"/>
        <v>0</v>
      </c>
      <c r="K232">
        <f t="shared" si="63"/>
        <v>0</v>
      </c>
      <c r="N232" s="24">
        <f t="shared" si="76"/>
        <v>0</v>
      </c>
      <c r="O232" s="3">
        <f t="shared" si="64"/>
        <v>0</v>
      </c>
      <c r="P232" s="6">
        <v>27.67</v>
      </c>
      <c r="Q232" s="3">
        <f t="shared" si="65"/>
        <v>0</v>
      </c>
      <c r="R232" s="3">
        <f t="shared" si="66"/>
        <v>0</v>
      </c>
      <c r="S232" s="3">
        <f t="shared" si="67"/>
        <v>0</v>
      </c>
      <c r="T232">
        <f t="shared" si="68"/>
        <v>0</v>
      </c>
      <c r="V232" s="26">
        <v>1.1157999999999999</v>
      </c>
      <c r="W232">
        <f t="shared" si="77"/>
        <v>0</v>
      </c>
      <c r="X232" s="25">
        <f t="shared" si="78"/>
        <v>0</v>
      </c>
      <c r="Y232" s="3">
        <f t="shared" si="69"/>
        <v>0</v>
      </c>
      <c r="Z232" s="6">
        <f t="shared" si="79"/>
        <v>0</v>
      </c>
      <c r="AA232" s="6">
        <f t="shared" si="80"/>
        <v>0</v>
      </c>
    </row>
    <row r="233" spans="1:27" x14ac:dyDescent="0.25">
      <c r="A233" s="11">
        <f t="shared" si="70"/>
        <v>0</v>
      </c>
      <c r="B233" s="27">
        <v>43592</v>
      </c>
      <c r="C233" s="7">
        <f t="shared" si="71"/>
        <v>43616</v>
      </c>
      <c r="D233" s="8" t="str">
        <f t="shared" si="72"/>
        <v xml:space="preserve"> </v>
      </c>
      <c r="E233" s="11">
        <f t="shared" si="73"/>
        <v>5</v>
      </c>
      <c r="F233" s="11" t="str">
        <f t="shared" si="74"/>
        <v/>
      </c>
      <c r="G233" s="3">
        <v>50.4</v>
      </c>
      <c r="H233" s="3">
        <f t="shared" si="61"/>
        <v>0</v>
      </c>
      <c r="I233" s="3">
        <f t="shared" si="62"/>
        <v>0</v>
      </c>
      <c r="J233" s="3">
        <f t="shared" si="75"/>
        <v>0</v>
      </c>
      <c r="K233">
        <f t="shared" si="63"/>
        <v>0</v>
      </c>
      <c r="N233" s="24">
        <f t="shared" si="76"/>
        <v>0</v>
      </c>
      <c r="O233" s="3">
        <f t="shared" si="64"/>
        <v>0</v>
      </c>
      <c r="P233" s="6">
        <v>27.7</v>
      </c>
      <c r="Q233" s="3">
        <f t="shared" si="65"/>
        <v>0</v>
      </c>
      <c r="R233" s="3">
        <f t="shared" si="66"/>
        <v>0</v>
      </c>
      <c r="S233" s="3">
        <f t="shared" si="67"/>
        <v>0</v>
      </c>
      <c r="T233">
        <f t="shared" si="68"/>
        <v>0</v>
      </c>
      <c r="V233" s="26">
        <v>1.1109</v>
      </c>
      <c r="W233">
        <f t="shared" si="77"/>
        <v>0</v>
      </c>
      <c r="X233" s="25">
        <f t="shared" si="78"/>
        <v>0</v>
      </c>
      <c r="Y233" s="3">
        <f t="shared" si="69"/>
        <v>0</v>
      </c>
      <c r="Z233" s="6">
        <f t="shared" si="79"/>
        <v>0</v>
      </c>
      <c r="AA233" s="6">
        <f t="shared" si="80"/>
        <v>0</v>
      </c>
    </row>
    <row r="234" spans="1:27" x14ac:dyDescent="0.25">
      <c r="A234" s="11">
        <f t="shared" si="70"/>
        <v>0</v>
      </c>
      <c r="B234" s="27">
        <v>43593</v>
      </c>
      <c r="C234" s="7">
        <f t="shared" si="71"/>
        <v>43616</v>
      </c>
      <c r="D234" s="8" t="str">
        <f t="shared" si="72"/>
        <v xml:space="preserve"> </v>
      </c>
      <c r="E234" s="11">
        <f t="shared" si="73"/>
        <v>6</v>
      </c>
      <c r="F234" s="11" t="str">
        <f t="shared" si="74"/>
        <v/>
      </c>
      <c r="G234" s="3">
        <v>50.53</v>
      </c>
      <c r="H234" s="3">
        <f t="shared" si="61"/>
        <v>0</v>
      </c>
      <c r="I234" s="3">
        <f t="shared" si="62"/>
        <v>0</v>
      </c>
      <c r="J234" s="3">
        <f t="shared" si="75"/>
        <v>0</v>
      </c>
      <c r="K234">
        <f t="shared" si="63"/>
        <v>0</v>
      </c>
      <c r="N234" s="24">
        <f t="shared" si="76"/>
        <v>0</v>
      </c>
      <c r="O234" s="3">
        <f t="shared" si="64"/>
        <v>0</v>
      </c>
      <c r="P234" s="6">
        <v>27.57</v>
      </c>
      <c r="Q234" s="3">
        <f t="shared" si="65"/>
        <v>0</v>
      </c>
      <c r="R234" s="3">
        <f t="shared" si="66"/>
        <v>0</v>
      </c>
      <c r="S234" s="3">
        <f t="shared" si="67"/>
        <v>0</v>
      </c>
      <c r="T234">
        <f t="shared" si="68"/>
        <v>0</v>
      </c>
      <c r="V234" s="26">
        <v>1.109</v>
      </c>
      <c r="W234">
        <f t="shared" si="77"/>
        <v>0</v>
      </c>
      <c r="X234" s="25">
        <f t="shared" si="78"/>
        <v>0</v>
      </c>
      <c r="Y234" s="3">
        <f t="shared" si="69"/>
        <v>0</v>
      </c>
      <c r="Z234" s="6">
        <f t="shared" si="79"/>
        <v>0</v>
      </c>
      <c r="AA234" s="6">
        <f t="shared" si="80"/>
        <v>0</v>
      </c>
    </row>
    <row r="235" spans="1:27" x14ac:dyDescent="0.25">
      <c r="A235" s="11">
        <f t="shared" si="70"/>
        <v>0</v>
      </c>
      <c r="B235" s="27">
        <v>43594</v>
      </c>
      <c r="C235" s="7">
        <f t="shared" si="71"/>
        <v>43616</v>
      </c>
      <c r="D235" s="8" t="str">
        <f t="shared" si="72"/>
        <v xml:space="preserve"> </v>
      </c>
      <c r="E235" s="11">
        <f t="shared" si="73"/>
        <v>7</v>
      </c>
      <c r="F235" s="11" t="str">
        <f t="shared" si="74"/>
        <v/>
      </c>
      <c r="G235" s="3">
        <v>50.06</v>
      </c>
      <c r="H235" s="3">
        <f t="shared" si="61"/>
        <v>0</v>
      </c>
      <c r="I235" s="3">
        <f t="shared" si="62"/>
        <v>0</v>
      </c>
      <c r="J235" s="3">
        <f t="shared" si="75"/>
        <v>0</v>
      </c>
      <c r="K235">
        <f t="shared" si="63"/>
        <v>0</v>
      </c>
      <c r="N235" s="24">
        <f t="shared" si="76"/>
        <v>0</v>
      </c>
      <c r="O235" s="3">
        <f t="shared" si="64"/>
        <v>0</v>
      </c>
      <c r="P235" s="6">
        <v>27.39</v>
      </c>
      <c r="Q235" s="3">
        <f t="shared" si="65"/>
        <v>0</v>
      </c>
      <c r="R235" s="3">
        <f t="shared" si="66"/>
        <v>0</v>
      </c>
      <c r="S235" s="3">
        <f t="shared" si="67"/>
        <v>0</v>
      </c>
      <c r="T235">
        <f t="shared" si="68"/>
        <v>0</v>
      </c>
      <c r="V235" s="26">
        <v>1.1076999999999999</v>
      </c>
      <c r="W235">
        <f t="shared" si="77"/>
        <v>0</v>
      </c>
      <c r="X235" s="25">
        <f t="shared" si="78"/>
        <v>0</v>
      </c>
      <c r="Y235" s="3">
        <f t="shared" si="69"/>
        <v>0</v>
      </c>
      <c r="Z235" s="6">
        <f t="shared" si="79"/>
        <v>0</v>
      </c>
      <c r="AA235" s="6">
        <f t="shared" si="80"/>
        <v>0</v>
      </c>
    </row>
    <row r="236" spans="1:27" x14ac:dyDescent="0.25">
      <c r="A236" s="11">
        <f t="shared" si="70"/>
        <v>0</v>
      </c>
      <c r="B236" s="27">
        <v>43595</v>
      </c>
      <c r="C236" s="7">
        <f t="shared" si="71"/>
        <v>43616</v>
      </c>
      <c r="D236" s="8" t="str">
        <f t="shared" si="72"/>
        <v xml:space="preserve"> </v>
      </c>
      <c r="E236" s="11">
        <f t="shared" si="73"/>
        <v>8</v>
      </c>
      <c r="F236" s="11" t="str">
        <f t="shared" si="74"/>
        <v/>
      </c>
      <c r="G236" s="3">
        <v>50.03</v>
      </c>
      <c r="H236" s="3">
        <f t="shared" si="61"/>
        <v>0</v>
      </c>
      <c r="I236" s="3">
        <f t="shared" si="62"/>
        <v>0</v>
      </c>
      <c r="J236" s="3">
        <f t="shared" si="75"/>
        <v>0</v>
      </c>
      <c r="K236">
        <f t="shared" si="63"/>
        <v>0</v>
      </c>
      <c r="N236" s="24">
        <f t="shared" si="76"/>
        <v>0</v>
      </c>
      <c r="O236" s="3">
        <f t="shared" si="64"/>
        <v>0</v>
      </c>
      <c r="P236" s="6">
        <v>27.44</v>
      </c>
      <c r="Q236" s="3">
        <f t="shared" si="65"/>
        <v>0</v>
      </c>
      <c r="R236" s="3">
        <f t="shared" si="66"/>
        <v>0</v>
      </c>
      <c r="S236" s="3">
        <f t="shared" si="67"/>
        <v>0</v>
      </c>
      <c r="T236">
        <f t="shared" si="68"/>
        <v>0</v>
      </c>
      <c r="V236" s="26">
        <v>1.1033999999999999</v>
      </c>
      <c r="W236">
        <f t="shared" si="77"/>
        <v>0</v>
      </c>
      <c r="X236" s="25">
        <f t="shared" si="78"/>
        <v>0</v>
      </c>
      <c r="Y236" s="3">
        <f t="shared" si="69"/>
        <v>0</v>
      </c>
      <c r="Z236" s="6">
        <f t="shared" si="79"/>
        <v>0</v>
      </c>
      <c r="AA236" s="6">
        <f t="shared" si="80"/>
        <v>0</v>
      </c>
    </row>
    <row r="237" spans="1:27" x14ac:dyDescent="0.25">
      <c r="A237" s="11">
        <f t="shared" si="70"/>
        <v>0</v>
      </c>
      <c r="B237" s="27">
        <v>43598</v>
      </c>
      <c r="C237" s="7">
        <f t="shared" si="71"/>
        <v>43616</v>
      </c>
      <c r="D237" s="8" t="str">
        <f t="shared" si="72"/>
        <v xml:space="preserve"> </v>
      </c>
      <c r="E237" s="11">
        <f t="shared" si="73"/>
        <v>9</v>
      </c>
      <c r="F237" s="11" t="str">
        <f t="shared" si="74"/>
        <v/>
      </c>
      <c r="G237" s="3">
        <v>49</v>
      </c>
      <c r="H237" s="3">
        <f t="shared" si="61"/>
        <v>0</v>
      </c>
      <c r="I237" s="3">
        <f t="shared" si="62"/>
        <v>0</v>
      </c>
      <c r="J237" s="3">
        <f t="shared" si="75"/>
        <v>0</v>
      </c>
      <c r="K237">
        <f t="shared" si="63"/>
        <v>0</v>
      </c>
      <c r="N237" s="24">
        <f t="shared" si="76"/>
        <v>0</v>
      </c>
      <c r="O237" s="3">
        <f t="shared" si="64"/>
        <v>0</v>
      </c>
      <c r="P237" s="6">
        <v>27.32</v>
      </c>
      <c r="Q237" s="3">
        <f t="shared" si="65"/>
        <v>0</v>
      </c>
      <c r="R237" s="3">
        <f t="shared" si="66"/>
        <v>0</v>
      </c>
      <c r="S237" s="3">
        <f t="shared" si="67"/>
        <v>0</v>
      </c>
      <c r="T237">
        <f t="shared" si="68"/>
        <v>0</v>
      </c>
      <c r="V237" s="26">
        <v>1.1041000000000001</v>
      </c>
      <c r="W237">
        <f t="shared" si="77"/>
        <v>0</v>
      </c>
      <c r="X237" s="25">
        <f t="shared" si="78"/>
        <v>0</v>
      </c>
      <c r="Y237" s="3">
        <f t="shared" si="69"/>
        <v>0</v>
      </c>
      <c r="Z237" s="6">
        <f t="shared" si="79"/>
        <v>0</v>
      </c>
      <c r="AA237" s="6">
        <f t="shared" si="80"/>
        <v>0</v>
      </c>
    </row>
    <row r="238" spans="1:27" x14ac:dyDescent="0.25">
      <c r="A238" s="11">
        <f t="shared" si="70"/>
        <v>0</v>
      </c>
      <c r="B238" s="27">
        <v>43599</v>
      </c>
      <c r="C238" s="7">
        <f t="shared" si="71"/>
        <v>43616</v>
      </c>
      <c r="D238" s="8" t="str">
        <f t="shared" si="72"/>
        <v xml:space="preserve"> </v>
      </c>
      <c r="E238" s="11">
        <f t="shared" si="73"/>
        <v>10</v>
      </c>
      <c r="F238" s="11" t="str">
        <f t="shared" si="74"/>
        <v/>
      </c>
      <c r="G238" s="3">
        <v>49.765000000000001</v>
      </c>
      <c r="H238" s="3">
        <f t="shared" si="61"/>
        <v>0</v>
      </c>
      <c r="I238" s="3">
        <f t="shared" si="62"/>
        <v>0</v>
      </c>
      <c r="J238" s="3">
        <f t="shared" si="75"/>
        <v>0</v>
      </c>
      <c r="K238">
        <f t="shared" si="63"/>
        <v>0</v>
      </c>
      <c r="N238" s="24">
        <f t="shared" si="76"/>
        <v>0</v>
      </c>
      <c r="O238" s="3">
        <f t="shared" si="64"/>
        <v>0</v>
      </c>
      <c r="P238" s="6">
        <v>27.16</v>
      </c>
      <c r="Q238" s="3">
        <f t="shared" si="65"/>
        <v>0</v>
      </c>
      <c r="R238" s="3">
        <f t="shared" si="66"/>
        <v>0</v>
      </c>
      <c r="S238" s="3">
        <f t="shared" si="67"/>
        <v>0</v>
      </c>
      <c r="T238">
        <f t="shared" si="68"/>
        <v>0</v>
      </c>
      <c r="V238" s="26">
        <v>1.1014999999999999</v>
      </c>
      <c r="W238">
        <f t="shared" si="77"/>
        <v>0</v>
      </c>
      <c r="X238" s="25">
        <f t="shared" si="78"/>
        <v>0</v>
      </c>
      <c r="Y238" s="3">
        <f t="shared" si="69"/>
        <v>0</v>
      </c>
      <c r="Z238" s="6">
        <f t="shared" si="79"/>
        <v>0</v>
      </c>
      <c r="AA238" s="6">
        <f t="shared" si="80"/>
        <v>0</v>
      </c>
    </row>
    <row r="239" spans="1:27" x14ac:dyDescent="0.25">
      <c r="A239" s="11">
        <f t="shared" si="70"/>
        <v>0</v>
      </c>
      <c r="B239" s="27">
        <v>43600</v>
      </c>
      <c r="C239" s="7">
        <f t="shared" si="71"/>
        <v>43616</v>
      </c>
      <c r="D239" s="8" t="str">
        <f t="shared" si="72"/>
        <v xml:space="preserve"> </v>
      </c>
      <c r="E239" s="11">
        <f t="shared" si="73"/>
        <v>11</v>
      </c>
      <c r="F239" s="11" t="str">
        <f t="shared" si="74"/>
        <v/>
      </c>
      <c r="G239" s="3">
        <v>49.91</v>
      </c>
      <c r="H239" s="3">
        <f t="shared" si="61"/>
        <v>0</v>
      </c>
      <c r="I239" s="3">
        <f t="shared" si="62"/>
        <v>0</v>
      </c>
      <c r="J239" s="3">
        <f t="shared" si="75"/>
        <v>0</v>
      </c>
      <c r="K239">
        <f t="shared" si="63"/>
        <v>0</v>
      </c>
      <c r="N239" s="24">
        <f t="shared" si="76"/>
        <v>0</v>
      </c>
      <c r="O239" s="3">
        <f t="shared" si="64"/>
        <v>0</v>
      </c>
      <c r="P239" s="6">
        <v>27.22</v>
      </c>
      <c r="Q239" s="3">
        <f t="shared" si="65"/>
        <v>0</v>
      </c>
      <c r="R239" s="3">
        <f t="shared" si="66"/>
        <v>0</v>
      </c>
      <c r="S239" s="3">
        <f t="shared" si="67"/>
        <v>0</v>
      </c>
      <c r="T239">
        <f t="shared" si="68"/>
        <v>0</v>
      </c>
      <c r="V239" s="26">
        <v>1.1006</v>
      </c>
      <c r="W239">
        <f t="shared" si="77"/>
        <v>0</v>
      </c>
      <c r="X239" s="25">
        <f t="shared" si="78"/>
        <v>0</v>
      </c>
      <c r="Y239" s="3">
        <f t="shared" si="69"/>
        <v>0</v>
      </c>
      <c r="Z239" s="6">
        <f t="shared" si="79"/>
        <v>0</v>
      </c>
      <c r="AA239" s="6">
        <f t="shared" si="80"/>
        <v>0</v>
      </c>
    </row>
    <row r="240" spans="1:27" x14ac:dyDescent="0.25">
      <c r="A240" s="11">
        <f t="shared" si="70"/>
        <v>0</v>
      </c>
      <c r="B240" s="27">
        <v>43601</v>
      </c>
      <c r="C240" s="7">
        <f t="shared" si="71"/>
        <v>43616</v>
      </c>
      <c r="D240" s="8" t="str">
        <f t="shared" si="72"/>
        <v xml:space="preserve"> </v>
      </c>
      <c r="E240" s="11">
        <f t="shared" si="73"/>
        <v>12</v>
      </c>
      <c r="F240" s="11" t="str">
        <f t="shared" si="74"/>
        <v/>
      </c>
      <c r="G240" s="3">
        <v>50.42</v>
      </c>
      <c r="H240" s="3">
        <f t="shared" si="61"/>
        <v>0</v>
      </c>
      <c r="I240" s="3">
        <f t="shared" si="62"/>
        <v>0</v>
      </c>
      <c r="J240" s="3">
        <f t="shared" si="75"/>
        <v>0</v>
      </c>
      <c r="K240">
        <f t="shared" si="63"/>
        <v>0</v>
      </c>
      <c r="N240" s="24">
        <f t="shared" si="76"/>
        <v>0</v>
      </c>
      <c r="O240" s="3">
        <f t="shared" si="64"/>
        <v>0</v>
      </c>
      <c r="P240" s="6">
        <v>27.26</v>
      </c>
      <c r="Q240" s="3">
        <f t="shared" si="65"/>
        <v>0</v>
      </c>
      <c r="R240" s="3">
        <f t="shared" si="66"/>
        <v>0</v>
      </c>
      <c r="S240" s="3">
        <f t="shared" si="67"/>
        <v>0</v>
      </c>
      <c r="T240">
        <f t="shared" si="68"/>
        <v>0</v>
      </c>
      <c r="V240" s="26">
        <v>1.0996999999999999</v>
      </c>
      <c r="W240">
        <f t="shared" si="77"/>
        <v>0</v>
      </c>
      <c r="X240" s="25">
        <f t="shared" si="78"/>
        <v>0</v>
      </c>
      <c r="Y240" s="3">
        <f t="shared" si="69"/>
        <v>0</v>
      </c>
      <c r="Z240" s="6">
        <f t="shared" si="79"/>
        <v>0</v>
      </c>
      <c r="AA240" s="6">
        <f t="shared" si="80"/>
        <v>0</v>
      </c>
    </row>
    <row r="241" spans="1:27" x14ac:dyDescent="0.25">
      <c r="A241" s="11">
        <f t="shared" si="70"/>
        <v>0</v>
      </c>
      <c r="B241" s="27">
        <v>43602</v>
      </c>
      <c r="C241" s="7">
        <f t="shared" si="71"/>
        <v>43616</v>
      </c>
      <c r="D241" s="8" t="str">
        <f t="shared" si="72"/>
        <v xml:space="preserve"> </v>
      </c>
      <c r="E241" s="11">
        <f t="shared" si="73"/>
        <v>13</v>
      </c>
      <c r="F241" s="11" t="str">
        <f t="shared" si="74"/>
        <v/>
      </c>
      <c r="G241" s="3">
        <v>50.42</v>
      </c>
      <c r="H241" s="3">
        <f t="shared" si="61"/>
        <v>0</v>
      </c>
      <c r="I241" s="3">
        <f t="shared" si="62"/>
        <v>0</v>
      </c>
      <c r="J241" s="3">
        <f t="shared" si="75"/>
        <v>0</v>
      </c>
      <c r="K241">
        <f t="shared" si="63"/>
        <v>0</v>
      </c>
      <c r="N241" s="24">
        <f t="shared" si="76"/>
        <v>0</v>
      </c>
      <c r="O241" s="3">
        <f t="shared" si="64"/>
        <v>0</v>
      </c>
      <c r="P241" s="6">
        <v>27.14</v>
      </c>
      <c r="Q241" s="3">
        <f t="shared" si="65"/>
        <v>0</v>
      </c>
      <c r="R241" s="3">
        <f t="shared" si="66"/>
        <v>0</v>
      </c>
      <c r="S241" s="3">
        <f t="shared" si="67"/>
        <v>0</v>
      </c>
      <c r="T241">
        <f t="shared" si="68"/>
        <v>0</v>
      </c>
      <c r="V241" s="26">
        <v>1.1033999999999999</v>
      </c>
      <c r="W241">
        <f t="shared" si="77"/>
        <v>0</v>
      </c>
      <c r="X241" s="25">
        <f t="shared" si="78"/>
        <v>0</v>
      </c>
      <c r="Y241" s="3">
        <f t="shared" si="69"/>
        <v>0</v>
      </c>
      <c r="Z241" s="6">
        <f t="shared" si="79"/>
        <v>0</v>
      </c>
      <c r="AA241" s="6">
        <f t="shared" si="80"/>
        <v>0</v>
      </c>
    </row>
    <row r="242" spans="1:27" x14ac:dyDescent="0.25">
      <c r="A242" s="11">
        <f t="shared" si="70"/>
        <v>0</v>
      </c>
      <c r="B242" s="27">
        <v>43605</v>
      </c>
      <c r="C242" s="7">
        <f t="shared" si="71"/>
        <v>43616</v>
      </c>
      <c r="D242" s="8" t="str">
        <f t="shared" si="72"/>
        <v xml:space="preserve"> </v>
      </c>
      <c r="E242" s="11">
        <f t="shared" si="73"/>
        <v>14</v>
      </c>
      <c r="F242" s="11" t="str">
        <f t="shared" si="74"/>
        <v/>
      </c>
      <c r="G242" s="3">
        <v>50.01</v>
      </c>
      <c r="H242" s="3">
        <f t="shared" si="61"/>
        <v>0</v>
      </c>
      <c r="I242" s="3">
        <f t="shared" si="62"/>
        <v>0</v>
      </c>
      <c r="J242" s="3">
        <f t="shared" si="75"/>
        <v>0</v>
      </c>
      <c r="K242">
        <f t="shared" si="63"/>
        <v>0</v>
      </c>
      <c r="N242" s="24">
        <f t="shared" si="76"/>
        <v>0</v>
      </c>
      <c r="O242" s="3">
        <f t="shared" si="64"/>
        <v>0</v>
      </c>
      <c r="P242" s="6">
        <v>27.74</v>
      </c>
      <c r="Q242" s="3">
        <f t="shared" si="65"/>
        <v>0</v>
      </c>
      <c r="R242" s="3">
        <f t="shared" si="66"/>
        <v>0</v>
      </c>
      <c r="S242" s="3">
        <f t="shared" si="67"/>
        <v>0</v>
      </c>
      <c r="T242">
        <f t="shared" si="68"/>
        <v>0</v>
      </c>
      <c r="V242" s="26">
        <v>1.1061000000000001</v>
      </c>
      <c r="W242">
        <f t="shared" si="77"/>
        <v>0</v>
      </c>
      <c r="X242" s="25">
        <f t="shared" si="78"/>
        <v>0</v>
      </c>
      <c r="Y242" s="3">
        <f t="shared" si="69"/>
        <v>0</v>
      </c>
      <c r="Z242" s="6">
        <f t="shared" si="79"/>
        <v>0</v>
      </c>
      <c r="AA242" s="6">
        <f t="shared" si="80"/>
        <v>0</v>
      </c>
    </row>
    <row r="243" spans="1:27" x14ac:dyDescent="0.25">
      <c r="A243" s="11">
        <f t="shared" si="70"/>
        <v>0</v>
      </c>
      <c r="B243" s="27">
        <v>43606</v>
      </c>
      <c r="C243" s="7">
        <f t="shared" si="71"/>
        <v>43616</v>
      </c>
      <c r="D243" s="8" t="str">
        <f t="shared" si="72"/>
        <v xml:space="preserve"> </v>
      </c>
      <c r="E243" s="11">
        <f t="shared" si="73"/>
        <v>15</v>
      </c>
      <c r="F243" s="11" t="str">
        <f t="shared" si="74"/>
        <v/>
      </c>
      <c r="G243" s="3">
        <v>50.36</v>
      </c>
      <c r="H243" s="3">
        <f t="shared" si="61"/>
        <v>0</v>
      </c>
      <c r="I243" s="3">
        <f t="shared" si="62"/>
        <v>0</v>
      </c>
      <c r="J243" s="3">
        <f t="shared" si="75"/>
        <v>0</v>
      </c>
      <c r="K243">
        <f t="shared" si="63"/>
        <v>0</v>
      </c>
      <c r="N243" s="24">
        <f t="shared" si="76"/>
        <v>0</v>
      </c>
      <c r="O243" s="3">
        <f t="shared" si="64"/>
        <v>0</v>
      </c>
      <c r="P243" s="6">
        <v>27.79</v>
      </c>
      <c r="Q243" s="3">
        <f t="shared" si="65"/>
        <v>0</v>
      </c>
      <c r="R243" s="3">
        <f t="shared" si="66"/>
        <v>0</v>
      </c>
      <c r="S243" s="3">
        <f t="shared" si="67"/>
        <v>0</v>
      </c>
      <c r="T243">
        <f t="shared" si="68"/>
        <v>0</v>
      </c>
      <c r="V243" s="26">
        <v>1.1076999999999999</v>
      </c>
      <c r="W243">
        <f t="shared" si="77"/>
        <v>0</v>
      </c>
      <c r="X243" s="25">
        <f t="shared" si="78"/>
        <v>0</v>
      </c>
      <c r="Y243" s="3">
        <f t="shared" si="69"/>
        <v>0</v>
      </c>
      <c r="Z243" s="6">
        <f t="shared" si="79"/>
        <v>0</v>
      </c>
      <c r="AA243" s="6">
        <f t="shared" si="80"/>
        <v>0</v>
      </c>
    </row>
    <row r="244" spans="1:27" x14ac:dyDescent="0.25">
      <c r="A244" s="11">
        <f t="shared" si="70"/>
        <v>0</v>
      </c>
      <c r="B244" s="27">
        <v>43607</v>
      </c>
      <c r="C244" s="7">
        <f t="shared" si="71"/>
        <v>43616</v>
      </c>
      <c r="D244" s="8" t="str">
        <f t="shared" si="72"/>
        <v xml:space="preserve"> </v>
      </c>
      <c r="E244" s="11">
        <f t="shared" si="73"/>
        <v>16</v>
      </c>
      <c r="F244" s="11" t="str">
        <f t="shared" si="74"/>
        <v/>
      </c>
      <c r="G244" s="3">
        <v>50.22</v>
      </c>
      <c r="H244" s="3">
        <f t="shared" si="61"/>
        <v>0</v>
      </c>
      <c r="I244" s="3">
        <f t="shared" si="62"/>
        <v>0</v>
      </c>
      <c r="J244" s="3">
        <f t="shared" si="75"/>
        <v>0</v>
      </c>
      <c r="K244">
        <f t="shared" si="63"/>
        <v>0</v>
      </c>
      <c r="N244" s="24">
        <f t="shared" si="76"/>
        <v>0</v>
      </c>
      <c r="O244" s="3">
        <f t="shared" si="64"/>
        <v>0</v>
      </c>
      <c r="P244" s="6">
        <v>28.02</v>
      </c>
      <c r="Q244" s="3">
        <f t="shared" si="65"/>
        <v>0</v>
      </c>
      <c r="R244" s="3">
        <f t="shared" si="66"/>
        <v>0</v>
      </c>
      <c r="S244" s="3">
        <f t="shared" si="67"/>
        <v>0</v>
      </c>
      <c r="T244">
        <f t="shared" si="68"/>
        <v>0</v>
      </c>
      <c r="V244" s="26">
        <v>1.1059000000000001</v>
      </c>
      <c r="W244">
        <f t="shared" si="77"/>
        <v>0</v>
      </c>
      <c r="X244" s="25">
        <f t="shared" si="78"/>
        <v>0</v>
      </c>
      <c r="Y244" s="3">
        <f t="shared" si="69"/>
        <v>0</v>
      </c>
      <c r="Z244" s="6">
        <f t="shared" si="79"/>
        <v>0</v>
      </c>
      <c r="AA244" s="6">
        <f t="shared" si="80"/>
        <v>0</v>
      </c>
    </row>
    <row r="245" spans="1:27" x14ac:dyDescent="0.25">
      <c r="A245" s="11">
        <f t="shared" si="70"/>
        <v>0</v>
      </c>
      <c r="B245" s="27">
        <v>43608</v>
      </c>
      <c r="C245" s="7">
        <f t="shared" si="71"/>
        <v>43616</v>
      </c>
      <c r="D245" s="8" t="str">
        <f t="shared" si="72"/>
        <v xml:space="preserve"> </v>
      </c>
      <c r="E245" s="11">
        <f t="shared" si="73"/>
        <v>17</v>
      </c>
      <c r="F245" s="11" t="str">
        <f t="shared" si="74"/>
        <v/>
      </c>
      <c r="G245" s="3">
        <v>49.354999999999997</v>
      </c>
      <c r="H245" s="3">
        <f t="shared" si="61"/>
        <v>0</v>
      </c>
      <c r="I245" s="3">
        <f t="shared" si="62"/>
        <v>0</v>
      </c>
      <c r="J245" s="3">
        <f t="shared" si="75"/>
        <v>0</v>
      </c>
      <c r="K245">
        <f t="shared" si="63"/>
        <v>0</v>
      </c>
      <c r="N245" s="24">
        <f t="shared" si="76"/>
        <v>0</v>
      </c>
      <c r="O245" s="3">
        <f t="shared" si="64"/>
        <v>0</v>
      </c>
      <c r="P245" s="6">
        <v>28.07</v>
      </c>
      <c r="Q245" s="3">
        <f t="shared" si="65"/>
        <v>0</v>
      </c>
      <c r="R245" s="3">
        <f t="shared" si="66"/>
        <v>0</v>
      </c>
      <c r="S245" s="3">
        <f t="shared" si="67"/>
        <v>0</v>
      </c>
      <c r="T245">
        <f t="shared" si="68"/>
        <v>0</v>
      </c>
      <c r="V245" s="26">
        <v>1.1091</v>
      </c>
      <c r="W245">
        <f t="shared" si="77"/>
        <v>0</v>
      </c>
      <c r="X245" s="25">
        <f t="shared" si="78"/>
        <v>0</v>
      </c>
      <c r="Y245" s="3">
        <f t="shared" si="69"/>
        <v>0</v>
      </c>
      <c r="Z245" s="6">
        <f t="shared" si="79"/>
        <v>0</v>
      </c>
      <c r="AA245" s="6">
        <f t="shared" si="80"/>
        <v>0</v>
      </c>
    </row>
    <row r="246" spans="1:27" x14ac:dyDescent="0.25">
      <c r="A246" s="11">
        <f t="shared" si="70"/>
        <v>0</v>
      </c>
      <c r="B246" s="27">
        <v>43609</v>
      </c>
      <c r="C246" s="7">
        <f t="shared" si="71"/>
        <v>43616</v>
      </c>
      <c r="D246" s="8" t="str">
        <f t="shared" si="72"/>
        <v xml:space="preserve"> </v>
      </c>
      <c r="E246" s="11">
        <f t="shared" si="73"/>
        <v>18</v>
      </c>
      <c r="F246" s="11" t="str">
        <f t="shared" si="74"/>
        <v/>
      </c>
      <c r="G246" s="3">
        <v>49.62</v>
      </c>
      <c r="H246" s="3">
        <f t="shared" si="61"/>
        <v>0</v>
      </c>
      <c r="I246" s="3">
        <f t="shared" si="62"/>
        <v>0</v>
      </c>
      <c r="J246" s="3">
        <f t="shared" si="75"/>
        <v>0</v>
      </c>
      <c r="K246">
        <f t="shared" si="63"/>
        <v>0</v>
      </c>
      <c r="N246" s="24">
        <f t="shared" si="76"/>
        <v>0</v>
      </c>
      <c r="O246" s="3">
        <f t="shared" si="64"/>
        <v>0</v>
      </c>
      <c r="P246" s="6">
        <v>27.99</v>
      </c>
      <c r="Q246" s="3">
        <f t="shared" si="65"/>
        <v>0</v>
      </c>
      <c r="R246" s="3">
        <f t="shared" si="66"/>
        <v>0</v>
      </c>
      <c r="S246" s="3">
        <f t="shared" si="67"/>
        <v>0</v>
      </c>
      <c r="T246">
        <f t="shared" si="68"/>
        <v>0</v>
      </c>
      <c r="V246" s="26">
        <v>1.1057999999999999</v>
      </c>
      <c r="W246">
        <f t="shared" si="77"/>
        <v>0</v>
      </c>
      <c r="X246" s="25">
        <f t="shared" si="78"/>
        <v>0</v>
      </c>
      <c r="Y246" s="3">
        <f t="shared" si="69"/>
        <v>0</v>
      </c>
      <c r="Z246" s="6">
        <f t="shared" si="79"/>
        <v>0</v>
      </c>
      <c r="AA246" s="6">
        <f t="shared" si="80"/>
        <v>0</v>
      </c>
    </row>
    <row r="247" spans="1:27" x14ac:dyDescent="0.25">
      <c r="A247" s="11">
        <f t="shared" si="70"/>
        <v>0</v>
      </c>
      <c r="B247" s="27">
        <v>43612</v>
      </c>
      <c r="C247" s="7">
        <f t="shared" si="71"/>
        <v>43616</v>
      </c>
      <c r="D247" s="8" t="str">
        <f t="shared" si="72"/>
        <v xml:space="preserve"> </v>
      </c>
      <c r="E247" s="11">
        <f t="shared" si="73"/>
        <v>19</v>
      </c>
      <c r="F247" s="11" t="str">
        <f t="shared" si="74"/>
        <v/>
      </c>
      <c r="G247" s="3">
        <v>49.72</v>
      </c>
      <c r="H247" s="3">
        <f t="shared" si="61"/>
        <v>0</v>
      </c>
      <c r="I247" s="3">
        <f t="shared" si="62"/>
        <v>0</v>
      </c>
      <c r="J247" s="3">
        <f t="shared" si="75"/>
        <v>0</v>
      </c>
      <c r="K247">
        <f t="shared" si="63"/>
        <v>0</v>
      </c>
      <c r="N247" s="24">
        <f t="shared" si="76"/>
        <v>0</v>
      </c>
      <c r="O247" s="3">
        <f t="shared" si="64"/>
        <v>0</v>
      </c>
      <c r="P247" s="6">
        <v>28.01</v>
      </c>
      <c r="Q247" s="3">
        <f t="shared" si="65"/>
        <v>0</v>
      </c>
      <c r="R247" s="3">
        <f t="shared" si="66"/>
        <v>0</v>
      </c>
      <c r="S247" s="3">
        <f t="shared" si="67"/>
        <v>0</v>
      </c>
      <c r="T247">
        <f t="shared" si="68"/>
        <v>0</v>
      </c>
      <c r="V247" s="26">
        <v>1.1008</v>
      </c>
      <c r="W247">
        <f t="shared" si="77"/>
        <v>0</v>
      </c>
      <c r="X247" s="25">
        <f t="shared" si="78"/>
        <v>0</v>
      </c>
      <c r="Y247" s="3">
        <f t="shared" si="69"/>
        <v>0</v>
      </c>
      <c r="Z247" s="6">
        <f t="shared" si="79"/>
        <v>0</v>
      </c>
      <c r="AA247" s="6">
        <f t="shared" si="80"/>
        <v>0</v>
      </c>
    </row>
    <row r="248" spans="1:27" x14ac:dyDescent="0.25">
      <c r="A248" s="11">
        <f t="shared" si="70"/>
        <v>0</v>
      </c>
      <c r="B248" s="27">
        <v>43613</v>
      </c>
      <c r="C248" s="7">
        <f t="shared" si="71"/>
        <v>43616</v>
      </c>
      <c r="D248" s="8" t="str">
        <f t="shared" si="72"/>
        <v xml:space="preserve"> </v>
      </c>
      <c r="E248" s="11">
        <f t="shared" si="73"/>
        <v>20</v>
      </c>
      <c r="F248" s="11" t="str">
        <f t="shared" si="74"/>
        <v/>
      </c>
      <c r="G248" s="3">
        <v>49.603000000000002</v>
      </c>
      <c r="H248" s="3">
        <f t="shared" si="61"/>
        <v>0</v>
      </c>
      <c r="I248" s="3">
        <f t="shared" si="62"/>
        <v>0</v>
      </c>
      <c r="J248" s="3">
        <f t="shared" si="75"/>
        <v>0</v>
      </c>
      <c r="K248">
        <f t="shared" si="63"/>
        <v>0</v>
      </c>
      <c r="N248" s="24">
        <f t="shared" si="76"/>
        <v>0</v>
      </c>
      <c r="O248" s="3">
        <f t="shared" si="64"/>
        <v>0</v>
      </c>
      <c r="P248" s="6">
        <v>28.13</v>
      </c>
      <c r="Q248" s="3">
        <f t="shared" si="65"/>
        <v>0</v>
      </c>
      <c r="R248" s="3">
        <f t="shared" si="66"/>
        <v>0</v>
      </c>
      <c r="S248" s="3">
        <f t="shared" si="67"/>
        <v>0</v>
      </c>
      <c r="T248">
        <f t="shared" si="68"/>
        <v>0</v>
      </c>
      <c r="V248" s="26">
        <v>1.1020000000000001</v>
      </c>
      <c r="W248">
        <f t="shared" si="77"/>
        <v>0</v>
      </c>
      <c r="X248" s="25">
        <f t="shared" si="78"/>
        <v>0</v>
      </c>
      <c r="Y248" s="3">
        <f t="shared" si="69"/>
        <v>0</v>
      </c>
      <c r="Z248" s="6">
        <f t="shared" si="79"/>
        <v>0</v>
      </c>
      <c r="AA248" s="6">
        <f t="shared" si="80"/>
        <v>0</v>
      </c>
    </row>
    <row r="249" spans="1:27" x14ac:dyDescent="0.25">
      <c r="A249" s="11">
        <f t="shared" si="70"/>
        <v>0</v>
      </c>
      <c r="B249" s="27">
        <v>43614</v>
      </c>
      <c r="C249" s="7">
        <f t="shared" si="71"/>
        <v>43616</v>
      </c>
      <c r="D249" s="8" t="str">
        <f t="shared" si="72"/>
        <v xml:space="preserve"> </v>
      </c>
      <c r="E249" s="11">
        <f t="shared" si="73"/>
        <v>21</v>
      </c>
      <c r="F249" s="11" t="str">
        <f t="shared" si="74"/>
        <v/>
      </c>
      <c r="G249" s="3">
        <v>49.134999999999998</v>
      </c>
      <c r="H249" s="3">
        <f t="shared" si="61"/>
        <v>0</v>
      </c>
      <c r="I249" s="3">
        <f t="shared" si="62"/>
        <v>0</v>
      </c>
      <c r="J249" s="3">
        <f t="shared" si="75"/>
        <v>0</v>
      </c>
      <c r="K249">
        <f t="shared" si="63"/>
        <v>0</v>
      </c>
      <c r="N249" s="24">
        <f t="shared" si="76"/>
        <v>0</v>
      </c>
      <c r="O249" s="3">
        <f t="shared" si="64"/>
        <v>0</v>
      </c>
      <c r="P249" s="6">
        <v>28.06</v>
      </c>
      <c r="Q249" s="3">
        <f t="shared" si="65"/>
        <v>0</v>
      </c>
      <c r="R249" s="3">
        <f t="shared" si="66"/>
        <v>0</v>
      </c>
      <c r="S249" s="3">
        <f t="shared" si="67"/>
        <v>0</v>
      </c>
      <c r="T249">
        <f t="shared" si="68"/>
        <v>0</v>
      </c>
      <c r="V249" s="26">
        <v>1.1009</v>
      </c>
      <c r="W249">
        <f t="shared" si="77"/>
        <v>0</v>
      </c>
      <c r="X249" s="25">
        <f t="shared" si="78"/>
        <v>0</v>
      </c>
      <c r="Y249" s="3">
        <f t="shared" si="69"/>
        <v>0</v>
      </c>
      <c r="Z249" s="6">
        <f t="shared" si="79"/>
        <v>0</v>
      </c>
      <c r="AA249" s="6">
        <f t="shared" si="80"/>
        <v>0</v>
      </c>
    </row>
    <row r="250" spans="1:27" x14ac:dyDescent="0.25">
      <c r="A250" s="11">
        <f t="shared" si="70"/>
        <v>0</v>
      </c>
      <c r="B250" s="27">
        <v>43615</v>
      </c>
      <c r="C250" s="7">
        <f t="shared" si="71"/>
        <v>43616</v>
      </c>
      <c r="D250" s="8" t="str">
        <f t="shared" si="72"/>
        <v xml:space="preserve"> </v>
      </c>
      <c r="E250" s="11">
        <f t="shared" si="73"/>
        <v>22</v>
      </c>
      <c r="F250" s="11" t="str">
        <f t="shared" si="74"/>
        <v/>
      </c>
      <c r="G250" s="3">
        <v>49.28</v>
      </c>
      <c r="H250" s="3">
        <f t="shared" si="61"/>
        <v>0</v>
      </c>
      <c r="I250" s="3">
        <f t="shared" si="62"/>
        <v>0</v>
      </c>
      <c r="J250" s="3">
        <f t="shared" si="75"/>
        <v>0</v>
      </c>
      <c r="K250">
        <f t="shared" si="63"/>
        <v>0</v>
      </c>
      <c r="N250" s="24">
        <f t="shared" si="76"/>
        <v>0</v>
      </c>
      <c r="O250" s="3">
        <f t="shared" si="64"/>
        <v>0</v>
      </c>
      <c r="P250" s="6">
        <v>28.07</v>
      </c>
      <c r="Q250" s="3">
        <f t="shared" si="65"/>
        <v>0</v>
      </c>
      <c r="R250" s="3">
        <f t="shared" si="66"/>
        <v>0</v>
      </c>
      <c r="S250" s="3">
        <f t="shared" si="67"/>
        <v>0</v>
      </c>
      <c r="T250">
        <f t="shared" si="68"/>
        <v>0</v>
      </c>
      <c r="V250" s="26">
        <v>1.1005</v>
      </c>
      <c r="W250">
        <f t="shared" si="77"/>
        <v>0</v>
      </c>
      <c r="X250" s="25">
        <f t="shared" si="78"/>
        <v>0</v>
      </c>
      <c r="Y250" s="3">
        <f t="shared" si="69"/>
        <v>0</v>
      </c>
      <c r="Z250" s="6">
        <f t="shared" si="79"/>
        <v>0</v>
      </c>
      <c r="AA250" s="6">
        <f t="shared" si="80"/>
        <v>0</v>
      </c>
    </row>
    <row r="251" spans="1:27" x14ac:dyDescent="0.25">
      <c r="A251" s="11">
        <f t="shared" si="70"/>
        <v>0</v>
      </c>
      <c r="B251" s="27">
        <v>43616</v>
      </c>
      <c r="C251" s="7">
        <f t="shared" si="71"/>
        <v>43616</v>
      </c>
      <c r="D251" s="8" t="str">
        <f t="shared" si="72"/>
        <v xml:space="preserve"> </v>
      </c>
      <c r="E251" s="11">
        <f t="shared" si="73"/>
        <v>23</v>
      </c>
      <c r="F251" s="11" t="str">
        <f t="shared" si="74"/>
        <v/>
      </c>
      <c r="G251" s="3">
        <v>48.72</v>
      </c>
      <c r="H251" s="3">
        <f t="shared" si="61"/>
        <v>0</v>
      </c>
      <c r="I251" s="3">
        <f t="shared" si="62"/>
        <v>0</v>
      </c>
      <c r="J251" s="3">
        <f t="shared" si="75"/>
        <v>0</v>
      </c>
      <c r="K251">
        <f t="shared" si="63"/>
        <v>0</v>
      </c>
      <c r="N251" s="24">
        <f t="shared" si="76"/>
        <v>0</v>
      </c>
      <c r="O251" s="3">
        <f t="shared" si="64"/>
        <v>0</v>
      </c>
      <c r="P251" s="6">
        <v>28.06</v>
      </c>
      <c r="Q251" s="3">
        <f t="shared" si="65"/>
        <v>0</v>
      </c>
      <c r="R251" s="3">
        <f t="shared" si="66"/>
        <v>0</v>
      </c>
      <c r="S251" s="3">
        <f t="shared" si="67"/>
        <v>0</v>
      </c>
      <c r="T251">
        <f t="shared" si="68"/>
        <v>0</v>
      </c>
      <c r="V251" s="26">
        <v>1.0982000000000001</v>
      </c>
      <c r="W251">
        <f t="shared" si="77"/>
        <v>0</v>
      </c>
      <c r="X251" s="25">
        <f t="shared" si="78"/>
        <v>0</v>
      </c>
      <c r="Y251" s="3">
        <f t="shared" si="69"/>
        <v>0</v>
      </c>
      <c r="Z251" s="6">
        <f t="shared" si="79"/>
        <v>0</v>
      </c>
      <c r="AA251" s="6">
        <f t="shared" si="80"/>
        <v>0</v>
      </c>
    </row>
    <row r="252" spans="1:27" x14ac:dyDescent="0.25">
      <c r="A252" s="11">
        <f t="shared" si="70"/>
        <v>0</v>
      </c>
      <c r="B252" s="27">
        <v>43619</v>
      </c>
      <c r="C252" s="7">
        <f t="shared" si="71"/>
        <v>43646</v>
      </c>
      <c r="D252" s="8" t="str">
        <f t="shared" si="72"/>
        <v>x</v>
      </c>
      <c r="E252" s="11">
        <f t="shared" si="73"/>
        <v>1</v>
      </c>
      <c r="F252" s="11" t="str">
        <f t="shared" si="74"/>
        <v/>
      </c>
      <c r="G252" s="3">
        <v>48.335000000000001</v>
      </c>
      <c r="H252" s="3">
        <f t="shared" si="61"/>
        <v>0</v>
      </c>
      <c r="I252" s="3">
        <f t="shared" si="62"/>
        <v>0</v>
      </c>
      <c r="J252" s="3">
        <f t="shared" si="75"/>
        <v>0</v>
      </c>
      <c r="K252">
        <f t="shared" si="63"/>
        <v>0</v>
      </c>
      <c r="N252" s="24">
        <f t="shared" si="76"/>
        <v>0</v>
      </c>
      <c r="O252" s="3">
        <f t="shared" si="64"/>
        <v>0</v>
      </c>
      <c r="P252" s="6">
        <v>27.71</v>
      </c>
      <c r="Q252" s="3">
        <f t="shared" si="65"/>
        <v>0</v>
      </c>
      <c r="R252" s="3">
        <f t="shared" si="66"/>
        <v>0</v>
      </c>
      <c r="S252" s="3">
        <f t="shared" si="67"/>
        <v>0</v>
      </c>
      <c r="T252">
        <f t="shared" si="68"/>
        <v>0</v>
      </c>
      <c r="V252" s="26">
        <v>1.1023000000000001</v>
      </c>
      <c r="W252">
        <f t="shared" si="77"/>
        <v>0</v>
      </c>
      <c r="X252" s="25">
        <f t="shared" si="78"/>
        <v>0</v>
      </c>
      <c r="Y252" s="3">
        <f t="shared" si="69"/>
        <v>0</v>
      </c>
      <c r="Z252" s="6">
        <f t="shared" si="79"/>
        <v>0</v>
      </c>
      <c r="AA252" s="6">
        <f t="shared" si="80"/>
        <v>0</v>
      </c>
    </row>
    <row r="253" spans="1:27" x14ac:dyDescent="0.25">
      <c r="A253" s="11">
        <f t="shared" si="70"/>
        <v>0</v>
      </c>
      <c r="B253" s="27">
        <v>43620</v>
      </c>
      <c r="C253" s="7">
        <f t="shared" si="71"/>
        <v>43646</v>
      </c>
      <c r="D253" s="8" t="str">
        <f t="shared" si="72"/>
        <v xml:space="preserve"> </v>
      </c>
      <c r="E253" s="11">
        <f t="shared" si="73"/>
        <v>2</v>
      </c>
      <c r="F253" s="11" t="str">
        <f t="shared" si="74"/>
        <v/>
      </c>
      <c r="G253" s="3">
        <v>49.024999999999999</v>
      </c>
      <c r="H253" s="3">
        <f t="shared" si="61"/>
        <v>0</v>
      </c>
      <c r="I253" s="3">
        <f t="shared" si="62"/>
        <v>0</v>
      </c>
      <c r="J253" s="3">
        <f t="shared" si="75"/>
        <v>0</v>
      </c>
      <c r="K253">
        <f t="shared" si="63"/>
        <v>0</v>
      </c>
      <c r="N253" s="24">
        <f t="shared" si="76"/>
        <v>0</v>
      </c>
      <c r="O253" s="3">
        <f t="shared" si="64"/>
        <v>0</v>
      </c>
      <c r="P253" s="6">
        <v>27.78</v>
      </c>
      <c r="Q253" s="3">
        <f t="shared" si="65"/>
        <v>0</v>
      </c>
      <c r="R253" s="3">
        <f t="shared" si="66"/>
        <v>0</v>
      </c>
      <c r="S253" s="3">
        <f t="shared" si="67"/>
        <v>0</v>
      </c>
      <c r="T253">
        <f t="shared" si="68"/>
        <v>0</v>
      </c>
      <c r="V253" s="26">
        <v>1.1071</v>
      </c>
      <c r="W253">
        <f t="shared" si="77"/>
        <v>0</v>
      </c>
      <c r="X253" s="25">
        <f t="shared" si="78"/>
        <v>0</v>
      </c>
      <c r="Y253" s="3">
        <f t="shared" si="69"/>
        <v>0</v>
      </c>
      <c r="Z253" s="6">
        <f t="shared" si="79"/>
        <v>0</v>
      </c>
      <c r="AA253" s="6">
        <f t="shared" si="80"/>
        <v>0</v>
      </c>
    </row>
    <row r="254" spans="1:27" x14ac:dyDescent="0.25">
      <c r="A254" s="11">
        <f t="shared" si="70"/>
        <v>0</v>
      </c>
      <c r="B254" s="27">
        <v>43621</v>
      </c>
      <c r="C254" s="7">
        <f t="shared" si="71"/>
        <v>43646</v>
      </c>
      <c r="D254" s="8" t="str">
        <f t="shared" si="72"/>
        <v xml:space="preserve"> </v>
      </c>
      <c r="E254" s="11">
        <f t="shared" si="73"/>
        <v>3</v>
      </c>
      <c r="F254" s="11" t="str">
        <f t="shared" si="74"/>
        <v/>
      </c>
      <c r="G254" s="3">
        <v>49.45</v>
      </c>
      <c r="H254" s="3">
        <f t="shared" si="61"/>
        <v>0</v>
      </c>
      <c r="I254" s="3">
        <f t="shared" si="62"/>
        <v>0</v>
      </c>
      <c r="J254" s="3">
        <f t="shared" si="75"/>
        <v>0</v>
      </c>
      <c r="K254">
        <f t="shared" si="63"/>
        <v>0</v>
      </c>
      <c r="N254" s="24">
        <f t="shared" si="76"/>
        <v>0</v>
      </c>
      <c r="O254" s="3">
        <f t="shared" si="64"/>
        <v>0</v>
      </c>
      <c r="P254" s="6">
        <v>27.9</v>
      </c>
      <c r="Q254" s="3">
        <f t="shared" si="65"/>
        <v>0</v>
      </c>
      <c r="R254" s="3">
        <f t="shared" si="66"/>
        <v>0</v>
      </c>
      <c r="S254" s="3">
        <f t="shared" si="67"/>
        <v>0</v>
      </c>
      <c r="T254">
        <f t="shared" si="68"/>
        <v>0</v>
      </c>
      <c r="V254" s="26">
        <v>1.1081000000000001</v>
      </c>
      <c r="W254">
        <f t="shared" si="77"/>
        <v>0</v>
      </c>
      <c r="X254" s="25">
        <f t="shared" si="78"/>
        <v>0</v>
      </c>
      <c r="Y254" s="3">
        <f t="shared" si="69"/>
        <v>0</v>
      </c>
      <c r="Z254" s="6">
        <f t="shared" si="79"/>
        <v>0</v>
      </c>
      <c r="AA254" s="6">
        <f t="shared" si="80"/>
        <v>0</v>
      </c>
    </row>
    <row r="255" spans="1:27" x14ac:dyDescent="0.25">
      <c r="A255" s="11">
        <f t="shared" si="70"/>
        <v>0</v>
      </c>
      <c r="B255" s="27">
        <v>43622</v>
      </c>
      <c r="C255" s="7">
        <f t="shared" si="71"/>
        <v>43646</v>
      </c>
      <c r="D255" s="8" t="str">
        <f t="shared" si="72"/>
        <v xml:space="preserve"> </v>
      </c>
      <c r="E255" s="11">
        <f t="shared" si="73"/>
        <v>4</v>
      </c>
      <c r="F255" s="11" t="str">
        <f t="shared" si="74"/>
        <v/>
      </c>
      <c r="G255" s="3">
        <v>49.35</v>
      </c>
      <c r="H255" s="3">
        <f t="shared" si="61"/>
        <v>0</v>
      </c>
      <c r="I255" s="3">
        <f t="shared" si="62"/>
        <v>0</v>
      </c>
      <c r="J255" s="3">
        <f t="shared" si="75"/>
        <v>0</v>
      </c>
      <c r="K255">
        <f t="shared" si="63"/>
        <v>0</v>
      </c>
      <c r="N255" s="24">
        <f t="shared" si="76"/>
        <v>0</v>
      </c>
      <c r="O255" s="3">
        <f t="shared" si="64"/>
        <v>0</v>
      </c>
      <c r="P255" s="6">
        <v>27.97</v>
      </c>
      <c r="Q255" s="3">
        <f t="shared" si="65"/>
        <v>0</v>
      </c>
      <c r="R255" s="3">
        <f t="shared" si="66"/>
        <v>0</v>
      </c>
      <c r="S255" s="3">
        <f t="shared" si="67"/>
        <v>0</v>
      </c>
      <c r="T255">
        <f t="shared" si="68"/>
        <v>0</v>
      </c>
      <c r="V255" s="26">
        <v>1.1093999999999999</v>
      </c>
      <c r="W255">
        <f t="shared" si="77"/>
        <v>0</v>
      </c>
      <c r="X255" s="25">
        <f t="shared" si="78"/>
        <v>0</v>
      </c>
      <c r="Y255" s="3">
        <f t="shared" si="69"/>
        <v>0</v>
      </c>
      <c r="Z255" s="6">
        <f t="shared" si="79"/>
        <v>0</v>
      </c>
      <c r="AA255" s="6">
        <f t="shared" si="80"/>
        <v>0</v>
      </c>
    </row>
    <row r="256" spans="1:27" x14ac:dyDescent="0.25">
      <c r="A256" s="11">
        <f t="shared" si="70"/>
        <v>0</v>
      </c>
      <c r="B256" s="27">
        <v>43623</v>
      </c>
      <c r="C256" s="7">
        <f t="shared" si="71"/>
        <v>43646</v>
      </c>
      <c r="D256" s="8" t="str">
        <f t="shared" si="72"/>
        <v xml:space="preserve"> </v>
      </c>
      <c r="E256" s="11">
        <f t="shared" si="73"/>
        <v>5</v>
      </c>
      <c r="F256" s="11" t="str">
        <f t="shared" si="74"/>
        <v/>
      </c>
      <c r="G256" s="3">
        <v>49.884999999999998</v>
      </c>
      <c r="H256" s="3">
        <f t="shared" si="61"/>
        <v>0</v>
      </c>
      <c r="I256" s="3">
        <f t="shared" si="62"/>
        <v>0</v>
      </c>
      <c r="J256" s="3">
        <f t="shared" si="75"/>
        <v>0</v>
      </c>
      <c r="K256">
        <f t="shared" si="63"/>
        <v>0</v>
      </c>
      <c r="N256" s="24">
        <f t="shared" si="76"/>
        <v>0</v>
      </c>
      <c r="O256" s="3">
        <f t="shared" si="64"/>
        <v>0</v>
      </c>
      <c r="P256" s="6">
        <v>28.1</v>
      </c>
      <c r="Q256" s="3">
        <f t="shared" si="65"/>
        <v>0</v>
      </c>
      <c r="R256" s="3">
        <f t="shared" si="66"/>
        <v>0</v>
      </c>
      <c r="S256" s="3">
        <f t="shared" si="67"/>
        <v>0</v>
      </c>
      <c r="T256">
        <f t="shared" si="68"/>
        <v>0</v>
      </c>
      <c r="V256" s="26">
        <v>1.1093999999999999</v>
      </c>
      <c r="W256">
        <f t="shared" si="77"/>
        <v>0</v>
      </c>
      <c r="X256" s="25">
        <f t="shared" si="78"/>
        <v>0</v>
      </c>
      <c r="Y256" s="3">
        <f t="shared" si="69"/>
        <v>0</v>
      </c>
      <c r="Z256" s="6">
        <f t="shared" si="79"/>
        <v>0</v>
      </c>
      <c r="AA256" s="6">
        <f t="shared" si="80"/>
        <v>0</v>
      </c>
    </row>
    <row r="257" spans="1:27" x14ac:dyDescent="0.25">
      <c r="A257" s="11">
        <f t="shared" si="70"/>
        <v>0</v>
      </c>
      <c r="B257" s="27">
        <v>43626</v>
      </c>
      <c r="C257" s="7">
        <f t="shared" si="71"/>
        <v>43646</v>
      </c>
      <c r="D257" s="8" t="str">
        <f t="shared" si="72"/>
        <v xml:space="preserve"> </v>
      </c>
      <c r="E257" s="11">
        <f t="shared" si="73"/>
        <v>6</v>
      </c>
      <c r="F257" s="11" t="str">
        <f t="shared" si="74"/>
        <v/>
      </c>
      <c r="G257" s="3">
        <v>49.884999999999998</v>
      </c>
      <c r="H257" s="3">
        <f t="shared" si="61"/>
        <v>0</v>
      </c>
      <c r="I257" s="3">
        <f t="shared" si="62"/>
        <v>0</v>
      </c>
      <c r="J257" s="3">
        <f t="shared" si="75"/>
        <v>0</v>
      </c>
      <c r="K257">
        <f t="shared" si="63"/>
        <v>0</v>
      </c>
      <c r="N257" s="24">
        <f t="shared" si="76"/>
        <v>0</v>
      </c>
      <c r="O257" s="3">
        <f t="shared" si="64"/>
        <v>0</v>
      </c>
      <c r="P257" s="6">
        <v>28.1</v>
      </c>
      <c r="Q257" s="3">
        <f t="shared" si="65"/>
        <v>0</v>
      </c>
      <c r="R257" s="3">
        <f t="shared" si="66"/>
        <v>0</v>
      </c>
      <c r="S257" s="3">
        <f t="shared" si="67"/>
        <v>0</v>
      </c>
      <c r="T257">
        <f t="shared" si="68"/>
        <v>0</v>
      </c>
      <c r="V257" s="26">
        <v>1.1074999999999999</v>
      </c>
      <c r="W257">
        <f t="shared" si="77"/>
        <v>0</v>
      </c>
      <c r="X257" s="25">
        <f t="shared" si="78"/>
        <v>0</v>
      </c>
      <c r="Y257" s="3">
        <f t="shared" si="69"/>
        <v>0</v>
      </c>
      <c r="Z257" s="6">
        <f t="shared" si="79"/>
        <v>0</v>
      </c>
      <c r="AA257" s="6">
        <f t="shared" si="80"/>
        <v>0</v>
      </c>
    </row>
    <row r="258" spans="1:27" x14ac:dyDescent="0.25">
      <c r="A258" s="11">
        <f t="shared" si="70"/>
        <v>0</v>
      </c>
      <c r="B258" s="27">
        <v>43627</v>
      </c>
      <c r="C258" s="7">
        <f t="shared" si="71"/>
        <v>43646</v>
      </c>
      <c r="D258" s="8" t="str">
        <f t="shared" si="72"/>
        <v xml:space="preserve"> </v>
      </c>
      <c r="E258" s="11">
        <f t="shared" si="73"/>
        <v>7</v>
      </c>
      <c r="F258" s="11" t="str">
        <f t="shared" si="74"/>
        <v/>
      </c>
      <c r="G258" s="3">
        <v>50.09</v>
      </c>
      <c r="H258" s="3">
        <f t="shared" si="61"/>
        <v>0</v>
      </c>
      <c r="I258" s="3">
        <f t="shared" si="62"/>
        <v>0</v>
      </c>
      <c r="J258" s="3">
        <f t="shared" si="75"/>
        <v>0</v>
      </c>
      <c r="K258">
        <f t="shared" si="63"/>
        <v>0</v>
      </c>
      <c r="N258" s="24">
        <f t="shared" si="76"/>
        <v>0</v>
      </c>
      <c r="O258" s="3">
        <f t="shared" si="64"/>
        <v>0</v>
      </c>
      <c r="P258" s="6">
        <v>28.41</v>
      </c>
      <c r="Q258" s="3">
        <f t="shared" si="65"/>
        <v>0</v>
      </c>
      <c r="R258" s="3">
        <f t="shared" si="66"/>
        <v>0</v>
      </c>
      <c r="S258" s="3">
        <f t="shared" si="67"/>
        <v>0</v>
      </c>
      <c r="T258">
        <f t="shared" si="68"/>
        <v>0</v>
      </c>
      <c r="V258" s="26">
        <v>1.1076999999999999</v>
      </c>
      <c r="W258">
        <f t="shared" si="77"/>
        <v>0</v>
      </c>
      <c r="X258" s="25">
        <f t="shared" si="78"/>
        <v>0</v>
      </c>
      <c r="Y258" s="3">
        <f t="shared" si="69"/>
        <v>0</v>
      </c>
      <c r="Z258" s="6">
        <f t="shared" si="79"/>
        <v>0</v>
      </c>
      <c r="AA258" s="6">
        <f t="shared" si="80"/>
        <v>0</v>
      </c>
    </row>
    <row r="259" spans="1:27" x14ac:dyDescent="0.25">
      <c r="A259" s="11">
        <f t="shared" si="70"/>
        <v>0</v>
      </c>
      <c r="B259" s="27">
        <v>43628</v>
      </c>
      <c r="C259" s="7">
        <f t="shared" si="71"/>
        <v>43646</v>
      </c>
      <c r="D259" s="8" t="str">
        <f t="shared" si="72"/>
        <v xml:space="preserve"> </v>
      </c>
      <c r="E259" s="11">
        <f t="shared" si="73"/>
        <v>8</v>
      </c>
      <c r="F259" s="11" t="str">
        <f t="shared" si="74"/>
        <v/>
      </c>
      <c r="G259" s="3">
        <v>50.11</v>
      </c>
      <c r="H259" s="3">
        <f t="shared" si="61"/>
        <v>0</v>
      </c>
      <c r="I259" s="3">
        <f t="shared" si="62"/>
        <v>0</v>
      </c>
      <c r="J259" s="3">
        <f t="shared" si="75"/>
        <v>0</v>
      </c>
      <c r="K259">
        <f t="shared" si="63"/>
        <v>0</v>
      </c>
      <c r="N259" s="24">
        <f t="shared" si="76"/>
        <v>0</v>
      </c>
      <c r="O259" s="3">
        <f t="shared" si="64"/>
        <v>0</v>
      </c>
      <c r="P259" s="6">
        <v>28.22</v>
      </c>
      <c r="Q259" s="3">
        <f t="shared" si="65"/>
        <v>0</v>
      </c>
      <c r="R259" s="3">
        <f t="shared" si="66"/>
        <v>0</v>
      </c>
      <c r="S259" s="3">
        <f t="shared" si="67"/>
        <v>0</v>
      </c>
      <c r="T259">
        <f t="shared" si="68"/>
        <v>0</v>
      </c>
      <c r="V259" s="26">
        <v>1.1074999999999999</v>
      </c>
      <c r="W259">
        <f t="shared" si="77"/>
        <v>0</v>
      </c>
      <c r="X259" s="25">
        <f t="shared" si="78"/>
        <v>0</v>
      </c>
      <c r="Y259" s="3">
        <f t="shared" si="69"/>
        <v>0</v>
      </c>
      <c r="Z259" s="6">
        <f t="shared" si="79"/>
        <v>0</v>
      </c>
      <c r="AA259" s="6">
        <f t="shared" si="80"/>
        <v>0</v>
      </c>
    </row>
    <row r="260" spans="1:27" x14ac:dyDescent="0.25">
      <c r="A260" s="11">
        <f t="shared" si="70"/>
        <v>0</v>
      </c>
      <c r="B260" s="27">
        <v>43629</v>
      </c>
      <c r="C260" s="7">
        <f t="shared" si="71"/>
        <v>43646</v>
      </c>
      <c r="D260" s="8" t="str">
        <f t="shared" si="72"/>
        <v xml:space="preserve"> </v>
      </c>
      <c r="E260" s="11">
        <f t="shared" si="73"/>
        <v>9</v>
      </c>
      <c r="F260" s="11" t="str">
        <f t="shared" si="74"/>
        <v/>
      </c>
      <c r="G260" s="3">
        <v>50.3</v>
      </c>
      <c r="H260" s="3">
        <f t="shared" si="61"/>
        <v>0</v>
      </c>
      <c r="I260" s="3">
        <f t="shared" si="62"/>
        <v>0</v>
      </c>
      <c r="J260" s="3">
        <f t="shared" si="75"/>
        <v>0</v>
      </c>
      <c r="K260">
        <f t="shared" si="63"/>
        <v>0</v>
      </c>
      <c r="N260" s="24">
        <f t="shared" si="76"/>
        <v>0</v>
      </c>
      <c r="O260" s="3">
        <f t="shared" si="64"/>
        <v>0</v>
      </c>
      <c r="P260" s="6">
        <v>28.08</v>
      </c>
      <c r="Q260" s="3">
        <f t="shared" si="65"/>
        <v>0</v>
      </c>
      <c r="R260" s="3">
        <f t="shared" si="66"/>
        <v>0</v>
      </c>
      <c r="S260" s="3">
        <f t="shared" si="67"/>
        <v>0</v>
      </c>
      <c r="T260">
        <f t="shared" si="68"/>
        <v>0</v>
      </c>
      <c r="U260">
        <v>0.39</v>
      </c>
      <c r="V260" s="26">
        <v>1.1136999999999999</v>
      </c>
      <c r="W260">
        <f t="shared" si="77"/>
        <v>0</v>
      </c>
      <c r="X260" s="25">
        <f t="shared" si="78"/>
        <v>0</v>
      </c>
      <c r="Y260" s="3">
        <f t="shared" si="69"/>
        <v>0</v>
      </c>
      <c r="Z260" s="6">
        <f t="shared" si="79"/>
        <v>0</v>
      </c>
      <c r="AA260" s="6">
        <f t="shared" si="80"/>
        <v>0</v>
      </c>
    </row>
    <row r="261" spans="1:27" x14ac:dyDescent="0.25">
      <c r="A261" s="11">
        <f t="shared" si="70"/>
        <v>0</v>
      </c>
      <c r="B261" s="27">
        <v>43630</v>
      </c>
      <c r="C261" s="7">
        <f t="shared" si="71"/>
        <v>43646</v>
      </c>
      <c r="D261" s="8" t="str">
        <f t="shared" si="72"/>
        <v xml:space="preserve"> </v>
      </c>
      <c r="E261" s="11">
        <f t="shared" si="73"/>
        <v>10</v>
      </c>
      <c r="F261" s="11" t="str">
        <f t="shared" si="74"/>
        <v/>
      </c>
      <c r="G261" s="3">
        <v>50.37</v>
      </c>
      <c r="H261" s="3">
        <f t="shared" si="61"/>
        <v>0</v>
      </c>
      <c r="I261" s="3">
        <f t="shared" si="62"/>
        <v>0</v>
      </c>
      <c r="J261" s="3">
        <f t="shared" si="75"/>
        <v>0</v>
      </c>
      <c r="K261">
        <f t="shared" si="63"/>
        <v>0</v>
      </c>
      <c r="N261" s="24">
        <f t="shared" si="76"/>
        <v>0</v>
      </c>
      <c r="O261" s="3">
        <f t="shared" si="64"/>
        <v>0</v>
      </c>
      <c r="P261" s="6">
        <v>28.1</v>
      </c>
      <c r="Q261" s="3">
        <f t="shared" si="65"/>
        <v>0</v>
      </c>
      <c r="R261" s="3">
        <f t="shared" si="66"/>
        <v>0</v>
      </c>
      <c r="S261" s="3">
        <f t="shared" si="67"/>
        <v>0</v>
      </c>
      <c r="T261">
        <f t="shared" si="68"/>
        <v>0</v>
      </c>
      <c r="V261" s="26">
        <v>1.1173999999999999</v>
      </c>
      <c r="W261">
        <f t="shared" si="77"/>
        <v>0</v>
      </c>
      <c r="X261" s="25">
        <f t="shared" si="78"/>
        <v>0</v>
      </c>
      <c r="Y261" s="3">
        <f t="shared" si="69"/>
        <v>0</v>
      </c>
      <c r="Z261" s="6">
        <f t="shared" si="79"/>
        <v>0</v>
      </c>
      <c r="AA261" s="6">
        <f t="shared" si="80"/>
        <v>0</v>
      </c>
    </row>
    <row r="262" spans="1:27" x14ac:dyDescent="0.25">
      <c r="A262" s="11">
        <f t="shared" si="70"/>
        <v>0</v>
      </c>
      <c r="B262" s="27">
        <v>43633</v>
      </c>
      <c r="C262" s="7">
        <f t="shared" si="71"/>
        <v>43646</v>
      </c>
      <c r="D262" s="8" t="str">
        <f t="shared" si="72"/>
        <v xml:space="preserve"> </v>
      </c>
      <c r="E262" s="11">
        <f t="shared" si="73"/>
        <v>11</v>
      </c>
      <c r="F262" s="11" t="str">
        <f t="shared" si="74"/>
        <v/>
      </c>
      <c r="G262" s="3">
        <v>50.45</v>
      </c>
      <c r="H262" s="3">
        <f t="shared" si="61"/>
        <v>0</v>
      </c>
      <c r="I262" s="3">
        <f t="shared" si="62"/>
        <v>0</v>
      </c>
      <c r="J262" s="3">
        <f t="shared" si="75"/>
        <v>0</v>
      </c>
      <c r="K262">
        <f t="shared" si="63"/>
        <v>0</v>
      </c>
      <c r="N262" s="24">
        <f t="shared" si="76"/>
        <v>0</v>
      </c>
      <c r="O262" s="3">
        <f t="shared" si="64"/>
        <v>0</v>
      </c>
      <c r="P262" s="6">
        <v>27.43</v>
      </c>
      <c r="Q262" s="3">
        <f t="shared" si="65"/>
        <v>0</v>
      </c>
      <c r="R262" s="3">
        <f t="shared" si="66"/>
        <v>0</v>
      </c>
      <c r="S262" s="3">
        <f t="shared" si="67"/>
        <v>0</v>
      </c>
      <c r="T262">
        <f t="shared" si="68"/>
        <v>0</v>
      </c>
      <c r="V262" s="26">
        <v>1.1146</v>
      </c>
      <c r="W262">
        <f t="shared" si="77"/>
        <v>0</v>
      </c>
      <c r="X262" s="25">
        <f t="shared" si="78"/>
        <v>0</v>
      </c>
      <c r="Y262" s="3">
        <f t="shared" si="69"/>
        <v>0</v>
      </c>
      <c r="Z262" s="6">
        <f t="shared" si="79"/>
        <v>0</v>
      </c>
      <c r="AA262" s="6">
        <f t="shared" si="80"/>
        <v>0</v>
      </c>
    </row>
    <row r="263" spans="1:27" x14ac:dyDescent="0.25">
      <c r="A263" s="11">
        <f t="shared" si="70"/>
        <v>0</v>
      </c>
      <c r="B263" s="27">
        <v>43634</v>
      </c>
      <c r="C263" s="7">
        <f t="shared" si="71"/>
        <v>43646</v>
      </c>
      <c r="D263" s="8" t="str">
        <f t="shared" si="72"/>
        <v xml:space="preserve"> </v>
      </c>
      <c r="E263" s="11">
        <f t="shared" si="73"/>
        <v>12</v>
      </c>
      <c r="F263" s="11" t="str">
        <f t="shared" si="74"/>
        <v/>
      </c>
      <c r="G263" s="3">
        <v>51.06</v>
      </c>
      <c r="H263" s="3">
        <f t="shared" si="61"/>
        <v>0</v>
      </c>
      <c r="I263" s="3">
        <f t="shared" si="62"/>
        <v>0</v>
      </c>
      <c r="J263" s="3">
        <f t="shared" si="75"/>
        <v>0</v>
      </c>
      <c r="K263">
        <f t="shared" si="63"/>
        <v>0</v>
      </c>
      <c r="N263" s="24">
        <f t="shared" si="76"/>
        <v>0</v>
      </c>
      <c r="O263" s="3">
        <f t="shared" si="64"/>
        <v>0</v>
      </c>
      <c r="P263" s="6">
        <v>27.57</v>
      </c>
      <c r="Q263" s="3">
        <f t="shared" si="65"/>
        <v>0</v>
      </c>
      <c r="R263" s="3">
        <f t="shared" si="66"/>
        <v>0</v>
      </c>
      <c r="S263" s="3">
        <f t="shared" si="67"/>
        <v>0</v>
      </c>
      <c r="T263">
        <f t="shared" si="68"/>
        <v>0</v>
      </c>
      <c r="V263" s="26">
        <v>1.1162000000000001</v>
      </c>
      <c r="W263">
        <f t="shared" si="77"/>
        <v>0</v>
      </c>
      <c r="X263" s="25">
        <f t="shared" si="78"/>
        <v>0</v>
      </c>
      <c r="Y263" s="3">
        <f t="shared" si="69"/>
        <v>0</v>
      </c>
      <c r="Z263" s="6">
        <f t="shared" si="79"/>
        <v>0</v>
      </c>
      <c r="AA263" s="6">
        <f t="shared" si="80"/>
        <v>0</v>
      </c>
    </row>
    <row r="264" spans="1:27" x14ac:dyDescent="0.25">
      <c r="A264" s="11">
        <f t="shared" si="70"/>
        <v>0</v>
      </c>
      <c r="B264" s="27">
        <v>43635</v>
      </c>
      <c r="C264" s="7">
        <f t="shared" si="71"/>
        <v>43646</v>
      </c>
      <c r="D264" s="8" t="str">
        <f t="shared" si="72"/>
        <v xml:space="preserve"> </v>
      </c>
      <c r="E264" s="11">
        <f t="shared" si="73"/>
        <v>13</v>
      </c>
      <c r="F264" s="11" t="str">
        <f t="shared" si="74"/>
        <v/>
      </c>
      <c r="G264" s="3">
        <v>51</v>
      </c>
      <c r="H264" s="3">
        <f t="shared" si="61"/>
        <v>0</v>
      </c>
      <c r="I264" s="3">
        <f t="shared" si="62"/>
        <v>0</v>
      </c>
      <c r="J264" s="3">
        <f t="shared" si="75"/>
        <v>0</v>
      </c>
      <c r="K264">
        <f t="shared" si="63"/>
        <v>0</v>
      </c>
      <c r="N264" s="24">
        <f t="shared" si="76"/>
        <v>0</v>
      </c>
      <c r="O264" s="3">
        <f t="shared" si="64"/>
        <v>0</v>
      </c>
      <c r="P264" s="6">
        <v>27.85</v>
      </c>
      <c r="Q264" s="3">
        <f t="shared" si="65"/>
        <v>0</v>
      </c>
      <c r="R264" s="3">
        <f t="shared" si="66"/>
        <v>0</v>
      </c>
      <c r="S264" s="3">
        <f t="shared" si="67"/>
        <v>0</v>
      </c>
      <c r="T264">
        <f t="shared" si="68"/>
        <v>0</v>
      </c>
      <c r="V264" s="26">
        <v>1.1114999999999999</v>
      </c>
      <c r="W264">
        <f t="shared" si="77"/>
        <v>0</v>
      </c>
      <c r="X264" s="25">
        <f t="shared" si="78"/>
        <v>0</v>
      </c>
      <c r="Y264" s="3">
        <f t="shared" si="69"/>
        <v>0</v>
      </c>
      <c r="Z264" s="6">
        <f t="shared" si="79"/>
        <v>0</v>
      </c>
      <c r="AA264" s="6">
        <f t="shared" si="80"/>
        <v>0</v>
      </c>
    </row>
    <row r="265" spans="1:27" x14ac:dyDescent="0.25">
      <c r="A265" s="11">
        <f t="shared" si="70"/>
        <v>0</v>
      </c>
      <c r="B265" s="27">
        <v>43636</v>
      </c>
      <c r="C265" s="7">
        <f t="shared" si="71"/>
        <v>43646</v>
      </c>
      <c r="D265" s="8" t="str">
        <f t="shared" si="72"/>
        <v xml:space="preserve"> </v>
      </c>
      <c r="E265" s="11">
        <f t="shared" si="73"/>
        <v>14</v>
      </c>
      <c r="F265" s="11" t="str">
        <f t="shared" si="74"/>
        <v/>
      </c>
      <c r="G265" s="3">
        <v>51.23</v>
      </c>
      <c r="H265" s="3">
        <f t="shared" si="61"/>
        <v>0</v>
      </c>
      <c r="I265" s="3">
        <f t="shared" si="62"/>
        <v>0</v>
      </c>
      <c r="J265" s="3">
        <f t="shared" si="75"/>
        <v>0</v>
      </c>
      <c r="K265">
        <f t="shared" si="63"/>
        <v>0</v>
      </c>
      <c r="N265" s="24">
        <f t="shared" si="76"/>
        <v>0</v>
      </c>
      <c r="O265" s="3">
        <f t="shared" si="64"/>
        <v>0</v>
      </c>
      <c r="P265" s="6">
        <v>27.97</v>
      </c>
      <c r="Q265" s="3">
        <f t="shared" si="65"/>
        <v>0</v>
      </c>
      <c r="R265" s="3">
        <f t="shared" si="66"/>
        <v>0</v>
      </c>
      <c r="S265" s="3">
        <f t="shared" si="67"/>
        <v>0</v>
      </c>
      <c r="T265">
        <f t="shared" si="68"/>
        <v>0</v>
      </c>
      <c r="V265" s="26">
        <v>1.1116999999999999</v>
      </c>
      <c r="W265">
        <f t="shared" si="77"/>
        <v>0</v>
      </c>
      <c r="X265" s="25">
        <f t="shared" si="78"/>
        <v>0</v>
      </c>
      <c r="Y265" s="3">
        <f t="shared" si="69"/>
        <v>0</v>
      </c>
      <c r="Z265" s="6">
        <f t="shared" si="79"/>
        <v>0</v>
      </c>
      <c r="AA265" s="6">
        <f t="shared" si="80"/>
        <v>0</v>
      </c>
    </row>
    <row r="266" spans="1:27" x14ac:dyDescent="0.25">
      <c r="A266" s="11">
        <f t="shared" si="70"/>
        <v>0</v>
      </c>
      <c r="B266" s="27">
        <v>43637</v>
      </c>
      <c r="C266" s="7">
        <f t="shared" si="71"/>
        <v>43646</v>
      </c>
      <c r="D266" s="8" t="str">
        <f t="shared" si="72"/>
        <v xml:space="preserve"> </v>
      </c>
      <c r="E266" s="11">
        <f t="shared" si="73"/>
        <v>15</v>
      </c>
      <c r="F266" s="11" t="str">
        <f t="shared" si="74"/>
        <v/>
      </c>
      <c r="G266" s="3">
        <v>50.908000000000001</v>
      </c>
      <c r="H266" s="3">
        <f t="shared" si="61"/>
        <v>0</v>
      </c>
      <c r="I266" s="3">
        <f t="shared" si="62"/>
        <v>0</v>
      </c>
      <c r="J266" s="3">
        <f t="shared" si="75"/>
        <v>0</v>
      </c>
      <c r="K266">
        <f t="shared" si="63"/>
        <v>0</v>
      </c>
      <c r="N266" s="24">
        <f t="shared" si="76"/>
        <v>0</v>
      </c>
      <c r="O266" s="3">
        <f t="shared" si="64"/>
        <v>0</v>
      </c>
      <c r="P266" s="6">
        <v>27.74</v>
      </c>
      <c r="Q266" s="3">
        <f t="shared" si="65"/>
        <v>0</v>
      </c>
      <c r="R266" s="3">
        <f t="shared" si="66"/>
        <v>0</v>
      </c>
      <c r="S266" s="3">
        <f t="shared" si="67"/>
        <v>0</v>
      </c>
      <c r="T266">
        <f t="shared" si="68"/>
        <v>0</v>
      </c>
      <c r="V266" s="26">
        <v>1.1096999999999999</v>
      </c>
      <c r="W266">
        <f t="shared" si="77"/>
        <v>0</v>
      </c>
      <c r="X266" s="25">
        <f t="shared" si="78"/>
        <v>0</v>
      </c>
      <c r="Y266" s="3">
        <f t="shared" si="69"/>
        <v>0</v>
      </c>
      <c r="Z266" s="6">
        <f t="shared" si="79"/>
        <v>0</v>
      </c>
      <c r="AA266" s="6">
        <f t="shared" si="80"/>
        <v>0</v>
      </c>
    </row>
    <row r="267" spans="1:27" x14ac:dyDescent="0.25">
      <c r="A267" s="11">
        <f t="shared" si="70"/>
        <v>0</v>
      </c>
      <c r="B267" s="27">
        <v>43640</v>
      </c>
      <c r="C267" s="7">
        <f t="shared" si="71"/>
        <v>43646</v>
      </c>
      <c r="D267" s="8" t="str">
        <f t="shared" si="72"/>
        <v xml:space="preserve"> </v>
      </c>
      <c r="E267" s="11">
        <f t="shared" si="73"/>
        <v>16</v>
      </c>
      <c r="F267" s="11" t="str">
        <f t="shared" si="74"/>
        <v/>
      </c>
      <c r="G267" s="3">
        <v>50.84</v>
      </c>
      <c r="H267" s="3">
        <f t="shared" si="61"/>
        <v>0</v>
      </c>
      <c r="I267" s="3">
        <f t="shared" si="62"/>
        <v>0</v>
      </c>
      <c r="J267" s="3">
        <f t="shared" si="75"/>
        <v>0</v>
      </c>
      <c r="K267">
        <f t="shared" si="63"/>
        <v>0</v>
      </c>
      <c r="N267" s="24">
        <f t="shared" si="76"/>
        <v>0</v>
      </c>
      <c r="O267" s="3">
        <f t="shared" si="64"/>
        <v>0</v>
      </c>
      <c r="P267" s="6">
        <v>27.69</v>
      </c>
      <c r="Q267" s="3">
        <f t="shared" si="65"/>
        <v>0</v>
      </c>
      <c r="R267" s="3">
        <f t="shared" si="66"/>
        <v>0</v>
      </c>
      <c r="S267" s="3">
        <f t="shared" si="67"/>
        <v>0</v>
      </c>
      <c r="T267">
        <f t="shared" si="68"/>
        <v>0</v>
      </c>
      <c r="V267" s="26">
        <v>1.1074999999999999</v>
      </c>
      <c r="W267">
        <f t="shared" si="77"/>
        <v>0</v>
      </c>
      <c r="X267" s="25">
        <f t="shared" si="78"/>
        <v>0</v>
      </c>
      <c r="Y267" s="3">
        <f t="shared" si="69"/>
        <v>0</v>
      </c>
      <c r="Z267" s="6">
        <f t="shared" si="79"/>
        <v>0</v>
      </c>
      <c r="AA267" s="6">
        <f t="shared" si="80"/>
        <v>0</v>
      </c>
    </row>
    <row r="268" spans="1:27" x14ac:dyDescent="0.25">
      <c r="A268" s="11">
        <f t="shared" si="70"/>
        <v>0</v>
      </c>
      <c r="B268" s="27">
        <v>43641</v>
      </c>
      <c r="C268" s="7">
        <f t="shared" si="71"/>
        <v>43646</v>
      </c>
      <c r="D268" s="8" t="str">
        <f t="shared" si="72"/>
        <v xml:space="preserve"> </v>
      </c>
      <c r="E268" s="11">
        <f t="shared" si="73"/>
        <v>17</v>
      </c>
      <c r="F268" s="11" t="str">
        <f t="shared" si="74"/>
        <v/>
      </c>
      <c r="G268" s="3">
        <v>50.61</v>
      </c>
      <c r="H268" s="3">
        <f t="shared" ref="H268:H331" si="81">IF(F268="x",$G$3*$G$4,0)</f>
        <v>0</v>
      </c>
      <c r="I268" s="3">
        <f t="shared" ref="I268:I331" si="82">IF(H268&gt;0,$H$4*-1,0)</f>
        <v>0</v>
      </c>
      <c r="J268" s="3">
        <f t="shared" si="75"/>
        <v>0</v>
      </c>
      <c r="K268">
        <f t="shared" ref="K268:K331" si="83">J268/G268</f>
        <v>0</v>
      </c>
      <c r="N268" s="24">
        <f t="shared" si="76"/>
        <v>0</v>
      </c>
      <c r="O268" s="3">
        <f t="shared" ref="O268:O331" si="84">N268*G268</f>
        <v>0</v>
      </c>
      <c r="P268" s="6">
        <v>27.65</v>
      </c>
      <c r="Q268" s="3">
        <f t="shared" ref="Q268:Q331" si="85">IF(F268="x",$G$3*$G$5,0)</f>
        <v>0</v>
      </c>
      <c r="R268" s="3">
        <f t="shared" ref="R268:R331" si="86">IF(Q268&gt;0,$H$5*-1,0)</f>
        <v>0</v>
      </c>
      <c r="S268" s="3">
        <f t="shared" ref="S268:S331" si="87">Q268+R268</f>
        <v>0</v>
      </c>
      <c r="T268">
        <f t="shared" ref="T268:T331" si="88">S268/P268</f>
        <v>0</v>
      </c>
      <c r="V268" s="26">
        <v>1.1080000000000001</v>
      </c>
      <c r="W268">
        <f t="shared" si="77"/>
        <v>0</v>
      </c>
      <c r="X268" s="25">
        <f t="shared" si="78"/>
        <v>0</v>
      </c>
      <c r="Y268" s="3">
        <f t="shared" ref="Y268:Y331" si="89">X268*P268</f>
        <v>0</v>
      </c>
      <c r="Z268" s="6">
        <f t="shared" si="79"/>
        <v>0</v>
      </c>
      <c r="AA268" s="6">
        <f t="shared" si="80"/>
        <v>0</v>
      </c>
    </row>
    <row r="269" spans="1:27" x14ac:dyDescent="0.25">
      <c r="A269" s="11">
        <f t="shared" ref="A269:A332" si="90">IF(F269="x",A268+1,A268)</f>
        <v>0</v>
      </c>
      <c r="B269" s="27">
        <v>43642</v>
      </c>
      <c r="C269" s="7">
        <f t="shared" ref="C269:C332" si="91">EOMONTH(B269,0)</f>
        <v>43646</v>
      </c>
      <c r="D269" s="8" t="str">
        <f t="shared" ref="D269:D332" si="92">IF(MONTH(B268)&lt;&gt;MONTH(B269),"x"," ")</f>
        <v xml:space="preserve"> </v>
      </c>
      <c r="E269" s="11">
        <f t="shared" ref="E269:E332" si="93">IF(D269="x",1,E268+1)</f>
        <v>18</v>
      </c>
      <c r="F269" s="11" t="str">
        <f t="shared" si="74"/>
        <v/>
      </c>
      <c r="G269" s="3">
        <v>50.44</v>
      </c>
      <c r="H269" s="3">
        <f t="shared" si="81"/>
        <v>0</v>
      </c>
      <c r="I269" s="3">
        <f t="shared" si="82"/>
        <v>0</v>
      </c>
      <c r="J269" s="3">
        <f t="shared" si="75"/>
        <v>0</v>
      </c>
      <c r="K269">
        <f t="shared" si="83"/>
        <v>0</v>
      </c>
      <c r="N269" s="24">
        <f t="shared" si="76"/>
        <v>0</v>
      </c>
      <c r="O269" s="3">
        <f t="shared" si="84"/>
        <v>0</v>
      </c>
      <c r="P269" s="6">
        <v>27.57</v>
      </c>
      <c r="Q269" s="3">
        <f t="shared" si="85"/>
        <v>0</v>
      </c>
      <c r="R269" s="3">
        <f t="shared" si="86"/>
        <v>0</v>
      </c>
      <c r="S269" s="3">
        <f t="shared" si="87"/>
        <v>0</v>
      </c>
      <c r="T269">
        <f t="shared" si="88"/>
        <v>0</v>
      </c>
      <c r="V269" s="26">
        <v>1.1080000000000001</v>
      </c>
      <c r="W269">
        <f t="shared" si="77"/>
        <v>0</v>
      </c>
      <c r="X269" s="25">
        <f t="shared" si="78"/>
        <v>0</v>
      </c>
      <c r="Y269" s="3">
        <f t="shared" si="89"/>
        <v>0</v>
      </c>
      <c r="Z269" s="6">
        <f t="shared" si="79"/>
        <v>0</v>
      </c>
      <c r="AA269" s="6">
        <f t="shared" si="80"/>
        <v>0</v>
      </c>
    </row>
    <row r="270" spans="1:27" x14ac:dyDescent="0.25">
      <c r="A270" s="11">
        <f t="shared" si="90"/>
        <v>0</v>
      </c>
      <c r="B270" s="27">
        <v>43643</v>
      </c>
      <c r="C270" s="7">
        <f t="shared" si="91"/>
        <v>43646</v>
      </c>
      <c r="D270" s="8" t="str">
        <f t="shared" si="92"/>
        <v xml:space="preserve"> </v>
      </c>
      <c r="E270" s="11">
        <f t="shared" si="93"/>
        <v>19</v>
      </c>
      <c r="F270" s="11" t="str">
        <f t="shared" ref="F270:F333" si="94">IF(AND(E270=$G$7,B270&gt;=$G$6),"x","")</f>
        <v/>
      </c>
      <c r="G270" s="3">
        <v>50.65</v>
      </c>
      <c r="H270" s="3">
        <f t="shared" si="81"/>
        <v>0</v>
      </c>
      <c r="I270" s="3">
        <f t="shared" si="82"/>
        <v>0</v>
      </c>
      <c r="J270" s="3">
        <f t="shared" ref="J270:J333" si="95">H270+I270</f>
        <v>0</v>
      </c>
      <c r="K270">
        <f t="shared" si="83"/>
        <v>0</v>
      </c>
      <c r="N270" s="24">
        <f t="shared" ref="N270:N333" si="96">K270+N269</f>
        <v>0</v>
      </c>
      <c r="O270" s="3">
        <f t="shared" si="84"/>
        <v>0</v>
      </c>
      <c r="P270" s="6">
        <v>27.78</v>
      </c>
      <c r="Q270" s="3">
        <f t="shared" si="85"/>
        <v>0</v>
      </c>
      <c r="R270" s="3">
        <f t="shared" si="86"/>
        <v>0</v>
      </c>
      <c r="S270" s="3">
        <f t="shared" si="87"/>
        <v>0</v>
      </c>
      <c r="T270">
        <f t="shared" si="88"/>
        <v>0</v>
      </c>
      <c r="V270" s="26">
        <v>1.1080000000000001</v>
      </c>
      <c r="W270">
        <f t="shared" ref="W270:W333" si="97">IF(U270&lt;&gt;"",(U270/V270*X269)/P270,0)</f>
        <v>0</v>
      </c>
      <c r="X270" s="25">
        <f t="shared" ref="X270:X333" si="98">T270+X269+W270</f>
        <v>0</v>
      </c>
      <c r="Y270" s="3">
        <f t="shared" si="89"/>
        <v>0</v>
      </c>
      <c r="Z270" s="6">
        <f t="shared" ref="Z270:Z333" si="99">H270+Q270+Z269</f>
        <v>0</v>
      </c>
      <c r="AA270" s="6">
        <f t="shared" ref="AA270:AA333" si="100">O270+Y270</f>
        <v>0</v>
      </c>
    </row>
    <row r="271" spans="1:27" x14ac:dyDescent="0.25">
      <c r="A271" s="28">
        <f t="shared" si="90"/>
        <v>0</v>
      </c>
      <c r="B271" s="29">
        <v>43644</v>
      </c>
      <c r="C271" s="30">
        <f t="shared" si="91"/>
        <v>43646</v>
      </c>
      <c r="D271" s="31" t="str">
        <f t="shared" si="92"/>
        <v xml:space="preserve"> </v>
      </c>
      <c r="E271" s="28">
        <f t="shared" si="93"/>
        <v>20</v>
      </c>
      <c r="F271" s="28" t="str">
        <f t="shared" si="94"/>
        <v/>
      </c>
      <c r="G271" s="32">
        <v>50.84</v>
      </c>
      <c r="H271" s="32">
        <f t="shared" si="81"/>
        <v>0</v>
      </c>
      <c r="I271" s="32">
        <f t="shared" si="82"/>
        <v>0</v>
      </c>
      <c r="J271" s="32">
        <f t="shared" si="95"/>
        <v>0</v>
      </c>
      <c r="K271" s="22">
        <f t="shared" si="83"/>
        <v>0</v>
      </c>
      <c r="L271" s="22"/>
      <c r="M271" s="22"/>
      <c r="N271" s="33">
        <v>5.0997599999999998</v>
      </c>
      <c r="O271" s="32">
        <f t="shared" si="84"/>
        <v>259.27179840000002</v>
      </c>
      <c r="P271" s="34">
        <v>27.72</v>
      </c>
      <c r="Q271" s="32">
        <f t="shared" si="85"/>
        <v>0</v>
      </c>
      <c r="R271" s="32">
        <f t="shared" si="86"/>
        <v>0</v>
      </c>
      <c r="S271" s="32">
        <f t="shared" si="87"/>
        <v>0</v>
      </c>
      <c r="T271" s="22">
        <f t="shared" si="88"/>
        <v>0</v>
      </c>
      <c r="U271" s="22"/>
      <c r="V271" s="35">
        <v>1.1153</v>
      </c>
      <c r="W271" s="22">
        <f t="shared" si="97"/>
        <v>0</v>
      </c>
      <c r="X271" s="36">
        <v>8.6240100000000002</v>
      </c>
      <c r="Y271" s="32">
        <f t="shared" si="89"/>
        <v>239.05755719999999</v>
      </c>
      <c r="Z271" s="34">
        <f t="shared" si="99"/>
        <v>0</v>
      </c>
      <c r="AA271" s="34">
        <f t="shared" si="100"/>
        <v>498.32935559999999</v>
      </c>
    </row>
    <row r="272" spans="1:27" x14ac:dyDescent="0.25">
      <c r="A272" s="11">
        <f t="shared" si="90"/>
        <v>0</v>
      </c>
      <c r="B272" s="27">
        <v>43647</v>
      </c>
      <c r="C272" s="7">
        <f t="shared" si="91"/>
        <v>43677</v>
      </c>
      <c r="D272" s="8" t="str">
        <f t="shared" si="92"/>
        <v>x</v>
      </c>
      <c r="E272" s="11">
        <f t="shared" si="93"/>
        <v>1</v>
      </c>
      <c r="F272" s="11" t="str">
        <f t="shared" si="94"/>
        <v/>
      </c>
      <c r="G272" s="3">
        <v>51.49</v>
      </c>
      <c r="H272" s="3">
        <f t="shared" si="81"/>
        <v>0</v>
      </c>
      <c r="I272" s="3">
        <f t="shared" si="82"/>
        <v>0</v>
      </c>
      <c r="J272" s="3">
        <f t="shared" si="95"/>
        <v>0</v>
      </c>
      <c r="K272">
        <f t="shared" si="83"/>
        <v>0</v>
      </c>
      <c r="N272" s="24">
        <f t="shared" si="96"/>
        <v>5.0997599999999998</v>
      </c>
      <c r="O272" s="3">
        <f t="shared" si="84"/>
        <v>262.58664240000002</v>
      </c>
      <c r="P272" s="6">
        <v>27.91</v>
      </c>
      <c r="Q272" s="3">
        <f t="shared" si="85"/>
        <v>0</v>
      </c>
      <c r="R272" s="3">
        <f t="shared" si="86"/>
        <v>0</v>
      </c>
      <c r="S272" s="3">
        <f t="shared" si="87"/>
        <v>0</v>
      </c>
      <c r="T272">
        <f t="shared" si="88"/>
        <v>0</v>
      </c>
      <c r="V272" s="26">
        <v>1.1189</v>
      </c>
      <c r="W272">
        <f t="shared" si="97"/>
        <v>0</v>
      </c>
      <c r="X272" s="25">
        <f t="shared" si="98"/>
        <v>8.6240100000000002</v>
      </c>
      <c r="Y272" s="3">
        <f t="shared" si="89"/>
        <v>240.6961191</v>
      </c>
      <c r="Z272" s="6">
        <f t="shared" si="99"/>
        <v>0</v>
      </c>
      <c r="AA272" s="6">
        <f t="shared" si="100"/>
        <v>503.28276149999999</v>
      </c>
    </row>
    <row r="273" spans="1:27" x14ac:dyDescent="0.25">
      <c r="A273" s="11">
        <f t="shared" si="90"/>
        <v>1</v>
      </c>
      <c r="B273" s="27">
        <v>43648</v>
      </c>
      <c r="C273" s="7">
        <f t="shared" si="91"/>
        <v>43677</v>
      </c>
      <c r="D273" s="8" t="str">
        <f t="shared" si="92"/>
        <v xml:space="preserve"> </v>
      </c>
      <c r="E273" s="11">
        <f t="shared" si="93"/>
        <v>2</v>
      </c>
      <c r="F273" s="11" t="str">
        <f t="shared" si="94"/>
        <v>x</v>
      </c>
      <c r="G273" s="3">
        <v>51.6</v>
      </c>
      <c r="H273" s="3">
        <f t="shared" si="81"/>
        <v>13.78</v>
      </c>
      <c r="I273" s="3">
        <f t="shared" si="82"/>
        <v>0</v>
      </c>
      <c r="J273" s="3">
        <f t="shared" si="95"/>
        <v>13.78</v>
      </c>
      <c r="K273">
        <f t="shared" si="83"/>
        <v>0.26705426356589146</v>
      </c>
      <c r="N273" s="24">
        <f t="shared" si="96"/>
        <v>5.3668142635658915</v>
      </c>
      <c r="O273" s="3">
        <f t="shared" si="84"/>
        <v>276.927616</v>
      </c>
      <c r="P273" s="6">
        <v>28.13</v>
      </c>
      <c r="Q273" s="3">
        <f t="shared" si="85"/>
        <v>13.78</v>
      </c>
      <c r="R273" s="3">
        <f t="shared" si="86"/>
        <v>0</v>
      </c>
      <c r="S273" s="3">
        <f t="shared" si="87"/>
        <v>13.78</v>
      </c>
      <c r="T273">
        <f t="shared" si="88"/>
        <v>0.48986846782794169</v>
      </c>
      <c r="V273" s="26">
        <v>1.1234</v>
      </c>
      <c r="W273">
        <f t="shared" si="97"/>
        <v>0</v>
      </c>
      <c r="X273" s="25">
        <f t="shared" si="98"/>
        <v>9.1138784678279414</v>
      </c>
      <c r="Y273" s="3">
        <f t="shared" si="89"/>
        <v>256.37340129999995</v>
      </c>
      <c r="Z273" s="6">
        <f t="shared" si="99"/>
        <v>27.56</v>
      </c>
      <c r="AA273" s="6">
        <f t="shared" si="100"/>
        <v>533.30101730000001</v>
      </c>
    </row>
    <row r="274" spans="1:27" x14ac:dyDescent="0.25">
      <c r="A274" s="11">
        <f t="shared" si="90"/>
        <v>1</v>
      </c>
      <c r="B274" s="27">
        <v>43649</v>
      </c>
      <c r="C274" s="7">
        <f t="shared" si="91"/>
        <v>43677</v>
      </c>
      <c r="D274" s="8" t="str">
        <f t="shared" si="92"/>
        <v xml:space="preserve"> </v>
      </c>
      <c r="E274" s="11">
        <f t="shared" si="93"/>
        <v>3</v>
      </c>
      <c r="F274" s="11" t="str">
        <f t="shared" si="94"/>
        <v/>
      </c>
      <c r="G274" s="3">
        <v>52.17</v>
      </c>
      <c r="H274" s="3">
        <f t="shared" si="81"/>
        <v>0</v>
      </c>
      <c r="I274" s="3">
        <f t="shared" si="82"/>
        <v>0</v>
      </c>
      <c r="J274" s="3">
        <f t="shared" si="95"/>
        <v>0</v>
      </c>
      <c r="K274">
        <f t="shared" si="83"/>
        <v>0</v>
      </c>
      <c r="N274" s="24">
        <f t="shared" si="96"/>
        <v>5.3668142635658915</v>
      </c>
      <c r="O274" s="3">
        <f t="shared" si="84"/>
        <v>279.98670013023258</v>
      </c>
      <c r="P274" s="6">
        <v>28.25</v>
      </c>
      <c r="Q274" s="3">
        <f t="shared" si="85"/>
        <v>0</v>
      </c>
      <c r="R274" s="3">
        <f t="shared" si="86"/>
        <v>0</v>
      </c>
      <c r="S274" s="3">
        <f t="shared" si="87"/>
        <v>0</v>
      </c>
      <c r="T274">
        <f t="shared" si="88"/>
        <v>0</v>
      </c>
      <c r="V274" s="26">
        <v>1.1234</v>
      </c>
      <c r="W274">
        <f t="shared" si="97"/>
        <v>0</v>
      </c>
      <c r="X274" s="25">
        <f t="shared" si="98"/>
        <v>9.1138784678279414</v>
      </c>
      <c r="Y274" s="3">
        <f t="shared" si="89"/>
        <v>257.46706671613936</v>
      </c>
      <c r="Z274" s="6">
        <f t="shared" si="99"/>
        <v>27.56</v>
      </c>
      <c r="AA274" s="6">
        <f t="shared" si="100"/>
        <v>537.45376684637199</v>
      </c>
    </row>
    <row r="275" spans="1:27" x14ac:dyDescent="0.25">
      <c r="A275" s="11">
        <f t="shared" si="90"/>
        <v>1</v>
      </c>
      <c r="B275" s="27">
        <v>43650</v>
      </c>
      <c r="C275" s="7">
        <f t="shared" si="91"/>
        <v>43677</v>
      </c>
      <c r="D275" s="8" t="str">
        <f t="shared" si="92"/>
        <v xml:space="preserve"> </v>
      </c>
      <c r="E275" s="11">
        <f t="shared" si="93"/>
        <v>4</v>
      </c>
      <c r="F275" s="11" t="str">
        <f t="shared" si="94"/>
        <v/>
      </c>
      <c r="G275" s="3">
        <v>52.18</v>
      </c>
      <c r="H275" s="3">
        <f t="shared" si="81"/>
        <v>0</v>
      </c>
      <c r="I275" s="3">
        <f t="shared" si="82"/>
        <v>0</v>
      </c>
      <c r="J275" s="3">
        <f t="shared" si="95"/>
        <v>0</v>
      </c>
      <c r="K275">
        <f t="shared" si="83"/>
        <v>0</v>
      </c>
      <c r="N275" s="24">
        <f t="shared" si="96"/>
        <v>5.3668142635658915</v>
      </c>
      <c r="O275" s="3">
        <f t="shared" si="84"/>
        <v>280.04036827286819</v>
      </c>
      <c r="P275" s="6">
        <v>28.37</v>
      </c>
      <c r="Q275" s="3">
        <f t="shared" si="85"/>
        <v>0</v>
      </c>
      <c r="R275" s="3">
        <f t="shared" si="86"/>
        <v>0</v>
      </c>
      <c r="S275" s="3">
        <f t="shared" si="87"/>
        <v>0</v>
      </c>
      <c r="T275">
        <f t="shared" si="88"/>
        <v>0</v>
      </c>
      <c r="V275" s="26">
        <v>1.1193</v>
      </c>
      <c r="W275">
        <f t="shared" si="97"/>
        <v>0</v>
      </c>
      <c r="X275" s="25">
        <f t="shared" si="98"/>
        <v>9.1138784678279414</v>
      </c>
      <c r="Y275" s="3">
        <f t="shared" si="89"/>
        <v>258.5607321322787</v>
      </c>
      <c r="Z275" s="6">
        <f t="shared" si="99"/>
        <v>27.56</v>
      </c>
      <c r="AA275" s="6">
        <f t="shared" si="100"/>
        <v>538.60110040514689</v>
      </c>
    </row>
    <row r="276" spans="1:27" x14ac:dyDescent="0.25">
      <c r="A276" s="11">
        <f t="shared" si="90"/>
        <v>1</v>
      </c>
      <c r="B276" s="27">
        <v>43651</v>
      </c>
      <c r="C276" s="7">
        <f t="shared" si="91"/>
        <v>43677</v>
      </c>
      <c r="D276" s="8" t="str">
        <f t="shared" si="92"/>
        <v xml:space="preserve"> </v>
      </c>
      <c r="E276" s="11">
        <f t="shared" si="93"/>
        <v>5</v>
      </c>
      <c r="F276" s="11" t="str">
        <f t="shared" si="94"/>
        <v/>
      </c>
      <c r="G276" s="3">
        <v>52.2</v>
      </c>
      <c r="H276" s="3">
        <f t="shared" si="81"/>
        <v>0</v>
      </c>
      <c r="I276" s="3">
        <f t="shared" si="82"/>
        <v>0</v>
      </c>
      <c r="J276" s="3">
        <f t="shared" si="95"/>
        <v>0</v>
      </c>
      <c r="K276">
        <f t="shared" si="83"/>
        <v>0</v>
      </c>
      <c r="N276" s="24">
        <f t="shared" si="96"/>
        <v>5.3668142635658915</v>
      </c>
      <c r="O276" s="3">
        <f t="shared" si="84"/>
        <v>280.14770455813954</v>
      </c>
      <c r="P276" s="6">
        <v>28.37</v>
      </c>
      <c r="Q276" s="3">
        <f t="shared" si="85"/>
        <v>0</v>
      </c>
      <c r="R276" s="3">
        <f t="shared" si="86"/>
        <v>0</v>
      </c>
      <c r="S276" s="3">
        <f t="shared" si="87"/>
        <v>0</v>
      </c>
      <c r="T276">
        <f t="shared" si="88"/>
        <v>0</v>
      </c>
      <c r="V276" s="26">
        <v>1.1147</v>
      </c>
      <c r="W276">
        <f t="shared" si="97"/>
        <v>0</v>
      </c>
      <c r="X276" s="25">
        <f t="shared" si="98"/>
        <v>9.1138784678279414</v>
      </c>
      <c r="Y276" s="3">
        <f t="shared" si="89"/>
        <v>258.5607321322787</v>
      </c>
      <c r="Z276" s="6">
        <f t="shared" si="99"/>
        <v>27.56</v>
      </c>
      <c r="AA276" s="6">
        <f t="shared" si="100"/>
        <v>538.70843669041824</v>
      </c>
    </row>
    <row r="277" spans="1:27" x14ac:dyDescent="0.25">
      <c r="A277" s="11">
        <f t="shared" si="90"/>
        <v>1</v>
      </c>
      <c r="B277" s="27">
        <v>43654</v>
      </c>
      <c r="C277" s="7">
        <f t="shared" si="91"/>
        <v>43677</v>
      </c>
      <c r="D277" s="8" t="str">
        <f t="shared" si="92"/>
        <v xml:space="preserve"> </v>
      </c>
      <c r="E277" s="11">
        <f t="shared" si="93"/>
        <v>6</v>
      </c>
      <c r="F277" s="11" t="str">
        <f t="shared" si="94"/>
        <v/>
      </c>
      <c r="G277" s="3">
        <v>51.95</v>
      </c>
      <c r="H277" s="3">
        <f t="shared" si="81"/>
        <v>0</v>
      </c>
      <c r="I277" s="3">
        <f t="shared" si="82"/>
        <v>0</v>
      </c>
      <c r="J277" s="3">
        <f t="shared" si="95"/>
        <v>0</v>
      </c>
      <c r="K277">
        <f t="shared" si="83"/>
        <v>0</v>
      </c>
      <c r="N277" s="24">
        <f t="shared" si="96"/>
        <v>5.3668142635658915</v>
      </c>
      <c r="O277" s="3">
        <f t="shared" si="84"/>
        <v>278.80600099224807</v>
      </c>
      <c r="P277" s="6">
        <v>28.37</v>
      </c>
      <c r="Q277" s="3">
        <f t="shared" si="85"/>
        <v>0</v>
      </c>
      <c r="R277" s="3">
        <f t="shared" si="86"/>
        <v>0</v>
      </c>
      <c r="S277" s="3">
        <f t="shared" si="87"/>
        <v>0</v>
      </c>
      <c r="T277">
        <f t="shared" si="88"/>
        <v>0</v>
      </c>
      <c r="V277" s="26">
        <v>1.1194</v>
      </c>
      <c r="W277">
        <f t="shared" si="97"/>
        <v>0</v>
      </c>
      <c r="X277" s="25">
        <f t="shared" si="98"/>
        <v>9.1138784678279414</v>
      </c>
      <c r="Y277" s="3">
        <f t="shared" si="89"/>
        <v>258.5607321322787</v>
      </c>
      <c r="Z277" s="6">
        <f t="shared" si="99"/>
        <v>27.56</v>
      </c>
      <c r="AA277" s="6">
        <f t="shared" si="100"/>
        <v>537.36673312452672</v>
      </c>
    </row>
    <row r="278" spans="1:27" x14ac:dyDescent="0.25">
      <c r="A278" s="11">
        <f t="shared" si="90"/>
        <v>1</v>
      </c>
      <c r="B278" s="27">
        <v>43655</v>
      </c>
      <c r="C278" s="7">
        <f t="shared" si="91"/>
        <v>43677</v>
      </c>
      <c r="D278" s="8" t="str">
        <f t="shared" si="92"/>
        <v xml:space="preserve"> </v>
      </c>
      <c r="E278" s="11">
        <f t="shared" si="93"/>
        <v>7</v>
      </c>
      <c r="F278" s="11" t="str">
        <f t="shared" si="94"/>
        <v/>
      </c>
      <c r="G278" s="3">
        <v>52.131999999999998</v>
      </c>
      <c r="H278" s="3">
        <f t="shared" si="81"/>
        <v>0</v>
      </c>
      <c r="I278" s="3">
        <f t="shared" si="82"/>
        <v>0</v>
      </c>
      <c r="J278" s="3">
        <f t="shared" si="95"/>
        <v>0</v>
      </c>
      <c r="K278">
        <f t="shared" si="83"/>
        <v>0</v>
      </c>
      <c r="N278" s="24">
        <f t="shared" si="96"/>
        <v>5.3668142635658915</v>
      </c>
      <c r="O278" s="3">
        <f t="shared" si="84"/>
        <v>279.78276118821702</v>
      </c>
      <c r="P278" s="6">
        <v>28.19</v>
      </c>
      <c r="Q278" s="3">
        <f t="shared" si="85"/>
        <v>0</v>
      </c>
      <c r="R278" s="3">
        <f t="shared" si="86"/>
        <v>0</v>
      </c>
      <c r="S278" s="3">
        <f t="shared" si="87"/>
        <v>0</v>
      </c>
      <c r="T278">
        <f t="shared" si="88"/>
        <v>0</v>
      </c>
      <c r="V278" s="26">
        <v>1.1172</v>
      </c>
      <c r="W278">
        <f t="shared" si="97"/>
        <v>0</v>
      </c>
      <c r="X278" s="25">
        <f t="shared" si="98"/>
        <v>9.1138784678279414</v>
      </c>
      <c r="Y278" s="3">
        <f t="shared" si="89"/>
        <v>256.92023400806966</v>
      </c>
      <c r="Z278" s="6">
        <f t="shared" si="99"/>
        <v>27.56</v>
      </c>
      <c r="AA278" s="6">
        <f t="shared" si="100"/>
        <v>536.70299519628668</v>
      </c>
    </row>
    <row r="279" spans="1:27" x14ac:dyDescent="0.25">
      <c r="A279" s="11">
        <f t="shared" si="90"/>
        <v>1</v>
      </c>
      <c r="B279" s="27">
        <v>43656</v>
      </c>
      <c r="C279" s="7">
        <f t="shared" si="91"/>
        <v>43677</v>
      </c>
      <c r="D279" s="8" t="str">
        <f t="shared" si="92"/>
        <v xml:space="preserve"> </v>
      </c>
      <c r="E279" s="11">
        <f t="shared" si="93"/>
        <v>8</v>
      </c>
      <c r="F279" s="11" t="str">
        <f t="shared" si="94"/>
        <v/>
      </c>
      <c r="G279" s="3">
        <v>52.17</v>
      </c>
      <c r="H279" s="3">
        <f t="shared" si="81"/>
        <v>0</v>
      </c>
      <c r="I279" s="3">
        <f t="shared" si="82"/>
        <v>0</v>
      </c>
      <c r="J279" s="3">
        <f t="shared" si="95"/>
        <v>0</v>
      </c>
      <c r="K279">
        <f t="shared" si="83"/>
        <v>0</v>
      </c>
      <c r="N279" s="24">
        <f t="shared" si="96"/>
        <v>5.3668142635658915</v>
      </c>
      <c r="O279" s="3">
        <f t="shared" si="84"/>
        <v>279.98670013023258</v>
      </c>
      <c r="P279" s="6">
        <v>28.26</v>
      </c>
      <c r="Q279" s="3">
        <f t="shared" si="85"/>
        <v>0</v>
      </c>
      <c r="R279" s="3">
        <f t="shared" si="86"/>
        <v>0</v>
      </c>
      <c r="S279" s="3">
        <f t="shared" si="87"/>
        <v>0</v>
      </c>
      <c r="T279">
        <f t="shared" si="88"/>
        <v>0</v>
      </c>
      <c r="V279" s="26">
        <v>1.1114999999999999</v>
      </c>
      <c r="W279">
        <f t="shared" si="97"/>
        <v>0</v>
      </c>
      <c r="X279" s="25">
        <f t="shared" si="98"/>
        <v>9.1138784678279414</v>
      </c>
      <c r="Y279" s="3">
        <f t="shared" si="89"/>
        <v>257.55820550081762</v>
      </c>
      <c r="Z279" s="6">
        <f t="shared" si="99"/>
        <v>27.56</v>
      </c>
      <c r="AA279" s="6">
        <f t="shared" si="100"/>
        <v>537.54490563105014</v>
      </c>
    </row>
    <row r="280" spans="1:27" x14ac:dyDescent="0.25">
      <c r="A280" s="11">
        <f t="shared" si="90"/>
        <v>1</v>
      </c>
      <c r="B280" s="27">
        <v>43657</v>
      </c>
      <c r="C280" s="7">
        <f t="shared" si="91"/>
        <v>43677</v>
      </c>
      <c r="D280" s="8" t="str">
        <f t="shared" si="92"/>
        <v xml:space="preserve"> </v>
      </c>
      <c r="E280" s="11">
        <f t="shared" si="93"/>
        <v>9</v>
      </c>
      <c r="F280" s="11" t="str">
        <f t="shared" si="94"/>
        <v/>
      </c>
      <c r="G280" s="3">
        <v>51.98</v>
      </c>
      <c r="H280" s="3">
        <f t="shared" si="81"/>
        <v>0</v>
      </c>
      <c r="I280" s="3">
        <f t="shared" si="82"/>
        <v>0</v>
      </c>
      <c r="J280" s="3">
        <f t="shared" si="95"/>
        <v>0</v>
      </c>
      <c r="K280">
        <f t="shared" si="83"/>
        <v>0</v>
      </c>
      <c r="N280" s="24">
        <f t="shared" si="96"/>
        <v>5.3668142635658915</v>
      </c>
      <c r="O280" s="3">
        <f t="shared" si="84"/>
        <v>278.96700542015503</v>
      </c>
      <c r="P280" s="6">
        <v>28.48</v>
      </c>
      <c r="Q280" s="3">
        <f t="shared" si="85"/>
        <v>0</v>
      </c>
      <c r="R280" s="3">
        <f t="shared" si="86"/>
        <v>0</v>
      </c>
      <c r="S280" s="3">
        <f t="shared" si="87"/>
        <v>0</v>
      </c>
      <c r="T280">
        <f t="shared" si="88"/>
        <v>0</v>
      </c>
      <c r="V280" s="26">
        <v>1.111</v>
      </c>
      <c r="W280">
        <f t="shared" si="97"/>
        <v>0</v>
      </c>
      <c r="X280" s="25">
        <f t="shared" si="98"/>
        <v>9.1138784678279414</v>
      </c>
      <c r="Y280" s="3">
        <f t="shared" si="89"/>
        <v>259.56325876373978</v>
      </c>
      <c r="Z280" s="6">
        <f t="shared" si="99"/>
        <v>27.56</v>
      </c>
      <c r="AA280" s="6">
        <f t="shared" si="100"/>
        <v>538.53026418389481</v>
      </c>
    </row>
    <row r="281" spans="1:27" x14ac:dyDescent="0.25">
      <c r="A281" s="11">
        <f t="shared" si="90"/>
        <v>1</v>
      </c>
      <c r="B281" s="27">
        <v>43658</v>
      </c>
      <c r="C281" s="7">
        <f t="shared" si="91"/>
        <v>43677</v>
      </c>
      <c r="D281" s="8" t="str">
        <f t="shared" si="92"/>
        <v xml:space="preserve"> </v>
      </c>
      <c r="E281" s="11">
        <f t="shared" si="93"/>
        <v>10</v>
      </c>
      <c r="F281" s="11" t="str">
        <f t="shared" si="94"/>
        <v/>
      </c>
      <c r="G281" s="3">
        <v>52.08</v>
      </c>
      <c r="H281" s="3">
        <f t="shared" si="81"/>
        <v>0</v>
      </c>
      <c r="I281" s="3">
        <f t="shared" si="82"/>
        <v>0</v>
      </c>
      <c r="J281" s="3">
        <f t="shared" si="95"/>
        <v>0</v>
      </c>
      <c r="K281">
        <f t="shared" si="83"/>
        <v>0</v>
      </c>
      <c r="N281" s="24">
        <f t="shared" si="96"/>
        <v>5.3668142635658915</v>
      </c>
      <c r="O281" s="3">
        <f t="shared" si="84"/>
        <v>279.50368684651164</v>
      </c>
      <c r="P281" s="6">
        <v>28.58</v>
      </c>
      <c r="Q281" s="3">
        <f t="shared" si="85"/>
        <v>0</v>
      </c>
      <c r="R281" s="3">
        <f t="shared" si="86"/>
        <v>0</v>
      </c>
      <c r="S281" s="3">
        <f t="shared" si="87"/>
        <v>0</v>
      </c>
      <c r="T281">
        <f t="shared" si="88"/>
        <v>0</v>
      </c>
      <c r="V281" s="26">
        <v>1.1091</v>
      </c>
      <c r="W281">
        <f t="shared" si="97"/>
        <v>0</v>
      </c>
      <c r="X281" s="25">
        <f t="shared" si="98"/>
        <v>9.1138784678279414</v>
      </c>
      <c r="Y281" s="3">
        <f t="shared" si="89"/>
        <v>260.47464661052254</v>
      </c>
      <c r="Z281" s="6">
        <f t="shared" si="99"/>
        <v>27.56</v>
      </c>
      <c r="AA281" s="6">
        <f t="shared" si="100"/>
        <v>539.97833345703418</v>
      </c>
    </row>
    <row r="282" spans="1:27" x14ac:dyDescent="0.25">
      <c r="A282" s="11">
        <f t="shared" si="90"/>
        <v>1</v>
      </c>
      <c r="B282" s="27">
        <v>43661</v>
      </c>
      <c r="C282" s="7">
        <f t="shared" si="91"/>
        <v>43677</v>
      </c>
      <c r="D282" s="8" t="str">
        <f t="shared" si="92"/>
        <v xml:space="preserve"> </v>
      </c>
      <c r="E282" s="11">
        <f t="shared" si="93"/>
        <v>11</v>
      </c>
      <c r="F282" s="11" t="str">
        <f t="shared" si="94"/>
        <v/>
      </c>
      <c r="G282" s="3">
        <v>52.23</v>
      </c>
      <c r="H282" s="3">
        <f t="shared" si="81"/>
        <v>0</v>
      </c>
      <c r="I282" s="3">
        <f t="shared" si="82"/>
        <v>0</v>
      </c>
      <c r="J282" s="3">
        <f t="shared" si="95"/>
        <v>0</v>
      </c>
      <c r="K282">
        <f t="shared" si="83"/>
        <v>0</v>
      </c>
      <c r="N282" s="24">
        <f t="shared" si="96"/>
        <v>5.3668142635658915</v>
      </c>
      <c r="O282" s="3">
        <f t="shared" si="84"/>
        <v>280.3087089860465</v>
      </c>
      <c r="P282" s="6">
        <v>28.55</v>
      </c>
      <c r="Q282" s="3">
        <f t="shared" si="85"/>
        <v>0</v>
      </c>
      <c r="R282" s="3">
        <f t="shared" si="86"/>
        <v>0</v>
      </c>
      <c r="S282" s="3">
        <f t="shared" si="87"/>
        <v>0</v>
      </c>
      <c r="T282">
        <f t="shared" si="88"/>
        <v>0</v>
      </c>
      <c r="V282" s="26">
        <v>1.1126</v>
      </c>
      <c r="W282">
        <f t="shared" si="97"/>
        <v>0</v>
      </c>
      <c r="X282" s="25">
        <f t="shared" si="98"/>
        <v>9.1138784678279414</v>
      </c>
      <c r="Y282" s="3">
        <f t="shared" si="89"/>
        <v>260.20123025648775</v>
      </c>
      <c r="Z282" s="6">
        <f t="shared" si="99"/>
        <v>27.56</v>
      </c>
      <c r="AA282" s="6">
        <f t="shared" si="100"/>
        <v>540.5099392425343</v>
      </c>
    </row>
    <row r="283" spans="1:27" x14ac:dyDescent="0.25">
      <c r="A283" s="11">
        <f t="shared" si="90"/>
        <v>1</v>
      </c>
      <c r="B283" s="27">
        <v>43662</v>
      </c>
      <c r="C283" s="7">
        <f t="shared" si="91"/>
        <v>43677</v>
      </c>
      <c r="D283" s="8" t="str">
        <f t="shared" si="92"/>
        <v xml:space="preserve"> </v>
      </c>
      <c r="E283" s="11">
        <f t="shared" si="93"/>
        <v>12</v>
      </c>
      <c r="F283" s="11" t="str">
        <f t="shared" si="94"/>
        <v/>
      </c>
      <c r="G283" s="3">
        <v>52.323999999999998</v>
      </c>
      <c r="H283" s="3">
        <f t="shared" si="81"/>
        <v>0</v>
      </c>
      <c r="I283" s="3">
        <f t="shared" si="82"/>
        <v>0</v>
      </c>
      <c r="J283" s="3">
        <f t="shared" si="95"/>
        <v>0</v>
      </c>
      <c r="K283">
        <f t="shared" si="83"/>
        <v>0</v>
      </c>
      <c r="N283" s="24">
        <f t="shared" si="96"/>
        <v>5.3668142635658915</v>
      </c>
      <c r="O283" s="3">
        <f t="shared" si="84"/>
        <v>280.8131895268217</v>
      </c>
      <c r="P283" s="6">
        <v>28.41</v>
      </c>
      <c r="Q283" s="3">
        <f t="shared" si="85"/>
        <v>0</v>
      </c>
      <c r="R283" s="3">
        <f t="shared" si="86"/>
        <v>0</v>
      </c>
      <c r="S283" s="3">
        <f t="shared" si="87"/>
        <v>0</v>
      </c>
      <c r="T283">
        <f t="shared" si="88"/>
        <v>0</v>
      </c>
      <c r="V283" s="26">
        <v>1.1114999999999999</v>
      </c>
      <c r="W283">
        <f t="shared" si="97"/>
        <v>0</v>
      </c>
      <c r="X283" s="25">
        <f t="shared" si="98"/>
        <v>9.1138784678279414</v>
      </c>
      <c r="Y283" s="3">
        <f t="shared" si="89"/>
        <v>258.92528727099182</v>
      </c>
      <c r="Z283" s="6">
        <f t="shared" si="99"/>
        <v>27.56</v>
      </c>
      <c r="AA283" s="6">
        <f t="shared" si="100"/>
        <v>539.73847679781352</v>
      </c>
    </row>
    <row r="284" spans="1:27" x14ac:dyDescent="0.25">
      <c r="A284" s="11">
        <f t="shared" si="90"/>
        <v>1</v>
      </c>
      <c r="B284" s="27">
        <v>43663</v>
      </c>
      <c r="C284" s="7">
        <f t="shared" si="91"/>
        <v>43677</v>
      </c>
      <c r="D284" s="8" t="str">
        <f t="shared" si="92"/>
        <v xml:space="preserve"> </v>
      </c>
      <c r="E284" s="11">
        <f t="shared" si="93"/>
        <v>13</v>
      </c>
      <c r="F284" s="11" t="str">
        <f t="shared" si="94"/>
        <v/>
      </c>
      <c r="G284" s="3">
        <v>52.2</v>
      </c>
      <c r="H284" s="3">
        <f t="shared" si="81"/>
        <v>0</v>
      </c>
      <c r="I284" s="3">
        <f t="shared" si="82"/>
        <v>0</v>
      </c>
      <c r="J284" s="3">
        <f t="shared" si="95"/>
        <v>0</v>
      </c>
      <c r="K284">
        <f t="shared" si="83"/>
        <v>0</v>
      </c>
      <c r="N284" s="24">
        <f t="shared" si="96"/>
        <v>5.3668142635658915</v>
      </c>
      <c r="O284" s="3">
        <f t="shared" si="84"/>
        <v>280.14770455813954</v>
      </c>
      <c r="P284" s="6">
        <v>28.35</v>
      </c>
      <c r="Q284" s="3">
        <f t="shared" si="85"/>
        <v>0</v>
      </c>
      <c r="R284" s="3">
        <f t="shared" si="86"/>
        <v>0</v>
      </c>
      <c r="S284" s="3">
        <f t="shared" si="87"/>
        <v>0</v>
      </c>
      <c r="T284">
        <f t="shared" si="88"/>
        <v>0</v>
      </c>
      <c r="V284" s="26">
        <v>1.1142000000000001</v>
      </c>
      <c r="W284">
        <f t="shared" si="97"/>
        <v>0</v>
      </c>
      <c r="X284" s="25">
        <f t="shared" si="98"/>
        <v>9.1138784678279414</v>
      </c>
      <c r="Y284" s="3">
        <f t="shared" si="89"/>
        <v>258.37845456292217</v>
      </c>
      <c r="Z284" s="6">
        <f t="shared" si="99"/>
        <v>27.56</v>
      </c>
      <c r="AA284" s="6">
        <f t="shared" si="100"/>
        <v>538.52615912106171</v>
      </c>
    </row>
    <row r="285" spans="1:27" x14ac:dyDescent="0.25">
      <c r="A285" s="11">
        <f t="shared" si="90"/>
        <v>1</v>
      </c>
      <c r="B285" s="27">
        <v>43664</v>
      </c>
      <c r="C285" s="7">
        <f t="shared" si="91"/>
        <v>43677</v>
      </c>
      <c r="D285" s="8" t="str">
        <f t="shared" si="92"/>
        <v xml:space="preserve"> </v>
      </c>
      <c r="E285" s="11">
        <f t="shared" si="93"/>
        <v>14</v>
      </c>
      <c r="F285" s="11" t="str">
        <f t="shared" si="94"/>
        <v/>
      </c>
      <c r="G285" s="3">
        <v>51.78</v>
      </c>
      <c r="H285" s="3">
        <f t="shared" si="81"/>
        <v>0</v>
      </c>
      <c r="I285" s="3">
        <f t="shared" si="82"/>
        <v>0</v>
      </c>
      <c r="J285" s="3">
        <f t="shared" si="95"/>
        <v>0</v>
      </c>
      <c r="K285">
        <f t="shared" si="83"/>
        <v>0</v>
      </c>
      <c r="N285" s="24">
        <f t="shared" si="96"/>
        <v>5.3668142635658915</v>
      </c>
      <c r="O285" s="3">
        <f t="shared" si="84"/>
        <v>277.89364256744187</v>
      </c>
      <c r="P285" s="6">
        <v>28.32</v>
      </c>
      <c r="Q285" s="3">
        <f t="shared" si="85"/>
        <v>0</v>
      </c>
      <c r="R285" s="3">
        <f t="shared" si="86"/>
        <v>0</v>
      </c>
      <c r="S285" s="3">
        <f t="shared" si="87"/>
        <v>0</v>
      </c>
      <c r="T285">
        <f t="shared" si="88"/>
        <v>0</v>
      </c>
      <c r="V285" s="26">
        <v>1.1169</v>
      </c>
      <c r="W285">
        <f t="shared" si="97"/>
        <v>0</v>
      </c>
      <c r="X285" s="25">
        <f t="shared" si="98"/>
        <v>9.1138784678279414</v>
      </c>
      <c r="Y285" s="3">
        <f t="shared" si="89"/>
        <v>258.10503820888732</v>
      </c>
      <c r="Z285" s="6">
        <f t="shared" si="99"/>
        <v>27.56</v>
      </c>
      <c r="AA285" s="6">
        <f t="shared" si="100"/>
        <v>535.99868077632914</v>
      </c>
    </row>
    <row r="286" spans="1:27" x14ac:dyDescent="0.25">
      <c r="A286" s="11">
        <f t="shared" si="90"/>
        <v>1</v>
      </c>
      <c r="B286" s="27">
        <v>43665</v>
      </c>
      <c r="C286" s="7">
        <f t="shared" si="91"/>
        <v>43677</v>
      </c>
      <c r="D286" s="8" t="str">
        <f t="shared" si="92"/>
        <v xml:space="preserve"> </v>
      </c>
      <c r="E286" s="11">
        <f t="shared" si="93"/>
        <v>15</v>
      </c>
      <c r="F286" s="11" t="str">
        <f t="shared" si="94"/>
        <v/>
      </c>
      <c r="G286" s="3">
        <v>52.066000000000003</v>
      </c>
      <c r="H286" s="3">
        <f t="shared" si="81"/>
        <v>0</v>
      </c>
      <c r="I286" s="3">
        <f t="shared" si="82"/>
        <v>0</v>
      </c>
      <c r="J286" s="3">
        <f t="shared" si="95"/>
        <v>0</v>
      </c>
      <c r="K286">
        <f t="shared" si="83"/>
        <v>0</v>
      </c>
      <c r="N286" s="24">
        <f t="shared" si="96"/>
        <v>5.3668142635658915</v>
      </c>
      <c r="O286" s="3">
        <f t="shared" si="84"/>
        <v>279.4285514468217</v>
      </c>
      <c r="P286" s="6">
        <v>28.64</v>
      </c>
      <c r="Q286" s="3">
        <f t="shared" si="85"/>
        <v>0</v>
      </c>
      <c r="R286" s="3">
        <f t="shared" si="86"/>
        <v>0</v>
      </c>
      <c r="S286" s="3">
        <f t="shared" si="87"/>
        <v>0</v>
      </c>
      <c r="T286">
        <f t="shared" si="88"/>
        <v>0</v>
      </c>
      <c r="V286" s="26">
        <v>1.1108</v>
      </c>
      <c r="W286">
        <f t="shared" si="97"/>
        <v>0</v>
      </c>
      <c r="X286" s="25">
        <f t="shared" si="98"/>
        <v>9.1138784678279414</v>
      </c>
      <c r="Y286" s="3">
        <f t="shared" si="89"/>
        <v>261.02147931859224</v>
      </c>
      <c r="Z286" s="6">
        <f t="shared" si="99"/>
        <v>27.56</v>
      </c>
      <c r="AA286" s="6">
        <f t="shared" si="100"/>
        <v>540.45003076541389</v>
      </c>
    </row>
    <row r="287" spans="1:27" x14ac:dyDescent="0.25">
      <c r="A287" s="11">
        <f t="shared" si="90"/>
        <v>1</v>
      </c>
      <c r="B287" s="27">
        <v>43668</v>
      </c>
      <c r="C287" s="7">
        <f t="shared" si="91"/>
        <v>43677</v>
      </c>
      <c r="D287" s="8" t="str">
        <f t="shared" si="92"/>
        <v xml:space="preserve"> </v>
      </c>
      <c r="E287" s="11">
        <f t="shared" si="93"/>
        <v>16</v>
      </c>
      <c r="F287" s="11" t="str">
        <f t="shared" si="94"/>
        <v/>
      </c>
      <c r="G287" s="3">
        <v>52.08</v>
      </c>
      <c r="H287" s="3">
        <f t="shared" si="81"/>
        <v>0</v>
      </c>
      <c r="I287" s="3">
        <f t="shared" si="82"/>
        <v>0</v>
      </c>
      <c r="J287" s="3">
        <f t="shared" si="95"/>
        <v>0</v>
      </c>
      <c r="K287">
        <f t="shared" si="83"/>
        <v>0</v>
      </c>
      <c r="N287" s="24">
        <f t="shared" si="96"/>
        <v>5.3668142635658915</v>
      </c>
      <c r="O287" s="3">
        <f t="shared" si="84"/>
        <v>279.50368684651164</v>
      </c>
      <c r="P287" s="6">
        <v>28.53</v>
      </c>
      <c r="Q287" s="3">
        <f t="shared" si="85"/>
        <v>0</v>
      </c>
      <c r="R287" s="3">
        <f t="shared" si="86"/>
        <v>0</v>
      </c>
      <c r="S287" s="3">
        <f t="shared" si="87"/>
        <v>0</v>
      </c>
      <c r="T287">
        <f t="shared" si="88"/>
        <v>0</v>
      </c>
      <c r="V287" s="26">
        <v>1.1085</v>
      </c>
      <c r="W287">
        <f t="shared" si="97"/>
        <v>0</v>
      </c>
      <c r="X287" s="25">
        <f t="shared" si="98"/>
        <v>9.1138784678279414</v>
      </c>
      <c r="Y287" s="3">
        <f t="shared" si="89"/>
        <v>260.01895268713116</v>
      </c>
      <c r="Z287" s="6">
        <f t="shared" si="99"/>
        <v>27.56</v>
      </c>
      <c r="AA287" s="6">
        <f t="shared" si="100"/>
        <v>539.52263953364286</v>
      </c>
    </row>
    <row r="288" spans="1:27" x14ac:dyDescent="0.25">
      <c r="A288" s="11">
        <f t="shared" si="90"/>
        <v>1</v>
      </c>
      <c r="B288" s="27">
        <v>43669</v>
      </c>
      <c r="C288" s="7">
        <f t="shared" si="91"/>
        <v>43677</v>
      </c>
      <c r="D288" s="8" t="str">
        <f t="shared" si="92"/>
        <v xml:space="preserve"> </v>
      </c>
      <c r="E288" s="11">
        <f t="shared" si="93"/>
        <v>17</v>
      </c>
      <c r="F288" s="11" t="str">
        <f t="shared" si="94"/>
        <v/>
      </c>
      <c r="G288" s="3">
        <v>52.69</v>
      </c>
      <c r="H288" s="3">
        <f t="shared" si="81"/>
        <v>0</v>
      </c>
      <c r="I288" s="3">
        <f t="shared" si="82"/>
        <v>0</v>
      </c>
      <c r="J288" s="3">
        <f t="shared" si="95"/>
        <v>0</v>
      </c>
      <c r="K288">
        <f t="shared" si="83"/>
        <v>0</v>
      </c>
      <c r="N288" s="24">
        <f t="shared" si="96"/>
        <v>5.3668142635658915</v>
      </c>
      <c r="O288" s="3">
        <f t="shared" si="84"/>
        <v>282.77744354728679</v>
      </c>
      <c r="P288" s="6">
        <v>28.65</v>
      </c>
      <c r="Q288" s="3">
        <f t="shared" si="85"/>
        <v>0</v>
      </c>
      <c r="R288" s="3">
        <f t="shared" si="86"/>
        <v>0</v>
      </c>
      <c r="S288" s="3">
        <f t="shared" si="87"/>
        <v>0</v>
      </c>
      <c r="T288">
        <f t="shared" si="88"/>
        <v>0</v>
      </c>
      <c r="V288" s="26">
        <v>1.1114999999999999</v>
      </c>
      <c r="W288">
        <f t="shared" si="97"/>
        <v>0</v>
      </c>
      <c r="X288" s="25">
        <f t="shared" si="98"/>
        <v>9.1138784678279414</v>
      </c>
      <c r="Y288" s="3">
        <f t="shared" si="89"/>
        <v>261.11261810327051</v>
      </c>
      <c r="Z288" s="6">
        <f t="shared" si="99"/>
        <v>27.56</v>
      </c>
      <c r="AA288" s="6">
        <f t="shared" si="100"/>
        <v>543.8900616505573</v>
      </c>
    </row>
    <row r="289" spans="1:27" x14ac:dyDescent="0.25">
      <c r="A289" s="11">
        <f t="shared" si="90"/>
        <v>1</v>
      </c>
      <c r="B289" s="27">
        <v>43670</v>
      </c>
      <c r="C289" s="7">
        <f t="shared" si="91"/>
        <v>43677</v>
      </c>
      <c r="D289" s="8" t="str">
        <f t="shared" si="92"/>
        <v xml:space="preserve"> </v>
      </c>
      <c r="E289" s="11">
        <f t="shared" si="93"/>
        <v>18</v>
      </c>
      <c r="F289" s="11" t="str">
        <f t="shared" si="94"/>
        <v/>
      </c>
      <c r="G289" s="3">
        <v>52.8</v>
      </c>
      <c r="H289" s="3">
        <f t="shared" si="81"/>
        <v>0</v>
      </c>
      <c r="I289" s="3">
        <f t="shared" si="82"/>
        <v>0</v>
      </c>
      <c r="J289" s="3">
        <f t="shared" si="95"/>
        <v>0</v>
      </c>
      <c r="K289">
        <f t="shared" si="83"/>
        <v>0</v>
      </c>
      <c r="N289" s="24">
        <f t="shared" si="96"/>
        <v>5.3668142635658915</v>
      </c>
      <c r="O289" s="3">
        <f t="shared" si="84"/>
        <v>283.36779311627907</v>
      </c>
      <c r="P289" s="6">
        <v>28.72</v>
      </c>
      <c r="Q289" s="3">
        <f t="shared" si="85"/>
        <v>0</v>
      </c>
      <c r="R289" s="3">
        <f t="shared" si="86"/>
        <v>0</v>
      </c>
      <c r="S289" s="3">
        <f t="shared" si="87"/>
        <v>0</v>
      </c>
      <c r="T289">
        <f t="shared" si="88"/>
        <v>0</v>
      </c>
      <c r="V289" s="26">
        <v>1.1088</v>
      </c>
      <c r="W289">
        <f t="shared" si="97"/>
        <v>0</v>
      </c>
      <c r="X289" s="25">
        <f t="shared" si="98"/>
        <v>9.1138784678279414</v>
      </c>
      <c r="Y289" s="3">
        <f t="shared" si="89"/>
        <v>261.75058959601847</v>
      </c>
      <c r="Z289" s="6">
        <f t="shared" si="99"/>
        <v>27.56</v>
      </c>
      <c r="AA289" s="6">
        <f t="shared" si="100"/>
        <v>545.11838271229749</v>
      </c>
    </row>
    <row r="290" spans="1:27" x14ac:dyDescent="0.25">
      <c r="A290" s="11">
        <f t="shared" si="90"/>
        <v>1</v>
      </c>
      <c r="B290" s="27">
        <v>43671</v>
      </c>
      <c r="C290" s="7">
        <f t="shared" si="91"/>
        <v>43677</v>
      </c>
      <c r="D290" s="8" t="str">
        <f t="shared" si="92"/>
        <v xml:space="preserve"> </v>
      </c>
      <c r="E290" s="11">
        <f t="shared" si="93"/>
        <v>19</v>
      </c>
      <c r="F290" s="11" t="str">
        <f t="shared" si="94"/>
        <v/>
      </c>
      <c r="G290" s="3">
        <v>52.66</v>
      </c>
      <c r="H290" s="3">
        <f t="shared" si="81"/>
        <v>0</v>
      </c>
      <c r="I290" s="3">
        <f t="shared" si="82"/>
        <v>0</v>
      </c>
      <c r="J290" s="3">
        <f t="shared" si="95"/>
        <v>0</v>
      </c>
      <c r="K290">
        <f t="shared" si="83"/>
        <v>0</v>
      </c>
      <c r="N290" s="24">
        <f t="shared" si="96"/>
        <v>5.3668142635658915</v>
      </c>
      <c r="O290" s="3">
        <f t="shared" si="84"/>
        <v>282.61643911937983</v>
      </c>
      <c r="P290" s="6">
        <v>28.73</v>
      </c>
      <c r="Q290" s="3">
        <f t="shared" si="85"/>
        <v>0</v>
      </c>
      <c r="R290" s="3">
        <f t="shared" si="86"/>
        <v>0</v>
      </c>
      <c r="S290" s="3">
        <f t="shared" si="87"/>
        <v>0</v>
      </c>
      <c r="T290">
        <f t="shared" si="88"/>
        <v>0</v>
      </c>
      <c r="V290" s="26">
        <v>1.1091</v>
      </c>
      <c r="W290">
        <f t="shared" si="97"/>
        <v>0</v>
      </c>
      <c r="X290" s="25">
        <f t="shared" si="98"/>
        <v>9.1138784678279414</v>
      </c>
      <c r="Y290" s="3">
        <f t="shared" si="89"/>
        <v>261.84172838069674</v>
      </c>
      <c r="Z290" s="6">
        <f t="shared" si="99"/>
        <v>27.56</v>
      </c>
      <c r="AA290" s="6">
        <f t="shared" si="100"/>
        <v>544.45816750007657</v>
      </c>
    </row>
    <row r="291" spans="1:27" x14ac:dyDescent="0.25">
      <c r="A291" s="11">
        <f t="shared" si="90"/>
        <v>1</v>
      </c>
      <c r="B291" s="27">
        <v>43672</v>
      </c>
      <c r="C291" s="7">
        <f t="shared" si="91"/>
        <v>43677</v>
      </c>
      <c r="D291" s="8" t="str">
        <f t="shared" si="92"/>
        <v xml:space="preserve"> </v>
      </c>
      <c r="E291" s="11">
        <f t="shared" si="93"/>
        <v>20</v>
      </c>
      <c r="F291" s="11" t="str">
        <f t="shared" si="94"/>
        <v/>
      </c>
      <c r="G291" s="3">
        <v>52.99</v>
      </c>
      <c r="H291" s="3">
        <f t="shared" si="81"/>
        <v>0</v>
      </c>
      <c r="I291" s="3">
        <f t="shared" si="82"/>
        <v>0</v>
      </c>
      <c r="J291" s="3">
        <f t="shared" si="95"/>
        <v>0</v>
      </c>
      <c r="K291">
        <f t="shared" si="83"/>
        <v>0</v>
      </c>
      <c r="N291" s="24">
        <f t="shared" si="96"/>
        <v>5.3668142635658915</v>
      </c>
      <c r="O291" s="3">
        <f t="shared" si="84"/>
        <v>284.38748782635662</v>
      </c>
      <c r="P291" s="6">
        <v>28.48</v>
      </c>
      <c r="Q291" s="3">
        <f t="shared" si="85"/>
        <v>0</v>
      </c>
      <c r="R291" s="3">
        <f t="shared" si="86"/>
        <v>0</v>
      </c>
      <c r="S291" s="3">
        <f t="shared" si="87"/>
        <v>0</v>
      </c>
      <c r="T291">
        <f t="shared" si="88"/>
        <v>0</v>
      </c>
      <c r="V291" s="26">
        <v>1.1034999999999999</v>
      </c>
      <c r="W291">
        <f t="shared" si="97"/>
        <v>0</v>
      </c>
      <c r="X291" s="25">
        <f t="shared" si="98"/>
        <v>9.1138784678279414</v>
      </c>
      <c r="Y291" s="3">
        <f t="shared" si="89"/>
        <v>259.56325876373978</v>
      </c>
      <c r="Z291" s="6">
        <f t="shared" si="99"/>
        <v>27.56</v>
      </c>
      <c r="AA291" s="6">
        <f t="shared" si="100"/>
        <v>543.9507465900964</v>
      </c>
    </row>
    <row r="292" spans="1:27" x14ac:dyDescent="0.25">
      <c r="A292" s="11">
        <f t="shared" si="90"/>
        <v>1</v>
      </c>
      <c r="B292" s="27">
        <v>43675</v>
      </c>
      <c r="C292" s="7">
        <f t="shared" si="91"/>
        <v>43677</v>
      </c>
      <c r="D292" s="8" t="str">
        <f t="shared" si="92"/>
        <v xml:space="preserve"> </v>
      </c>
      <c r="E292" s="11">
        <f t="shared" si="93"/>
        <v>21</v>
      </c>
      <c r="F292" s="11" t="str">
        <f t="shared" si="94"/>
        <v/>
      </c>
      <c r="G292" s="3">
        <v>52.79</v>
      </c>
      <c r="H292" s="3">
        <f t="shared" si="81"/>
        <v>0</v>
      </c>
      <c r="I292" s="3">
        <f t="shared" si="82"/>
        <v>0</v>
      </c>
      <c r="J292" s="3">
        <f t="shared" si="95"/>
        <v>0</v>
      </c>
      <c r="K292">
        <f t="shared" si="83"/>
        <v>0</v>
      </c>
      <c r="N292" s="24">
        <f t="shared" si="96"/>
        <v>5.3668142635658915</v>
      </c>
      <c r="O292" s="3">
        <f t="shared" si="84"/>
        <v>283.3141249736434</v>
      </c>
      <c r="P292" s="6">
        <v>28.36</v>
      </c>
      <c r="Q292" s="3">
        <f t="shared" si="85"/>
        <v>0</v>
      </c>
      <c r="R292" s="3">
        <f t="shared" si="86"/>
        <v>0</v>
      </c>
      <c r="S292" s="3">
        <f t="shared" si="87"/>
        <v>0</v>
      </c>
      <c r="T292">
        <f t="shared" si="88"/>
        <v>0</v>
      </c>
      <c r="V292" s="26">
        <v>1.1025</v>
      </c>
      <c r="W292">
        <f t="shared" si="97"/>
        <v>0</v>
      </c>
      <c r="X292" s="25">
        <f t="shared" si="98"/>
        <v>9.1138784678279414</v>
      </c>
      <c r="Y292" s="3">
        <f t="shared" si="89"/>
        <v>258.46959334760044</v>
      </c>
      <c r="Z292" s="6">
        <f t="shared" si="99"/>
        <v>27.56</v>
      </c>
      <c r="AA292" s="6">
        <f t="shared" si="100"/>
        <v>541.7837183212439</v>
      </c>
    </row>
    <row r="293" spans="1:27" x14ac:dyDescent="0.25">
      <c r="A293" s="11">
        <f t="shared" si="90"/>
        <v>1</v>
      </c>
      <c r="B293" s="27">
        <v>43676</v>
      </c>
      <c r="C293" s="7">
        <f t="shared" si="91"/>
        <v>43677</v>
      </c>
      <c r="D293" s="8" t="str">
        <f t="shared" si="92"/>
        <v xml:space="preserve"> </v>
      </c>
      <c r="E293" s="11">
        <f t="shared" si="93"/>
        <v>22</v>
      </c>
      <c r="F293" s="11" t="str">
        <f t="shared" si="94"/>
        <v/>
      </c>
      <c r="G293" s="3">
        <v>52.54</v>
      </c>
      <c r="H293" s="3">
        <f t="shared" si="81"/>
        <v>0</v>
      </c>
      <c r="I293" s="3">
        <f t="shared" si="82"/>
        <v>0</v>
      </c>
      <c r="J293" s="3">
        <f t="shared" si="95"/>
        <v>0</v>
      </c>
      <c r="K293">
        <f t="shared" si="83"/>
        <v>0</v>
      </c>
      <c r="N293" s="24">
        <f t="shared" si="96"/>
        <v>5.3668142635658915</v>
      </c>
      <c r="O293" s="3">
        <f t="shared" si="84"/>
        <v>281.97242140775194</v>
      </c>
      <c r="P293" s="6">
        <v>28.34</v>
      </c>
      <c r="Q293" s="3">
        <f t="shared" si="85"/>
        <v>0</v>
      </c>
      <c r="R293" s="3">
        <f t="shared" si="86"/>
        <v>0</v>
      </c>
      <c r="S293" s="3">
        <f t="shared" si="87"/>
        <v>0</v>
      </c>
      <c r="T293">
        <f t="shared" si="88"/>
        <v>0</v>
      </c>
      <c r="V293" s="26">
        <v>1.1005</v>
      </c>
      <c r="W293">
        <f t="shared" si="97"/>
        <v>0</v>
      </c>
      <c r="X293" s="25">
        <f t="shared" si="98"/>
        <v>9.1138784678279414</v>
      </c>
      <c r="Y293" s="3">
        <f t="shared" si="89"/>
        <v>258.28731577824385</v>
      </c>
      <c r="Z293" s="6">
        <f t="shared" si="99"/>
        <v>27.56</v>
      </c>
      <c r="AA293" s="6">
        <f t="shared" si="100"/>
        <v>540.25973718599585</v>
      </c>
    </row>
    <row r="294" spans="1:27" x14ac:dyDescent="0.25">
      <c r="A294" s="11">
        <f t="shared" si="90"/>
        <v>1</v>
      </c>
      <c r="B294" s="27">
        <v>43677</v>
      </c>
      <c r="C294" s="7">
        <f t="shared" si="91"/>
        <v>43677</v>
      </c>
      <c r="D294" s="8" t="str">
        <f t="shared" si="92"/>
        <v xml:space="preserve"> </v>
      </c>
      <c r="E294" s="11">
        <f t="shared" si="93"/>
        <v>23</v>
      </c>
      <c r="F294" s="11" t="str">
        <f t="shared" si="94"/>
        <v/>
      </c>
      <c r="G294" s="3">
        <v>52.6</v>
      </c>
      <c r="H294" s="3">
        <f t="shared" si="81"/>
        <v>0</v>
      </c>
      <c r="I294" s="3">
        <f t="shared" si="82"/>
        <v>0</v>
      </c>
      <c r="J294" s="3">
        <f t="shared" si="95"/>
        <v>0</v>
      </c>
      <c r="K294">
        <f t="shared" si="83"/>
        <v>0</v>
      </c>
      <c r="N294" s="24">
        <f t="shared" si="96"/>
        <v>5.3668142635658915</v>
      </c>
      <c r="O294" s="3">
        <f t="shared" si="84"/>
        <v>282.29443026356591</v>
      </c>
      <c r="P294" s="6">
        <v>28.06</v>
      </c>
      <c r="Q294" s="3">
        <f t="shared" si="85"/>
        <v>0</v>
      </c>
      <c r="R294" s="3">
        <f t="shared" si="86"/>
        <v>0</v>
      </c>
      <c r="S294" s="3">
        <f t="shared" si="87"/>
        <v>0</v>
      </c>
      <c r="T294">
        <f t="shared" si="88"/>
        <v>0</v>
      </c>
      <c r="V294" s="26">
        <v>1.1001000000000001</v>
      </c>
      <c r="W294">
        <f t="shared" si="97"/>
        <v>0</v>
      </c>
      <c r="X294" s="25">
        <f t="shared" si="98"/>
        <v>9.1138784678279414</v>
      </c>
      <c r="Y294" s="3">
        <f t="shared" si="89"/>
        <v>255.73542980725202</v>
      </c>
      <c r="Z294" s="6">
        <f t="shared" si="99"/>
        <v>27.56</v>
      </c>
      <c r="AA294" s="6">
        <f t="shared" si="100"/>
        <v>538.0298600708179</v>
      </c>
    </row>
    <row r="295" spans="1:27" x14ac:dyDescent="0.25">
      <c r="A295" s="11">
        <f t="shared" si="90"/>
        <v>1</v>
      </c>
      <c r="B295" s="27">
        <v>43678</v>
      </c>
      <c r="C295" s="7">
        <f t="shared" si="91"/>
        <v>43708</v>
      </c>
      <c r="D295" s="8" t="str">
        <f t="shared" si="92"/>
        <v>x</v>
      </c>
      <c r="E295" s="11">
        <f t="shared" si="93"/>
        <v>1</v>
      </c>
      <c r="F295" s="11" t="str">
        <f t="shared" si="94"/>
        <v/>
      </c>
      <c r="G295" s="3">
        <v>52.22</v>
      </c>
      <c r="H295" s="3">
        <f t="shared" si="81"/>
        <v>0</v>
      </c>
      <c r="I295" s="3">
        <f t="shared" si="82"/>
        <v>0</v>
      </c>
      <c r="J295" s="3">
        <f t="shared" si="95"/>
        <v>0</v>
      </c>
      <c r="K295">
        <f t="shared" si="83"/>
        <v>0</v>
      </c>
      <c r="N295" s="24">
        <f t="shared" si="96"/>
        <v>5.3668142635658915</v>
      </c>
      <c r="O295" s="3">
        <f t="shared" si="84"/>
        <v>280.25504084341082</v>
      </c>
      <c r="P295" s="6">
        <v>28.19</v>
      </c>
      <c r="Q295" s="3">
        <f t="shared" si="85"/>
        <v>0</v>
      </c>
      <c r="R295" s="3">
        <f t="shared" si="86"/>
        <v>0</v>
      </c>
      <c r="S295" s="3">
        <f t="shared" si="87"/>
        <v>0</v>
      </c>
      <c r="T295">
        <f t="shared" si="88"/>
        <v>0</v>
      </c>
      <c r="V295" s="26">
        <v>1.1029</v>
      </c>
      <c r="W295">
        <f t="shared" si="97"/>
        <v>0</v>
      </c>
      <c r="X295" s="25">
        <f t="shared" si="98"/>
        <v>9.1138784678279414</v>
      </c>
      <c r="Y295" s="3">
        <f t="shared" si="89"/>
        <v>256.92023400806966</v>
      </c>
      <c r="Z295" s="6">
        <f t="shared" si="99"/>
        <v>27.56</v>
      </c>
      <c r="AA295" s="6">
        <f t="shared" si="100"/>
        <v>537.17527485148048</v>
      </c>
    </row>
    <row r="296" spans="1:27" x14ac:dyDescent="0.25">
      <c r="A296" s="11">
        <f t="shared" si="90"/>
        <v>2</v>
      </c>
      <c r="B296" s="27">
        <v>43679</v>
      </c>
      <c r="C296" s="7">
        <f t="shared" si="91"/>
        <v>43708</v>
      </c>
      <c r="D296" s="8" t="str">
        <f t="shared" si="92"/>
        <v xml:space="preserve"> </v>
      </c>
      <c r="E296" s="11">
        <f t="shared" si="93"/>
        <v>2</v>
      </c>
      <c r="F296" s="11" t="str">
        <f t="shared" si="94"/>
        <v>x</v>
      </c>
      <c r="G296" s="3">
        <v>51.246000000000002</v>
      </c>
      <c r="H296" s="3">
        <f t="shared" si="81"/>
        <v>13.78</v>
      </c>
      <c r="I296" s="3">
        <f t="shared" si="82"/>
        <v>0</v>
      </c>
      <c r="J296" s="3">
        <f t="shared" si="95"/>
        <v>13.78</v>
      </c>
      <c r="K296">
        <f t="shared" si="83"/>
        <v>0.26889903602232368</v>
      </c>
      <c r="N296" s="24">
        <f t="shared" si="96"/>
        <v>5.6357132995882155</v>
      </c>
      <c r="O296" s="3">
        <f t="shared" si="84"/>
        <v>288.80776375069769</v>
      </c>
      <c r="P296" s="6">
        <v>27.62</v>
      </c>
      <c r="Q296" s="3">
        <f t="shared" si="85"/>
        <v>13.78</v>
      </c>
      <c r="R296" s="3">
        <f t="shared" si="86"/>
        <v>0</v>
      </c>
      <c r="S296" s="3">
        <f t="shared" si="87"/>
        <v>13.78</v>
      </c>
      <c r="T296">
        <f t="shared" si="88"/>
        <v>0.49891383055756694</v>
      </c>
      <c r="V296" s="26">
        <v>1.1052</v>
      </c>
      <c r="W296">
        <f t="shared" si="97"/>
        <v>0</v>
      </c>
      <c r="X296" s="25">
        <f t="shared" si="98"/>
        <v>9.612792298385509</v>
      </c>
      <c r="Y296" s="3">
        <f t="shared" si="89"/>
        <v>265.50532328140775</v>
      </c>
      <c r="Z296" s="6">
        <f t="shared" si="99"/>
        <v>55.12</v>
      </c>
      <c r="AA296" s="6">
        <f t="shared" si="100"/>
        <v>554.31308703210539</v>
      </c>
    </row>
    <row r="297" spans="1:27" x14ac:dyDescent="0.25">
      <c r="A297" s="11">
        <f t="shared" si="90"/>
        <v>2</v>
      </c>
      <c r="B297" s="27">
        <v>43682</v>
      </c>
      <c r="C297" s="7">
        <f t="shared" si="91"/>
        <v>43708</v>
      </c>
      <c r="D297" s="8" t="str">
        <f t="shared" si="92"/>
        <v xml:space="preserve"> </v>
      </c>
      <c r="E297" s="11">
        <f t="shared" si="93"/>
        <v>3</v>
      </c>
      <c r="F297" s="11" t="str">
        <f t="shared" si="94"/>
        <v/>
      </c>
      <c r="G297" s="3">
        <v>49.66</v>
      </c>
      <c r="H297" s="3">
        <f t="shared" si="81"/>
        <v>0</v>
      </c>
      <c r="I297" s="3">
        <f t="shared" si="82"/>
        <v>0</v>
      </c>
      <c r="J297" s="3">
        <f t="shared" si="95"/>
        <v>0</v>
      </c>
      <c r="K297">
        <f t="shared" si="83"/>
        <v>0</v>
      </c>
      <c r="N297" s="24">
        <f t="shared" si="96"/>
        <v>5.6357132995882155</v>
      </c>
      <c r="O297" s="3">
        <f t="shared" si="84"/>
        <v>279.86952245755077</v>
      </c>
      <c r="P297" s="6">
        <v>26.86</v>
      </c>
      <c r="Q297" s="3">
        <f t="shared" si="85"/>
        <v>0</v>
      </c>
      <c r="R297" s="3">
        <f t="shared" si="86"/>
        <v>0</v>
      </c>
      <c r="S297" s="3">
        <f t="shared" si="87"/>
        <v>0</v>
      </c>
      <c r="T297">
        <f t="shared" si="88"/>
        <v>0</v>
      </c>
      <c r="V297" s="26">
        <v>1.1066</v>
      </c>
      <c r="W297">
        <f t="shared" si="97"/>
        <v>0</v>
      </c>
      <c r="X297" s="25">
        <f t="shared" si="98"/>
        <v>9.612792298385509</v>
      </c>
      <c r="Y297" s="3">
        <f t="shared" si="89"/>
        <v>258.19960113463475</v>
      </c>
      <c r="Z297" s="6">
        <f t="shared" si="99"/>
        <v>55.12</v>
      </c>
      <c r="AA297" s="6">
        <f t="shared" si="100"/>
        <v>538.06912359218552</v>
      </c>
    </row>
    <row r="298" spans="1:27" x14ac:dyDescent="0.25">
      <c r="A298" s="11">
        <f t="shared" si="90"/>
        <v>2</v>
      </c>
      <c r="B298" s="27">
        <v>43683</v>
      </c>
      <c r="C298" s="7">
        <f t="shared" si="91"/>
        <v>43708</v>
      </c>
      <c r="D298" s="8" t="str">
        <f t="shared" si="92"/>
        <v xml:space="preserve"> </v>
      </c>
      <c r="E298" s="11">
        <f t="shared" si="93"/>
        <v>4</v>
      </c>
      <c r="F298" s="11" t="str">
        <f t="shared" si="94"/>
        <v/>
      </c>
      <c r="G298" s="3">
        <v>50.026000000000003</v>
      </c>
      <c r="H298" s="3">
        <f t="shared" si="81"/>
        <v>0</v>
      </c>
      <c r="I298" s="3">
        <f t="shared" si="82"/>
        <v>0</v>
      </c>
      <c r="J298" s="3">
        <f t="shared" si="95"/>
        <v>0</v>
      </c>
      <c r="K298">
        <f t="shared" si="83"/>
        <v>0</v>
      </c>
      <c r="N298" s="24">
        <f t="shared" si="96"/>
        <v>5.6357132995882155</v>
      </c>
      <c r="O298" s="3">
        <f t="shared" si="84"/>
        <v>281.93219352520009</v>
      </c>
      <c r="P298" s="6">
        <v>26.5</v>
      </c>
      <c r="Q298" s="3">
        <f t="shared" si="85"/>
        <v>0</v>
      </c>
      <c r="R298" s="3">
        <f t="shared" si="86"/>
        <v>0</v>
      </c>
      <c r="S298" s="3">
        <f t="shared" si="87"/>
        <v>0</v>
      </c>
      <c r="T298">
        <f t="shared" si="88"/>
        <v>0</v>
      </c>
      <c r="V298" s="26">
        <v>1.1048</v>
      </c>
      <c r="W298">
        <f t="shared" si="97"/>
        <v>0</v>
      </c>
      <c r="X298" s="25">
        <f t="shared" si="98"/>
        <v>9.612792298385509</v>
      </c>
      <c r="Y298" s="3">
        <f t="shared" si="89"/>
        <v>254.73899590721598</v>
      </c>
      <c r="Z298" s="6">
        <f t="shared" si="99"/>
        <v>55.12</v>
      </c>
      <c r="AA298" s="6">
        <f t="shared" si="100"/>
        <v>536.6711894324161</v>
      </c>
    </row>
    <row r="299" spans="1:27" x14ac:dyDescent="0.25">
      <c r="A299" s="11">
        <f t="shared" si="90"/>
        <v>2</v>
      </c>
      <c r="B299" s="27">
        <v>43684</v>
      </c>
      <c r="C299" s="7">
        <f t="shared" si="91"/>
        <v>43708</v>
      </c>
      <c r="D299" s="8" t="str">
        <f t="shared" si="92"/>
        <v xml:space="preserve"> </v>
      </c>
      <c r="E299" s="11">
        <f t="shared" si="93"/>
        <v>5</v>
      </c>
      <c r="F299" s="11" t="str">
        <f t="shared" si="94"/>
        <v/>
      </c>
      <c r="G299" s="3">
        <v>49.905000000000001</v>
      </c>
      <c r="H299" s="3">
        <f t="shared" si="81"/>
        <v>0</v>
      </c>
      <c r="I299" s="3">
        <f t="shared" si="82"/>
        <v>0</v>
      </c>
      <c r="J299" s="3">
        <f t="shared" si="95"/>
        <v>0</v>
      </c>
      <c r="K299">
        <f t="shared" si="83"/>
        <v>0</v>
      </c>
      <c r="N299" s="24">
        <f t="shared" si="96"/>
        <v>5.6357132995882155</v>
      </c>
      <c r="O299" s="3">
        <f t="shared" si="84"/>
        <v>281.25027221594991</v>
      </c>
      <c r="P299" s="6">
        <v>26.53</v>
      </c>
      <c r="Q299" s="3">
        <f t="shared" si="85"/>
        <v>0</v>
      </c>
      <c r="R299" s="3">
        <f t="shared" si="86"/>
        <v>0</v>
      </c>
      <c r="S299" s="3">
        <f t="shared" si="87"/>
        <v>0</v>
      </c>
      <c r="T299">
        <f t="shared" si="88"/>
        <v>0</v>
      </c>
      <c r="V299" s="26">
        <v>1.1023000000000001</v>
      </c>
      <c r="W299">
        <f t="shared" si="97"/>
        <v>0</v>
      </c>
      <c r="X299" s="25">
        <f t="shared" si="98"/>
        <v>9.612792298385509</v>
      </c>
      <c r="Y299" s="3">
        <f t="shared" si="89"/>
        <v>255.02737967616756</v>
      </c>
      <c r="Z299" s="6">
        <f t="shared" si="99"/>
        <v>55.12</v>
      </c>
      <c r="AA299" s="6">
        <f t="shared" si="100"/>
        <v>536.27765189211743</v>
      </c>
    </row>
    <row r="300" spans="1:27" x14ac:dyDescent="0.25">
      <c r="A300" s="11">
        <f t="shared" si="90"/>
        <v>2</v>
      </c>
      <c r="B300" s="27">
        <v>43685</v>
      </c>
      <c r="C300" s="7">
        <f t="shared" si="91"/>
        <v>43708</v>
      </c>
      <c r="D300" s="8" t="str">
        <f t="shared" si="92"/>
        <v xml:space="preserve"> </v>
      </c>
      <c r="E300" s="11">
        <f t="shared" si="93"/>
        <v>6</v>
      </c>
      <c r="F300" s="11" t="str">
        <f t="shared" si="94"/>
        <v/>
      </c>
      <c r="G300" s="3">
        <v>50.9</v>
      </c>
      <c r="H300" s="3">
        <f t="shared" si="81"/>
        <v>0</v>
      </c>
      <c r="I300" s="3">
        <f t="shared" si="82"/>
        <v>0</v>
      </c>
      <c r="J300" s="3">
        <f t="shared" si="95"/>
        <v>0</v>
      </c>
      <c r="K300">
        <f t="shared" si="83"/>
        <v>0</v>
      </c>
      <c r="N300" s="24">
        <f t="shared" si="96"/>
        <v>5.6357132995882155</v>
      </c>
      <c r="O300" s="3">
        <f t="shared" si="84"/>
        <v>286.85780694904014</v>
      </c>
      <c r="P300" s="6">
        <v>26.75</v>
      </c>
      <c r="Q300" s="3">
        <f t="shared" si="85"/>
        <v>0</v>
      </c>
      <c r="R300" s="3">
        <f t="shared" si="86"/>
        <v>0</v>
      </c>
      <c r="S300" s="3">
        <f t="shared" si="87"/>
        <v>0</v>
      </c>
      <c r="T300">
        <f t="shared" si="88"/>
        <v>0</v>
      </c>
      <c r="V300" s="26">
        <v>1.1003000000000001</v>
      </c>
      <c r="W300">
        <f t="shared" si="97"/>
        <v>0</v>
      </c>
      <c r="X300" s="25">
        <f t="shared" si="98"/>
        <v>9.612792298385509</v>
      </c>
      <c r="Y300" s="3">
        <f t="shared" si="89"/>
        <v>257.14219398181234</v>
      </c>
      <c r="Z300" s="6">
        <f t="shared" si="99"/>
        <v>55.12</v>
      </c>
      <c r="AA300" s="6">
        <f t="shared" si="100"/>
        <v>544.00000093085248</v>
      </c>
    </row>
    <row r="301" spans="1:27" x14ac:dyDescent="0.25">
      <c r="A301" s="11">
        <f t="shared" si="90"/>
        <v>2</v>
      </c>
      <c r="B301" s="27">
        <v>43686</v>
      </c>
      <c r="C301" s="7">
        <f t="shared" si="91"/>
        <v>43708</v>
      </c>
      <c r="D301" s="8" t="str">
        <f t="shared" si="92"/>
        <v xml:space="preserve"> </v>
      </c>
      <c r="E301" s="11">
        <f t="shared" si="93"/>
        <v>7</v>
      </c>
      <c r="F301" s="11" t="str">
        <f t="shared" si="94"/>
        <v/>
      </c>
      <c r="G301" s="3">
        <v>50.64</v>
      </c>
      <c r="H301" s="3">
        <f t="shared" si="81"/>
        <v>0</v>
      </c>
      <c r="I301" s="3">
        <f t="shared" si="82"/>
        <v>0</v>
      </c>
      <c r="J301" s="3">
        <f t="shared" si="95"/>
        <v>0</v>
      </c>
      <c r="K301">
        <f t="shared" si="83"/>
        <v>0</v>
      </c>
      <c r="N301" s="24">
        <f t="shared" si="96"/>
        <v>5.6357132995882155</v>
      </c>
      <c r="O301" s="3">
        <f t="shared" si="84"/>
        <v>285.39252149114725</v>
      </c>
      <c r="P301" s="6">
        <v>26.83</v>
      </c>
      <c r="Q301" s="3">
        <f t="shared" si="85"/>
        <v>0</v>
      </c>
      <c r="R301" s="3">
        <f t="shared" si="86"/>
        <v>0</v>
      </c>
      <c r="S301" s="3">
        <f t="shared" si="87"/>
        <v>0</v>
      </c>
      <c r="T301">
        <f t="shared" si="88"/>
        <v>0</v>
      </c>
      <c r="V301" s="26">
        <v>1.0969</v>
      </c>
      <c r="W301">
        <f t="shared" si="97"/>
        <v>0</v>
      </c>
      <c r="X301" s="25">
        <f t="shared" si="98"/>
        <v>9.612792298385509</v>
      </c>
      <c r="Y301" s="3">
        <f t="shared" si="89"/>
        <v>257.91121736568317</v>
      </c>
      <c r="Z301" s="6">
        <f t="shared" si="99"/>
        <v>55.12</v>
      </c>
      <c r="AA301" s="6">
        <f t="shared" si="100"/>
        <v>543.30373885683048</v>
      </c>
    </row>
    <row r="302" spans="1:27" x14ac:dyDescent="0.25">
      <c r="A302" s="11">
        <f t="shared" si="90"/>
        <v>2</v>
      </c>
      <c r="B302" s="27">
        <v>43689</v>
      </c>
      <c r="C302" s="7">
        <f t="shared" si="91"/>
        <v>43708</v>
      </c>
      <c r="D302" s="8" t="str">
        <f t="shared" si="92"/>
        <v xml:space="preserve"> </v>
      </c>
      <c r="E302" s="11">
        <f t="shared" si="93"/>
        <v>8</v>
      </c>
      <c r="F302" s="11" t="str">
        <f t="shared" si="94"/>
        <v/>
      </c>
      <c r="G302" s="3">
        <v>50.2</v>
      </c>
      <c r="H302" s="3">
        <f t="shared" si="81"/>
        <v>0</v>
      </c>
      <c r="I302" s="3">
        <f t="shared" si="82"/>
        <v>0</v>
      </c>
      <c r="J302" s="3">
        <f t="shared" si="95"/>
        <v>0</v>
      </c>
      <c r="K302">
        <f t="shared" si="83"/>
        <v>0</v>
      </c>
      <c r="N302" s="24">
        <f t="shared" si="96"/>
        <v>5.6357132995882155</v>
      </c>
      <c r="O302" s="3">
        <f t="shared" si="84"/>
        <v>282.91280763932843</v>
      </c>
      <c r="P302" s="6">
        <v>26.86</v>
      </c>
      <c r="Q302" s="3">
        <f t="shared" si="85"/>
        <v>0</v>
      </c>
      <c r="R302" s="3">
        <f t="shared" si="86"/>
        <v>0</v>
      </c>
      <c r="S302" s="3">
        <f t="shared" si="87"/>
        <v>0</v>
      </c>
      <c r="T302">
        <f t="shared" si="88"/>
        <v>0</v>
      </c>
      <c r="V302" s="26">
        <v>1.0951</v>
      </c>
      <c r="W302">
        <f t="shared" si="97"/>
        <v>0</v>
      </c>
      <c r="X302" s="25">
        <f t="shared" si="98"/>
        <v>9.612792298385509</v>
      </c>
      <c r="Y302" s="3">
        <f t="shared" si="89"/>
        <v>258.19960113463475</v>
      </c>
      <c r="Z302" s="6">
        <f t="shared" si="99"/>
        <v>55.12</v>
      </c>
      <c r="AA302" s="6">
        <f t="shared" si="100"/>
        <v>541.11240877396312</v>
      </c>
    </row>
    <row r="303" spans="1:27" x14ac:dyDescent="0.25">
      <c r="A303" s="11">
        <f t="shared" si="90"/>
        <v>2</v>
      </c>
      <c r="B303" s="27">
        <v>43690</v>
      </c>
      <c r="C303" s="7">
        <f t="shared" si="91"/>
        <v>43708</v>
      </c>
      <c r="D303" s="8" t="str">
        <f t="shared" si="92"/>
        <v xml:space="preserve"> </v>
      </c>
      <c r="E303" s="11">
        <f t="shared" si="93"/>
        <v>9</v>
      </c>
      <c r="F303" s="11" t="str">
        <f t="shared" si="94"/>
        <v/>
      </c>
      <c r="G303" s="3">
        <v>51.01</v>
      </c>
      <c r="H303" s="3">
        <f t="shared" si="81"/>
        <v>0</v>
      </c>
      <c r="I303" s="3">
        <f t="shared" si="82"/>
        <v>0</v>
      </c>
      <c r="J303" s="3">
        <f t="shared" si="95"/>
        <v>0</v>
      </c>
      <c r="K303">
        <f t="shared" si="83"/>
        <v>0</v>
      </c>
      <c r="N303" s="24">
        <f t="shared" si="96"/>
        <v>5.6357132995882155</v>
      </c>
      <c r="O303" s="3">
        <f t="shared" si="84"/>
        <v>287.47773541199484</v>
      </c>
      <c r="P303" s="6">
        <v>26.73</v>
      </c>
      <c r="Q303" s="3">
        <f t="shared" si="85"/>
        <v>0</v>
      </c>
      <c r="R303" s="3">
        <f t="shared" si="86"/>
        <v>0</v>
      </c>
      <c r="S303" s="3">
        <f t="shared" si="87"/>
        <v>0</v>
      </c>
      <c r="T303">
        <f t="shared" si="88"/>
        <v>0</v>
      </c>
      <c r="V303" s="26">
        <v>1.0901000000000001</v>
      </c>
      <c r="W303">
        <f t="shared" si="97"/>
        <v>0</v>
      </c>
      <c r="X303" s="25">
        <f t="shared" si="98"/>
        <v>9.612792298385509</v>
      </c>
      <c r="Y303" s="3">
        <f t="shared" si="89"/>
        <v>256.94993813584466</v>
      </c>
      <c r="Z303" s="6">
        <f t="shared" si="99"/>
        <v>55.12</v>
      </c>
      <c r="AA303" s="6">
        <f t="shared" si="100"/>
        <v>544.4276735478395</v>
      </c>
    </row>
    <row r="304" spans="1:27" x14ac:dyDescent="0.25">
      <c r="A304" s="11">
        <f t="shared" si="90"/>
        <v>2</v>
      </c>
      <c r="B304" s="27">
        <v>43691</v>
      </c>
      <c r="C304" s="7">
        <f t="shared" si="91"/>
        <v>43708</v>
      </c>
      <c r="D304" s="8" t="str">
        <f t="shared" si="92"/>
        <v xml:space="preserve"> </v>
      </c>
      <c r="E304" s="11">
        <f t="shared" si="93"/>
        <v>10</v>
      </c>
      <c r="F304" s="11" t="str">
        <f t="shared" si="94"/>
        <v/>
      </c>
      <c r="G304" s="3">
        <v>49.8</v>
      </c>
      <c r="H304" s="3">
        <f t="shared" si="81"/>
        <v>0</v>
      </c>
      <c r="I304" s="3">
        <f t="shared" si="82"/>
        <v>0</v>
      </c>
      <c r="J304" s="3">
        <f t="shared" si="95"/>
        <v>0</v>
      </c>
      <c r="K304">
        <f t="shared" si="83"/>
        <v>0</v>
      </c>
      <c r="N304" s="24">
        <f t="shared" si="96"/>
        <v>5.6357132995882155</v>
      </c>
      <c r="O304" s="3">
        <f t="shared" si="84"/>
        <v>280.6585223194931</v>
      </c>
      <c r="P304" s="6">
        <v>26.78</v>
      </c>
      <c r="Q304" s="3">
        <f t="shared" si="85"/>
        <v>0</v>
      </c>
      <c r="R304" s="3">
        <f t="shared" si="86"/>
        <v>0</v>
      </c>
      <c r="S304" s="3">
        <f t="shared" si="87"/>
        <v>0</v>
      </c>
      <c r="T304">
        <f t="shared" si="88"/>
        <v>0</v>
      </c>
      <c r="V304" s="26">
        <v>1.0913999999999999</v>
      </c>
      <c r="W304">
        <f t="shared" si="97"/>
        <v>0</v>
      </c>
      <c r="X304" s="25">
        <f t="shared" si="98"/>
        <v>9.612792298385509</v>
      </c>
      <c r="Y304" s="3">
        <f t="shared" si="89"/>
        <v>257.43057775076392</v>
      </c>
      <c r="Z304" s="6">
        <f t="shared" si="99"/>
        <v>55.12</v>
      </c>
      <c r="AA304" s="6">
        <f t="shared" si="100"/>
        <v>538.08910007025702</v>
      </c>
    </row>
    <row r="305" spans="1:27" x14ac:dyDescent="0.25">
      <c r="A305" s="11">
        <f t="shared" si="90"/>
        <v>2</v>
      </c>
      <c r="B305" s="27">
        <v>43692</v>
      </c>
      <c r="C305" s="7">
        <f t="shared" si="91"/>
        <v>43708</v>
      </c>
      <c r="D305" s="8" t="str">
        <f t="shared" si="92"/>
        <v xml:space="preserve"> </v>
      </c>
      <c r="E305" s="11">
        <f t="shared" si="93"/>
        <v>11</v>
      </c>
      <c r="F305" s="11" t="str">
        <f t="shared" si="94"/>
        <v/>
      </c>
      <c r="G305" s="3">
        <v>49.755000000000003</v>
      </c>
      <c r="H305" s="3">
        <f t="shared" si="81"/>
        <v>0</v>
      </c>
      <c r="I305" s="3">
        <f t="shared" si="82"/>
        <v>0</v>
      </c>
      <c r="J305" s="3">
        <f t="shared" si="95"/>
        <v>0</v>
      </c>
      <c r="K305">
        <f t="shared" si="83"/>
        <v>0</v>
      </c>
      <c r="N305" s="24">
        <f t="shared" si="96"/>
        <v>5.6357132995882155</v>
      </c>
      <c r="O305" s="3">
        <f t="shared" si="84"/>
        <v>280.40491522101166</v>
      </c>
      <c r="P305" s="6">
        <v>26.59</v>
      </c>
      <c r="Q305" s="3">
        <f t="shared" si="85"/>
        <v>0</v>
      </c>
      <c r="R305" s="3">
        <f t="shared" si="86"/>
        <v>0</v>
      </c>
      <c r="S305" s="3">
        <f t="shared" si="87"/>
        <v>0</v>
      </c>
      <c r="T305">
        <f t="shared" si="88"/>
        <v>0</v>
      </c>
      <c r="V305" s="26">
        <v>1.0867</v>
      </c>
      <c r="W305">
        <f t="shared" si="97"/>
        <v>0</v>
      </c>
      <c r="X305" s="25">
        <f t="shared" si="98"/>
        <v>9.612792298385509</v>
      </c>
      <c r="Y305" s="3">
        <f t="shared" si="89"/>
        <v>255.60414721407068</v>
      </c>
      <c r="Z305" s="6">
        <f t="shared" si="99"/>
        <v>55.12</v>
      </c>
      <c r="AA305" s="6">
        <f t="shared" si="100"/>
        <v>536.00906243508234</v>
      </c>
    </row>
    <row r="306" spans="1:27" x14ac:dyDescent="0.25">
      <c r="A306" s="11">
        <f t="shared" si="90"/>
        <v>2</v>
      </c>
      <c r="B306" s="27">
        <v>43693</v>
      </c>
      <c r="C306" s="7">
        <f t="shared" si="91"/>
        <v>43708</v>
      </c>
      <c r="D306" s="8" t="str">
        <f t="shared" si="92"/>
        <v xml:space="preserve"> </v>
      </c>
      <c r="E306" s="11">
        <f t="shared" si="93"/>
        <v>12</v>
      </c>
      <c r="F306" s="11" t="str">
        <f t="shared" si="94"/>
        <v/>
      </c>
      <c r="G306" s="3">
        <v>50.518000000000001</v>
      </c>
      <c r="H306" s="3">
        <f t="shared" si="81"/>
        <v>0</v>
      </c>
      <c r="I306" s="3">
        <f t="shared" si="82"/>
        <v>0</v>
      </c>
      <c r="J306" s="3">
        <f t="shared" si="95"/>
        <v>0</v>
      </c>
      <c r="K306">
        <f t="shared" si="83"/>
        <v>0</v>
      </c>
      <c r="N306" s="24">
        <f t="shared" si="96"/>
        <v>5.6357132995882155</v>
      </c>
      <c r="O306" s="3">
        <f t="shared" si="84"/>
        <v>284.7049644685975</v>
      </c>
      <c r="P306" s="6">
        <v>26.77</v>
      </c>
      <c r="Q306" s="3">
        <f t="shared" si="85"/>
        <v>0</v>
      </c>
      <c r="R306" s="3">
        <f t="shared" si="86"/>
        <v>0</v>
      </c>
      <c r="S306" s="3">
        <f t="shared" si="87"/>
        <v>0</v>
      </c>
      <c r="T306">
        <f t="shared" si="88"/>
        <v>0</v>
      </c>
      <c r="V306" s="26">
        <v>1.0842000000000001</v>
      </c>
      <c r="W306">
        <f t="shared" si="97"/>
        <v>0</v>
      </c>
      <c r="X306" s="25">
        <f t="shared" si="98"/>
        <v>9.612792298385509</v>
      </c>
      <c r="Y306" s="3">
        <f t="shared" si="89"/>
        <v>257.33444982778008</v>
      </c>
      <c r="Z306" s="6">
        <f t="shared" si="99"/>
        <v>55.12</v>
      </c>
      <c r="AA306" s="6">
        <f t="shared" si="100"/>
        <v>542.03941429637757</v>
      </c>
    </row>
    <row r="307" spans="1:27" x14ac:dyDescent="0.25">
      <c r="A307" s="11">
        <f t="shared" si="90"/>
        <v>2</v>
      </c>
      <c r="B307" s="27">
        <v>43696</v>
      </c>
      <c r="C307" s="7">
        <f t="shared" si="91"/>
        <v>43708</v>
      </c>
      <c r="D307" s="8" t="str">
        <f t="shared" si="92"/>
        <v xml:space="preserve"> </v>
      </c>
      <c r="E307" s="11">
        <f t="shared" si="93"/>
        <v>13</v>
      </c>
      <c r="F307" s="11" t="str">
        <f t="shared" si="94"/>
        <v/>
      </c>
      <c r="G307" s="3">
        <v>51.124000000000002</v>
      </c>
      <c r="H307" s="3">
        <f t="shared" si="81"/>
        <v>0</v>
      </c>
      <c r="I307" s="3">
        <f t="shared" si="82"/>
        <v>0</v>
      </c>
      <c r="J307" s="3">
        <f t="shared" si="95"/>
        <v>0</v>
      </c>
      <c r="K307">
        <f t="shared" si="83"/>
        <v>0</v>
      </c>
      <c r="N307" s="24">
        <f t="shared" si="96"/>
        <v>5.6357132995882155</v>
      </c>
      <c r="O307" s="3">
        <f t="shared" si="84"/>
        <v>288.12020672814793</v>
      </c>
      <c r="P307" s="6">
        <v>27.14</v>
      </c>
      <c r="Q307" s="3">
        <f t="shared" si="85"/>
        <v>0</v>
      </c>
      <c r="R307" s="3">
        <f t="shared" si="86"/>
        <v>0</v>
      </c>
      <c r="S307" s="3">
        <f t="shared" si="87"/>
        <v>0</v>
      </c>
      <c r="T307">
        <f t="shared" si="88"/>
        <v>0</v>
      </c>
      <c r="V307" s="26">
        <v>1.0834999999999999</v>
      </c>
      <c r="W307">
        <f t="shared" si="97"/>
        <v>0</v>
      </c>
      <c r="X307" s="25">
        <f t="shared" si="98"/>
        <v>9.612792298385509</v>
      </c>
      <c r="Y307" s="3">
        <f t="shared" si="89"/>
        <v>260.89118297818271</v>
      </c>
      <c r="Z307" s="6">
        <f t="shared" si="99"/>
        <v>55.12</v>
      </c>
      <c r="AA307" s="6">
        <f t="shared" si="100"/>
        <v>549.01138970633065</v>
      </c>
    </row>
    <row r="308" spans="1:27" x14ac:dyDescent="0.25">
      <c r="A308" s="11">
        <f t="shared" si="90"/>
        <v>2</v>
      </c>
      <c r="B308" s="27">
        <v>43697</v>
      </c>
      <c r="C308" s="7">
        <f t="shared" si="91"/>
        <v>43708</v>
      </c>
      <c r="D308" s="8" t="str">
        <f t="shared" si="92"/>
        <v xml:space="preserve"> </v>
      </c>
      <c r="E308" s="11">
        <f t="shared" si="93"/>
        <v>14</v>
      </c>
      <c r="F308" s="11" t="str">
        <f t="shared" si="94"/>
        <v/>
      </c>
      <c r="G308" s="3">
        <v>50.8</v>
      </c>
      <c r="H308" s="3">
        <f t="shared" si="81"/>
        <v>0</v>
      </c>
      <c r="I308" s="3">
        <f t="shared" si="82"/>
        <v>0</v>
      </c>
      <c r="J308" s="3">
        <f t="shared" si="95"/>
        <v>0</v>
      </c>
      <c r="K308">
        <f t="shared" si="83"/>
        <v>0</v>
      </c>
      <c r="N308" s="24">
        <f t="shared" si="96"/>
        <v>5.6357132995882155</v>
      </c>
      <c r="O308" s="3">
        <f t="shared" si="84"/>
        <v>286.29423561908135</v>
      </c>
      <c r="P308" s="6">
        <v>27.36</v>
      </c>
      <c r="Q308" s="3">
        <f t="shared" si="85"/>
        <v>0</v>
      </c>
      <c r="R308" s="3">
        <f t="shared" si="86"/>
        <v>0</v>
      </c>
      <c r="S308" s="3">
        <f t="shared" si="87"/>
        <v>0</v>
      </c>
      <c r="T308">
        <f t="shared" si="88"/>
        <v>0</v>
      </c>
      <c r="V308" s="26">
        <v>1.0815999999999999</v>
      </c>
      <c r="W308">
        <f t="shared" si="97"/>
        <v>0</v>
      </c>
      <c r="X308" s="25">
        <f t="shared" si="98"/>
        <v>9.612792298385509</v>
      </c>
      <c r="Y308" s="3">
        <f t="shared" si="89"/>
        <v>263.00599728382753</v>
      </c>
      <c r="Z308" s="6">
        <f t="shared" si="99"/>
        <v>55.12</v>
      </c>
      <c r="AA308" s="6">
        <f t="shared" si="100"/>
        <v>549.30023290290887</v>
      </c>
    </row>
    <row r="309" spans="1:27" x14ac:dyDescent="0.25">
      <c r="A309" s="11">
        <f t="shared" si="90"/>
        <v>2</v>
      </c>
      <c r="B309" s="27">
        <v>43698</v>
      </c>
      <c r="C309" s="7">
        <f t="shared" si="91"/>
        <v>43708</v>
      </c>
      <c r="D309" s="8" t="str">
        <f t="shared" si="92"/>
        <v xml:space="preserve"> </v>
      </c>
      <c r="E309" s="11">
        <f t="shared" si="93"/>
        <v>15</v>
      </c>
      <c r="F309" s="11" t="str">
        <f t="shared" si="94"/>
        <v/>
      </c>
      <c r="G309" s="3">
        <v>51.167999999999999</v>
      </c>
      <c r="H309" s="3">
        <f t="shared" si="81"/>
        <v>0</v>
      </c>
      <c r="I309" s="3">
        <f t="shared" si="82"/>
        <v>0</v>
      </c>
      <c r="J309" s="3">
        <f t="shared" si="95"/>
        <v>0</v>
      </c>
      <c r="K309">
        <f t="shared" si="83"/>
        <v>0</v>
      </c>
      <c r="N309" s="24">
        <f t="shared" si="96"/>
        <v>5.6357132995882155</v>
      </c>
      <c r="O309" s="3">
        <f t="shared" si="84"/>
        <v>288.3681781133298</v>
      </c>
      <c r="P309" s="6">
        <v>27.49</v>
      </c>
      <c r="Q309" s="3">
        <f t="shared" si="85"/>
        <v>0</v>
      </c>
      <c r="R309" s="3">
        <f t="shared" si="86"/>
        <v>0</v>
      </c>
      <c r="S309" s="3">
        <f t="shared" si="87"/>
        <v>0</v>
      </c>
      <c r="T309">
        <f t="shared" si="88"/>
        <v>0</v>
      </c>
      <c r="V309" s="26">
        <v>1.08</v>
      </c>
      <c r="W309">
        <f t="shared" si="97"/>
        <v>0</v>
      </c>
      <c r="X309" s="25">
        <f t="shared" si="98"/>
        <v>9.612792298385509</v>
      </c>
      <c r="Y309" s="3">
        <f t="shared" si="89"/>
        <v>264.25566028261761</v>
      </c>
      <c r="Z309" s="6">
        <f t="shared" si="99"/>
        <v>55.12</v>
      </c>
      <c r="AA309" s="6">
        <f t="shared" si="100"/>
        <v>552.62383839594736</v>
      </c>
    </row>
    <row r="310" spans="1:27" x14ac:dyDescent="0.25">
      <c r="A310" s="11">
        <f t="shared" si="90"/>
        <v>2</v>
      </c>
      <c r="B310" s="27">
        <v>43699</v>
      </c>
      <c r="C310" s="7">
        <f t="shared" si="91"/>
        <v>43708</v>
      </c>
      <c r="D310" s="8" t="str">
        <f t="shared" si="92"/>
        <v xml:space="preserve"> </v>
      </c>
      <c r="E310" s="11">
        <f t="shared" si="93"/>
        <v>16</v>
      </c>
      <c r="F310" s="11" t="str">
        <f t="shared" si="94"/>
        <v/>
      </c>
      <c r="G310" s="3">
        <v>51.393999999999998</v>
      </c>
      <c r="H310" s="3">
        <f t="shared" si="81"/>
        <v>0</v>
      </c>
      <c r="I310" s="3">
        <f t="shared" si="82"/>
        <v>0</v>
      </c>
      <c r="J310" s="3">
        <f t="shared" si="95"/>
        <v>0</v>
      </c>
      <c r="K310">
        <f t="shared" si="83"/>
        <v>0</v>
      </c>
      <c r="N310" s="24">
        <f t="shared" si="96"/>
        <v>5.6357132995882155</v>
      </c>
      <c r="O310" s="3">
        <f t="shared" si="84"/>
        <v>289.64184931903674</v>
      </c>
      <c r="P310" s="6">
        <v>27.47</v>
      </c>
      <c r="Q310" s="3">
        <f t="shared" si="85"/>
        <v>0</v>
      </c>
      <c r="R310" s="3">
        <f t="shared" si="86"/>
        <v>0</v>
      </c>
      <c r="S310" s="3">
        <f t="shared" si="87"/>
        <v>0</v>
      </c>
      <c r="T310">
        <f t="shared" si="88"/>
        <v>0</v>
      </c>
      <c r="V310" s="26">
        <v>1.079</v>
      </c>
      <c r="W310">
        <f t="shared" si="97"/>
        <v>0</v>
      </c>
      <c r="X310" s="25">
        <f t="shared" si="98"/>
        <v>9.612792298385509</v>
      </c>
      <c r="Y310" s="3">
        <f t="shared" si="89"/>
        <v>264.06340443664993</v>
      </c>
      <c r="Z310" s="6">
        <f t="shared" si="99"/>
        <v>55.12</v>
      </c>
      <c r="AA310" s="6">
        <f t="shared" si="100"/>
        <v>553.70525375568673</v>
      </c>
    </row>
    <row r="311" spans="1:27" x14ac:dyDescent="0.25">
      <c r="A311" s="11">
        <f t="shared" si="90"/>
        <v>2</v>
      </c>
      <c r="B311" s="27">
        <v>43700</v>
      </c>
      <c r="C311" s="7">
        <f t="shared" si="91"/>
        <v>43708</v>
      </c>
      <c r="D311" s="8" t="str">
        <f t="shared" si="92"/>
        <v xml:space="preserve"> </v>
      </c>
      <c r="E311" s="11">
        <f t="shared" si="93"/>
        <v>17</v>
      </c>
      <c r="F311" s="11" t="str">
        <f t="shared" si="94"/>
        <v/>
      </c>
      <c r="G311" s="3">
        <v>50.072000000000003</v>
      </c>
      <c r="H311" s="3">
        <f t="shared" si="81"/>
        <v>0</v>
      </c>
      <c r="I311" s="3">
        <f t="shared" si="82"/>
        <v>0</v>
      </c>
      <c r="J311" s="3">
        <f t="shared" si="95"/>
        <v>0</v>
      </c>
      <c r="K311">
        <f t="shared" si="83"/>
        <v>0</v>
      </c>
      <c r="N311" s="24">
        <f t="shared" si="96"/>
        <v>5.6357132995882155</v>
      </c>
      <c r="O311" s="3">
        <f t="shared" si="84"/>
        <v>282.19143633698116</v>
      </c>
      <c r="P311" s="6">
        <v>27.44</v>
      </c>
      <c r="Q311" s="3">
        <f t="shared" si="85"/>
        <v>0</v>
      </c>
      <c r="R311" s="3">
        <f t="shared" si="86"/>
        <v>0</v>
      </c>
      <c r="S311" s="3">
        <f t="shared" si="87"/>
        <v>0</v>
      </c>
      <c r="T311">
        <f t="shared" si="88"/>
        <v>0</v>
      </c>
      <c r="V311" s="26">
        <v>1.0801000000000001</v>
      </c>
      <c r="W311">
        <f t="shared" si="97"/>
        <v>0</v>
      </c>
      <c r="X311" s="25">
        <f t="shared" si="98"/>
        <v>9.612792298385509</v>
      </c>
      <c r="Y311" s="3">
        <f t="shared" si="89"/>
        <v>263.77502066769836</v>
      </c>
      <c r="Z311" s="6">
        <f t="shared" si="99"/>
        <v>55.12</v>
      </c>
      <c r="AA311" s="6">
        <f t="shared" si="100"/>
        <v>545.96645700467957</v>
      </c>
    </row>
    <row r="312" spans="1:27" x14ac:dyDescent="0.25">
      <c r="A312" s="11">
        <f t="shared" si="90"/>
        <v>2</v>
      </c>
      <c r="B312" s="27">
        <v>43703</v>
      </c>
      <c r="C312" s="7">
        <f t="shared" si="91"/>
        <v>43708</v>
      </c>
      <c r="D312" s="8" t="str">
        <f t="shared" si="92"/>
        <v xml:space="preserve"> </v>
      </c>
      <c r="E312" s="11">
        <f t="shared" si="93"/>
        <v>18</v>
      </c>
      <c r="F312" s="11" t="str">
        <f t="shared" si="94"/>
        <v/>
      </c>
      <c r="G312" s="3">
        <v>50.35</v>
      </c>
      <c r="H312" s="3">
        <f t="shared" si="81"/>
        <v>0</v>
      </c>
      <c r="I312" s="3">
        <f t="shared" si="82"/>
        <v>0</v>
      </c>
      <c r="J312" s="3">
        <f t="shared" si="95"/>
        <v>0</v>
      </c>
      <c r="K312">
        <f t="shared" si="83"/>
        <v>0</v>
      </c>
      <c r="N312" s="24">
        <f t="shared" si="96"/>
        <v>5.6357132995882155</v>
      </c>
      <c r="O312" s="3">
        <f t="shared" si="84"/>
        <v>283.75816463426668</v>
      </c>
      <c r="P312" s="6">
        <v>27.01</v>
      </c>
      <c r="Q312" s="3">
        <f t="shared" si="85"/>
        <v>0</v>
      </c>
      <c r="R312" s="3">
        <f t="shared" si="86"/>
        <v>0</v>
      </c>
      <c r="S312" s="3">
        <f t="shared" si="87"/>
        <v>0</v>
      </c>
      <c r="T312">
        <f t="shared" si="88"/>
        <v>0</v>
      </c>
      <c r="V312" s="26">
        <v>1.0818000000000001</v>
      </c>
      <c r="W312">
        <f t="shared" si="97"/>
        <v>0</v>
      </c>
      <c r="X312" s="25">
        <f t="shared" si="98"/>
        <v>9.612792298385509</v>
      </c>
      <c r="Y312" s="3">
        <f t="shared" si="89"/>
        <v>259.64151997939263</v>
      </c>
      <c r="Z312" s="6">
        <f t="shared" si="99"/>
        <v>55.12</v>
      </c>
      <c r="AA312" s="6">
        <f t="shared" si="100"/>
        <v>543.39968461365925</v>
      </c>
    </row>
    <row r="313" spans="1:27" x14ac:dyDescent="0.25">
      <c r="A313" s="11">
        <f t="shared" si="90"/>
        <v>2</v>
      </c>
      <c r="B313" s="27">
        <v>43704</v>
      </c>
      <c r="C313" s="7">
        <f t="shared" si="91"/>
        <v>43708</v>
      </c>
      <c r="D313" s="8" t="str">
        <f t="shared" si="92"/>
        <v xml:space="preserve"> </v>
      </c>
      <c r="E313" s="11">
        <f t="shared" si="93"/>
        <v>19</v>
      </c>
      <c r="F313" s="11" t="str">
        <f t="shared" si="94"/>
        <v/>
      </c>
      <c r="G313" s="3">
        <v>50.725999999999999</v>
      </c>
      <c r="H313" s="3">
        <f t="shared" si="81"/>
        <v>0</v>
      </c>
      <c r="I313" s="3">
        <f t="shared" si="82"/>
        <v>0</v>
      </c>
      <c r="J313" s="3">
        <f t="shared" si="95"/>
        <v>0</v>
      </c>
      <c r="K313">
        <f t="shared" si="83"/>
        <v>0</v>
      </c>
      <c r="N313" s="24">
        <f t="shared" si="96"/>
        <v>5.6357132995882155</v>
      </c>
      <c r="O313" s="3">
        <f t="shared" si="84"/>
        <v>285.8771928349118</v>
      </c>
      <c r="P313" s="6">
        <v>27.21</v>
      </c>
      <c r="Q313" s="3">
        <f t="shared" si="85"/>
        <v>0</v>
      </c>
      <c r="R313" s="3">
        <f t="shared" si="86"/>
        <v>0</v>
      </c>
      <c r="S313" s="3">
        <f t="shared" si="87"/>
        <v>0</v>
      </c>
      <c r="T313">
        <f t="shared" si="88"/>
        <v>0</v>
      </c>
      <c r="V313" s="26">
        <v>1.0840000000000001</v>
      </c>
      <c r="W313">
        <f t="shared" si="97"/>
        <v>0</v>
      </c>
      <c r="X313" s="25">
        <f t="shared" si="98"/>
        <v>9.612792298385509</v>
      </c>
      <c r="Y313" s="3">
        <f t="shared" si="89"/>
        <v>261.5640784390697</v>
      </c>
      <c r="Z313" s="6">
        <f t="shared" si="99"/>
        <v>55.12</v>
      </c>
      <c r="AA313" s="6">
        <f t="shared" si="100"/>
        <v>547.44127127398156</v>
      </c>
    </row>
    <row r="314" spans="1:27" x14ac:dyDescent="0.25">
      <c r="A314" s="11">
        <f t="shared" si="90"/>
        <v>2</v>
      </c>
      <c r="B314" s="27">
        <v>43705</v>
      </c>
      <c r="C314" s="7">
        <f t="shared" si="91"/>
        <v>43708</v>
      </c>
      <c r="D314" s="8" t="str">
        <f t="shared" si="92"/>
        <v xml:space="preserve"> </v>
      </c>
      <c r="E314" s="11">
        <f t="shared" si="93"/>
        <v>20</v>
      </c>
      <c r="F314" s="11" t="str">
        <f t="shared" si="94"/>
        <v/>
      </c>
      <c r="G314" s="3">
        <v>50.642000000000003</v>
      </c>
      <c r="H314" s="3">
        <f t="shared" si="81"/>
        <v>0</v>
      </c>
      <c r="I314" s="3">
        <f t="shared" si="82"/>
        <v>0</v>
      </c>
      <c r="J314" s="3">
        <f t="shared" si="95"/>
        <v>0</v>
      </c>
      <c r="K314">
        <f t="shared" si="83"/>
        <v>0</v>
      </c>
      <c r="N314" s="24">
        <f t="shared" si="96"/>
        <v>5.6357132995882155</v>
      </c>
      <c r="O314" s="3">
        <f t="shared" si="84"/>
        <v>285.40379291774644</v>
      </c>
      <c r="P314" s="6">
        <v>27.15</v>
      </c>
      <c r="Q314" s="3">
        <f t="shared" si="85"/>
        <v>0</v>
      </c>
      <c r="R314" s="3">
        <f t="shared" si="86"/>
        <v>0</v>
      </c>
      <c r="S314" s="3">
        <f t="shared" si="87"/>
        <v>0</v>
      </c>
      <c r="T314">
        <f t="shared" si="88"/>
        <v>0</v>
      </c>
      <c r="V314" s="26">
        <v>1.0874999999999999</v>
      </c>
      <c r="W314">
        <f t="shared" si="97"/>
        <v>0</v>
      </c>
      <c r="X314" s="25">
        <f t="shared" si="98"/>
        <v>9.612792298385509</v>
      </c>
      <c r="Y314" s="3">
        <f t="shared" si="89"/>
        <v>260.98731090116655</v>
      </c>
      <c r="Z314" s="6">
        <f t="shared" si="99"/>
        <v>55.12</v>
      </c>
      <c r="AA314" s="6">
        <f t="shared" si="100"/>
        <v>546.39110381891305</v>
      </c>
    </row>
    <row r="315" spans="1:27" x14ac:dyDescent="0.25">
      <c r="A315" s="11">
        <f t="shared" si="90"/>
        <v>2</v>
      </c>
      <c r="B315" s="27">
        <v>43706</v>
      </c>
      <c r="C315" s="7">
        <f t="shared" si="91"/>
        <v>43708</v>
      </c>
      <c r="D315" s="8" t="str">
        <f t="shared" si="92"/>
        <v xml:space="preserve"> </v>
      </c>
      <c r="E315" s="11">
        <f t="shared" si="93"/>
        <v>21</v>
      </c>
      <c r="F315" s="11" t="str">
        <f t="shared" si="94"/>
        <v/>
      </c>
      <c r="G315" s="3">
        <v>51.38</v>
      </c>
      <c r="H315" s="3">
        <f t="shared" si="81"/>
        <v>0</v>
      </c>
      <c r="I315" s="3">
        <f t="shared" si="82"/>
        <v>0</v>
      </c>
      <c r="J315" s="3">
        <f t="shared" si="95"/>
        <v>0</v>
      </c>
      <c r="K315">
        <f t="shared" si="83"/>
        <v>0</v>
      </c>
      <c r="N315" s="24">
        <f t="shared" si="96"/>
        <v>5.6357132995882155</v>
      </c>
      <c r="O315" s="3">
        <f t="shared" si="84"/>
        <v>289.56294933284255</v>
      </c>
      <c r="P315" s="6">
        <v>27.22</v>
      </c>
      <c r="Q315" s="3">
        <f t="shared" si="85"/>
        <v>0</v>
      </c>
      <c r="R315" s="3">
        <f t="shared" si="86"/>
        <v>0</v>
      </c>
      <c r="S315" s="3">
        <f t="shared" si="87"/>
        <v>0</v>
      </c>
      <c r="T315">
        <f t="shared" si="88"/>
        <v>0</v>
      </c>
      <c r="V315" s="26">
        <v>1.0964</v>
      </c>
      <c r="W315">
        <f t="shared" si="97"/>
        <v>0</v>
      </c>
      <c r="X315" s="25">
        <f t="shared" si="98"/>
        <v>9.612792298385509</v>
      </c>
      <c r="Y315" s="3">
        <f t="shared" si="89"/>
        <v>261.66020636205354</v>
      </c>
      <c r="Z315" s="6">
        <f t="shared" si="99"/>
        <v>55.12</v>
      </c>
      <c r="AA315" s="6">
        <f t="shared" si="100"/>
        <v>551.22315569489615</v>
      </c>
    </row>
    <row r="316" spans="1:27" x14ac:dyDescent="0.25">
      <c r="A316" s="11">
        <f t="shared" si="90"/>
        <v>2</v>
      </c>
      <c r="B316" s="27">
        <v>43707</v>
      </c>
      <c r="C316" s="7">
        <f t="shared" si="91"/>
        <v>43708</v>
      </c>
      <c r="D316" s="8" t="str">
        <f t="shared" si="92"/>
        <v xml:space="preserve"> </v>
      </c>
      <c r="E316" s="11">
        <f t="shared" si="93"/>
        <v>22</v>
      </c>
      <c r="F316" s="11" t="str">
        <f t="shared" si="94"/>
        <v/>
      </c>
      <c r="G316" s="3">
        <v>51.73</v>
      </c>
      <c r="H316" s="3">
        <f t="shared" si="81"/>
        <v>0</v>
      </c>
      <c r="I316" s="3">
        <f t="shared" si="82"/>
        <v>0</v>
      </c>
      <c r="J316" s="3">
        <f t="shared" si="95"/>
        <v>0</v>
      </c>
      <c r="K316">
        <f t="shared" si="83"/>
        <v>0</v>
      </c>
      <c r="N316" s="24">
        <f t="shared" si="96"/>
        <v>5.6357132995882155</v>
      </c>
      <c r="O316" s="3">
        <f t="shared" si="84"/>
        <v>291.53544898769837</v>
      </c>
      <c r="P316" s="6">
        <v>27.44</v>
      </c>
      <c r="Q316" s="3">
        <f t="shared" si="85"/>
        <v>0</v>
      </c>
      <c r="R316" s="3">
        <f t="shared" si="86"/>
        <v>0</v>
      </c>
      <c r="S316" s="3">
        <f t="shared" si="87"/>
        <v>0</v>
      </c>
      <c r="T316">
        <f t="shared" si="88"/>
        <v>0</v>
      </c>
      <c r="V316" s="26">
        <v>1.0976999999999999</v>
      </c>
      <c r="W316">
        <f t="shared" si="97"/>
        <v>0</v>
      </c>
      <c r="X316" s="25">
        <f t="shared" si="98"/>
        <v>9.612792298385509</v>
      </c>
      <c r="Y316" s="3">
        <f t="shared" si="89"/>
        <v>263.77502066769836</v>
      </c>
      <c r="Z316" s="6">
        <f t="shared" si="99"/>
        <v>55.12</v>
      </c>
      <c r="AA316" s="6">
        <f t="shared" si="100"/>
        <v>555.31046965539667</v>
      </c>
    </row>
    <row r="317" spans="1:27" x14ac:dyDescent="0.25">
      <c r="A317" s="11">
        <f t="shared" si="90"/>
        <v>2</v>
      </c>
      <c r="B317" s="27">
        <v>43710</v>
      </c>
      <c r="C317" s="7">
        <f t="shared" si="91"/>
        <v>43738</v>
      </c>
      <c r="D317" s="8" t="str">
        <f t="shared" si="92"/>
        <v>x</v>
      </c>
      <c r="E317" s="11">
        <f t="shared" si="93"/>
        <v>1</v>
      </c>
      <c r="F317" s="11" t="str">
        <f t="shared" si="94"/>
        <v/>
      </c>
      <c r="G317" s="3">
        <v>51.72</v>
      </c>
      <c r="H317" s="3">
        <f t="shared" si="81"/>
        <v>0</v>
      </c>
      <c r="I317" s="3">
        <f t="shared" si="82"/>
        <v>0</v>
      </c>
      <c r="J317" s="3">
        <f t="shared" si="95"/>
        <v>0</v>
      </c>
      <c r="K317">
        <f t="shared" si="83"/>
        <v>0</v>
      </c>
      <c r="N317" s="24">
        <f t="shared" si="96"/>
        <v>5.6357132995882155</v>
      </c>
      <c r="O317" s="3">
        <f t="shared" si="84"/>
        <v>291.47909185470252</v>
      </c>
      <c r="P317" s="6">
        <v>27.49</v>
      </c>
      <c r="Q317" s="3">
        <f t="shared" si="85"/>
        <v>0</v>
      </c>
      <c r="R317" s="3">
        <f t="shared" si="86"/>
        <v>0</v>
      </c>
      <c r="S317" s="3">
        <f t="shared" si="87"/>
        <v>0</v>
      </c>
      <c r="T317">
        <f t="shared" si="88"/>
        <v>0</v>
      </c>
      <c r="V317" s="26">
        <v>1.1122000000000001</v>
      </c>
      <c r="W317">
        <f t="shared" si="97"/>
        <v>0</v>
      </c>
      <c r="X317" s="25">
        <f t="shared" si="98"/>
        <v>9.612792298385509</v>
      </c>
      <c r="Y317" s="3">
        <f t="shared" si="89"/>
        <v>264.25566028261761</v>
      </c>
      <c r="Z317" s="6">
        <f t="shared" si="99"/>
        <v>55.12</v>
      </c>
      <c r="AA317" s="6">
        <f t="shared" si="100"/>
        <v>555.73475213732013</v>
      </c>
    </row>
    <row r="318" spans="1:27" x14ac:dyDescent="0.25">
      <c r="A318" s="11">
        <f t="shared" si="90"/>
        <v>3</v>
      </c>
      <c r="B318" s="27">
        <v>43711</v>
      </c>
      <c r="C318" s="7">
        <f t="shared" si="91"/>
        <v>43738</v>
      </c>
      <c r="D318" s="8" t="str">
        <f t="shared" si="92"/>
        <v xml:space="preserve"> </v>
      </c>
      <c r="E318" s="11">
        <f t="shared" si="93"/>
        <v>2</v>
      </c>
      <c r="F318" s="11" t="str">
        <f t="shared" si="94"/>
        <v>x</v>
      </c>
      <c r="G318" s="3">
        <v>51.44</v>
      </c>
      <c r="H318" s="3">
        <f t="shared" si="81"/>
        <v>13.78</v>
      </c>
      <c r="I318" s="3">
        <f t="shared" si="82"/>
        <v>0</v>
      </c>
      <c r="J318" s="3">
        <f t="shared" si="95"/>
        <v>13.78</v>
      </c>
      <c r="K318">
        <f t="shared" si="83"/>
        <v>0.26788491446345258</v>
      </c>
      <c r="N318" s="24">
        <f t="shared" si="96"/>
        <v>5.9035982140516685</v>
      </c>
      <c r="O318" s="3">
        <f t="shared" si="84"/>
        <v>303.68109213081783</v>
      </c>
      <c r="P318" s="6">
        <v>27.57</v>
      </c>
      <c r="Q318" s="3">
        <f t="shared" si="85"/>
        <v>13.78</v>
      </c>
      <c r="R318" s="3">
        <f t="shared" si="86"/>
        <v>0</v>
      </c>
      <c r="S318" s="3">
        <f t="shared" si="87"/>
        <v>13.78</v>
      </c>
      <c r="T318">
        <f t="shared" si="88"/>
        <v>0.49981864345302862</v>
      </c>
      <c r="V318" s="26">
        <v>1.1116999999999999</v>
      </c>
      <c r="W318">
        <f t="shared" si="97"/>
        <v>0</v>
      </c>
      <c r="X318" s="25">
        <f t="shared" si="98"/>
        <v>10.112610941838538</v>
      </c>
      <c r="Y318" s="3">
        <f t="shared" si="89"/>
        <v>278.80468366648847</v>
      </c>
      <c r="Z318" s="6">
        <f t="shared" si="99"/>
        <v>82.679999999999993</v>
      </c>
      <c r="AA318" s="6">
        <f t="shared" si="100"/>
        <v>582.48577579730636</v>
      </c>
    </row>
    <row r="319" spans="1:27" x14ac:dyDescent="0.25">
      <c r="A319" s="11">
        <f t="shared" si="90"/>
        <v>3</v>
      </c>
      <c r="B319" s="27">
        <v>43712</v>
      </c>
      <c r="C319" s="7">
        <f t="shared" si="91"/>
        <v>43738</v>
      </c>
      <c r="D319" s="8" t="str">
        <f t="shared" si="92"/>
        <v xml:space="preserve"> </v>
      </c>
      <c r="E319" s="11">
        <f t="shared" si="93"/>
        <v>3</v>
      </c>
      <c r="F319" s="11" t="str">
        <f t="shared" si="94"/>
        <v/>
      </c>
      <c r="G319" s="3">
        <v>51.776000000000003</v>
      </c>
      <c r="H319" s="3">
        <f t="shared" si="81"/>
        <v>0</v>
      </c>
      <c r="I319" s="3">
        <f t="shared" si="82"/>
        <v>0</v>
      </c>
      <c r="J319" s="3">
        <f t="shared" si="95"/>
        <v>0</v>
      </c>
      <c r="K319">
        <f t="shared" si="83"/>
        <v>0</v>
      </c>
      <c r="N319" s="24">
        <f t="shared" si="96"/>
        <v>5.9035982140516685</v>
      </c>
      <c r="O319" s="3">
        <f t="shared" si="84"/>
        <v>305.66470113073922</v>
      </c>
      <c r="P319" s="6">
        <v>27.56</v>
      </c>
      <c r="Q319" s="3">
        <f t="shared" si="85"/>
        <v>0</v>
      </c>
      <c r="R319" s="3">
        <f t="shared" si="86"/>
        <v>0</v>
      </c>
      <c r="S319" s="3">
        <f t="shared" si="87"/>
        <v>0</v>
      </c>
      <c r="T319">
        <f t="shared" si="88"/>
        <v>0</v>
      </c>
      <c r="V319" s="26">
        <v>1.1125</v>
      </c>
      <c r="W319">
        <f t="shared" si="97"/>
        <v>0</v>
      </c>
      <c r="X319" s="25">
        <f t="shared" si="98"/>
        <v>10.112610941838538</v>
      </c>
      <c r="Y319" s="3">
        <f t="shared" si="89"/>
        <v>278.7035575570701</v>
      </c>
      <c r="Z319" s="6">
        <f t="shared" si="99"/>
        <v>82.679999999999993</v>
      </c>
      <c r="AA319" s="6">
        <f t="shared" si="100"/>
        <v>584.36825868780932</v>
      </c>
    </row>
    <row r="320" spans="1:27" x14ac:dyDescent="0.25">
      <c r="A320" s="11">
        <f t="shared" si="90"/>
        <v>3</v>
      </c>
      <c r="B320" s="27">
        <v>43713</v>
      </c>
      <c r="C320" s="7">
        <f t="shared" si="91"/>
        <v>43738</v>
      </c>
      <c r="D320" s="8" t="str">
        <f t="shared" si="92"/>
        <v xml:space="preserve"> </v>
      </c>
      <c r="E320" s="11">
        <f t="shared" si="93"/>
        <v>4</v>
      </c>
      <c r="F320" s="11" t="str">
        <f t="shared" si="94"/>
        <v/>
      </c>
      <c r="G320" s="3">
        <v>52.671999999999997</v>
      </c>
      <c r="H320" s="3">
        <f t="shared" si="81"/>
        <v>0</v>
      </c>
      <c r="I320" s="3">
        <f t="shared" si="82"/>
        <v>0</v>
      </c>
      <c r="J320" s="3">
        <f t="shared" si="95"/>
        <v>0</v>
      </c>
      <c r="K320">
        <f t="shared" si="83"/>
        <v>0</v>
      </c>
      <c r="N320" s="24">
        <f t="shared" si="96"/>
        <v>5.9035982140516685</v>
      </c>
      <c r="O320" s="3">
        <f t="shared" si="84"/>
        <v>310.95432513052947</v>
      </c>
      <c r="P320" s="6">
        <v>27.86</v>
      </c>
      <c r="Q320" s="3">
        <f t="shared" si="85"/>
        <v>0</v>
      </c>
      <c r="R320" s="3">
        <f t="shared" si="86"/>
        <v>0</v>
      </c>
      <c r="S320" s="3">
        <f t="shared" si="87"/>
        <v>0</v>
      </c>
      <c r="T320">
        <f t="shared" si="88"/>
        <v>0</v>
      </c>
      <c r="V320" s="26">
        <v>1.1187</v>
      </c>
      <c r="W320">
        <f t="shared" si="97"/>
        <v>0</v>
      </c>
      <c r="X320" s="25">
        <f t="shared" si="98"/>
        <v>10.112610941838538</v>
      </c>
      <c r="Y320" s="3">
        <f t="shared" si="89"/>
        <v>281.73734083962165</v>
      </c>
      <c r="Z320" s="6">
        <f t="shared" si="99"/>
        <v>82.679999999999993</v>
      </c>
      <c r="AA320" s="6">
        <f t="shared" si="100"/>
        <v>592.69166597015112</v>
      </c>
    </row>
    <row r="321" spans="1:27" x14ac:dyDescent="0.25">
      <c r="A321" s="11">
        <f t="shared" si="90"/>
        <v>3</v>
      </c>
      <c r="B321" s="27">
        <v>43714</v>
      </c>
      <c r="C321" s="7">
        <f t="shared" si="91"/>
        <v>43738</v>
      </c>
      <c r="D321" s="8" t="str">
        <f t="shared" si="92"/>
        <v xml:space="preserve"> </v>
      </c>
      <c r="E321" s="11">
        <f t="shared" si="93"/>
        <v>5</v>
      </c>
      <c r="F321" s="11" t="str">
        <f t="shared" si="94"/>
        <v/>
      </c>
      <c r="G321" s="3">
        <v>52.554000000000002</v>
      </c>
      <c r="H321" s="3">
        <f t="shared" si="81"/>
        <v>0</v>
      </c>
      <c r="I321" s="3">
        <f t="shared" si="82"/>
        <v>0</v>
      </c>
      <c r="J321" s="3">
        <f t="shared" si="95"/>
        <v>0</v>
      </c>
      <c r="K321">
        <f t="shared" si="83"/>
        <v>0</v>
      </c>
      <c r="N321" s="24">
        <f t="shared" si="96"/>
        <v>5.9035982140516685</v>
      </c>
      <c r="O321" s="3">
        <f t="shared" si="84"/>
        <v>310.25770054127139</v>
      </c>
      <c r="P321" s="6">
        <v>28.18</v>
      </c>
      <c r="Q321" s="3">
        <f t="shared" si="85"/>
        <v>0</v>
      </c>
      <c r="R321" s="3">
        <f t="shared" si="86"/>
        <v>0</v>
      </c>
      <c r="S321" s="3">
        <f t="shared" si="87"/>
        <v>0</v>
      </c>
      <c r="T321">
        <f t="shared" si="88"/>
        <v>0</v>
      </c>
      <c r="V321" s="26">
        <v>1.1335999999999999</v>
      </c>
      <c r="W321">
        <f t="shared" si="97"/>
        <v>0</v>
      </c>
      <c r="X321" s="25">
        <f t="shared" si="98"/>
        <v>10.112610941838538</v>
      </c>
      <c r="Y321" s="3">
        <f t="shared" si="89"/>
        <v>284.97337634101001</v>
      </c>
      <c r="Z321" s="6">
        <f t="shared" si="99"/>
        <v>82.679999999999993</v>
      </c>
      <c r="AA321" s="6">
        <f t="shared" si="100"/>
        <v>595.2310768822814</v>
      </c>
    </row>
    <row r="322" spans="1:27" x14ac:dyDescent="0.25">
      <c r="A322" s="11">
        <f t="shared" si="90"/>
        <v>3</v>
      </c>
      <c r="B322" s="27">
        <v>43717</v>
      </c>
      <c r="C322" s="7">
        <f t="shared" si="91"/>
        <v>43738</v>
      </c>
      <c r="D322" s="8" t="str">
        <f t="shared" si="92"/>
        <v xml:space="preserve"> </v>
      </c>
      <c r="E322" s="11">
        <f t="shared" si="93"/>
        <v>6</v>
      </c>
      <c r="F322" s="11" t="str">
        <f t="shared" si="94"/>
        <v/>
      </c>
      <c r="G322" s="3">
        <v>52.36</v>
      </c>
      <c r="H322" s="3">
        <f t="shared" si="81"/>
        <v>0</v>
      </c>
      <c r="I322" s="3">
        <f t="shared" si="82"/>
        <v>0</v>
      </c>
      <c r="J322" s="3">
        <f t="shared" si="95"/>
        <v>0</v>
      </c>
      <c r="K322">
        <f t="shared" si="83"/>
        <v>0</v>
      </c>
      <c r="N322" s="24">
        <f t="shared" si="96"/>
        <v>5.9035982140516685</v>
      </c>
      <c r="O322" s="3">
        <f t="shared" si="84"/>
        <v>309.11240248774538</v>
      </c>
      <c r="P322" s="6">
        <v>28.33</v>
      </c>
      <c r="Q322" s="3">
        <f t="shared" si="85"/>
        <v>0</v>
      </c>
      <c r="R322" s="3">
        <f t="shared" si="86"/>
        <v>0</v>
      </c>
      <c r="S322" s="3">
        <f t="shared" si="87"/>
        <v>0</v>
      </c>
      <c r="T322">
        <f t="shared" si="88"/>
        <v>0</v>
      </c>
      <c r="V322" s="26">
        <v>1.1456</v>
      </c>
      <c r="W322">
        <f t="shared" si="97"/>
        <v>0</v>
      </c>
      <c r="X322" s="25">
        <f t="shared" si="98"/>
        <v>10.112610941838538</v>
      </c>
      <c r="Y322" s="3">
        <f t="shared" si="89"/>
        <v>286.49026798228579</v>
      </c>
      <c r="Z322" s="6">
        <f t="shared" si="99"/>
        <v>82.679999999999993</v>
      </c>
      <c r="AA322" s="6">
        <f t="shared" si="100"/>
        <v>595.60267047003117</v>
      </c>
    </row>
    <row r="323" spans="1:27" x14ac:dyDescent="0.25">
      <c r="A323" s="11">
        <f t="shared" si="90"/>
        <v>3</v>
      </c>
      <c r="B323" s="27">
        <v>43718</v>
      </c>
      <c r="C323" s="7">
        <f t="shared" si="91"/>
        <v>43738</v>
      </c>
      <c r="D323" s="8" t="str">
        <f t="shared" si="92"/>
        <v xml:space="preserve"> </v>
      </c>
      <c r="E323" s="11">
        <f t="shared" si="93"/>
        <v>7</v>
      </c>
      <c r="F323" s="11" t="str">
        <f t="shared" si="94"/>
        <v/>
      </c>
      <c r="G323" s="3">
        <v>52.466000000000001</v>
      </c>
      <c r="H323" s="3">
        <f t="shared" si="81"/>
        <v>0</v>
      </c>
      <c r="I323" s="3">
        <f t="shared" si="82"/>
        <v>0</v>
      </c>
      <c r="J323" s="3">
        <f t="shared" si="95"/>
        <v>0</v>
      </c>
      <c r="K323">
        <f t="shared" si="83"/>
        <v>0</v>
      </c>
      <c r="N323" s="24">
        <f t="shared" si="96"/>
        <v>5.9035982140516685</v>
      </c>
      <c r="O323" s="3">
        <f t="shared" si="84"/>
        <v>309.73818389843484</v>
      </c>
      <c r="P323" s="6">
        <v>28.47</v>
      </c>
      <c r="Q323" s="3">
        <f t="shared" si="85"/>
        <v>0</v>
      </c>
      <c r="R323" s="3">
        <f t="shared" si="86"/>
        <v>0</v>
      </c>
      <c r="S323" s="3">
        <f t="shared" si="87"/>
        <v>0</v>
      </c>
      <c r="T323">
        <f t="shared" si="88"/>
        <v>0</v>
      </c>
      <c r="V323" s="26">
        <v>1.139</v>
      </c>
      <c r="W323">
        <f t="shared" si="97"/>
        <v>0</v>
      </c>
      <c r="X323" s="25">
        <f t="shared" si="98"/>
        <v>10.112610941838538</v>
      </c>
      <c r="Y323" s="3">
        <f t="shared" si="89"/>
        <v>287.90603351414319</v>
      </c>
      <c r="Z323" s="6">
        <f t="shared" si="99"/>
        <v>82.679999999999993</v>
      </c>
      <c r="AA323" s="6">
        <f t="shared" si="100"/>
        <v>597.64421741257797</v>
      </c>
    </row>
    <row r="324" spans="1:27" x14ac:dyDescent="0.25">
      <c r="A324" s="11">
        <f t="shared" si="90"/>
        <v>3</v>
      </c>
      <c r="B324" s="27">
        <v>43719</v>
      </c>
      <c r="C324" s="7">
        <f t="shared" si="91"/>
        <v>43738</v>
      </c>
      <c r="D324" s="8" t="str">
        <f t="shared" si="92"/>
        <v xml:space="preserve"> </v>
      </c>
      <c r="E324" s="11">
        <f t="shared" si="93"/>
        <v>8</v>
      </c>
      <c r="F324" s="11" t="str">
        <f t="shared" si="94"/>
        <v/>
      </c>
      <c r="G324" s="3">
        <v>53.247999999999998</v>
      </c>
      <c r="H324" s="3">
        <f t="shared" si="81"/>
        <v>0</v>
      </c>
      <c r="I324" s="3">
        <f t="shared" si="82"/>
        <v>0</v>
      </c>
      <c r="J324" s="3">
        <f t="shared" si="95"/>
        <v>0</v>
      </c>
      <c r="K324">
        <f t="shared" si="83"/>
        <v>0</v>
      </c>
      <c r="N324" s="24">
        <f t="shared" si="96"/>
        <v>5.9035982140516685</v>
      </c>
      <c r="O324" s="3">
        <f t="shared" si="84"/>
        <v>314.35479770182326</v>
      </c>
      <c r="P324" s="6">
        <v>28.71</v>
      </c>
      <c r="Q324" s="3">
        <f t="shared" si="85"/>
        <v>0</v>
      </c>
      <c r="R324" s="3">
        <f t="shared" si="86"/>
        <v>0</v>
      </c>
      <c r="S324" s="3">
        <f t="shared" si="87"/>
        <v>0</v>
      </c>
      <c r="T324">
        <f t="shared" si="88"/>
        <v>0</v>
      </c>
      <c r="V324" s="26">
        <v>1.1335999999999999</v>
      </c>
      <c r="W324">
        <f t="shared" si="97"/>
        <v>0</v>
      </c>
      <c r="X324" s="25">
        <f t="shared" si="98"/>
        <v>10.112610941838538</v>
      </c>
      <c r="Y324" s="3">
        <f t="shared" si="89"/>
        <v>290.33306014018444</v>
      </c>
      <c r="Z324" s="6">
        <f t="shared" si="99"/>
        <v>82.679999999999993</v>
      </c>
      <c r="AA324" s="6">
        <f t="shared" si="100"/>
        <v>604.6878578420077</v>
      </c>
    </row>
    <row r="325" spans="1:27" x14ac:dyDescent="0.25">
      <c r="A325" s="11">
        <f t="shared" si="90"/>
        <v>3</v>
      </c>
      <c r="B325" s="27">
        <v>43720</v>
      </c>
      <c r="C325" s="7">
        <f t="shared" si="91"/>
        <v>43738</v>
      </c>
      <c r="D325" s="8" t="str">
        <f t="shared" si="92"/>
        <v xml:space="preserve"> </v>
      </c>
      <c r="E325" s="11">
        <f t="shared" si="93"/>
        <v>9</v>
      </c>
      <c r="F325" s="11" t="str">
        <f t="shared" si="94"/>
        <v/>
      </c>
      <c r="G325" s="3">
        <v>53.064</v>
      </c>
      <c r="H325" s="3">
        <f t="shared" si="81"/>
        <v>0</v>
      </c>
      <c r="I325" s="3">
        <f t="shared" si="82"/>
        <v>0</v>
      </c>
      <c r="J325" s="3">
        <f t="shared" si="95"/>
        <v>0</v>
      </c>
      <c r="K325">
        <f t="shared" si="83"/>
        <v>0</v>
      </c>
      <c r="N325" s="24">
        <f t="shared" si="96"/>
        <v>5.9035982140516685</v>
      </c>
      <c r="O325" s="3">
        <f t="shared" si="84"/>
        <v>313.26853563043773</v>
      </c>
      <c r="P325" s="6">
        <v>28.91</v>
      </c>
      <c r="Q325" s="3">
        <f t="shared" si="85"/>
        <v>0</v>
      </c>
      <c r="R325" s="3">
        <f t="shared" si="86"/>
        <v>0</v>
      </c>
      <c r="S325" s="3">
        <f t="shared" si="87"/>
        <v>0</v>
      </c>
      <c r="T325">
        <f t="shared" si="88"/>
        <v>0</v>
      </c>
      <c r="U325">
        <v>0.15</v>
      </c>
      <c r="V325" s="26">
        <v>1.1240000000000001</v>
      </c>
      <c r="W325">
        <f t="shared" si="97"/>
        <v>4.6681000468867688E-2</v>
      </c>
      <c r="X325" s="25">
        <f t="shared" si="98"/>
        <v>10.159291942307405</v>
      </c>
      <c r="Y325" s="3">
        <f t="shared" si="89"/>
        <v>293.70513005210711</v>
      </c>
      <c r="Z325" s="6">
        <f t="shared" si="99"/>
        <v>82.679999999999993</v>
      </c>
      <c r="AA325" s="6">
        <f t="shared" si="100"/>
        <v>606.97366568254483</v>
      </c>
    </row>
    <row r="326" spans="1:27" x14ac:dyDescent="0.25">
      <c r="A326" s="11">
        <f t="shared" si="90"/>
        <v>3</v>
      </c>
      <c r="B326" s="27">
        <v>43721</v>
      </c>
      <c r="C326" s="7">
        <f t="shared" si="91"/>
        <v>43738</v>
      </c>
      <c r="D326" s="8" t="str">
        <f t="shared" si="92"/>
        <v xml:space="preserve"> </v>
      </c>
      <c r="E326" s="11">
        <f t="shared" si="93"/>
        <v>10</v>
      </c>
      <c r="F326" s="11" t="str">
        <f t="shared" si="94"/>
        <v/>
      </c>
      <c r="G326" s="3">
        <v>53.037999999999997</v>
      </c>
      <c r="H326" s="3">
        <f t="shared" si="81"/>
        <v>0</v>
      </c>
      <c r="I326" s="3">
        <f t="shared" si="82"/>
        <v>0</v>
      </c>
      <c r="J326" s="3">
        <f t="shared" si="95"/>
        <v>0</v>
      </c>
      <c r="K326">
        <f t="shared" si="83"/>
        <v>0</v>
      </c>
      <c r="N326" s="24">
        <f t="shared" si="96"/>
        <v>5.9035982140516685</v>
      </c>
      <c r="O326" s="3">
        <f t="shared" si="84"/>
        <v>313.11504207687238</v>
      </c>
      <c r="P326" s="6">
        <v>28.92</v>
      </c>
      <c r="Q326" s="3">
        <f t="shared" si="85"/>
        <v>0</v>
      </c>
      <c r="R326" s="3">
        <f t="shared" si="86"/>
        <v>0</v>
      </c>
      <c r="S326" s="3">
        <f t="shared" si="87"/>
        <v>0</v>
      </c>
      <c r="T326">
        <f t="shared" si="88"/>
        <v>0</v>
      </c>
      <c r="V326" s="26">
        <v>1.1104000000000001</v>
      </c>
      <c r="W326">
        <f t="shared" si="97"/>
        <v>0</v>
      </c>
      <c r="X326" s="25">
        <f t="shared" si="98"/>
        <v>10.159291942307405</v>
      </c>
      <c r="Y326" s="3">
        <f t="shared" si="89"/>
        <v>293.80672297153018</v>
      </c>
      <c r="Z326" s="6">
        <f t="shared" si="99"/>
        <v>82.679999999999993</v>
      </c>
      <c r="AA326" s="6">
        <f t="shared" si="100"/>
        <v>606.92176504840256</v>
      </c>
    </row>
    <row r="327" spans="1:27" x14ac:dyDescent="0.25">
      <c r="A327" s="11">
        <f t="shared" si="90"/>
        <v>3</v>
      </c>
      <c r="B327" s="27">
        <v>43724</v>
      </c>
      <c r="C327" s="7">
        <f t="shared" si="91"/>
        <v>43738</v>
      </c>
      <c r="D327" s="8" t="str">
        <f t="shared" si="92"/>
        <v xml:space="preserve"> </v>
      </c>
      <c r="E327" s="11">
        <f t="shared" si="93"/>
        <v>11</v>
      </c>
      <c r="F327" s="11" t="str">
        <f t="shared" si="94"/>
        <v/>
      </c>
      <c r="G327" s="3">
        <v>53.14</v>
      </c>
      <c r="H327" s="3">
        <f t="shared" si="81"/>
        <v>0</v>
      </c>
      <c r="I327" s="3">
        <f t="shared" si="82"/>
        <v>0</v>
      </c>
      <c r="J327" s="3">
        <f t="shared" si="95"/>
        <v>0</v>
      </c>
      <c r="K327">
        <f t="shared" si="83"/>
        <v>0</v>
      </c>
      <c r="N327" s="24">
        <f t="shared" si="96"/>
        <v>5.9035982140516685</v>
      </c>
      <c r="O327" s="3">
        <f t="shared" si="84"/>
        <v>313.71720909470565</v>
      </c>
      <c r="P327" s="6">
        <v>28.64</v>
      </c>
      <c r="Q327" s="3">
        <f t="shared" si="85"/>
        <v>0</v>
      </c>
      <c r="R327" s="3">
        <f t="shared" si="86"/>
        <v>0</v>
      </c>
      <c r="S327" s="3">
        <f t="shared" si="87"/>
        <v>0</v>
      </c>
      <c r="T327">
        <f t="shared" si="88"/>
        <v>0</v>
      </c>
      <c r="V327" s="26">
        <v>1.1156999999999999</v>
      </c>
      <c r="W327">
        <f t="shared" si="97"/>
        <v>0</v>
      </c>
      <c r="X327" s="25">
        <f t="shared" si="98"/>
        <v>10.159291942307405</v>
      </c>
      <c r="Y327" s="3">
        <f t="shared" si="89"/>
        <v>290.96212122768407</v>
      </c>
      <c r="Z327" s="6">
        <f t="shared" si="99"/>
        <v>82.679999999999993</v>
      </c>
      <c r="AA327" s="6">
        <f t="shared" si="100"/>
        <v>604.67933032238966</v>
      </c>
    </row>
    <row r="328" spans="1:27" x14ac:dyDescent="0.25">
      <c r="A328" s="11">
        <f t="shared" si="90"/>
        <v>3</v>
      </c>
      <c r="B328" s="27">
        <v>43725</v>
      </c>
      <c r="C328" s="7">
        <f t="shared" si="91"/>
        <v>43738</v>
      </c>
      <c r="D328" s="8" t="str">
        <f t="shared" si="92"/>
        <v xml:space="preserve"> </v>
      </c>
      <c r="E328" s="11">
        <f t="shared" si="93"/>
        <v>12</v>
      </c>
      <c r="F328" s="11" t="str">
        <f t="shared" si="94"/>
        <v/>
      </c>
      <c r="G328" s="3">
        <v>53</v>
      </c>
      <c r="H328" s="3">
        <f t="shared" si="81"/>
        <v>0</v>
      </c>
      <c r="I328" s="3">
        <f t="shared" si="82"/>
        <v>0</v>
      </c>
      <c r="J328" s="3">
        <f t="shared" si="95"/>
        <v>0</v>
      </c>
      <c r="K328">
        <f t="shared" si="83"/>
        <v>0</v>
      </c>
      <c r="N328" s="24">
        <f t="shared" si="96"/>
        <v>5.9035982140516685</v>
      </c>
      <c r="O328" s="3">
        <f t="shared" si="84"/>
        <v>312.89070534473842</v>
      </c>
      <c r="P328" s="6">
        <v>28.48</v>
      </c>
      <c r="Q328" s="3">
        <f t="shared" si="85"/>
        <v>0</v>
      </c>
      <c r="R328" s="3">
        <f t="shared" si="86"/>
        <v>0</v>
      </c>
      <c r="S328" s="3">
        <f t="shared" si="87"/>
        <v>0</v>
      </c>
      <c r="T328">
        <f t="shared" si="88"/>
        <v>0</v>
      </c>
      <c r="V328" s="26">
        <v>1.0982000000000001</v>
      </c>
      <c r="W328">
        <f t="shared" si="97"/>
        <v>0</v>
      </c>
      <c r="X328" s="25">
        <f t="shared" si="98"/>
        <v>10.159291942307405</v>
      </c>
      <c r="Y328" s="3">
        <f t="shared" si="89"/>
        <v>289.3366345169149</v>
      </c>
      <c r="Z328" s="6">
        <f t="shared" si="99"/>
        <v>82.679999999999993</v>
      </c>
      <c r="AA328" s="6">
        <f t="shared" si="100"/>
        <v>602.22733986165326</v>
      </c>
    </row>
    <row r="329" spans="1:27" x14ac:dyDescent="0.25">
      <c r="A329" s="11">
        <f t="shared" si="90"/>
        <v>3</v>
      </c>
      <c r="B329" s="27">
        <v>43726</v>
      </c>
      <c r="C329" s="7">
        <f t="shared" si="91"/>
        <v>43738</v>
      </c>
      <c r="D329" s="8" t="str">
        <f t="shared" si="92"/>
        <v xml:space="preserve"> </v>
      </c>
      <c r="E329" s="11">
        <f t="shared" si="93"/>
        <v>13</v>
      </c>
      <c r="F329" s="11" t="str">
        <f t="shared" si="94"/>
        <v/>
      </c>
      <c r="G329" s="3">
        <v>52.835999999999999</v>
      </c>
      <c r="H329" s="3">
        <f t="shared" si="81"/>
        <v>0</v>
      </c>
      <c r="I329" s="3">
        <f t="shared" si="82"/>
        <v>0</v>
      </c>
      <c r="J329" s="3">
        <f t="shared" si="95"/>
        <v>0</v>
      </c>
      <c r="K329">
        <f t="shared" si="83"/>
        <v>0</v>
      </c>
      <c r="N329" s="24">
        <f t="shared" si="96"/>
        <v>5.9035982140516685</v>
      </c>
      <c r="O329" s="3">
        <f t="shared" si="84"/>
        <v>311.92251523763395</v>
      </c>
      <c r="P329" s="6">
        <v>28.26</v>
      </c>
      <c r="Q329" s="3">
        <f t="shared" si="85"/>
        <v>0</v>
      </c>
      <c r="R329" s="3">
        <f t="shared" si="86"/>
        <v>0</v>
      </c>
      <c r="S329" s="3">
        <f t="shared" si="87"/>
        <v>0</v>
      </c>
      <c r="T329">
        <f t="shared" si="88"/>
        <v>0</v>
      </c>
      <c r="V329" s="26">
        <v>1.0933999999999999</v>
      </c>
      <c r="W329">
        <f t="shared" si="97"/>
        <v>0</v>
      </c>
      <c r="X329" s="25">
        <f t="shared" si="98"/>
        <v>10.159291942307405</v>
      </c>
      <c r="Y329" s="3">
        <f t="shared" si="89"/>
        <v>287.10159028960726</v>
      </c>
      <c r="Z329" s="6">
        <f t="shared" si="99"/>
        <v>82.679999999999993</v>
      </c>
      <c r="AA329" s="6">
        <f t="shared" si="100"/>
        <v>599.0241055272412</v>
      </c>
    </row>
    <row r="330" spans="1:27" x14ac:dyDescent="0.25">
      <c r="A330" s="11">
        <f t="shared" si="90"/>
        <v>3</v>
      </c>
      <c r="B330" s="27">
        <v>43727</v>
      </c>
      <c r="C330" s="7">
        <f t="shared" si="91"/>
        <v>43738</v>
      </c>
      <c r="D330" s="8" t="str">
        <f t="shared" si="92"/>
        <v xml:space="preserve"> </v>
      </c>
      <c r="E330" s="11">
        <f t="shared" si="93"/>
        <v>14</v>
      </c>
      <c r="F330" s="11" t="str">
        <f t="shared" si="94"/>
        <v/>
      </c>
      <c r="G330" s="3">
        <v>53.18</v>
      </c>
      <c r="H330" s="3">
        <f t="shared" si="81"/>
        <v>0</v>
      </c>
      <c r="I330" s="3">
        <f t="shared" si="82"/>
        <v>0</v>
      </c>
      <c r="J330" s="3">
        <f t="shared" si="95"/>
        <v>0</v>
      </c>
      <c r="K330">
        <f t="shared" si="83"/>
        <v>0</v>
      </c>
      <c r="N330" s="24">
        <f t="shared" si="96"/>
        <v>5.9035982140516685</v>
      </c>
      <c r="O330" s="3">
        <f t="shared" si="84"/>
        <v>313.95335302326771</v>
      </c>
      <c r="P330" s="6">
        <v>28.26</v>
      </c>
      <c r="Q330" s="3">
        <f t="shared" si="85"/>
        <v>0</v>
      </c>
      <c r="R330" s="3">
        <f t="shared" si="86"/>
        <v>0</v>
      </c>
      <c r="S330" s="3">
        <f t="shared" si="87"/>
        <v>0</v>
      </c>
      <c r="T330">
        <f t="shared" si="88"/>
        <v>0</v>
      </c>
      <c r="V330" s="26">
        <v>1.0801000000000001</v>
      </c>
      <c r="W330">
        <f t="shared" si="97"/>
        <v>0</v>
      </c>
      <c r="X330" s="25">
        <f t="shared" si="98"/>
        <v>10.159291942307405</v>
      </c>
      <c r="Y330" s="3">
        <f t="shared" si="89"/>
        <v>287.10159028960726</v>
      </c>
      <c r="Z330" s="6">
        <f t="shared" si="99"/>
        <v>82.679999999999993</v>
      </c>
      <c r="AA330" s="6">
        <f t="shared" si="100"/>
        <v>601.05494331287491</v>
      </c>
    </row>
    <row r="331" spans="1:27" x14ac:dyDescent="0.25">
      <c r="A331" s="11">
        <f t="shared" si="90"/>
        <v>3</v>
      </c>
      <c r="B331" s="27">
        <v>43728</v>
      </c>
      <c r="C331" s="7">
        <f t="shared" si="91"/>
        <v>43738</v>
      </c>
      <c r="D331" s="8" t="str">
        <f t="shared" si="92"/>
        <v xml:space="preserve"> </v>
      </c>
      <c r="E331" s="11">
        <f t="shared" si="93"/>
        <v>15</v>
      </c>
      <c r="F331" s="11" t="str">
        <f t="shared" si="94"/>
        <v/>
      </c>
      <c r="G331" s="3">
        <v>53.2</v>
      </c>
      <c r="H331" s="3">
        <f t="shared" si="81"/>
        <v>0</v>
      </c>
      <c r="I331" s="3">
        <f t="shared" si="82"/>
        <v>0</v>
      </c>
      <c r="J331" s="3">
        <f t="shared" si="95"/>
        <v>0</v>
      </c>
      <c r="K331">
        <f t="shared" si="83"/>
        <v>0</v>
      </c>
      <c r="N331" s="24">
        <f t="shared" si="96"/>
        <v>5.9035982140516685</v>
      </c>
      <c r="O331" s="3">
        <f t="shared" si="84"/>
        <v>314.07142498754877</v>
      </c>
      <c r="P331" s="6">
        <v>28.37</v>
      </c>
      <c r="Q331" s="3">
        <f t="shared" si="85"/>
        <v>0</v>
      </c>
      <c r="R331" s="3">
        <f t="shared" si="86"/>
        <v>0</v>
      </c>
      <c r="S331" s="3">
        <f t="shared" si="87"/>
        <v>0</v>
      </c>
      <c r="T331">
        <f t="shared" si="88"/>
        <v>0</v>
      </c>
      <c r="V331" s="26">
        <v>1.0707</v>
      </c>
      <c r="W331">
        <f t="shared" si="97"/>
        <v>0</v>
      </c>
      <c r="X331" s="25">
        <f t="shared" si="98"/>
        <v>10.159291942307405</v>
      </c>
      <c r="Y331" s="3">
        <f t="shared" si="89"/>
        <v>288.21911240326108</v>
      </c>
      <c r="Z331" s="6">
        <f t="shared" si="99"/>
        <v>82.679999999999993</v>
      </c>
      <c r="AA331" s="6">
        <f t="shared" si="100"/>
        <v>602.29053739080985</v>
      </c>
    </row>
    <row r="332" spans="1:27" x14ac:dyDescent="0.25">
      <c r="A332" s="11">
        <f t="shared" si="90"/>
        <v>3</v>
      </c>
      <c r="B332" s="27">
        <v>43731</v>
      </c>
      <c r="C332" s="7">
        <f t="shared" si="91"/>
        <v>43738</v>
      </c>
      <c r="D332" s="8" t="str">
        <f t="shared" si="92"/>
        <v xml:space="preserve"> </v>
      </c>
      <c r="E332" s="11">
        <f t="shared" si="93"/>
        <v>16</v>
      </c>
      <c r="F332" s="11" t="str">
        <f t="shared" si="94"/>
        <v/>
      </c>
      <c r="G332" s="3">
        <v>53.201999999999998</v>
      </c>
      <c r="H332" s="3">
        <f t="shared" ref="H332:H395" si="101">IF(F332="x",$G$3*$G$4,0)</f>
        <v>0</v>
      </c>
      <c r="I332" s="3">
        <f t="shared" ref="I332:I395" si="102">IF(H332&gt;0,$H$4*-1,0)</f>
        <v>0</v>
      </c>
      <c r="J332" s="3">
        <f t="shared" si="95"/>
        <v>0</v>
      </c>
      <c r="K332">
        <f t="shared" ref="K332:K395" si="103">J332/G332</f>
        <v>0</v>
      </c>
      <c r="N332" s="24">
        <f t="shared" si="96"/>
        <v>5.9035982140516685</v>
      </c>
      <c r="O332" s="3">
        <f t="shared" ref="O332:O395" si="104">N332*G332</f>
        <v>314.08323218397686</v>
      </c>
      <c r="P332" s="6">
        <v>28.48</v>
      </c>
      <c r="Q332" s="3">
        <f t="shared" ref="Q332:Q395" si="105">IF(F332="x",$G$3*$G$5,0)</f>
        <v>0</v>
      </c>
      <c r="R332" s="3">
        <f t="shared" ref="R332:R395" si="106">IF(Q332&gt;0,$H$5*-1,0)</f>
        <v>0</v>
      </c>
      <c r="S332" s="3">
        <f t="shared" ref="S332:S395" si="107">Q332+R332</f>
        <v>0</v>
      </c>
      <c r="T332">
        <f t="shared" ref="T332:T395" si="108">S332/P332</f>
        <v>0</v>
      </c>
      <c r="V332" s="26">
        <v>1.0783</v>
      </c>
      <c r="W332">
        <f t="shared" si="97"/>
        <v>0</v>
      </c>
      <c r="X332" s="25">
        <f t="shared" si="98"/>
        <v>10.159291942307405</v>
      </c>
      <c r="Y332" s="3">
        <f t="shared" ref="Y332:Y395" si="109">X332*P332</f>
        <v>289.3366345169149</v>
      </c>
      <c r="Z332" s="6">
        <f t="shared" si="99"/>
        <v>82.679999999999993</v>
      </c>
      <c r="AA332" s="6">
        <f t="shared" si="100"/>
        <v>603.41986670089182</v>
      </c>
    </row>
    <row r="333" spans="1:27" x14ac:dyDescent="0.25">
      <c r="A333" s="11">
        <f t="shared" ref="A333:A396" si="110">IF(F333="x",A332+1,A332)</f>
        <v>3</v>
      </c>
      <c r="B333" s="27">
        <v>43732</v>
      </c>
      <c r="C333" s="7">
        <f t="shared" ref="C333:C396" si="111">EOMONTH(B333,0)</f>
        <v>43738</v>
      </c>
      <c r="D333" s="8" t="str">
        <f t="shared" ref="D333:D396" si="112">IF(MONTH(B332)&lt;&gt;MONTH(B333),"x"," ")</f>
        <v xml:space="preserve"> </v>
      </c>
      <c r="E333" s="11">
        <f t="shared" ref="E333:E396" si="113">IF(D333="x",1,E332+1)</f>
        <v>17</v>
      </c>
      <c r="F333" s="11" t="str">
        <f t="shared" si="94"/>
        <v/>
      </c>
      <c r="G333" s="3">
        <v>52.74</v>
      </c>
      <c r="H333" s="3">
        <f t="shared" si="101"/>
        <v>0</v>
      </c>
      <c r="I333" s="3">
        <f t="shared" si="102"/>
        <v>0</v>
      </c>
      <c r="J333" s="3">
        <f t="shared" si="95"/>
        <v>0</v>
      </c>
      <c r="K333">
        <f t="shared" si="103"/>
        <v>0</v>
      </c>
      <c r="N333" s="24">
        <f t="shared" si="96"/>
        <v>5.9035982140516685</v>
      </c>
      <c r="O333" s="3">
        <f t="shared" si="104"/>
        <v>311.35576980908502</v>
      </c>
      <c r="P333" s="6">
        <v>28.56</v>
      </c>
      <c r="Q333" s="3">
        <f t="shared" si="105"/>
        <v>0</v>
      </c>
      <c r="R333" s="3">
        <f t="shared" si="106"/>
        <v>0</v>
      </c>
      <c r="S333" s="3">
        <f t="shared" si="107"/>
        <v>0</v>
      </c>
      <c r="T333">
        <f t="shared" si="108"/>
        <v>0</v>
      </c>
      <c r="V333" s="26">
        <v>1.0843</v>
      </c>
      <c r="W333">
        <f t="shared" si="97"/>
        <v>0</v>
      </c>
      <c r="X333" s="25">
        <f t="shared" si="98"/>
        <v>10.159291942307405</v>
      </c>
      <c r="Y333" s="3">
        <f t="shared" si="109"/>
        <v>290.14937787229945</v>
      </c>
      <c r="Z333" s="6">
        <f t="shared" si="99"/>
        <v>82.679999999999993</v>
      </c>
      <c r="AA333" s="6">
        <f t="shared" si="100"/>
        <v>601.50514768138441</v>
      </c>
    </row>
    <row r="334" spans="1:27" x14ac:dyDescent="0.25">
      <c r="A334" s="11">
        <f t="shared" si="110"/>
        <v>3</v>
      </c>
      <c r="B334" s="27">
        <v>43733</v>
      </c>
      <c r="C334" s="7">
        <f t="shared" si="111"/>
        <v>43738</v>
      </c>
      <c r="D334" s="8" t="str">
        <f t="shared" si="112"/>
        <v xml:space="preserve"> </v>
      </c>
      <c r="E334" s="11">
        <f t="shared" si="113"/>
        <v>18</v>
      </c>
      <c r="F334" s="11" t="str">
        <f t="shared" ref="F334:F397" si="114">IF(AND(E334=$G$7,B334&gt;=$G$6),"x","")</f>
        <v/>
      </c>
      <c r="G334" s="3">
        <v>53.033999999999999</v>
      </c>
      <c r="H334" s="3">
        <f t="shared" si="101"/>
        <v>0</v>
      </c>
      <c r="I334" s="3">
        <f t="shared" si="102"/>
        <v>0</v>
      </c>
      <c r="J334" s="3">
        <f t="shared" ref="J334:J397" si="115">H334+I334</f>
        <v>0</v>
      </c>
      <c r="K334">
        <f t="shared" si="103"/>
        <v>0</v>
      </c>
      <c r="N334" s="24">
        <f t="shared" ref="N334:N397" si="116">K334+N333</f>
        <v>5.9035982140516685</v>
      </c>
      <c r="O334" s="3">
        <f t="shared" si="104"/>
        <v>313.0914276840162</v>
      </c>
      <c r="P334" s="6">
        <v>28.35</v>
      </c>
      <c r="Q334" s="3">
        <f t="shared" si="105"/>
        <v>0</v>
      </c>
      <c r="R334" s="3">
        <f t="shared" si="106"/>
        <v>0</v>
      </c>
      <c r="S334" s="3">
        <f t="shared" si="107"/>
        <v>0</v>
      </c>
      <c r="T334">
        <f t="shared" si="108"/>
        <v>0</v>
      </c>
      <c r="V334" s="26">
        <v>1.0827</v>
      </c>
      <c r="W334">
        <f t="shared" ref="W334:W397" si="117">IF(U334&lt;&gt;"",(U334/V334*X333)/P334,0)</f>
        <v>0</v>
      </c>
      <c r="X334" s="25">
        <f t="shared" ref="X334:X397" si="118">T334+X333+W334</f>
        <v>10.159291942307405</v>
      </c>
      <c r="Y334" s="3">
        <f t="shared" si="109"/>
        <v>288.01592656441494</v>
      </c>
      <c r="Z334" s="6">
        <f t="shared" ref="Z334:Z397" si="119">H334+Q334+Z333</f>
        <v>82.679999999999993</v>
      </c>
      <c r="AA334" s="6">
        <f t="shared" ref="AA334:AA397" si="120">O334+Y334</f>
        <v>601.10735424843119</v>
      </c>
    </row>
    <row r="335" spans="1:27" x14ac:dyDescent="0.25">
      <c r="A335" s="11">
        <f t="shared" si="110"/>
        <v>3</v>
      </c>
      <c r="B335" s="27">
        <v>43734</v>
      </c>
      <c r="C335" s="7">
        <f t="shared" si="111"/>
        <v>43738</v>
      </c>
      <c r="D335" s="8" t="str">
        <f t="shared" si="112"/>
        <v xml:space="preserve"> </v>
      </c>
      <c r="E335" s="11">
        <f t="shared" si="113"/>
        <v>19</v>
      </c>
      <c r="F335" s="11" t="str">
        <f t="shared" si="114"/>
        <v/>
      </c>
      <c r="G335" s="3">
        <v>53.222000000000001</v>
      </c>
      <c r="H335" s="3">
        <f t="shared" si="101"/>
        <v>0</v>
      </c>
      <c r="I335" s="3">
        <f t="shared" si="102"/>
        <v>0</v>
      </c>
      <c r="J335" s="3">
        <f t="shared" si="115"/>
        <v>0</v>
      </c>
      <c r="K335">
        <f t="shared" si="103"/>
        <v>0</v>
      </c>
      <c r="N335" s="24">
        <f t="shared" si="116"/>
        <v>5.9035982140516685</v>
      </c>
      <c r="O335" s="3">
        <f t="shared" si="104"/>
        <v>314.20130414825792</v>
      </c>
      <c r="P335" s="6">
        <v>28.43</v>
      </c>
      <c r="Q335" s="3">
        <f t="shared" si="105"/>
        <v>0</v>
      </c>
      <c r="R335" s="3">
        <f t="shared" si="106"/>
        <v>0</v>
      </c>
      <c r="S335" s="3">
        <f t="shared" si="107"/>
        <v>0</v>
      </c>
      <c r="T335">
        <f t="shared" si="108"/>
        <v>0</v>
      </c>
      <c r="V335" s="26">
        <v>1.0981000000000001</v>
      </c>
      <c r="W335">
        <f t="shared" si="117"/>
        <v>0</v>
      </c>
      <c r="X335" s="25">
        <f t="shared" si="118"/>
        <v>10.159291942307405</v>
      </c>
      <c r="Y335" s="3">
        <f t="shared" si="109"/>
        <v>288.82866991979949</v>
      </c>
      <c r="Z335" s="6">
        <f t="shared" si="119"/>
        <v>82.679999999999993</v>
      </c>
      <c r="AA335" s="6">
        <f t="shared" si="120"/>
        <v>603.02997406805741</v>
      </c>
    </row>
    <row r="336" spans="1:27" x14ac:dyDescent="0.25">
      <c r="A336" s="11">
        <f t="shared" si="110"/>
        <v>3</v>
      </c>
      <c r="B336" s="27">
        <v>43735</v>
      </c>
      <c r="C336" s="7">
        <f t="shared" si="111"/>
        <v>43738</v>
      </c>
      <c r="D336" s="8" t="str">
        <f t="shared" si="112"/>
        <v xml:space="preserve"> </v>
      </c>
      <c r="E336" s="11">
        <f t="shared" si="113"/>
        <v>20</v>
      </c>
      <c r="F336" s="11" t="str">
        <f t="shared" si="114"/>
        <v/>
      </c>
      <c r="G336" s="3">
        <v>52.893999999999998</v>
      </c>
      <c r="H336" s="3">
        <f t="shared" si="101"/>
        <v>0</v>
      </c>
      <c r="I336" s="3">
        <f t="shared" si="102"/>
        <v>0</v>
      </c>
      <c r="J336" s="3">
        <f t="shared" si="115"/>
        <v>0</v>
      </c>
      <c r="K336">
        <f t="shared" si="103"/>
        <v>0</v>
      </c>
      <c r="N336" s="24">
        <f t="shared" si="116"/>
        <v>5.9035982140516685</v>
      </c>
      <c r="O336" s="3">
        <f t="shared" si="104"/>
        <v>312.26492393404897</v>
      </c>
      <c r="P336" s="6">
        <v>28.55</v>
      </c>
      <c r="Q336" s="3">
        <f t="shared" si="105"/>
        <v>0</v>
      </c>
      <c r="R336" s="3">
        <f t="shared" si="106"/>
        <v>0</v>
      </c>
      <c r="S336" s="3">
        <f t="shared" si="107"/>
        <v>0</v>
      </c>
      <c r="T336">
        <f t="shared" si="108"/>
        <v>0</v>
      </c>
      <c r="V336" s="26">
        <v>1.0976999999999999</v>
      </c>
      <c r="W336">
        <f t="shared" si="117"/>
        <v>0</v>
      </c>
      <c r="X336" s="25">
        <f t="shared" si="118"/>
        <v>10.159291942307405</v>
      </c>
      <c r="Y336" s="3">
        <f t="shared" si="109"/>
        <v>290.04778495287644</v>
      </c>
      <c r="Z336" s="6">
        <f t="shared" si="119"/>
        <v>82.679999999999993</v>
      </c>
      <c r="AA336" s="6">
        <f t="shared" si="120"/>
        <v>602.31270888692541</v>
      </c>
    </row>
    <row r="337" spans="1:27" x14ac:dyDescent="0.25">
      <c r="A337" s="11">
        <f t="shared" si="110"/>
        <v>3</v>
      </c>
      <c r="B337" s="27">
        <v>43738</v>
      </c>
      <c r="C337" s="7">
        <f t="shared" si="111"/>
        <v>43738</v>
      </c>
      <c r="D337" s="8" t="str">
        <f t="shared" si="112"/>
        <v xml:space="preserve"> </v>
      </c>
      <c r="E337" s="11">
        <f t="shared" si="113"/>
        <v>21</v>
      </c>
      <c r="F337" s="11" t="str">
        <f t="shared" si="114"/>
        <v/>
      </c>
      <c r="G337" s="3">
        <v>53.454000000000001</v>
      </c>
      <c r="H337" s="3">
        <f t="shared" si="101"/>
        <v>0</v>
      </c>
      <c r="I337" s="3">
        <f t="shared" si="102"/>
        <v>0</v>
      </c>
      <c r="J337" s="3">
        <f t="shared" si="115"/>
        <v>0</v>
      </c>
      <c r="K337">
        <f t="shared" si="103"/>
        <v>0</v>
      </c>
      <c r="N337" s="24">
        <f t="shared" si="116"/>
        <v>5.9035982140516685</v>
      </c>
      <c r="O337" s="3">
        <f t="shared" si="104"/>
        <v>315.57093893391789</v>
      </c>
      <c r="P337" s="6">
        <v>28.4</v>
      </c>
      <c r="Q337" s="3">
        <f t="shared" si="105"/>
        <v>0</v>
      </c>
      <c r="R337" s="3">
        <f t="shared" si="106"/>
        <v>0</v>
      </c>
      <c r="S337" s="3">
        <f t="shared" si="107"/>
        <v>0</v>
      </c>
      <c r="T337">
        <f t="shared" si="108"/>
        <v>0</v>
      </c>
      <c r="V337" s="26">
        <v>1.1033999999999999</v>
      </c>
      <c r="W337">
        <f t="shared" si="117"/>
        <v>0</v>
      </c>
      <c r="X337" s="25">
        <f t="shared" si="118"/>
        <v>10.159291942307405</v>
      </c>
      <c r="Y337" s="3">
        <f t="shared" si="109"/>
        <v>288.52389116153029</v>
      </c>
      <c r="Z337" s="6">
        <f t="shared" si="119"/>
        <v>82.679999999999993</v>
      </c>
      <c r="AA337" s="6">
        <f t="shared" si="120"/>
        <v>604.09483009544817</v>
      </c>
    </row>
    <row r="338" spans="1:27" x14ac:dyDescent="0.25">
      <c r="A338" s="11">
        <f t="shared" si="110"/>
        <v>3</v>
      </c>
      <c r="B338" s="27">
        <v>43739</v>
      </c>
      <c r="C338" s="7">
        <f t="shared" si="111"/>
        <v>43769</v>
      </c>
      <c r="D338" s="8" t="str">
        <f t="shared" si="112"/>
        <v>x</v>
      </c>
      <c r="E338" s="11">
        <f t="shared" si="113"/>
        <v>1</v>
      </c>
      <c r="F338" s="11" t="str">
        <f t="shared" si="114"/>
        <v/>
      </c>
      <c r="G338" s="3">
        <v>52.607999999999997</v>
      </c>
      <c r="H338" s="3">
        <f t="shared" si="101"/>
        <v>0</v>
      </c>
      <c r="I338" s="3">
        <f t="shared" si="102"/>
        <v>0</v>
      </c>
      <c r="J338" s="3">
        <f t="shared" si="115"/>
        <v>0</v>
      </c>
      <c r="K338">
        <f t="shared" si="103"/>
        <v>0</v>
      </c>
      <c r="N338" s="24">
        <f t="shared" si="116"/>
        <v>5.9035982140516685</v>
      </c>
      <c r="O338" s="3">
        <f t="shared" si="104"/>
        <v>310.57649484483017</v>
      </c>
      <c r="P338" s="6">
        <v>28.39</v>
      </c>
      <c r="Q338" s="3">
        <f t="shared" si="105"/>
        <v>0</v>
      </c>
      <c r="R338" s="3">
        <f t="shared" si="106"/>
        <v>0</v>
      </c>
      <c r="S338" s="3">
        <f t="shared" si="107"/>
        <v>0</v>
      </c>
      <c r="T338">
        <f t="shared" si="108"/>
        <v>0</v>
      </c>
      <c r="V338" s="26">
        <v>1.0955999999999999</v>
      </c>
      <c r="W338">
        <f t="shared" si="117"/>
        <v>0</v>
      </c>
      <c r="X338" s="25">
        <f t="shared" si="118"/>
        <v>10.159291942307405</v>
      </c>
      <c r="Y338" s="3">
        <f t="shared" si="109"/>
        <v>288.42229824210722</v>
      </c>
      <c r="Z338" s="6">
        <f t="shared" si="119"/>
        <v>82.679999999999993</v>
      </c>
      <c r="AA338" s="6">
        <f t="shared" si="120"/>
        <v>598.99879308693744</v>
      </c>
    </row>
    <row r="339" spans="1:27" x14ac:dyDescent="0.25">
      <c r="A339" s="11">
        <f t="shared" si="110"/>
        <v>4</v>
      </c>
      <c r="B339" s="27">
        <v>43740</v>
      </c>
      <c r="C339" s="7">
        <f t="shared" si="111"/>
        <v>43769</v>
      </c>
      <c r="D339" s="8" t="str">
        <f t="shared" si="112"/>
        <v xml:space="preserve"> </v>
      </c>
      <c r="E339" s="11">
        <f t="shared" si="113"/>
        <v>2</v>
      </c>
      <c r="F339" s="11" t="str">
        <f t="shared" si="114"/>
        <v>x</v>
      </c>
      <c r="G339" s="3">
        <v>51.43</v>
      </c>
      <c r="H339" s="3">
        <f t="shared" si="101"/>
        <v>13.78</v>
      </c>
      <c r="I339" s="3">
        <f t="shared" si="102"/>
        <v>0</v>
      </c>
      <c r="J339" s="3">
        <f t="shared" si="115"/>
        <v>13.78</v>
      </c>
      <c r="K339">
        <f t="shared" si="103"/>
        <v>0.26793700174995139</v>
      </c>
      <c r="N339" s="24">
        <f t="shared" si="116"/>
        <v>6.1715352158016197</v>
      </c>
      <c r="O339" s="3">
        <f t="shared" si="104"/>
        <v>317.40205614867727</v>
      </c>
      <c r="P339" s="6">
        <v>27.99</v>
      </c>
      <c r="Q339" s="3">
        <f t="shared" si="105"/>
        <v>13.78</v>
      </c>
      <c r="R339" s="3">
        <f t="shared" si="106"/>
        <v>0</v>
      </c>
      <c r="S339" s="3">
        <f t="shared" si="107"/>
        <v>13.78</v>
      </c>
      <c r="T339">
        <f t="shared" si="108"/>
        <v>0.49231868524473027</v>
      </c>
      <c r="V339" s="26">
        <v>1.0935999999999999</v>
      </c>
      <c r="W339">
        <f t="shared" si="117"/>
        <v>0</v>
      </c>
      <c r="X339" s="25">
        <f t="shared" si="118"/>
        <v>10.651610627552135</v>
      </c>
      <c r="Y339" s="3">
        <f t="shared" si="109"/>
        <v>298.13858146518425</v>
      </c>
      <c r="Z339" s="6">
        <f t="shared" si="119"/>
        <v>110.24</v>
      </c>
      <c r="AA339" s="6">
        <f t="shared" si="120"/>
        <v>615.54063761386146</v>
      </c>
    </row>
    <row r="340" spans="1:27" x14ac:dyDescent="0.25">
      <c r="A340" s="11">
        <f t="shared" si="110"/>
        <v>4</v>
      </c>
      <c r="B340" s="27">
        <v>43741</v>
      </c>
      <c r="C340" s="7">
        <f t="shared" si="111"/>
        <v>43769</v>
      </c>
      <c r="D340" s="8" t="str">
        <f t="shared" si="112"/>
        <v xml:space="preserve"> </v>
      </c>
      <c r="E340" s="11">
        <f t="shared" si="113"/>
        <v>3</v>
      </c>
      <c r="F340" s="11" t="str">
        <f t="shared" si="114"/>
        <v/>
      </c>
      <c r="G340" s="3">
        <v>51.43</v>
      </c>
      <c r="H340" s="3">
        <f t="shared" si="101"/>
        <v>0</v>
      </c>
      <c r="I340" s="3">
        <f t="shared" si="102"/>
        <v>0</v>
      </c>
      <c r="J340" s="3">
        <f t="shared" si="115"/>
        <v>0</v>
      </c>
      <c r="K340">
        <f t="shared" si="103"/>
        <v>0</v>
      </c>
      <c r="N340" s="24">
        <f t="shared" si="116"/>
        <v>6.1715352158016197</v>
      </c>
      <c r="O340" s="3">
        <f t="shared" si="104"/>
        <v>317.40205614867727</v>
      </c>
      <c r="P340" s="6">
        <v>27.99</v>
      </c>
      <c r="Q340" s="3">
        <f t="shared" si="105"/>
        <v>0</v>
      </c>
      <c r="R340" s="3">
        <f t="shared" si="106"/>
        <v>0</v>
      </c>
      <c r="S340" s="3">
        <f t="shared" si="107"/>
        <v>0</v>
      </c>
      <c r="T340">
        <f t="shared" si="108"/>
        <v>0</v>
      </c>
      <c r="V340" s="26">
        <v>1.0906</v>
      </c>
      <c r="W340">
        <f t="shared" si="117"/>
        <v>0</v>
      </c>
      <c r="X340" s="25">
        <f t="shared" si="118"/>
        <v>10.651610627552135</v>
      </c>
      <c r="Y340" s="3">
        <f t="shared" si="109"/>
        <v>298.13858146518425</v>
      </c>
      <c r="Z340" s="6">
        <f t="shared" si="119"/>
        <v>110.24</v>
      </c>
      <c r="AA340" s="6">
        <f t="shared" si="120"/>
        <v>615.54063761386146</v>
      </c>
    </row>
    <row r="341" spans="1:27" x14ac:dyDescent="0.25">
      <c r="A341" s="11">
        <f t="shared" si="110"/>
        <v>4</v>
      </c>
      <c r="B341" s="27">
        <v>43742</v>
      </c>
      <c r="C341" s="7">
        <f t="shared" si="111"/>
        <v>43769</v>
      </c>
      <c r="D341" s="8" t="str">
        <f t="shared" si="112"/>
        <v xml:space="preserve"> </v>
      </c>
      <c r="E341" s="11">
        <f t="shared" si="113"/>
        <v>4</v>
      </c>
      <c r="F341" s="11" t="str">
        <f t="shared" si="114"/>
        <v/>
      </c>
      <c r="G341" s="3">
        <v>52.167999999999999</v>
      </c>
      <c r="H341" s="3">
        <f t="shared" si="101"/>
        <v>0</v>
      </c>
      <c r="I341" s="3">
        <f t="shared" si="102"/>
        <v>0</v>
      </c>
      <c r="J341" s="3">
        <f t="shared" si="115"/>
        <v>0</v>
      </c>
      <c r="K341">
        <f t="shared" si="103"/>
        <v>0</v>
      </c>
      <c r="N341" s="24">
        <f t="shared" si="116"/>
        <v>6.1715352158016197</v>
      </c>
      <c r="O341" s="3">
        <f t="shared" si="104"/>
        <v>321.95664913793888</v>
      </c>
      <c r="P341" s="6">
        <v>27.62</v>
      </c>
      <c r="Q341" s="3">
        <f t="shared" si="105"/>
        <v>0</v>
      </c>
      <c r="R341" s="3">
        <f t="shared" si="106"/>
        <v>0</v>
      </c>
      <c r="S341" s="3">
        <f t="shared" si="107"/>
        <v>0</v>
      </c>
      <c r="T341">
        <f t="shared" si="108"/>
        <v>0</v>
      </c>
      <c r="V341" s="26">
        <v>1.0785</v>
      </c>
      <c r="W341">
        <f t="shared" si="117"/>
        <v>0</v>
      </c>
      <c r="X341" s="25">
        <f t="shared" si="118"/>
        <v>10.651610627552135</v>
      </c>
      <c r="Y341" s="3">
        <f t="shared" si="109"/>
        <v>294.19748553298996</v>
      </c>
      <c r="Z341" s="6">
        <f t="shared" si="119"/>
        <v>110.24</v>
      </c>
      <c r="AA341" s="6">
        <f t="shared" si="120"/>
        <v>616.1541346709289</v>
      </c>
    </row>
    <row r="342" spans="1:27" x14ac:dyDescent="0.25">
      <c r="A342" s="11">
        <f t="shared" si="110"/>
        <v>4</v>
      </c>
      <c r="B342" s="27">
        <v>43745</v>
      </c>
      <c r="C342" s="7">
        <f t="shared" si="111"/>
        <v>43769</v>
      </c>
      <c r="D342" s="8" t="str">
        <f t="shared" si="112"/>
        <v xml:space="preserve"> </v>
      </c>
      <c r="E342" s="11">
        <f t="shared" si="113"/>
        <v>5</v>
      </c>
      <c r="F342" s="11" t="str">
        <f t="shared" si="114"/>
        <v/>
      </c>
      <c r="G342" s="3">
        <v>52.533999999999999</v>
      </c>
      <c r="H342" s="3">
        <f t="shared" si="101"/>
        <v>0</v>
      </c>
      <c r="I342" s="3">
        <f t="shared" si="102"/>
        <v>0</v>
      </c>
      <c r="J342" s="3">
        <f t="shared" si="115"/>
        <v>0</v>
      </c>
      <c r="K342">
        <f t="shared" si="103"/>
        <v>0</v>
      </c>
      <c r="N342" s="24">
        <f t="shared" si="116"/>
        <v>6.1715352158016197</v>
      </c>
      <c r="O342" s="3">
        <f t="shared" si="104"/>
        <v>324.21543102692226</v>
      </c>
      <c r="P342" s="6">
        <v>27.66</v>
      </c>
      <c r="Q342" s="3">
        <f t="shared" si="105"/>
        <v>0</v>
      </c>
      <c r="R342" s="3">
        <f t="shared" si="106"/>
        <v>0</v>
      </c>
      <c r="S342" s="3">
        <f t="shared" si="107"/>
        <v>0</v>
      </c>
      <c r="T342">
        <f t="shared" si="108"/>
        <v>0</v>
      </c>
      <c r="V342" s="26">
        <v>1.0790999999999999</v>
      </c>
      <c r="W342">
        <f t="shared" si="117"/>
        <v>0</v>
      </c>
      <c r="X342" s="25">
        <f t="shared" si="118"/>
        <v>10.651610627552135</v>
      </c>
      <c r="Y342" s="3">
        <f t="shared" si="109"/>
        <v>294.62354995809204</v>
      </c>
      <c r="Z342" s="6">
        <f t="shared" si="119"/>
        <v>110.24</v>
      </c>
      <c r="AA342" s="6">
        <f t="shared" si="120"/>
        <v>618.83898098501436</v>
      </c>
    </row>
    <row r="343" spans="1:27" x14ac:dyDescent="0.25">
      <c r="A343" s="11">
        <f t="shared" si="110"/>
        <v>4</v>
      </c>
      <c r="B343" s="27">
        <v>43746</v>
      </c>
      <c r="C343" s="7">
        <f t="shared" si="111"/>
        <v>43769</v>
      </c>
      <c r="D343" s="8" t="str">
        <f t="shared" si="112"/>
        <v xml:space="preserve"> </v>
      </c>
      <c r="E343" s="11">
        <f t="shared" si="113"/>
        <v>6</v>
      </c>
      <c r="F343" s="11" t="str">
        <f t="shared" si="114"/>
        <v/>
      </c>
      <c r="G343" s="3">
        <v>51.97</v>
      </c>
      <c r="H343" s="3">
        <f t="shared" si="101"/>
        <v>0</v>
      </c>
      <c r="I343" s="3">
        <f t="shared" si="102"/>
        <v>0</v>
      </c>
      <c r="J343" s="3">
        <f t="shared" si="115"/>
        <v>0</v>
      </c>
      <c r="K343">
        <f t="shared" si="103"/>
        <v>0</v>
      </c>
      <c r="N343" s="24">
        <f t="shared" si="116"/>
        <v>6.1715352158016197</v>
      </c>
      <c r="O343" s="3">
        <f t="shared" si="104"/>
        <v>320.73468516521018</v>
      </c>
      <c r="P343" s="6">
        <v>27.89</v>
      </c>
      <c r="Q343" s="3">
        <f t="shared" si="105"/>
        <v>0</v>
      </c>
      <c r="R343" s="3">
        <f t="shared" si="106"/>
        <v>0</v>
      </c>
      <c r="S343" s="3">
        <f t="shared" si="107"/>
        <v>0</v>
      </c>
      <c r="T343">
        <f t="shared" si="108"/>
        <v>0</v>
      </c>
      <c r="V343" s="26">
        <v>1.0885</v>
      </c>
      <c r="W343">
        <f t="shared" si="117"/>
        <v>0</v>
      </c>
      <c r="X343" s="25">
        <f t="shared" si="118"/>
        <v>10.651610627552135</v>
      </c>
      <c r="Y343" s="3">
        <f t="shared" si="109"/>
        <v>297.07342040242906</v>
      </c>
      <c r="Z343" s="6">
        <f t="shared" si="119"/>
        <v>110.24</v>
      </c>
      <c r="AA343" s="6">
        <f t="shared" si="120"/>
        <v>617.80810556763925</v>
      </c>
    </row>
    <row r="344" spans="1:27" x14ac:dyDescent="0.25">
      <c r="A344" s="11">
        <f t="shared" si="110"/>
        <v>4</v>
      </c>
      <c r="B344" s="27">
        <v>43747</v>
      </c>
      <c r="C344" s="7">
        <f t="shared" si="111"/>
        <v>43769</v>
      </c>
      <c r="D344" s="8" t="str">
        <f t="shared" si="112"/>
        <v xml:space="preserve"> </v>
      </c>
      <c r="E344" s="11">
        <f t="shared" si="113"/>
        <v>7</v>
      </c>
      <c r="F344" s="11" t="str">
        <f t="shared" si="114"/>
        <v/>
      </c>
      <c r="G344" s="3">
        <v>51.985999999999997</v>
      </c>
      <c r="H344" s="3">
        <f t="shared" si="101"/>
        <v>0</v>
      </c>
      <c r="I344" s="3">
        <f t="shared" si="102"/>
        <v>0</v>
      </c>
      <c r="J344" s="3">
        <f t="shared" si="115"/>
        <v>0</v>
      </c>
      <c r="K344">
        <f t="shared" si="103"/>
        <v>0</v>
      </c>
      <c r="N344" s="24">
        <f t="shared" si="116"/>
        <v>6.1715352158016197</v>
      </c>
      <c r="O344" s="3">
        <f t="shared" si="104"/>
        <v>320.83342972866296</v>
      </c>
      <c r="P344" s="6">
        <v>27.54</v>
      </c>
      <c r="Q344" s="3">
        <f t="shared" si="105"/>
        <v>0</v>
      </c>
      <c r="R344" s="3">
        <f t="shared" si="106"/>
        <v>0</v>
      </c>
      <c r="S344" s="3">
        <f t="shared" si="107"/>
        <v>0</v>
      </c>
      <c r="T344">
        <f t="shared" si="108"/>
        <v>0</v>
      </c>
      <c r="V344" s="26">
        <v>1.0871</v>
      </c>
      <c r="W344">
        <f t="shared" si="117"/>
        <v>0</v>
      </c>
      <c r="X344" s="25">
        <f t="shared" si="118"/>
        <v>10.651610627552135</v>
      </c>
      <c r="Y344" s="3">
        <f t="shared" si="109"/>
        <v>293.34535668278579</v>
      </c>
      <c r="Z344" s="6">
        <f t="shared" si="119"/>
        <v>110.24</v>
      </c>
      <c r="AA344" s="6">
        <f t="shared" si="120"/>
        <v>614.17878641144875</v>
      </c>
    </row>
    <row r="345" spans="1:27" x14ac:dyDescent="0.25">
      <c r="A345" s="11">
        <f t="shared" si="110"/>
        <v>4</v>
      </c>
      <c r="B345" s="27">
        <v>43748</v>
      </c>
      <c r="C345" s="7">
        <f t="shared" si="111"/>
        <v>43769</v>
      </c>
      <c r="D345" s="8" t="str">
        <f t="shared" si="112"/>
        <v xml:space="preserve"> </v>
      </c>
      <c r="E345" s="11">
        <f t="shared" si="113"/>
        <v>8</v>
      </c>
      <c r="F345" s="11" t="str">
        <f t="shared" si="114"/>
        <v/>
      </c>
      <c r="G345" s="3">
        <v>52.09</v>
      </c>
      <c r="H345" s="3">
        <f t="shared" si="101"/>
        <v>0</v>
      </c>
      <c r="I345" s="3">
        <f t="shared" si="102"/>
        <v>0</v>
      </c>
      <c r="J345" s="3">
        <f t="shared" si="115"/>
        <v>0</v>
      </c>
      <c r="K345">
        <f t="shared" si="103"/>
        <v>0</v>
      </c>
      <c r="N345" s="24">
        <f t="shared" si="116"/>
        <v>6.1715352158016197</v>
      </c>
      <c r="O345" s="3">
        <f t="shared" si="104"/>
        <v>321.47526939110639</v>
      </c>
      <c r="P345" s="6">
        <v>27.55</v>
      </c>
      <c r="Q345" s="3">
        <f t="shared" si="105"/>
        <v>0</v>
      </c>
      <c r="R345" s="3">
        <f t="shared" si="106"/>
        <v>0</v>
      </c>
      <c r="S345" s="3">
        <f t="shared" si="107"/>
        <v>0</v>
      </c>
      <c r="T345">
        <f t="shared" si="108"/>
        <v>0</v>
      </c>
      <c r="V345" s="26">
        <v>1.0867</v>
      </c>
      <c r="W345">
        <f t="shared" si="117"/>
        <v>0</v>
      </c>
      <c r="X345" s="25">
        <f t="shared" si="118"/>
        <v>10.651610627552135</v>
      </c>
      <c r="Y345" s="3">
        <f t="shared" si="109"/>
        <v>293.45187278906133</v>
      </c>
      <c r="Z345" s="6">
        <f t="shared" si="119"/>
        <v>110.24</v>
      </c>
      <c r="AA345" s="6">
        <f t="shared" si="120"/>
        <v>614.92714218016772</v>
      </c>
    </row>
    <row r="346" spans="1:27" x14ac:dyDescent="0.25">
      <c r="A346" s="11">
        <f t="shared" si="110"/>
        <v>4</v>
      </c>
      <c r="B346" s="27">
        <v>43749</v>
      </c>
      <c r="C346" s="7">
        <f t="shared" si="111"/>
        <v>43769</v>
      </c>
      <c r="D346" s="8" t="str">
        <f t="shared" si="112"/>
        <v xml:space="preserve"> </v>
      </c>
      <c r="E346" s="11">
        <f t="shared" si="113"/>
        <v>9</v>
      </c>
      <c r="F346" s="11" t="str">
        <f t="shared" si="114"/>
        <v/>
      </c>
      <c r="G346" s="3">
        <v>52.914000000000001</v>
      </c>
      <c r="H346" s="3">
        <f t="shared" si="101"/>
        <v>0</v>
      </c>
      <c r="I346" s="3">
        <f t="shared" si="102"/>
        <v>0</v>
      </c>
      <c r="J346" s="3">
        <f t="shared" si="115"/>
        <v>0</v>
      </c>
      <c r="K346">
        <f t="shared" si="103"/>
        <v>0</v>
      </c>
      <c r="N346" s="24">
        <f t="shared" si="116"/>
        <v>6.1715352158016197</v>
      </c>
      <c r="O346" s="3">
        <f t="shared" si="104"/>
        <v>326.56061440892694</v>
      </c>
      <c r="P346" s="6">
        <v>27.73</v>
      </c>
      <c r="Q346" s="3">
        <f t="shared" si="105"/>
        <v>0</v>
      </c>
      <c r="R346" s="3">
        <f t="shared" si="106"/>
        <v>0</v>
      </c>
      <c r="S346" s="3">
        <f t="shared" si="107"/>
        <v>0</v>
      </c>
      <c r="T346">
        <f t="shared" si="108"/>
        <v>0</v>
      </c>
      <c r="V346" s="26">
        <v>1.0867</v>
      </c>
      <c r="W346">
        <f t="shared" si="117"/>
        <v>0</v>
      </c>
      <c r="X346" s="25">
        <f t="shared" si="118"/>
        <v>10.651610627552135</v>
      </c>
      <c r="Y346" s="3">
        <f t="shared" si="109"/>
        <v>295.36916270202067</v>
      </c>
      <c r="Z346" s="6">
        <f t="shared" si="119"/>
        <v>110.24</v>
      </c>
      <c r="AA346" s="6">
        <f t="shared" si="120"/>
        <v>621.92977711094761</v>
      </c>
    </row>
    <row r="347" spans="1:27" x14ac:dyDescent="0.25">
      <c r="A347" s="11">
        <f t="shared" si="110"/>
        <v>4</v>
      </c>
      <c r="B347" s="27">
        <v>43752</v>
      </c>
      <c r="C347" s="7">
        <f t="shared" si="111"/>
        <v>43769</v>
      </c>
      <c r="D347" s="8" t="str">
        <f t="shared" si="112"/>
        <v xml:space="preserve"> </v>
      </c>
      <c r="E347" s="11">
        <f t="shared" si="113"/>
        <v>10</v>
      </c>
      <c r="F347" s="11" t="str">
        <f t="shared" si="114"/>
        <v/>
      </c>
      <c r="G347" s="3">
        <v>52.637999999999998</v>
      </c>
      <c r="H347" s="3">
        <f t="shared" si="101"/>
        <v>0</v>
      </c>
      <c r="I347" s="3">
        <f t="shared" si="102"/>
        <v>0</v>
      </c>
      <c r="J347" s="3">
        <f t="shared" si="115"/>
        <v>0</v>
      </c>
      <c r="K347">
        <f t="shared" si="103"/>
        <v>0</v>
      </c>
      <c r="N347" s="24">
        <f t="shared" si="116"/>
        <v>6.1715352158016197</v>
      </c>
      <c r="O347" s="3">
        <f t="shared" si="104"/>
        <v>324.85727068936563</v>
      </c>
      <c r="P347" s="6">
        <v>27.94</v>
      </c>
      <c r="Q347" s="3">
        <f t="shared" si="105"/>
        <v>0</v>
      </c>
      <c r="R347" s="3">
        <f t="shared" si="106"/>
        <v>0</v>
      </c>
      <c r="S347" s="3">
        <f t="shared" si="107"/>
        <v>0</v>
      </c>
      <c r="T347">
        <f t="shared" si="108"/>
        <v>0</v>
      </c>
      <c r="V347" s="26">
        <v>1.0867</v>
      </c>
      <c r="W347">
        <f t="shared" si="117"/>
        <v>0</v>
      </c>
      <c r="X347" s="25">
        <f t="shared" si="118"/>
        <v>10.651610627552135</v>
      </c>
      <c r="Y347" s="3">
        <f t="shared" si="109"/>
        <v>297.60600093380663</v>
      </c>
      <c r="Z347" s="6">
        <f t="shared" si="119"/>
        <v>110.24</v>
      </c>
      <c r="AA347" s="6">
        <f t="shared" si="120"/>
        <v>622.4632716231722</v>
      </c>
    </row>
    <row r="348" spans="1:27" x14ac:dyDescent="0.25">
      <c r="A348" s="11">
        <f t="shared" si="110"/>
        <v>4</v>
      </c>
      <c r="B348" s="27">
        <v>43753</v>
      </c>
      <c r="C348" s="7">
        <f t="shared" si="111"/>
        <v>43769</v>
      </c>
      <c r="D348" s="8" t="str">
        <f t="shared" si="112"/>
        <v xml:space="preserve"> </v>
      </c>
      <c r="E348" s="11">
        <f t="shared" si="113"/>
        <v>11</v>
      </c>
      <c r="F348" s="11" t="str">
        <f t="shared" si="114"/>
        <v/>
      </c>
      <c r="G348" s="3">
        <v>53.276000000000003</v>
      </c>
      <c r="H348" s="3">
        <f t="shared" si="101"/>
        <v>0</v>
      </c>
      <c r="I348" s="3">
        <f t="shared" si="102"/>
        <v>0</v>
      </c>
      <c r="J348" s="3">
        <f t="shared" si="115"/>
        <v>0</v>
      </c>
      <c r="K348">
        <f t="shared" si="103"/>
        <v>0</v>
      </c>
      <c r="N348" s="24">
        <f t="shared" si="116"/>
        <v>6.1715352158016197</v>
      </c>
      <c r="O348" s="3">
        <f t="shared" si="104"/>
        <v>328.79471015704712</v>
      </c>
      <c r="P348" s="6">
        <v>27.73</v>
      </c>
      <c r="Q348" s="3">
        <f t="shared" si="105"/>
        <v>0</v>
      </c>
      <c r="R348" s="3">
        <f t="shared" si="106"/>
        <v>0</v>
      </c>
      <c r="S348" s="3">
        <f t="shared" si="107"/>
        <v>0</v>
      </c>
      <c r="T348">
        <f t="shared" si="108"/>
        <v>0</v>
      </c>
      <c r="V348" s="26">
        <v>1.0963000000000001</v>
      </c>
      <c r="W348">
        <f t="shared" si="117"/>
        <v>0</v>
      </c>
      <c r="X348" s="25">
        <f t="shared" si="118"/>
        <v>10.651610627552135</v>
      </c>
      <c r="Y348" s="3">
        <f t="shared" si="109"/>
        <v>295.36916270202067</v>
      </c>
      <c r="Z348" s="6">
        <f t="shared" si="119"/>
        <v>110.24</v>
      </c>
      <c r="AA348" s="6">
        <f t="shared" si="120"/>
        <v>624.16387285906785</v>
      </c>
    </row>
    <row r="349" spans="1:27" x14ac:dyDescent="0.25">
      <c r="A349" s="11">
        <f t="shared" si="110"/>
        <v>4</v>
      </c>
      <c r="B349" s="27">
        <v>43754</v>
      </c>
      <c r="C349" s="7">
        <f t="shared" si="111"/>
        <v>43769</v>
      </c>
      <c r="D349" s="8" t="str">
        <f t="shared" si="112"/>
        <v xml:space="preserve"> </v>
      </c>
      <c r="E349" s="11">
        <f t="shared" si="113"/>
        <v>12</v>
      </c>
      <c r="F349" s="11" t="str">
        <f t="shared" si="114"/>
        <v/>
      </c>
      <c r="G349" s="3">
        <v>53.137999999999998</v>
      </c>
      <c r="H349" s="3">
        <f t="shared" si="101"/>
        <v>0</v>
      </c>
      <c r="I349" s="3">
        <f t="shared" si="102"/>
        <v>0</v>
      </c>
      <c r="J349" s="3">
        <f t="shared" si="115"/>
        <v>0</v>
      </c>
      <c r="K349">
        <f t="shared" si="103"/>
        <v>0</v>
      </c>
      <c r="N349" s="24">
        <f t="shared" si="116"/>
        <v>6.1715352158016197</v>
      </c>
      <c r="O349" s="3">
        <f t="shared" si="104"/>
        <v>327.94303829726647</v>
      </c>
      <c r="P349" s="6">
        <v>27.9</v>
      </c>
      <c r="Q349" s="3">
        <f t="shared" si="105"/>
        <v>0</v>
      </c>
      <c r="R349" s="3">
        <f t="shared" si="106"/>
        <v>0</v>
      </c>
      <c r="S349" s="3">
        <f t="shared" si="107"/>
        <v>0</v>
      </c>
      <c r="T349">
        <f t="shared" si="108"/>
        <v>0</v>
      </c>
      <c r="V349" s="26">
        <v>1.0903</v>
      </c>
      <c r="W349">
        <f t="shared" si="117"/>
        <v>0</v>
      </c>
      <c r="X349" s="25">
        <f t="shared" si="118"/>
        <v>10.651610627552135</v>
      </c>
      <c r="Y349" s="3">
        <f t="shared" si="109"/>
        <v>297.17993650870454</v>
      </c>
      <c r="Z349" s="6">
        <f t="shared" si="119"/>
        <v>110.24</v>
      </c>
      <c r="AA349" s="6">
        <f t="shared" si="120"/>
        <v>625.12297480597101</v>
      </c>
    </row>
    <row r="350" spans="1:27" x14ac:dyDescent="0.25">
      <c r="A350" s="11">
        <f t="shared" si="110"/>
        <v>4</v>
      </c>
      <c r="B350" s="27">
        <v>43755</v>
      </c>
      <c r="C350" s="7">
        <f t="shared" si="111"/>
        <v>43769</v>
      </c>
      <c r="D350" s="8" t="str">
        <f t="shared" si="112"/>
        <v xml:space="preserve"> </v>
      </c>
      <c r="E350" s="11">
        <f t="shared" si="113"/>
        <v>13</v>
      </c>
      <c r="F350" s="11" t="str">
        <f t="shared" si="114"/>
        <v/>
      </c>
      <c r="G350" s="3">
        <v>52.9</v>
      </c>
      <c r="H350" s="3">
        <f t="shared" si="101"/>
        <v>0</v>
      </c>
      <c r="I350" s="3">
        <f t="shared" si="102"/>
        <v>0</v>
      </c>
      <c r="J350" s="3">
        <f t="shared" si="115"/>
        <v>0</v>
      </c>
      <c r="K350">
        <f t="shared" si="103"/>
        <v>0</v>
      </c>
      <c r="N350" s="24">
        <f t="shared" si="116"/>
        <v>6.1715352158016197</v>
      </c>
      <c r="O350" s="3">
        <f t="shared" si="104"/>
        <v>326.4742129159057</v>
      </c>
      <c r="P350" s="6">
        <v>27.87</v>
      </c>
      <c r="Q350" s="3">
        <f t="shared" si="105"/>
        <v>0</v>
      </c>
      <c r="R350" s="3">
        <f t="shared" si="106"/>
        <v>0</v>
      </c>
      <c r="S350" s="3">
        <f t="shared" si="107"/>
        <v>0</v>
      </c>
      <c r="T350">
        <f t="shared" si="108"/>
        <v>0</v>
      </c>
      <c r="V350" s="26">
        <v>1.0888</v>
      </c>
      <c r="W350">
        <f t="shared" si="117"/>
        <v>0</v>
      </c>
      <c r="X350" s="25">
        <f t="shared" si="118"/>
        <v>10.651610627552135</v>
      </c>
      <c r="Y350" s="3">
        <f t="shared" si="109"/>
        <v>296.86038818987799</v>
      </c>
      <c r="Z350" s="6">
        <f t="shared" si="119"/>
        <v>110.24</v>
      </c>
      <c r="AA350" s="6">
        <f t="shared" si="120"/>
        <v>623.33460110578369</v>
      </c>
    </row>
    <row r="351" spans="1:27" x14ac:dyDescent="0.25">
      <c r="A351" s="11">
        <f t="shared" si="110"/>
        <v>4</v>
      </c>
      <c r="B351" s="27">
        <v>43756</v>
      </c>
      <c r="C351" s="7">
        <f t="shared" si="111"/>
        <v>43769</v>
      </c>
      <c r="D351" s="8" t="str">
        <f t="shared" si="112"/>
        <v xml:space="preserve"> </v>
      </c>
      <c r="E351" s="11">
        <f t="shared" si="113"/>
        <v>14</v>
      </c>
      <c r="F351" s="11" t="str">
        <f t="shared" si="114"/>
        <v/>
      </c>
      <c r="G351" s="3">
        <v>52.774000000000001</v>
      </c>
      <c r="H351" s="3">
        <f t="shared" si="101"/>
        <v>0</v>
      </c>
      <c r="I351" s="3">
        <f t="shared" si="102"/>
        <v>0</v>
      </c>
      <c r="J351" s="3">
        <f t="shared" si="115"/>
        <v>0</v>
      </c>
      <c r="K351">
        <f t="shared" si="103"/>
        <v>0</v>
      </c>
      <c r="N351" s="24">
        <f t="shared" si="116"/>
        <v>6.1715352158016197</v>
      </c>
      <c r="O351" s="3">
        <f t="shared" si="104"/>
        <v>325.69659947871469</v>
      </c>
      <c r="P351" s="6">
        <v>27.84</v>
      </c>
      <c r="Q351" s="3">
        <f t="shared" si="105"/>
        <v>0</v>
      </c>
      <c r="R351" s="3">
        <f t="shared" si="106"/>
        <v>0</v>
      </c>
      <c r="S351" s="3">
        <f t="shared" si="107"/>
        <v>0</v>
      </c>
      <c r="T351">
        <f t="shared" si="108"/>
        <v>0</v>
      </c>
      <c r="V351" s="26">
        <v>1.0860000000000001</v>
      </c>
      <c r="W351">
        <f t="shared" si="117"/>
        <v>0</v>
      </c>
      <c r="X351" s="25">
        <f t="shared" si="118"/>
        <v>10.651610627552135</v>
      </c>
      <c r="Y351" s="3">
        <f t="shared" si="109"/>
        <v>296.54083987105145</v>
      </c>
      <c r="Z351" s="6">
        <f t="shared" si="119"/>
        <v>110.24</v>
      </c>
      <c r="AA351" s="6">
        <f t="shared" si="120"/>
        <v>622.23743934976619</v>
      </c>
    </row>
    <row r="352" spans="1:27" x14ac:dyDescent="0.25">
      <c r="A352" s="11">
        <f t="shared" si="110"/>
        <v>4</v>
      </c>
      <c r="B352" s="27">
        <v>43759</v>
      </c>
      <c r="C352" s="7">
        <f t="shared" si="111"/>
        <v>43769</v>
      </c>
      <c r="D352" s="8" t="str">
        <f t="shared" si="112"/>
        <v xml:space="preserve"> </v>
      </c>
      <c r="E352" s="11">
        <f t="shared" si="113"/>
        <v>15</v>
      </c>
      <c r="F352" s="11" t="str">
        <f t="shared" si="114"/>
        <v/>
      </c>
      <c r="G352" s="3">
        <v>52.822000000000003</v>
      </c>
      <c r="H352" s="3">
        <f t="shared" si="101"/>
        <v>0</v>
      </c>
      <c r="I352" s="3">
        <f t="shared" si="102"/>
        <v>0</v>
      </c>
      <c r="J352" s="3">
        <f t="shared" si="115"/>
        <v>0</v>
      </c>
      <c r="K352">
        <f t="shared" si="103"/>
        <v>0</v>
      </c>
      <c r="N352" s="24">
        <f t="shared" si="116"/>
        <v>6.1715352158016197</v>
      </c>
      <c r="O352" s="3">
        <f t="shared" si="104"/>
        <v>325.99283316907315</v>
      </c>
      <c r="P352" s="6">
        <v>28.05</v>
      </c>
      <c r="Q352" s="3">
        <f t="shared" si="105"/>
        <v>0</v>
      </c>
      <c r="R352" s="3">
        <f t="shared" si="106"/>
        <v>0</v>
      </c>
      <c r="S352" s="3">
        <f t="shared" si="107"/>
        <v>0</v>
      </c>
      <c r="T352">
        <f t="shared" si="108"/>
        <v>0</v>
      </c>
      <c r="V352" s="26">
        <v>1.0860000000000001</v>
      </c>
      <c r="W352">
        <f t="shared" si="117"/>
        <v>0</v>
      </c>
      <c r="X352" s="25">
        <f t="shared" si="118"/>
        <v>10.651610627552135</v>
      </c>
      <c r="Y352" s="3">
        <f t="shared" si="109"/>
        <v>298.7776781028374</v>
      </c>
      <c r="Z352" s="6">
        <f t="shared" si="119"/>
        <v>110.24</v>
      </c>
      <c r="AA352" s="6">
        <f t="shared" si="120"/>
        <v>624.77051127191055</v>
      </c>
    </row>
    <row r="353" spans="1:27" x14ac:dyDescent="0.25">
      <c r="A353" s="11">
        <f t="shared" si="110"/>
        <v>4</v>
      </c>
      <c r="B353" s="27">
        <v>43760</v>
      </c>
      <c r="C353" s="7">
        <f t="shared" si="111"/>
        <v>43769</v>
      </c>
      <c r="D353" s="8" t="str">
        <f t="shared" si="112"/>
        <v xml:space="preserve"> </v>
      </c>
      <c r="E353" s="11">
        <f t="shared" si="113"/>
        <v>16</v>
      </c>
      <c r="F353" s="11" t="str">
        <f t="shared" si="114"/>
        <v/>
      </c>
      <c r="G353" s="3">
        <v>53.043999999999997</v>
      </c>
      <c r="H353" s="3">
        <f t="shared" si="101"/>
        <v>0</v>
      </c>
      <c r="I353" s="3">
        <f t="shared" si="102"/>
        <v>0</v>
      </c>
      <c r="J353" s="3">
        <f t="shared" si="115"/>
        <v>0</v>
      </c>
      <c r="K353">
        <f t="shared" si="103"/>
        <v>0</v>
      </c>
      <c r="N353" s="24">
        <f t="shared" si="116"/>
        <v>6.1715352158016197</v>
      </c>
      <c r="O353" s="3">
        <f t="shared" si="104"/>
        <v>327.36291398698108</v>
      </c>
      <c r="P353" s="6">
        <v>28</v>
      </c>
      <c r="Q353" s="3">
        <f t="shared" si="105"/>
        <v>0</v>
      </c>
      <c r="R353" s="3">
        <f t="shared" si="106"/>
        <v>0</v>
      </c>
      <c r="S353" s="3">
        <f t="shared" si="107"/>
        <v>0</v>
      </c>
      <c r="T353">
        <f t="shared" si="108"/>
        <v>0</v>
      </c>
      <c r="V353" s="26">
        <v>1.0837000000000001</v>
      </c>
      <c r="W353">
        <f t="shared" si="117"/>
        <v>0</v>
      </c>
      <c r="X353" s="25">
        <f t="shared" si="118"/>
        <v>10.651610627552135</v>
      </c>
      <c r="Y353" s="3">
        <f t="shared" si="109"/>
        <v>298.24509757145978</v>
      </c>
      <c r="Z353" s="6">
        <f t="shared" si="119"/>
        <v>110.24</v>
      </c>
      <c r="AA353" s="6">
        <f t="shared" si="120"/>
        <v>625.60801155844092</v>
      </c>
    </row>
    <row r="354" spans="1:27" x14ac:dyDescent="0.25">
      <c r="A354" s="11">
        <f t="shared" si="110"/>
        <v>4</v>
      </c>
      <c r="B354" s="27">
        <v>43761</v>
      </c>
      <c r="C354" s="7">
        <f t="shared" si="111"/>
        <v>43769</v>
      </c>
      <c r="D354" s="8" t="str">
        <f t="shared" si="112"/>
        <v xml:space="preserve"> </v>
      </c>
      <c r="E354" s="11">
        <f t="shared" si="113"/>
        <v>17</v>
      </c>
      <c r="F354" s="11" t="str">
        <f t="shared" si="114"/>
        <v/>
      </c>
      <c r="G354" s="3">
        <v>52.945999999999998</v>
      </c>
      <c r="H354" s="3">
        <f t="shared" si="101"/>
        <v>0</v>
      </c>
      <c r="I354" s="3">
        <f t="shared" si="102"/>
        <v>0</v>
      </c>
      <c r="J354" s="3">
        <f t="shared" si="115"/>
        <v>0</v>
      </c>
      <c r="K354">
        <f t="shared" si="103"/>
        <v>0</v>
      </c>
      <c r="N354" s="24">
        <f t="shared" si="116"/>
        <v>6.1715352158016197</v>
      </c>
      <c r="O354" s="3">
        <f t="shared" si="104"/>
        <v>326.75810353583256</v>
      </c>
      <c r="P354" s="6">
        <v>27.93</v>
      </c>
      <c r="Q354" s="3">
        <f t="shared" si="105"/>
        <v>0</v>
      </c>
      <c r="R354" s="3">
        <f t="shared" si="106"/>
        <v>0</v>
      </c>
      <c r="S354" s="3">
        <f t="shared" si="107"/>
        <v>0</v>
      </c>
      <c r="T354">
        <f t="shared" si="108"/>
        <v>0</v>
      </c>
      <c r="V354" s="26">
        <v>1.0867</v>
      </c>
      <c r="W354">
        <f t="shared" si="117"/>
        <v>0</v>
      </c>
      <c r="X354" s="25">
        <f t="shared" si="118"/>
        <v>10.651610627552135</v>
      </c>
      <c r="Y354" s="3">
        <f t="shared" si="109"/>
        <v>297.49948482753109</v>
      </c>
      <c r="Z354" s="6">
        <f t="shared" si="119"/>
        <v>110.24</v>
      </c>
      <c r="AA354" s="6">
        <f t="shared" si="120"/>
        <v>624.25758836336365</v>
      </c>
    </row>
    <row r="355" spans="1:27" x14ac:dyDescent="0.25">
      <c r="A355" s="11">
        <f t="shared" si="110"/>
        <v>4</v>
      </c>
      <c r="B355" s="27">
        <v>43762</v>
      </c>
      <c r="C355" s="7">
        <f t="shared" si="111"/>
        <v>43769</v>
      </c>
      <c r="D355" s="8" t="str">
        <f t="shared" si="112"/>
        <v xml:space="preserve"> </v>
      </c>
      <c r="E355" s="11">
        <f t="shared" si="113"/>
        <v>18</v>
      </c>
      <c r="F355" s="11" t="str">
        <f t="shared" si="114"/>
        <v/>
      </c>
      <c r="G355" s="3">
        <v>53.363999999999997</v>
      </c>
      <c r="H355" s="3">
        <f t="shared" si="101"/>
        <v>0</v>
      </c>
      <c r="I355" s="3">
        <f t="shared" si="102"/>
        <v>0</v>
      </c>
      <c r="J355" s="3">
        <f t="shared" si="115"/>
        <v>0</v>
      </c>
      <c r="K355">
        <f t="shared" si="103"/>
        <v>0</v>
      </c>
      <c r="N355" s="24">
        <f t="shared" si="116"/>
        <v>6.1715352158016197</v>
      </c>
      <c r="O355" s="3">
        <f t="shared" si="104"/>
        <v>329.3378052560376</v>
      </c>
      <c r="P355" s="6">
        <v>28.14</v>
      </c>
      <c r="Q355" s="3">
        <f t="shared" si="105"/>
        <v>0</v>
      </c>
      <c r="R355" s="3">
        <f t="shared" si="106"/>
        <v>0</v>
      </c>
      <c r="S355" s="3">
        <f t="shared" si="107"/>
        <v>0</v>
      </c>
      <c r="T355">
        <f t="shared" si="108"/>
        <v>0</v>
      </c>
      <c r="V355" s="26">
        <v>1.0771999999999999</v>
      </c>
      <c r="W355">
        <f t="shared" si="117"/>
        <v>0</v>
      </c>
      <c r="X355" s="25">
        <f t="shared" si="118"/>
        <v>10.651610627552135</v>
      </c>
      <c r="Y355" s="3">
        <f t="shared" si="109"/>
        <v>299.73632305931704</v>
      </c>
      <c r="Z355" s="6">
        <f t="shared" si="119"/>
        <v>110.24</v>
      </c>
      <c r="AA355" s="6">
        <f t="shared" si="120"/>
        <v>629.07412831535464</v>
      </c>
    </row>
    <row r="356" spans="1:27" x14ac:dyDescent="0.25">
      <c r="A356" s="11">
        <f t="shared" si="110"/>
        <v>4</v>
      </c>
      <c r="B356" s="27">
        <v>43763</v>
      </c>
      <c r="C356" s="7">
        <f t="shared" si="111"/>
        <v>43769</v>
      </c>
      <c r="D356" s="8" t="str">
        <f t="shared" si="112"/>
        <v xml:space="preserve"> </v>
      </c>
      <c r="E356" s="11">
        <f t="shared" si="113"/>
        <v>19</v>
      </c>
      <c r="F356" s="11" t="str">
        <f t="shared" si="114"/>
        <v/>
      </c>
      <c r="G356" s="3">
        <v>53.524000000000001</v>
      </c>
      <c r="H356" s="3">
        <f t="shared" si="101"/>
        <v>0</v>
      </c>
      <c r="I356" s="3">
        <f t="shared" si="102"/>
        <v>0</v>
      </c>
      <c r="J356" s="3">
        <f t="shared" si="115"/>
        <v>0</v>
      </c>
      <c r="K356">
        <f t="shared" si="103"/>
        <v>0</v>
      </c>
      <c r="N356" s="24">
        <f t="shared" si="116"/>
        <v>6.1715352158016197</v>
      </c>
      <c r="O356" s="3">
        <f t="shared" si="104"/>
        <v>330.32525089056588</v>
      </c>
      <c r="P356" s="6">
        <v>28.3</v>
      </c>
      <c r="Q356" s="3">
        <f t="shared" si="105"/>
        <v>0</v>
      </c>
      <c r="R356" s="3">
        <f t="shared" si="106"/>
        <v>0</v>
      </c>
      <c r="S356" s="3">
        <f t="shared" si="107"/>
        <v>0</v>
      </c>
      <c r="T356">
        <f t="shared" si="108"/>
        <v>0</v>
      </c>
      <c r="V356" s="26">
        <v>1.08</v>
      </c>
      <c r="W356">
        <f t="shared" si="117"/>
        <v>0</v>
      </c>
      <c r="X356" s="25">
        <f t="shared" si="118"/>
        <v>10.651610627552135</v>
      </c>
      <c r="Y356" s="3">
        <f t="shared" si="109"/>
        <v>301.44058075972544</v>
      </c>
      <c r="Z356" s="6">
        <f t="shared" si="119"/>
        <v>110.24</v>
      </c>
      <c r="AA356" s="6">
        <f t="shared" si="120"/>
        <v>631.76583165029137</v>
      </c>
    </row>
    <row r="357" spans="1:27" x14ac:dyDescent="0.25">
      <c r="A357" s="11">
        <f t="shared" si="110"/>
        <v>4</v>
      </c>
      <c r="B357" s="27">
        <v>43766</v>
      </c>
      <c r="C357" s="7">
        <f t="shared" si="111"/>
        <v>43769</v>
      </c>
      <c r="D357" s="8" t="str">
        <f t="shared" si="112"/>
        <v xml:space="preserve"> </v>
      </c>
      <c r="E357" s="11">
        <f t="shared" si="113"/>
        <v>20</v>
      </c>
      <c r="F357" s="11" t="str">
        <f t="shared" si="114"/>
        <v/>
      </c>
      <c r="G357" s="3">
        <v>53.701999999999998</v>
      </c>
      <c r="H357" s="3">
        <f t="shared" si="101"/>
        <v>0</v>
      </c>
      <c r="I357" s="3">
        <f t="shared" si="102"/>
        <v>0</v>
      </c>
      <c r="J357" s="3">
        <f t="shared" si="115"/>
        <v>0</v>
      </c>
      <c r="K357">
        <f t="shared" si="103"/>
        <v>0</v>
      </c>
      <c r="N357" s="24">
        <f t="shared" si="116"/>
        <v>6.1715352158016197</v>
      </c>
      <c r="O357" s="3">
        <f t="shared" si="104"/>
        <v>331.42378415897855</v>
      </c>
      <c r="P357" s="6">
        <v>28.38</v>
      </c>
      <c r="Q357" s="3">
        <f t="shared" si="105"/>
        <v>0</v>
      </c>
      <c r="R357" s="3">
        <f t="shared" si="106"/>
        <v>0</v>
      </c>
      <c r="S357" s="3">
        <f t="shared" si="107"/>
        <v>0</v>
      </c>
      <c r="T357">
        <f t="shared" si="108"/>
        <v>0</v>
      </c>
      <c r="V357" s="26">
        <v>1.0851999999999999</v>
      </c>
      <c r="W357">
        <f t="shared" si="117"/>
        <v>0</v>
      </c>
      <c r="X357" s="25">
        <f t="shared" si="118"/>
        <v>10.651610627552135</v>
      </c>
      <c r="Y357" s="3">
        <f t="shared" si="109"/>
        <v>302.29270960992955</v>
      </c>
      <c r="Z357" s="6">
        <f t="shared" si="119"/>
        <v>110.24</v>
      </c>
      <c r="AA357" s="6">
        <f t="shared" si="120"/>
        <v>633.71649376890809</v>
      </c>
    </row>
    <row r="358" spans="1:27" x14ac:dyDescent="0.25">
      <c r="A358" s="11">
        <f t="shared" si="110"/>
        <v>4</v>
      </c>
      <c r="B358" s="27">
        <v>43767</v>
      </c>
      <c r="C358" s="7">
        <f t="shared" si="111"/>
        <v>43769</v>
      </c>
      <c r="D358" s="8" t="str">
        <f t="shared" si="112"/>
        <v xml:space="preserve"> </v>
      </c>
      <c r="E358" s="11">
        <f t="shared" si="113"/>
        <v>21</v>
      </c>
      <c r="F358" s="11" t="str">
        <f t="shared" si="114"/>
        <v/>
      </c>
      <c r="G358" s="3">
        <v>53.637999999999998</v>
      </c>
      <c r="H358" s="3">
        <f t="shared" si="101"/>
        <v>0</v>
      </c>
      <c r="I358" s="3">
        <f t="shared" si="102"/>
        <v>0</v>
      </c>
      <c r="J358" s="3">
        <f t="shared" si="115"/>
        <v>0</v>
      </c>
      <c r="K358">
        <f t="shared" si="103"/>
        <v>0</v>
      </c>
      <c r="N358" s="24">
        <f t="shared" si="116"/>
        <v>6.1715352158016197</v>
      </c>
      <c r="O358" s="3">
        <f t="shared" si="104"/>
        <v>331.02880590516725</v>
      </c>
      <c r="P358" s="6">
        <v>28.4</v>
      </c>
      <c r="Q358" s="3">
        <f t="shared" si="105"/>
        <v>0</v>
      </c>
      <c r="R358" s="3">
        <f t="shared" si="106"/>
        <v>0</v>
      </c>
      <c r="S358" s="3">
        <f t="shared" si="107"/>
        <v>0</v>
      </c>
      <c r="T358">
        <f t="shared" si="108"/>
        <v>0</v>
      </c>
      <c r="V358" s="26">
        <v>1.0876999999999999</v>
      </c>
      <c r="W358">
        <f t="shared" si="117"/>
        <v>0</v>
      </c>
      <c r="X358" s="25">
        <f t="shared" si="118"/>
        <v>10.651610627552135</v>
      </c>
      <c r="Y358" s="3">
        <f t="shared" si="109"/>
        <v>302.50574182248062</v>
      </c>
      <c r="Z358" s="6">
        <f t="shared" si="119"/>
        <v>110.24</v>
      </c>
      <c r="AA358" s="6">
        <f t="shared" si="120"/>
        <v>633.53454772764781</v>
      </c>
    </row>
    <row r="359" spans="1:27" x14ac:dyDescent="0.25">
      <c r="A359" s="11">
        <f t="shared" si="110"/>
        <v>4</v>
      </c>
      <c r="B359" s="27">
        <v>43768</v>
      </c>
      <c r="C359" s="7">
        <f t="shared" si="111"/>
        <v>43769</v>
      </c>
      <c r="D359" s="8" t="str">
        <f t="shared" si="112"/>
        <v xml:space="preserve"> </v>
      </c>
      <c r="E359" s="11">
        <f t="shared" si="113"/>
        <v>22</v>
      </c>
      <c r="F359" s="11" t="str">
        <f t="shared" si="114"/>
        <v/>
      </c>
      <c r="G359" s="3">
        <v>53.62</v>
      </c>
      <c r="H359" s="3">
        <f t="shared" si="101"/>
        <v>0</v>
      </c>
      <c r="I359" s="3">
        <f t="shared" si="102"/>
        <v>0</v>
      </c>
      <c r="J359" s="3">
        <f t="shared" si="115"/>
        <v>0</v>
      </c>
      <c r="K359">
        <f t="shared" si="103"/>
        <v>0</v>
      </c>
      <c r="N359" s="24">
        <f t="shared" si="116"/>
        <v>6.1715352158016197</v>
      </c>
      <c r="O359" s="3">
        <f t="shared" si="104"/>
        <v>330.91771827128281</v>
      </c>
      <c r="P359" s="6">
        <v>28.37</v>
      </c>
      <c r="Q359" s="3">
        <f t="shared" si="105"/>
        <v>0</v>
      </c>
      <c r="R359" s="3">
        <f t="shared" si="106"/>
        <v>0</v>
      </c>
      <c r="S359" s="3">
        <f t="shared" si="107"/>
        <v>0</v>
      </c>
      <c r="T359">
        <f t="shared" si="108"/>
        <v>0</v>
      </c>
      <c r="V359" s="26">
        <v>1.0842000000000001</v>
      </c>
      <c r="W359">
        <f t="shared" si="117"/>
        <v>0</v>
      </c>
      <c r="X359" s="25">
        <f t="shared" si="118"/>
        <v>10.651610627552135</v>
      </c>
      <c r="Y359" s="3">
        <f t="shared" si="109"/>
        <v>302.18619350365407</v>
      </c>
      <c r="Z359" s="6">
        <f t="shared" si="119"/>
        <v>110.24</v>
      </c>
      <c r="AA359" s="6">
        <f t="shared" si="120"/>
        <v>633.10391177493693</v>
      </c>
    </row>
    <row r="360" spans="1:27" x14ac:dyDescent="0.25">
      <c r="A360" s="11">
        <f t="shared" si="110"/>
        <v>4</v>
      </c>
      <c r="B360" s="27">
        <v>43769</v>
      </c>
      <c r="C360" s="7">
        <f t="shared" si="111"/>
        <v>43769</v>
      </c>
      <c r="D360" s="8" t="str">
        <f t="shared" si="112"/>
        <v xml:space="preserve"> </v>
      </c>
      <c r="E360" s="11">
        <f t="shared" si="113"/>
        <v>23</v>
      </c>
      <c r="F360" s="11" t="str">
        <f t="shared" si="114"/>
        <v/>
      </c>
      <c r="G360" s="3">
        <v>53.3</v>
      </c>
      <c r="H360" s="3">
        <f t="shared" si="101"/>
        <v>0</v>
      </c>
      <c r="I360" s="3">
        <f t="shared" si="102"/>
        <v>0</v>
      </c>
      <c r="J360" s="3">
        <f t="shared" si="115"/>
        <v>0</v>
      </c>
      <c r="K360">
        <f t="shared" si="103"/>
        <v>0</v>
      </c>
      <c r="N360" s="24">
        <f t="shared" si="116"/>
        <v>6.1715352158016197</v>
      </c>
      <c r="O360" s="3">
        <f t="shared" si="104"/>
        <v>328.9428270022263</v>
      </c>
      <c r="P360" s="6">
        <v>28.36</v>
      </c>
      <c r="Q360" s="3">
        <f t="shared" si="105"/>
        <v>0</v>
      </c>
      <c r="R360" s="3">
        <f t="shared" si="106"/>
        <v>0</v>
      </c>
      <c r="S360" s="3">
        <f t="shared" si="107"/>
        <v>0</v>
      </c>
      <c r="T360">
        <f t="shared" si="108"/>
        <v>0</v>
      </c>
      <c r="V360" s="26">
        <v>1.0875999999999999</v>
      </c>
      <c r="W360">
        <f t="shared" si="117"/>
        <v>0</v>
      </c>
      <c r="X360" s="25">
        <f t="shared" si="118"/>
        <v>10.651610627552135</v>
      </c>
      <c r="Y360" s="3">
        <f t="shared" si="109"/>
        <v>302.07967739737853</v>
      </c>
      <c r="Z360" s="6">
        <f t="shared" si="119"/>
        <v>110.24</v>
      </c>
      <c r="AA360" s="6">
        <f t="shared" si="120"/>
        <v>631.02250439960483</v>
      </c>
    </row>
    <row r="361" spans="1:27" x14ac:dyDescent="0.25">
      <c r="A361" s="11">
        <f t="shared" si="110"/>
        <v>4</v>
      </c>
      <c r="B361" s="27">
        <v>43770</v>
      </c>
      <c r="C361" s="7">
        <f t="shared" si="111"/>
        <v>43799</v>
      </c>
      <c r="D361" s="8" t="str">
        <f t="shared" si="112"/>
        <v>x</v>
      </c>
      <c r="E361" s="11">
        <f t="shared" si="113"/>
        <v>1</v>
      </c>
      <c r="F361" s="11" t="str">
        <f t="shared" si="114"/>
        <v/>
      </c>
      <c r="G361" s="3">
        <v>53.823999999999998</v>
      </c>
      <c r="H361" s="3">
        <f t="shared" si="101"/>
        <v>0</v>
      </c>
      <c r="I361" s="3">
        <f t="shared" si="102"/>
        <v>0</v>
      </c>
      <c r="J361" s="3">
        <f t="shared" si="115"/>
        <v>0</v>
      </c>
      <c r="K361">
        <f t="shared" si="103"/>
        <v>0</v>
      </c>
      <c r="N361" s="24">
        <f t="shared" si="116"/>
        <v>6.1715352158016197</v>
      </c>
      <c r="O361" s="3">
        <f t="shared" si="104"/>
        <v>332.17671145530636</v>
      </c>
      <c r="P361" s="6">
        <v>28.4</v>
      </c>
      <c r="Q361" s="3">
        <f t="shared" si="105"/>
        <v>0</v>
      </c>
      <c r="R361" s="3">
        <f t="shared" si="106"/>
        <v>0</v>
      </c>
      <c r="S361" s="3">
        <f t="shared" si="107"/>
        <v>0</v>
      </c>
      <c r="T361">
        <f t="shared" si="108"/>
        <v>0</v>
      </c>
      <c r="V361" s="26">
        <v>1.0875999999999999</v>
      </c>
      <c r="W361">
        <f t="shared" si="117"/>
        <v>0</v>
      </c>
      <c r="X361" s="25">
        <f t="shared" si="118"/>
        <v>10.651610627552135</v>
      </c>
      <c r="Y361" s="3">
        <f t="shared" si="109"/>
        <v>302.50574182248062</v>
      </c>
      <c r="Z361" s="6">
        <f t="shared" si="119"/>
        <v>110.24</v>
      </c>
      <c r="AA361" s="6">
        <f t="shared" si="120"/>
        <v>634.68245327778698</v>
      </c>
    </row>
    <row r="362" spans="1:27" x14ac:dyDescent="0.25">
      <c r="A362" s="11">
        <f t="shared" si="110"/>
        <v>5</v>
      </c>
      <c r="B362" s="27">
        <v>43773</v>
      </c>
      <c r="C362" s="7">
        <f t="shared" si="111"/>
        <v>43799</v>
      </c>
      <c r="D362" s="8" t="str">
        <f t="shared" si="112"/>
        <v xml:space="preserve"> </v>
      </c>
      <c r="E362" s="11">
        <f t="shared" si="113"/>
        <v>2</v>
      </c>
      <c r="F362" s="11" t="str">
        <f t="shared" si="114"/>
        <v>x</v>
      </c>
      <c r="G362" s="3">
        <v>54.478000000000002</v>
      </c>
      <c r="H362" s="3">
        <f t="shared" si="101"/>
        <v>13.78</v>
      </c>
      <c r="I362" s="3">
        <f t="shared" si="102"/>
        <v>0</v>
      </c>
      <c r="J362" s="3">
        <f t="shared" si="115"/>
        <v>13.78</v>
      </c>
      <c r="K362">
        <f t="shared" si="103"/>
        <v>0.25294614339733468</v>
      </c>
      <c r="N362" s="24">
        <f t="shared" si="116"/>
        <v>6.4244813591989542</v>
      </c>
      <c r="O362" s="3">
        <f t="shared" si="104"/>
        <v>349.99289548644066</v>
      </c>
      <c r="P362" s="6">
        <v>28.54</v>
      </c>
      <c r="Q362" s="3">
        <f t="shared" si="105"/>
        <v>13.78</v>
      </c>
      <c r="R362" s="3">
        <f t="shared" si="106"/>
        <v>0</v>
      </c>
      <c r="S362" s="3">
        <f t="shared" si="107"/>
        <v>13.78</v>
      </c>
      <c r="T362">
        <f t="shared" si="108"/>
        <v>0.48283111422564823</v>
      </c>
      <c r="V362" s="26">
        <v>1.0942000000000001</v>
      </c>
      <c r="W362">
        <f t="shared" si="117"/>
        <v>0</v>
      </c>
      <c r="X362" s="25">
        <f t="shared" si="118"/>
        <v>11.134441741777783</v>
      </c>
      <c r="Y362" s="3">
        <f t="shared" si="109"/>
        <v>317.77696731033791</v>
      </c>
      <c r="Z362" s="6">
        <f t="shared" si="119"/>
        <v>137.79999999999998</v>
      </c>
      <c r="AA362" s="6">
        <f t="shared" si="120"/>
        <v>667.76986279677863</v>
      </c>
    </row>
    <row r="363" spans="1:27" x14ac:dyDescent="0.25">
      <c r="A363" s="11">
        <f t="shared" si="110"/>
        <v>5</v>
      </c>
      <c r="B363" s="27">
        <v>43774</v>
      </c>
      <c r="C363" s="7">
        <f t="shared" si="111"/>
        <v>43799</v>
      </c>
      <c r="D363" s="8" t="str">
        <f t="shared" si="112"/>
        <v xml:space="preserve"> </v>
      </c>
      <c r="E363" s="11">
        <f t="shared" si="113"/>
        <v>3</v>
      </c>
      <c r="F363" s="11" t="str">
        <f t="shared" si="114"/>
        <v/>
      </c>
      <c r="G363" s="3">
        <v>54.758000000000003</v>
      </c>
      <c r="H363" s="3">
        <f t="shared" si="101"/>
        <v>0</v>
      </c>
      <c r="I363" s="3">
        <f t="shared" si="102"/>
        <v>0</v>
      </c>
      <c r="J363" s="3">
        <f t="shared" si="115"/>
        <v>0</v>
      </c>
      <c r="K363">
        <f t="shared" si="103"/>
        <v>0</v>
      </c>
      <c r="N363" s="24">
        <f t="shared" si="116"/>
        <v>6.4244813591989542</v>
      </c>
      <c r="O363" s="3">
        <f t="shared" si="104"/>
        <v>351.79175026701637</v>
      </c>
      <c r="P363" s="6">
        <v>28.84</v>
      </c>
      <c r="Q363" s="3">
        <f t="shared" si="105"/>
        <v>0</v>
      </c>
      <c r="R363" s="3">
        <f t="shared" si="106"/>
        <v>0</v>
      </c>
      <c r="S363" s="3">
        <f t="shared" si="107"/>
        <v>0</v>
      </c>
      <c r="T363">
        <f t="shared" si="108"/>
        <v>0</v>
      </c>
      <c r="V363" s="26">
        <v>1.0843</v>
      </c>
      <c r="W363">
        <f t="shared" si="117"/>
        <v>0</v>
      </c>
      <c r="X363" s="25">
        <f t="shared" si="118"/>
        <v>11.134441741777783</v>
      </c>
      <c r="Y363" s="3">
        <f t="shared" si="109"/>
        <v>321.11729983287125</v>
      </c>
      <c r="Z363" s="6">
        <f t="shared" si="119"/>
        <v>137.79999999999998</v>
      </c>
      <c r="AA363" s="6">
        <f t="shared" si="120"/>
        <v>672.90905009988762</v>
      </c>
    </row>
    <row r="364" spans="1:27" x14ac:dyDescent="0.25">
      <c r="A364" s="11">
        <f t="shared" si="110"/>
        <v>5</v>
      </c>
      <c r="B364" s="27">
        <v>43775</v>
      </c>
      <c r="C364" s="7">
        <f t="shared" si="111"/>
        <v>43799</v>
      </c>
      <c r="D364" s="8" t="str">
        <f t="shared" si="112"/>
        <v xml:space="preserve"> </v>
      </c>
      <c r="E364" s="11">
        <f t="shared" si="113"/>
        <v>4</v>
      </c>
      <c r="F364" s="11" t="str">
        <f t="shared" si="114"/>
        <v/>
      </c>
      <c r="G364" s="3">
        <v>54.451999999999998</v>
      </c>
      <c r="H364" s="3">
        <f t="shared" si="101"/>
        <v>0</v>
      </c>
      <c r="I364" s="3">
        <f t="shared" si="102"/>
        <v>0</v>
      </c>
      <c r="J364" s="3">
        <f t="shared" si="115"/>
        <v>0</v>
      </c>
      <c r="K364">
        <f t="shared" si="103"/>
        <v>0</v>
      </c>
      <c r="N364" s="24">
        <f t="shared" si="116"/>
        <v>6.4244813591989542</v>
      </c>
      <c r="O364" s="3">
        <f t="shared" si="104"/>
        <v>349.82585897110147</v>
      </c>
      <c r="P364" s="6">
        <v>28.88</v>
      </c>
      <c r="Q364" s="3">
        <f t="shared" si="105"/>
        <v>0</v>
      </c>
      <c r="R364" s="3">
        <f t="shared" si="106"/>
        <v>0</v>
      </c>
      <c r="S364" s="3">
        <f t="shared" si="107"/>
        <v>0</v>
      </c>
      <c r="T364">
        <f t="shared" si="108"/>
        <v>0</v>
      </c>
      <c r="V364" s="26">
        <v>1.0807</v>
      </c>
      <c r="W364">
        <f t="shared" si="117"/>
        <v>0</v>
      </c>
      <c r="X364" s="25">
        <f t="shared" si="118"/>
        <v>11.134441741777783</v>
      </c>
      <c r="Y364" s="3">
        <f t="shared" si="109"/>
        <v>321.56267750254239</v>
      </c>
      <c r="Z364" s="6">
        <f t="shared" si="119"/>
        <v>137.79999999999998</v>
      </c>
      <c r="AA364" s="6">
        <f t="shared" si="120"/>
        <v>671.38853647364385</v>
      </c>
    </row>
    <row r="365" spans="1:27" x14ac:dyDescent="0.25">
      <c r="A365" s="11">
        <f t="shared" si="110"/>
        <v>5</v>
      </c>
      <c r="B365" s="27">
        <v>43776</v>
      </c>
      <c r="C365" s="7">
        <f t="shared" si="111"/>
        <v>43799</v>
      </c>
      <c r="D365" s="8" t="str">
        <f t="shared" si="112"/>
        <v xml:space="preserve"> </v>
      </c>
      <c r="E365" s="11">
        <f t="shared" si="113"/>
        <v>5</v>
      </c>
      <c r="F365" s="11" t="str">
        <f t="shared" si="114"/>
        <v/>
      </c>
      <c r="G365" s="3">
        <v>54.9</v>
      </c>
      <c r="H365" s="3">
        <f t="shared" si="101"/>
        <v>0</v>
      </c>
      <c r="I365" s="3">
        <f t="shared" si="102"/>
        <v>0</v>
      </c>
      <c r="J365" s="3">
        <f t="shared" si="115"/>
        <v>0</v>
      </c>
      <c r="K365">
        <f t="shared" si="103"/>
        <v>0</v>
      </c>
      <c r="N365" s="24">
        <f t="shared" si="116"/>
        <v>6.4244813591989542</v>
      </c>
      <c r="O365" s="3">
        <f t="shared" si="104"/>
        <v>352.7040266200226</v>
      </c>
      <c r="P365" s="6">
        <v>29.2</v>
      </c>
      <c r="Q365" s="3">
        <f t="shared" si="105"/>
        <v>0</v>
      </c>
      <c r="R365" s="3">
        <f t="shared" si="106"/>
        <v>0</v>
      </c>
      <c r="S365" s="3">
        <f t="shared" si="107"/>
        <v>0</v>
      </c>
      <c r="T365">
        <f t="shared" si="108"/>
        <v>0</v>
      </c>
      <c r="V365" s="26">
        <v>1.0783</v>
      </c>
      <c r="W365">
        <f t="shared" si="117"/>
        <v>0</v>
      </c>
      <c r="X365" s="25">
        <f t="shared" si="118"/>
        <v>11.134441741777783</v>
      </c>
      <c r="Y365" s="3">
        <f t="shared" si="109"/>
        <v>325.12569885991127</v>
      </c>
      <c r="Z365" s="6">
        <f t="shared" si="119"/>
        <v>137.79999999999998</v>
      </c>
      <c r="AA365" s="6">
        <f t="shared" si="120"/>
        <v>677.82972547993381</v>
      </c>
    </row>
    <row r="366" spans="1:27" x14ac:dyDescent="0.25">
      <c r="A366" s="11">
        <f t="shared" si="110"/>
        <v>5</v>
      </c>
      <c r="B366" s="27">
        <v>43777</v>
      </c>
      <c r="C366" s="7">
        <f t="shared" si="111"/>
        <v>43799</v>
      </c>
      <c r="D366" s="8" t="str">
        <f t="shared" si="112"/>
        <v xml:space="preserve"> </v>
      </c>
      <c r="E366" s="11">
        <f t="shared" si="113"/>
        <v>6</v>
      </c>
      <c r="F366" s="11" t="str">
        <f t="shared" si="114"/>
        <v/>
      </c>
      <c r="G366" s="3">
        <v>54.914000000000001</v>
      </c>
      <c r="H366" s="3">
        <f t="shared" si="101"/>
        <v>0</v>
      </c>
      <c r="I366" s="3">
        <f t="shared" si="102"/>
        <v>0</v>
      </c>
      <c r="J366" s="3">
        <f t="shared" si="115"/>
        <v>0</v>
      </c>
      <c r="K366">
        <f t="shared" si="103"/>
        <v>0</v>
      </c>
      <c r="N366" s="24">
        <f t="shared" si="116"/>
        <v>6.4244813591989542</v>
      </c>
      <c r="O366" s="3">
        <f t="shared" si="104"/>
        <v>352.7939693590514</v>
      </c>
      <c r="P366" s="6">
        <v>29.23</v>
      </c>
      <c r="Q366" s="3">
        <f t="shared" si="105"/>
        <v>0</v>
      </c>
      <c r="R366" s="3">
        <f t="shared" si="106"/>
        <v>0</v>
      </c>
      <c r="S366" s="3">
        <f t="shared" si="107"/>
        <v>0</v>
      </c>
      <c r="T366">
        <f t="shared" si="108"/>
        <v>0</v>
      </c>
      <c r="V366" s="26">
        <v>1.0843</v>
      </c>
      <c r="W366">
        <f t="shared" si="117"/>
        <v>0</v>
      </c>
      <c r="X366" s="25">
        <f t="shared" si="118"/>
        <v>11.134441741777783</v>
      </c>
      <c r="Y366" s="3">
        <f t="shared" si="109"/>
        <v>325.4597321121646</v>
      </c>
      <c r="Z366" s="6">
        <f t="shared" si="119"/>
        <v>137.79999999999998</v>
      </c>
      <c r="AA366" s="6">
        <f t="shared" si="120"/>
        <v>678.253701471216</v>
      </c>
    </row>
    <row r="367" spans="1:27" x14ac:dyDescent="0.25">
      <c r="A367" s="11">
        <f t="shared" si="110"/>
        <v>5</v>
      </c>
      <c r="B367" s="27">
        <v>43780</v>
      </c>
      <c r="C367" s="7">
        <f t="shared" si="111"/>
        <v>43799</v>
      </c>
      <c r="D367" s="8" t="str">
        <f t="shared" si="112"/>
        <v xml:space="preserve"> </v>
      </c>
      <c r="E367" s="11">
        <f t="shared" si="113"/>
        <v>7</v>
      </c>
      <c r="F367" s="11" t="str">
        <f t="shared" si="114"/>
        <v/>
      </c>
      <c r="G367" s="3">
        <v>54.9</v>
      </c>
      <c r="H367" s="3">
        <f t="shared" si="101"/>
        <v>0</v>
      </c>
      <c r="I367" s="3">
        <f t="shared" si="102"/>
        <v>0</v>
      </c>
      <c r="J367" s="3">
        <f t="shared" si="115"/>
        <v>0</v>
      </c>
      <c r="K367">
        <f t="shared" si="103"/>
        <v>0</v>
      </c>
      <c r="N367" s="24">
        <f t="shared" si="116"/>
        <v>6.4244813591989542</v>
      </c>
      <c r="O367" s="3">
        <f t="shared" si="104"/>
        <v>352.7040266200226</v>
      </c>
      <c r="P367" s="6">
        <v>29.18</v>
      </c>
      <c r="Q367" s="3">
        <f t="shared" si="105"/>
        <v>0</v>
      </c>
      <c r="R367" s="3">
        <f t="shared" si="106"/>
        <v>0</v>
      </c>
      <c r="S367" s="3">
        <f t="shared" si="107"/>
        <v>0</v>
      </c>
      <c r="T367">
        <f t="shared" si="108"/>
        <v>0</v>
      </c>
      <c r="V367" s="26">
        <v>1.0824</v>
      </c>
      <c r="W367">
        <f t="shared" si="117"/>
        <v>0</v>
      </c>
      <c r="X367" s="25">
        <f t="shared" si="118"/>
        <v>11.134441741777783</v>
      </c>
      <c r="Y367" s="3">
        <f t="shared" si="109"/>
        <v>324.90301002507573</v>
      </c>
      <c r="Z367" s="6">
        <f t="shared" si="119"/>
        <v>137.79999999999998</v>
      </c>
      <c r="AA367" s="6">
        <f t="shared" si="120"/>
        <v>677.60703664509833</v>
      </c>
    </row>
    <row r="368" spans="1:27" x14ac:dyDescent="0.25">
      <c r="A368" s="11">
        <f t="shared" si="110"/>
        <v>5</v>
      </c>
      <c r="B368" s="27">
        <v>43781</v>
      </c>
      <c r="C368" s="7">
        <f t="shared" si="111"/>
        <v>43799</v>
      </c>
      <c r="D368" s="8" t="str">
        <f t="shared" si="112"/>
        <v xml:space="preserve"> </v>
      </c>
      <c r="E368" s="11">
        <f t="shared" si="113"/>
        <v>8</v>
      </c>
      <c r="F368" s="11" t="str">
        <f t="shared" si="114"/>
        <v/>
      </c>
      <c r="G368" s="3">
        <v>55.176000000000002</v>
      </c>
      <c r="H368" s="3">
        <f t="shared" si="101"/>
        <v>0</v>
      </c>
      <c r="I368" s="3">
        <f t="shared" si="102"/>
        <v>0</v>
      </c>
      <c r="J368" s="3">
        <f t="shared" si="115"/>
        <v>0</v>
      </c>
      <c r="K368">
        <f t="shared" si="103"/>
        <v>0</v>
      </c>
      <c r="N368" s="24">
        <f t="shared" si="116"/>
        <v>6.4244813591989542</v>
      </c>
      <c r="O368" s="3">
        <f t="shared" si="104"/>
        <v>354.4771834751615</v>
      </c>
      <c r="P368" s="6">
        <v>29.34</v>
      </c>
      <c r="Q368" s="3">
        <f t="shared" si="105"/>
        <v>0</v>
      </c>
      <c r="R368" s="3">
        <f t="shared" si="106"/>
        <v>0</v>
      </c>
      <c r="S368" s="3">
        <f t="shared" si="107"/>
        <v>0</v>
      </c>
      <c r="T368">
        <f t="shared" si="108"/>
        <v>0</v>
      </c>
      <c r="V368" s="26">
        <v>1.0858000000000001</v>
      </c>
      <c r="W368">
        <f t="shared" si="117"/>
        <v>0</v>
      </c>
      <c r="X368" s="25">
        <f t="shared" si="118"/>
        <v>11.134441741777783</v>
      </c>
      <c r="Y368" s="3">
        <f t="shared" si="109"/>
        <v>326.68452070376014</v>
      </c>
      <c r="Z368" s="6">
        <f t="shared" si="119"/>
        <v>137.79999999999998</v>
      </c>
      <c r="AA368" s="6">
        <f t="shared" si="120"/>
        <v>681.16170417892158</v>
      </c>
    </row>
    <row r="369" spans="1:27" x14ac:dyDescent="0.25">
      <c r="A369" s="11">
        <f t="shared" si="110"/>
        <v>5</v>
      </c>
      <c r="B369" s="27">
        <v>43782</v>
      </c>
      <c r="C369" s="7">
        <f t="shared" si="111"/>
        <v>43799</v>
      </c>
      <c r="D369" s="8" t="str">
        <f t="shared" si="112"/>
        <v xml:space="preserve"> </v>
      </c>
      <c r="E369" s="11">
        <f t="shared" si="113"/>
        <v>9</v>
      </c>
      <c r="F369" s="11" t="str">
        <f t="shared" si="114"/>
        <v/>
      </c>
      <c r="G369" s="3">
        <v>55.07</v>
      </c>
      <c r="H369" s="3">
        <f t="shared" si="101"/>
        <v>0</v>
      </c>
      <c r="I369" s="3">
        <f t="shared" si="102"/>
        <v>0</v>
      </c>
      <c r="J369" s="3">
        <f t="shared" si="115"/>
        <v>0</v>
      </c>
      <c r="K369">
        <f t="shared" si="103"/>
        <v>0</v>
      </c>
      <c r="N369" s="24">
        <f t="shared" si="116"/>
        <v>6.4244813591989542</v>
      </c>
      <c r="O369" s="3">
        <f t="shared" si="104"/>
        <v>353.79618845108644</v>
      </c>
      <c r="P369" s="6">
        <v>29.06</v>
      </c>
      <c r="Q369" s="3">
        <f t="shared" si="105"/>
        <v>0</v>
      </c>
      <c r="R369" s="3">
        <f t="shared" si="106"/>
        <v>0</v>
      </c>
      <c r="S369" s="3">
        <f t="shared" si="107"/>
        <v>0</v>
      </c>
      <c r="T369">
        <f t="shared" si="108"/>
        <v>0</v>
      </c>
      <c r="V369" s="26">
        <v>1.0874999999999999</v>
      </c>
      <c r="W369">
        <f t="shared" si="117"/>
        <v>0</v>
      </c>
      <c r="X369" s="25">
        <f t="shared" si="118"/>
        <v>11.134441741777783</v>
      </c>
      <c r="Y369" s="3">
        <f t="shared" si="109"/>
        <v>323.56687701606234</v>
      </c>
      <c r="Z369" s="6">
        <f t="shared" si="119"/>
        <v>137.79999999999998</v>
      </c>
      <c r="AA369" s="6">
        <f t="shared" si="120"/>
        <v>677.36306546714877</v>
      </c>
    </row>
    <row r="370" spans="1:27" x14ac:dyDescent="0.25">
      <c r="A370" s="11">
        <f t="shared" si="110"/>
        <v>5</v>
      </c>
      <c r="B370" s="27">
        <v>43783</v>
      </c>
      <c r="C370" s="7">
        <f t="shared" si="111"/>
        <v>43799</v>
      </c>
      <c r="D370" s="8" t="str">
        <f t="shared" si="112"/>
        <v xml:space="preserve"> </v>
      </c>
      <c r="E370" s="11">
        <f t="shared" si="113"/>
        <v>10</v>
      </c>
      <c r="F370" s="11" t="str">
        <f t="shared" si="114"/>
        <v/>
      </c>
      <c r="G370" s="3">
        <v>54.91</v>
      </c>
      <c r="H370" s="3">
        <f t="shared" si="101"/>
        <v>0</v>
      </c>
      <c r="I370" s="3">
        <f t="shared" si="102"/>
        <v>0</v>
      </c>
      <c r="J370" s="3">
        <f t="shared" si="115"/>
        <v>0</v>
      </c>
      <c r="K370">
        <f t="shared" si="103"/>
        <v>0</v>
      </c>
      <c r="N370" s="24">
        <f t="shared" si="116"/>
        <v>6.4244813591989542</v>
      </c>
      <c r="O370" s="3">
        <f t="shared" si="104"/>
        <v>352.76827143361453</v>
      </c>
      <c r="P370" s="6">
        <v>28.9</v>
      </c>
      <c r="Q370" s="3">
        <f t="shared" si="105"/>
        <v>0</v>
      </c>
      <c r="R370" s="3">
        <f t="shared" si="106"/>
        <v>0</v>
      </c>
      <c r="S370" s="3">
        <f t="shared" si="107"/>
        <v>0</v>
      </c>
      <c r="T370">
        <f t="shared" si="108"/>
        <v>0</v>
      </c>
      <c r="V370" s="26">
        <v>1.0791999999999999</v>
      </c>
      <c r="W370">
        <f t="shared" si="117"/>
        <v>0</v>
      </c>
      <c r="X370" s="25">
        <f t="shared" si="118"/>
        <v>11.134441741777783</v>
      </c>
      <c r="Y370" s="3">
        <f t="shared" si="109"/>
        <v>321.78536633737792</v>
      </c>
      <c r="Z370" s="6">
        <f t="shared" si="119"/>
        <v>137.79999999999998</v>
      </c>
      <c r="AA370" s="6">
        <f t="shared" si="120"/>
        <v>674.55363777099251</v>
      </c>
    </row>
    <row r="371" spans="1:27" x14ac:dyDescent="0.25">
      <c r="A371" s="11">
        <f t="shared" si="110"/>
        <v>5</v>
      </c>
      <c r="B371" s="27">
        <v>43784</v>
      </c>
      <c r="C371" s="7">
        <f t="shared" si="111"/>
        <v>43799</v>
      </c>
      <c r="D371" s="8" t="str">
        <f t="shared" si="112"/>
        <v xml:space="preserve"> </v>
      </c>
      <c r="E371" s="11">
        <f t="shared" si="113"/>
        <v>11</v>
      </c>
      <c r="F371" s="11" t="str">
        <f t="shared" si="114"/>
        <v/>
      </c>
      <c r="G371" s="3">
        <v>55.066000000000003</v>
      </c>
      <c r="H371" s="3">
        <f t="shared" si="101"/>
        <v>0</v>
      </c>
      <c r="I371" s="3">
        <f t="shared" si="102"/>
        <v>0</v>
      </c>
      <c r="J371" s="3">
        <f t="shared" si="115"/>
        <v>0</v>
      </c>
      <c r="K371">
        <f t="shared" si="103"/>
        <v>0</v>
      </c>
      <c r="N371" s="24">
        <f t="shared" si="116"/>
        <v>6.4244813591989542</v>
      </c>
      <c r="O371" s="3">
        <f t="shared" si="104"/>
        <v>353.77049052564962</v>
      </c>
      <c r="P371" s="6">
        <v>28.91</v>
      </c>
      <c r="Q371" s="3">
        <f t="shared" si="105"/>
        <v>0</v>
      </c>
      <c r="R371" s="3">
        <f t="shared" si="106"/>
        <v>0</v>
      </c>
      <c r="S371" s="3">
        <f t="shared" si="107"/>
        <v>0</v>
      </c>
      <c r="T371">
        <f t="shared" si="108"/>
        <v>0</v>
      </c>
      <c r="V371" s="26">
        <v>1.0798000000000001</v>
      </c>
      <c r="W371">
        <f t="shared" si="117"/>
        <v>0</v>
      </c>
      <c r="X371" s="25">
        <f t="shared" si="118"/>
        <v>11.134441741777783</v>
      </c>
      <c r="Y371" s="3">
        <f t="shared" si="109"/>
        <v>321.89671075479572</v>
      </c>
      <c r="Z371" s="6">
        <f t="shared" si="119"/>
        <v>137.79999999999998</v>
      </c>
      <c r="AA371" s="6">
        <f t="shared" si="120"/>
        <v>675.6672012804454</v>
      </c>
    </row>
    <row r="372" spans="1:27" x14ac:dyDescent="0.25">
      <c r="A372" s="11">
        <f t="shared" si="110"/>
        <v>5</v>
      </c>
      <c r="B372" s="27">
        <v>43787</v>
      </c>
      <c r="C372" s="7">
        <f t="shared" si="111"/>
        <v>43799</v>
      </c>
      <c r="D372" s="8" t="str">
        <f t="shared" si="112"/>
        <v xml:space="preserve"> </v>
      </c>
      <c r="E372" s="11">
        <f t="shared" si="113"/>
        <v>12</v>
      </c>
      <c r="F372" s="11" t="str">
        <f t="shared" si="114"/>
        <v/>
      </c>
      <c r="G372" s="3">
        <v>55.084000000000003</v>
      </c>
      <c r="H372" s="3">
        <f t="shared" si="101"/>
        <v>0</v>
      </c>
      <c r="I372" s="3">
        <f t="shared" si="102"/>
        <v>0</v>
      </c>
      <c r="J372" s="3">
        <f t="shared" si="115"/>
        <v>0</v>
      </c>
      <c r="K372">
        <f t="shared" si="103"/>
        <v>0</v>
      </c>
      <c r="N372" s="24">
        <f t="shared" si="116"/>
        <v>6.4244813591989542</v>
      </c>
      <c r="O372" s="3">
        <f t="shared" si="104"/>
        <v>353.88613119011524</v>
      </c>
      <c r="P372" s="6">
        <v>28.76</v>
      </c>
      <c r="Q372" s="3">
        <f t="shared" si="105"/>
        <v>0</v>
      </c>
      <c r="R372" s="3">
        <f t="shared" si="106"/>
        <v>0</v>
      </c>
      <c r="S372" s="3">
        <f t="shared" si="107"/>
        <v>0</v>
      </c>
      <c r="T372">
        <f t="shared" si="108"/>
        <v>0</v>
      </c>
      <c r="V372" s="26">
        <v>1.0831999999999999</v>
      </c>
      <c r="W372">
        <f t="shared" si="117"/>
        <v>0</v>
      </c>
      <c r="X372" s="25">
        <f t="shared" si="118"/>
        <v>11.134441741777783</v>
      </c>
      <c r="Y372" s="3">
        <f t="shared" si="109"/>
        <v>320.22654449352905</v>
      </c>
      <c r="Z372" s="6">
        <f t="shared" si="119"/>
        <v>137.79999999999998</v>
      </c>
      <c r="AA372" s="6">
        <f t="shared" si="120"/>
        <v>674.11267568364428</v>
      </c>
    </row>
    <row r="373" spans="1:27" x14ac:dyDescent="0.25">
      <c r="A373" s="11">
        <f t="shared" si="110"/>
        <v>5</v>
      </c>
      <c r="B373" s="27">
        <v>43788</v>
      </c>
      <c r="C373" s="7">
        <f t="shared" si="111"/>
        <v>43799</v>
      </c>
      <c r="D373" s="8" t="str">
        <f t="shared" si="112"/>
        <v xml:space="preserve"> </v>
      </c>
      <c r="E373" s="11">
        <f t="shared" si="113"/>
        <v>13</v>
      </c>
      <c r="F373" s="11" t="str">
        <f t="shared" si="114"/>
        <v/>
      </c>
      <c r="G373" s="3">
        <v>55.298000000000002</v>
      </c>
      <c r="H373" s="3">
        <f t="shared" si="101"/>
        <v>0</v>
      </c>
      <c r="I373" s="3">
        <f t="shared" si="102"/>
        <v>0</v>
      </c>
      <c r="J373" s="3">
        <f t="shared" si="115"/>
        <v>0</v>
      </c>
      <c r="K373">
        <f t="shared" si="103"/>
        <v>0</v>
      </c>
      <c r="N373" s="24">
        <f t="shared" si="116"/>
        <v>6.4244813591989542</v>
      </c>
      <c r="O373" s="3">
        <f t="shared" si="104"/>
        <v>355.26097020098376</v>
      </c>
      <c r="P373" s="6">
        <v>28.93</v>
      </c>
      <c r="Q373" s="3">
        <f t="shared" si="105"/>
        <v>0</v>
      </c>
      <c r="R373" s="3">
        <f t="shared" si="106"/>
        <v>0</v>
      </c>
      <c r="S373" s="3">
        <f t="shared" si="107"/>
        <v>0</v>
      </c>
      <c r="T373">
        <f t="shared" si="108"/>
        <v>0</v>
      </c>
      <c r="V373" s="26">
        <v>1.095</v>
      </c>
      <c r="W373">
        <f t="shared" si="117"/>
        <v>0</v>
      </c>
      <c r="X373" s="25">
        <f t="shared" si="118"/>
        <v>11.134441741777783</v>
      </c>
      <c r="Y373" s="3">
        <f t="shared" si="109"/>
        <v>322.11939958963126</v>
      </c>
      <c r="Z373" s="6">
        <f t="shared" si="119"/>
        <v>137.79999999999998</v>
      </c>
      <c r="AA373" s="6">
        <f t="shared" si="120"/>
        <v>677.38036979061508</v>
      </c>
    </row>
    <row r="374" spans="1:27" x14ac:dyDescent="0.25">
      <c r="A374" s="11">
        <f t="shared" si="110"/>
        <v>5</v>
      </c>
      <c r="B374" s="27">
        <v>43789</v>
      </c>
      <c r="C374" s="7">
        <f t="shared" si="111"/>
        <v>43799</v>
      </c>
      <c r="D374" s="8" t="str">
        <f t="shared" si="112"/>
        <v xml:space="preserve"> </v>
      </c>
      <c r="E374" s="11">
        <f t="shared" si="113"/>
        <v>14</v>
      </c>
      <c r="F374" s="11" t="str">
        <f t="shared" si="114"/>
        <v/>
      </c>
      <c r="G374" s="3">
        <v>54.716000000000001</v>
      </c>
      <c r="H374" s="3">
        <f t="shared" si="101"/>
        <v>0</v>
      </c>
      <c r="I374" s="3">
        <f t="shared" si="102"/>
        <v>0</v>
      </c>
      <c r="J374" s="3">
        <f t="shared" si="115"/>
        <v>0</v>
      </c>
      <c r="K374">
        <f t="shared" si="103"/>
        <v>0</v>
      </c>
      <c r="N374" s="24">
        <f t="shared" si="116"/>
        <v>6.4244813591989542</v>
      </c>
      <c r="O374" s="3">
        <f t="shared" si="104"/>
        <v>351.52192204992997</v>
      </c>
      <c r="P374" s="6">
        <v>28.58</v>
      </c>
      <c r="Q374" s="3">
        <f t="shared" si="105"/>
        <v>0</v>
      </c>
      <c r="R374" s="3">
        <f t="shared" si="106"/>
        <v>0</v>
      </c>
      <c r="S374" s="3">
        <f t="shared" si="107"/>
        <v>0</v>
      </c>
      <c r="T374">
        <f t="shared" si="108"/>
        <v>0</v>
      </c>
      <c r="V374" s="26">
        <v>1.0958000000000001</v>
      </c>
      <c r="W374">
        <f t="shared" si="117"/>
        <v>0</v>
      </c>
      <c r="X374" s="25">
        <f t="shared" si="118"/>
        <v>11.134441741777783</v>
      </c>
      <c r="Y374" s="3">
        <f t="shared" si="109"/>
        <v>318.22234498000904</v>
      </c>
      <c r="Z374" s="6">
        <f t="shared" si="119"/>
        <v>137.79999999999998</v>
      </c>
      <c r="AA374" s="6">
        <f t="shared" si="120"/>
        <v>669.74426702993901</v>
      </c>
    </row>
    <row r="375" spans="1:27" x14ac:dyDescent="0.25">
      <c r="A375" s="11">
        <f t="shared" si="110"/>
        <v>5</v>
      </c>
      <c r="B375" s="27">
        <v>43790</v>
      </c>
      <c r="C375" s="7">
        <f t="shared" si="111"/>
        <v>43799</v>
      </c>
      <c r="D375" s="8" t="str">
        <f t="shared" si="112"/>
        <v xml:space="preserve"> </v>
      </c>
      <c r="E375" s="11">
        <f t="shared" si="113"/>
        <v>15</v>
      </c>
      <c r="F375" s="11" t="str">
        <f t="shared" si="114"/>
        <v/>
      </c>
      <c r="G375" s="3">
        <v>55.043999999999997</v>
      </c>
      <c r="H375" s="3">
        <f t="shared" si="101"/>
        <v>0</v>
      </c>
      <c r="I375" s="3">
        <f t="shared" si="102"/>
        <v>0</v>
      </c>
      <c r="J375" s="3">
        <f t="shared" si="115"/>
        <v>0</v>
      </c>
      <c r="K375">
        <f t="shared" si="103"/>
        <v>0</v>
      </c>
      <c r="N375" s="24">
        <f t="shared" si="116"/>
        <v>6.4244813591989542</v>
      </c>
      <c r="O375" s="3">
        <f t="shared" si="104"/>
        <v>353.62915193574725</v>
      </c>
      <c r="P375" s="6">
        <v>28.34</v>
      </c>
      <c r="Q375" s="3">
        <f t="shared" si="105"/>
        <v>0</v>
      </c>
      <c r="R375" s="3">
        <f t="shared" si="106"/>
        <v>0</v>
      </c>
      <c r="S375" s="3">
        <f t="shared" si="107"/>
        <v>0</v>
      </c>
      <c r="T375">
        <f t="shared" si="108"/>
        <v>0</v>
      </c>
      <c r="V375" s="26">
        <v>1.1000000000000001</v>
      </c>
      <c r="W375">
        <f t="shared" si="117"/>
        <v>0</v>
      </c>
      <c r="X375" s="25">
        <f t="shared" si="118"/>
        <v>11.134441741777783</v>
      </c>
      <c r="Y375" s="3">
        <f t="shared" si="109"/>
        <v>315.55007896198236</v>
      </c>
      <c r="Z375" s="6">
        <f t="shared" si="119"/>
        <v>137.79999999999998</v>
      </c>
      <c r="AA375" s="6">
        <f t="shared" si="120"/>
        <v>669.17923089772967</v>
      </c>
    </row>
    <row r="376" spans="1:27" x14ac:dyDescent="0.25">
      <c r="A376" s="11">
        <f t="shared" si="110"/>
        <v>5</v>
      </c>
      <c r="B376" s="27">
        <v>43791</v>
      </c>
      <c r="C376" s="7">
        <f t="shared" si="111"/>
        <v>43799</v>
      </c>
      <c r="D376" s="8" t="str">
        <f t="shared" si="112"/>
        <v xml:space="preserve"> </v>
      </c>
      <c r="E376" s="11">
        <f t="shared" si="113"/>
        <v>16</v>
      </c>
      <c r="F376" s="11" t="str">
        <f t="shared" si="114"/>
        <v/>
      </c>
      <c r="G376" s="3">
        <v>55.112000000000002</v>
      </c>
      <c r="H376" s="3">
        <f t="shared" si="101"/>
        <v>0</v>
      </c>
      <c r="I376" s="3">
        <f t="shared" si="102"/>
        <v>0</v>
      </c>
      <c r="J376" s="3">
        <f t="shared" si="115"/>
        <v>0</v>
      </c>
      <c r="K376">
        <f t="shared" si="103"/>
        <v>0</v>
      </c>
      <c r="N376" s="24">
        <f t="shared" si="116"/>
        <v>6.4244813591989542</v>
      </c>
      <c r="O376" s="3">
        <f t="shared" si="104"/>
        <v>354.06601666817278</v>
      </c>
      <c r="P376" s="6">
        <v>28.55</v>
      </c>
      <c r="Q376" s="3">
        <f t="shared" si="105"/>
        <v>0</v>
      </c>
      <c r="R376" s="3">
        <f t="shared" si="106"/>
        <v>0</v>
      </c>
      <c r="S376" s="3">
        <f t="shared" si="107"/>
        <v>0</v>
      </c>
      <c r="T376">
        <f t="shared" si="108"/>
        <v>0</v>
      </c>
      <c r="V376" s="26">
        <v>1.0904</v>
      </c>
      <c r="W376">
        <f t="shared" si="117"/>
        <v>0</v>
      </c>
      <c r="X376" s="25">
        <f t="shared" si="118"/>
        <v>11.134441741777783</v>
      </c>
      <c r="Y376" s="3">
        <f t="shared" si="109"/>
        <v>317.88831172775571</v>
      </c>
      <c r="Z376" s="6">
        <f t="shared" si="119"/>
        <v>137.79999999999998</v>
      </c>
      <c r="AA376" s="6">
        <f t="shared" si="120"/>
        <v>671.95432839592854</v>
      </c>
    </row>
    <row r="377" spans="1:27" x14ac:dyDescent="0.25">
      <c r="A377" s="11">
        <f t="shared" si="110"/>
        <v>5</v>
      </c>
      <c r="B377" s="27">
        <v>43794</v>
      </c>
      <c r="C377" s="7">
        <f t="shared" si="111"/>
        <v>43799</v>
      </c>
      <c r="D377" s="8" t="str">
        <f t="shared" si="112"/>
        <v xml:space="preserve"> </v>
      </c>
      <c r="E377" s="11">
        <f t="shared" si="113"/>
        <v>17</v>
      </c>
      <c r="F377" s="11" t="str">
        <f t="shared" si="114"/>
        <v/>
      </c>
      <c r="G377" s="3">
        <v>55.59</v>
      </c>
      <c r="H377" s="3">
        <f t="shared" si="101"/>
        <v>0</v>
      </c>
      <c r="I377" s="3">
        <f t="shared" si="102"/>
        <v>0</v>
      </c>
      <c r="J377" s="3">
        <f t="shared" si="115"/>
        <v>0</v>
      </c>
      <c r="K377">
        <f t="shared" si="103"/>
        <v>0</v>
      </c>
      <c r="N377" s="24">
        <f t="shared" si="116"/>
        <v>6.4244813591989542</v>
      </c>
      <c r="O377" s="3">
        <f t="shared" si="104"/>
        <v>357.13691875786986</v>
      </c>
      <c r="P377" s="6">
        <v>28.58</v>
      </c>
      <c r="Q377" s="3">
        <f t="shared" si="105"/>
        <v>0</v>
      </c>
      <c r="R377" s="3">
        <f t="shared" si="106"/>
        <v>0</v>
      </c>
      <c r="S377" s="3">
        <f t="shared" si="107"/>
        <v>0</v>
      </c>
      <c r="T377">
        <f t="shared" si="108"/>
        <v>0</v>
      </c>
      <c r="V377" s="26">
        <v>1.091</v>
      </c>
      <c r="W377">
        <f t="shared" si="117"/>
        <v>0</v>
      </c>
      <c r="X377" s="25">
        <f t="shared" si="118"/>
        <v>11.134441741777783</v>
      </c>
      <c r="Y377" s="3">
        <f t="shared" si="109"/>
        <v>318.22234498000904</v>
      </c>
      <c r="Z377" s="6">
        <f t="shared" si="119"/>
        <v>137.79999999999998</v>
      </c>
      <c r="AA377" s="6">
        <f t="shared" si="120"/>
        <v>675.3592637378789</v>
      </c>
    </row>
    <row r="378" spans="1:27" x14ac:dyDescent="0.25">
      <c r="A378" s="11">
        <f t="shared" si="110"/>
        <v>5</v>
      </c>
      <c r="B378" s="27">
        <v>43795</v>
      </c>
      <c r="C378" s="7">
        <f t="shared" si="111"/>
        <v>43799</v>
      </c>
      <c r="D378" s="8" t="str">
        <f t="shared" si="112"/>
        <v xml:space="preserve"> </v>
      </c>
      <c r="E378" s="11">
        <f t="shared" si="113"/>
        <v>18</v>
      </c>
      <c r="F378" s="11" t="str">
        <f t="shared" si="114"/>
        <v/>
      </c>
      <c r="G378" s="3">
        <v>55.838000000000001</v>
      </c>
      <c r="H378" s="3">
        <f t="shared" si="101"/>
        <v>0</v>
      </c>
      <c r="I378" s="3">
        <f t="shared" si="102"/>
        <v>0</v>
      </c>
      <c r="J378" s="3">
        <f t="shared" si="115"/>
        <v>0</v>
      </c>
      <c r="K378">
        <f t="shared" si="103"/>
        <v>0</v>
      </c>
      <c r="N378" s="24">
        <f t="shared" si="116"/>
        <v>6.4244813591989542</v>
      </c>
      <c r="O378" s="3">
        <f t="shared" si="104"/>
        <v>358.73019013495121</v>
      </c>
      <c r="P378" s="6">
        <v>28.7</v>
      </c>
      <c r="Q378" s="3">
        <f t="shared" si="105"/>
        <v>0</v>
      </c>
      <c r="R378" s="3">
        <f t="shared" si="106"/>
        <v>0</v>
      </c>
      <c r="S378" s="3">
        <f t="shared" si="107"/>
        <v>0</v>
      </c>
      <c r="T378">
        <f t="shared" si="108"/>
        <v>0</v>
      </c>
      <c r="V378" s="26">
        <v>1.0974999999999999</v>
      </c>
      <c r="W378">
        <f t="shared" si="117"/>
        <v>0</v>
      </c>
      <c r="X378" s="25">
        <f t="shared" si="118"/>
        <v>11.134441741777783</v>
      </c>
      <c r="Y378" s="3">
        <f t="shared" si="109"/>
        <v>319.55847798902238</v>
      </c>
      <c r="Z378" s="6">
        <f t="shared" si="119"/>
        <v>137.79999999999998</v>
      </c>
      <c r="AA378" s="6">
        <f t="shared" si="120"/>
        <v>678.28866812397359</v>
      </c>
    </row>
    <row r="379" spans="1:27" x14ac:dyDescent="0.25">
      <c r="A379" s="11">
        <f t="shared" si="110"/>
        <v>5</v>
      </c>
      <c r="B379" s="27">
        <v>43796</v>
      </c>
      <c r="C379" s="7">
        <f t="shared" si="111"/>
        <v>43799</v>
      </c>
      <c r="D379" s="8" t="str">
        <f t="shared" si="112"/>
        <v xml:space="preserve"> </v>
      </c>
      <c r="E379" s="11">
        <f t="shared" si="113"/>
        <v>19</v>
      </c>
      <c r="F379" s="11" t="str">
        <f t="shared" si="114"/>
        <v/>
      </c>
      <c r="G379" s="3">
        <v>55.963999999999999</v>
      </c>
      <c r="H379" s="3">
        <f t="shared" si="101"/>
        <v>0</v>
      </c>
      <c r="I379" s="3">
        <f t="shared" si="102"/>
        <v>0</v>
      </c>
      <c r="J379" s="3">
        <f t="shared" si="115"/>
        <v>0</v>
      </c>
      <c r="K379">
        <f t="shared" si="103"/>
        <v>0</v>
      </c>
      <c r="N379" s="24">
        <f t="shared" si="116"/>
        <v>6.4244813591989542</v>
      </c>
      <c r="O379" s="3">
        <f t="shared" si="104"/>
        <v>359.53967478621024</v>
      </c>
      <c r="P379" s="6">
        <v>28.78</v>
      </c>
      <c r="Q379" s="3">
        <f t="shared" si="105"/>
        <v>0</v>
      </c>
      <c r="R379" s="3">
        <f t="shared" si="106"/>
        <v>0</v>
      </c>
      <c r="S379" s="3">
        <f t="shared" si="107"/>
        <v>0</v>
      </c>
      <c r="T379">
        <f t="shared" si="108"/>
        <v>0</v>
      </c>
      <c r="V379" s="26">
        <v>1.0991</v>
      </c>
      <c r="W379">
        <f t="shared" si="117"/>
        <v>0</v>
      </c>
      <c r="X379" s="25">
        <f t="shared" si="118"/>
        <v>11.134441741777783</v>
      </c>
      <c r="Y379" s="3">
        <f t="shared" si="109"/>
        <v>320.44923332836458</v>
      </c>
      <c r="Z379" s="6">
        <f t="shared" si="119"/>
        <v>137.79999999999998</v>
      </c>
      <c r="AA379" s="6">
        <f t="shared" si="120"/>
        <v>679.98890811457477</v>
      </c>
    </row>
    <row r="380" spans="1:27" x14ac:dyDescent="0.25">
      <c r="A380" s="11">
        <f t="shared" si="110"/>
        <v>5</v>
      </c>
      <c r="B380" s="27">
        <v>43797</v>
      </c>
      <c r="C380" s="7">
        <f t="shared" si="111"/>
        <v>43799</v>
      </c>
      <c r="D380" s="8" t="str">
        <f t="shared" si="112"/>
        <v xml:space="preserve"> </v>
      </c>
      <c r="E380" s="11">
        <f t="shared" si="113"/>
        <v>20</v>
      </c>
      <c r="F380" s="11" t="str">
        <f t="shared" si="114"/>
        <v/>
      </c>
      <c r="G380" s="3">
        <v>55.927999999999997</v>
      </c>
      <c r="H380" s="3">
        <f t="shared" si="101"/>
        <v>0</v>
      </c>
      <c r="I380" s="3">
        <f t="shared" si="102"/>
        <v>0</v>
      </c>
      <c r="J380" s="3">
        <f t="shared" si="115"/>
        <v>0</v>
      </c>
      <c r="K380">
        <f t="shared" si="103"/>
        <v>0</v>
      </c>
      <c r="N380" s="24">
        <f t="shared" si="116"/>
        <v>6.4244813591989542</v>
      </c>
      <c r="O380" s="3">
        <f t="shared" si="104"/>
        <v>359.30839345727912</v>
      </c>
      <c r="P380" s="6">
        <v>28.8</v>
      </c>
      <c r="Q380" s="3">
        <f t="shared" si="105"/>
        <v>0</v>
      </c>
      <c r="R380" s="3">
        <f t="shared" si="106"/>
        <v>0</v>
      </c>
      <c r="S380" s="3">
        <f t="shared" si="107"/>
        <v>0</v>
      </c>
      <c r="T380">
        <f t="shared" si="108"/>
        <v>0</v>
      </c>
      <c r="V380" s="26">
        <v>1.1015999999999999</v>
      </c>
      <c r="W380">
        <f t="shared" si="117"/>
        <v>0</v>
      </c>
      <c r="X380" s="25">
        <f t="shared" si="118"/>
        <v>11.134441741777783</v>
      </c>
      <c r="Y380" s="3">
        <f t="shared" si="109"/>
        <v>320.67192216320018</v>
      </c>
      <c r="Z380" s="6">
        <f t="shared" si="119"/>
        <v>137.79999999999998</v>
      </c>
      <c r="AA380" s="6">
        <f t="shared" si="120"/>
        <v>679.98031562047936</v>
      </c>
    </row>
    <row r="381" spans="1:27" x14ac:dyDescent="0.25">
      <c r="A381" s="11">
        <f t="shared" si="110"/>
        <v>5</v>
      </c>
      <c r="B381" s="27">
        <v>43798</v>
      </c>
      <c r="C381" s="7">
        <f t="shared" si="111"/>
        <v>43799</v>
      </c>
      <c r="D381" s="8" t="str">
        <f t="shared" si="112"/>
        <v xml:space="preserve"> </v>
      </c>
      <c r="E381" s="11">
        <f t="shared" si="113"/>
        <v>21</v>
      </c>
      <c r="F381" s="11" t="str">
        <f t="shared" si="114"/>
        <v/>
      </c>
      <c r="G381" s="3">
        <v>55.77</v>
      </c>
      <c r="H381" s="3">
        <f t="shared" si="101"/>
        <v>0</v>
      </c>
      <c r="I381" s="3">
        <f t="shared" si="102"/>
        <v>0</v>
      </c>
      <c r="J381" s="3">
        <f t="shared" si="115"/>
        <v>0</v>
      </c>
      <c r="K381">
        <f t="shared" si="103"/>
        <v>0</v>
      </c>
      <c r="N381" s="24">
        <f t="shared" si="116"/>
        <v>6.4244813591989542</v>
      </c>
      <c r="O381" s="3">
        <f t="shared" si="104"/>
        <v>358.29332540252568</v>
      </c>
      <c r="P381" s="6">
        <v>28.59</v>
      </c>
      <c r="Q381" s="3">
        <f t="shared" si="105"/>
        <v>0</v>
      </c>
      <c r="R381" s="3">
        <f t="shared" si="106"/>
        <v>0</v>
      </c>
      <c r="S381" s="3">
        <f t="shared" si="107"/>
        <v>0</v>
      </c>
      <c r="T381">
        <f t="shared" si="108"/>
        <v>0</v>
      </c>
      <c r="V381" s="26">
        <v>1.1135999999999999</v>
      </c>
      <c r="W381">
        <f t="shared" si="117"/>
        <v>0</v>
      </c>
      <c r="X381" s="25">
        <f t="shared" si="118"/>
        <v>11.134441741777783</v>
      </c>
      <c r="Y381" s="3">
        <f t="shared" si="109"/>
        <v>318.33368939742684</v>
      </c>
      <c r="Z381" s="6">
        <f t="shared" si="119"/>
        <v>137.79999999999998</v>
      </c>
      <c r="AA381" s="6">
        <f t="shared" si="120"/>
        <v>676.62701479995258</v>
      </c>
    </row>
    <row r="382" spans="1:27" x14ac:dyDescent="0.25">
      <c r="A382" s="11">
        <f t="shared" si="110"/>
        <v>5</v>
      </c>
      <c r="B382" s="27">
        <v>43801</v>
      </c>
      <c r="C382" s="7">
        <f t="shared" si="111"/>
        <v>43830</v>
      </c>
      <c r="D382" s="8" t="str">
        <f t="shared" si="112"/>
        <v>x</v>
      </c>
      <c r="E382" s="11">
        <f t="shared" si="113"/>
        <v>1</v>
      </c>
      <c r="F382" s="11" t="str">
        <f t="shared" si="114"/>
        <v/>
      </c>
      <c r="G382" s="3">
        <v>54.908000000000001</v>
      </c>
      <c r="H382" s="3">
        <f t="shared" si="101"/>
        <v>0</v>
      </c>
      <c r="I382" s="3">
        <f t="shared" si="102"/>
        <v>0</v>
      </c>
      <c r="J382" s="3">
        <f t="shared" si="115"/>
        <v>0</v>
      </c>
      <c r="K382">
        <f t="shared" si="103"/>
        <v>0</v>
      </c>
      <c r="N382" s="24">
        <f t="shared" si="116"/>
        <v>6.4244813591989542</v>
      </c>
      <c r="O382" s="3">
        <f t="shared" si="104"/>
        <v>352.75542247089618</v>
      </c>
      <c r="P382" s="6">
        <v>28.6</v>
      </c>
      <c r="Q382" s="3">
        <f t="shared" si="105"/>
        <v>0</v>
      </c>
      <c r="R382" s="3">
        <f t="shared" si="106"/>
        <v>0</v>
      </c>
      <c r="S382" s="3">
        <f t="shared" si="107"/>
        <v>0</v>
      </c>
      <c r="T382">
        <f t="shared" si="108"/>
        <v>0</v>
      </c>
      <c r="V382" s="26">
        <v>1.1115999999999999</v>
      </c>
      <c r="W382">
        <f t="shared" si="117"/>
        <v>0</v>
      </c>
      <c r="X382" s="25">
        <f t="shared" si="118"/>
        <v>11.134441741777783</v>
      </c>
      <c r="Y382" s="3">
        <f t="shared" si="109"/>
        <v>318.44503381484463</v>
      </c>
      <c r="Z382" s="6">
        <f t="shared" si="119"/>
        <v>137.79999999999998</v>
      </c>
      <c r="AA382" s="6">
        <f t="shared" si="120"/>
        <v>671.20045628574076</v>
      </c>
    </row>
    <row r="383" spans="1:27" x14ac:dyDescent="0.25">
      <c r="A383" s="11">
        <f t="shared" si="110"/>
        <v>6</v>
      </c>
      <c r="B383" s="27">
        <v>43802</v>
      </c>
      <c r="C383" s="7">
        <f t="shared" si="111"/>
        <v>43830</v>
      </c>
      <c r="D383" s="8" t="str">
        <f t="shared" si="112"/>
        <v xml:space="preserve"> </v>
      </c>
      <c r="E383" s="11">
        <f t="shared" si="113"/>
        <v>2</v>
      </c>
      <c r="F383" s="11" t="str">
        <f t="shared" si="114"/>
        <v>x</v>
      </c>
      <c r="G383" s="3">
        <v>54.686</v>
      </c>
      <c r="H383" s="3">
        <f t="shared" si="101"/>
        <v>13.78</v>
      </c>
      <c r="I383" s="3">
        <f t="shared" si="102"/>
        <v>0</v>
      </c>
      <c r="J383" s="3">
        <f t="shared" si="115"/>
        <v>13.78</v>
      </c>
      <c r="K383">
        <f t="shared" si="103"/>
        <v>0.25198405441977834</v>
      </c>
      <c r="N383" s="24">
        <f t="shared" si="116"/>
        <v>6.6764654136187325</v>
      </c>
      <c r="O383" s="3">
        <f t="shared" si="104"/>
        <v>365.10918760915399</v>
      </c>
      <c r="P383" s="6">
        <v>28.29</v>
      </c>
      <c r="Q383" s="3">
        <f t="shared" si="105"/>
        <v>13.78</v>
      </c>
      <c r="R383" s="3">
        <f t="shared" si="106"/>
        <v>0</v>
      </c>
      <c r="S383" s="3">
        <f t="shared" si="107"/>
        <v>13.78</v>
      </c>
      <c r="T383">
        <f t="shared" si="108"/>
        <v>0.48709791445740541</v>
      </c>
      <c r="V383" s="26">
        <v>1.1173999999999999</v>
      </c>
      <c r="W383">
        <f t="shared" si="117"/>
        <v>0</v>
      </c>
      <c r="X383" s="25">
        <f t="shared" si="118"/>
        <v>11.621539656235189</v>
      </c>
      <c r="Y383" s="3">
        <f t="shared" si="109"/>
        <v>328.77335687489347</v>
      </c>
      <c r="Z383" s="6">
        <f t="shared" si="119"/>
        <v>165.35999999999999</v>
      </c>
      <c r="AA383" s="6">
        <f t="shared" si="120"/>
        <v>693.88254448404746</v>
      </c>
    </row>
    <row r="384" spans="1:27" x14ac:dyDescent="0.25">
      <c r="A384" s="11">
        <f t="shared" si="110"/>
        <v>6</v>
      </c>
      <c r="B384" s="27">
        <v>43803</v>
      </c>
      <c r="C384" s="7">
        <f t="shared" si="111"/>
        <v>43830</v>
      </c>
      <c r="D384" s="8" t="str">
        <f t="shared" si="112"/>
        <v xml:space="preserve"> </v>
      </c>
      <c r="E384" s="11">
        <f t="shared" si="113"/>
        <v>3</v>
      </c>
      <c r="F384" s="11" t="str">
        <f t="shared" si="114"/>
        <v/>
      </c>
      <c r="G384" s="3">
        <v>54.936</v>
      </c>
      <c r="H384" s="3">
        <f t="shared" si="101"/>
        <v>0</v>
      </c>
      <c r="I384" s="3">
        <f t="shared" si="102"/>
        <v>0</v>
      </c>
      <c r="J384" s="3">
        <f t="shared" si="115"/>
        <v>0</v>
      </c>
      <c r="K384">
        <f t="shared" si="103"/>
        <v>0</v>
      </c>
      <c r="N384" s="24">
        <f t="shared" si="116"/>
        <v>6.6764654136187325</v>
      </c>
      <c r="O384" s="3">
        <f t="shared" si="104"/>
        <v>366.77830396255871</v>
      </c>
      <c r="P384" s="6">
        <v>28.06</v>
      </c>
      <c r="Q384" s="3">
        <f t="shared" si="105"/>
        <v>0</v>
      </c>
      <c r="R384" s="3">
        <f t="shared" si="106"/>
        <v>0</v>
      </c>
      <c r="S384" s="3">
        <f t="shared" si="107"/>
        <v>0</v>
      </c>
      <c r="T384">
        <f t="shared" si="108"/>
        <v>0</v>
      </c>
      <c r="V384" s="26">
        <v>1.1194</v>
      </c>
      <c r="W384">
        <f t="shared" si="117"/>
        <v>0</v>
      </c>
      <c r="X384" s="25">
        <f t="shared" si="118"/>
        <v>11.621539656235189</v>
      </c>
      <c r="Y384" s="3">
        <f t="shared" si="109"/>
        <v>326.10040275395937</v>
      </c>
      <c r="Z384" s="6">
        <f t="shared" si="119"/>
        <v>165.35999999999999</v>
      </c>
      <c r="AA384" s="6">
        <f t="shared" si="120"/>
        <v>692.87870671651808</v>
      </c>
    </row>
    <row r="385" spans="1:27" x14ac:dyDescent="0.25">
      <c r="A385" s="11">
        <f t="shared" si="110"/>
        <v>6</v>
      </c>
      <c r="B385" s="27">
        <v>43804</v>
      </c>
      <c r="C385" s="7">
        <f t="shared" si="111"/>
        <v>43830</v>
      </c>
      <c r="D385" s="8" t="str">
        <f t="shared" si="112"/>
        <v xml:space="preserve"> </v>
      </c>
      <c r="E385" s="11">
        <f t="shared" si="113"/>
        <v>4</v>
      </c>
      <c r="F385" s="11" t="str">
        <f t="shared" si="114"/>
        <v/>
      </c>
      <c r="G385" s="3">
        <v>55.076000000000001</v>
      </c>
      <c r="H385" s="3">
        <f t="shared" si="101"/>
        <v>0</v>
      </c>
      <c r="I385" s="3">
        <f t="shared" si="102"/>
        <v>0</v>
      </c>
      <c r="J385" s="3">
        <f t="shared" si="115"/>
        <v>0</v>
      </c>
      <c r="K385">
        <f t="shared" si="103"/>
        <v>0</v>
      </c>
      <c r="N385" s="24">
        <f t="shared" si="116"/>
        <v>6.6764654136187325</v>
      </c>
      <c r="O385" s="3">
        <f t="shared" si="104"/>
        <v>367.7130091204653</v>
      </c>
      <c r="P385" s="6">
        <v>28.3</v>
      </c>
      <c r="Q385" s="3">
        <f t="shared" si="105"/>
        <v>0</v>
      </c>
      <c r="R385" s="3">
        <f t="shared" si="106"/>
        <v>0</v>
      </c>
      <c r="S385" s="3">
        <f t="shared" si="107"/>
        <v>0</v>
      </c>
      <c r="T385">
        <f t="shared" si="108"/>
        <v>0</v>
      </c>
      <c r="V385" s="26">
        <v>1.125</v>
      </c>
      <c r="W385">
        <f t="shared" si="117"/>
        <v>0</v>
      </c>
      <c r="X385" s="25">
        <f t="shared" si="118"/>
        <v>11.621539656235189</v>
      </c>
      <c r="Y385" s="3">
        <f t="shared" si="109"/>
        <v>328.88957227145585</v>
      </c>
      <c r="Z385" s="6">
        <f t="shared" si="119"/>
        <v>165.35999999999999</v>
      </c>
      <c r="AA385" s="6">
        <f t="shared" si="120"/>
        <v>696.60258139192115</v>
      </c>
    </row>
    <row r="386" spans="1:27" x14ac:dyDescent="0.25">
      <c r="A386" s="11">
        <f t="shared" si="110"/>
        <v>6</v>
      </c>
      <c r="B386" s="27">
        <v>43805</v>
      </c>
      <c r="C386" s="7">
        <f t="shared" si="111"/>
        <v>43830</v>
      </c>
      <c r="D386" s="8" t="str">
        <f t="shared" si="112"/>
        <v xml:space="preserve"> </v>
      </c>
      <c r="E386" s="11">
        <f t="shared" si="113"/>
        <v>5</v>
      </c>
      <c r="F386" s="11" t="str">
        <f t="shared" si="114"/>
        <v/>
      </c>
      <c r="G386" s="3">
        <v>55.64</v>
      </c>
      <c r="H386" s="3">
        <f t="shared" si="101"/>
        <v>0</v>
      </c>
      <c r="I386" s="3">
        <f t="shared" si="102"/>
        <v>0</v>
      </c>
      <c r="J386" s="3">
        <f t="shared" si="115"/>
        <v>0</v>
      </c>
      <c r="K386">
        <f t="shared" si="103"/>
        <v>0</v>
      </c>
      <c r="N386" s="24">
        <f t="shared" si="116"/>
        <v>6.6764654136187325</v>
      </c>
      <c r="O386" s="3">
        <f t="shared" si="104"/>
        <v>371.47853561374626</v>
      </c>
      <c r="P386" s="6">
        <v>28.47</v>
      </c>
      <c r="Q386" s="3">
        <f t="shared" si="105"/>
        <v>0</v>
      </c>
      <c r="R386" s="3">
        <f t="shared" si="106"/>
        <v>0</v>
      </c>
      <c r="S386" s="3">
        <f t="shared" si="107"/>
        <v>0</v>
      </c>
      <c r="T386">
        <f t="shared" si="108"/>
        <v>0</v>
      </c>
      <c r="V386" s="26">
        <v>1.133</v>
      </c>
      <c r="W386">
        <f t="shared" si="117"/>
        <v>0</v>
      </c>
      <c r="X386" s="25">
        <f t="shared" si="118"/>
        <v>11.621539656235189</v>
      </c>
      <c r="Y386" s="3">
        <f t="shared" si="109"/>
        <v>330.86523401301582</v>
      </c>
      <c r="Z386" s="6">
        <f t="shared" si="119"/>
        <v>165.35999999999999</v>
      </c>
      <c r="AA386" s="6">
        <f t="shared" si="120"/>
        <v>702.34376962676208</v>
      </c>
    </row>
    <row r="387" spans="1:27" x14ac:dyDescent="0.25">
      <c r="A387" s="11">
        <f t="shared" si="110"/>
        <v>6</v>
      </c>
      <c r="B387" s="27">
        <v>43808</v>
      </c>
      <c r="C387" s="7">
        <f t="shared" si="111"/>
        <v>43830</v>
      </c>
      <c r="D387" s="8" t="str">
        <f t="shared" si="112"/>
        <v xml:space="preserve"> </v>
      </c>
      <c r="E387" s="11">
        <f t="shared" si="113"/>
        <v>6</v>
      </c>
      <c r="F387" s="11" t="str">
        <f t="shared" si="114"/>
        <v/>
      </c>
      <c r="G387" s="3">
        <v>55.427999999999997</v>
      </c>
      <c r="H387" s="3">
        <f t="shared" si="101"/>
        <v>0</v>
      </c>
      <c r="I387" s="3">
        <f t="shared" si="102"/>
        <v>0</v>
      </c>
      <c r="J387" s="3">
        <f t="shared" si="115"/>
        <v>0</v>
      </c>
      <c r="K387">
        <f t="shared" si="103"/>
        <v>0</v>
      </c>
      <c r="N387" s="24">
        <f t="shared" si="116"/>
        <v>6.6764654136187325</v>
      </c>
      <c r="O387" s="3">
        <f t="shared" si="104"/>
        <v>370.06312494605908</v>
      </c>
      <c r="P387" s="6">
        <v>28.37</v>
      </c>
      <c r="Q387" s="3">
        <f t="shared" si="105"/>
        <v>0</v>
      </c>
      <c r="R387" s="3">
        <f t="shared" si="106"/>
        <v>0</v>
      </c>
      <c r="S387" s="3">
        <f t="shared" si="107"/>
        <v>0</v>
      </c>
      <c r="T387">
        <f t="shared" si="108"/>
        <v>0</v>
      </c>
      <c r="V387" s="26">
        <v>1.1285000000000001</v>
      </c>
      <c r="W387">
        <f t="shared" si="117"/>
        <v>0</v>
      </c>
      <c r="X387" s="25">
        <f t="shared" si="118"/>
        <v>11.621539656235189</v>
      </c>
      <c r="Y387" s="3">
        <f t="shared" si="109"/>
        <v>329.70308004739235</v>
      </c>
      <c r="Z387" s="6">
        <f t="shared" si="119"/>
        <v>165.35999999999999</v>
      </c>
      <c r="AA387" s="6">
        <f t="shared" si="120"/>
        <v>699.76620499345142</v>
      </c>
    </row>
    <row r="388" spans="1:27" x14ac:dyDescent="0.25">
      <c r="A388" s="11">
        <f t="shared" si="110"/>
        <v>6</v>
      </c>
      <c r="B388" s="27">
        <v>43809</v>
      </c>
      <c r="C388" s="7">
        <f t="shared" si="111"/>
        <v>43830</v>
      </c>
      <c r="D388" s="8" t="str">
        <f t="shared" si="112"/>
        <v xml:space="preserve"> </v>
      </c>
      <c r="E388" s="11">
        <f t="shared" si="113"/>
        <v>7</v>
      </c>
      <c r="F388" s="11" t="str">
        <f t="shared" si="114"/>
        <v/>
      </c>
      <c r="G388" s="3">
        <v>55.24</v>
      </c>
      <c r="H388" s="3">
        <f t="shared" si="101"/>
        <v>0</v>
      </c>
      <c r="I388" s="3">
        <f t="shared" si="102"/>
        <v>0</v>
      </c>
      <c r="J388" s="3">
        <f t="shared" si="115"/>
        <v>0</v>
      </c>
      <c r="K388">
        <f t="shared" si="103"/>
        <v>0</v>
      </c>
      <c r="N388" s="24">
        <f t="shared" si="116"/>
        <v>6.6764654136187325</v>
      </c>
      <c r="O388" s="3">
        <f t="shared" si="104"/>
        <v>368.80794944829881</v>
      </c>
      <c r="P388" s="6">
        <v>28.14</v>
      </c>
      <c r="Q388" s="3">
        <f t="shared" si="105"/>
        <v>0</v>
      </c>
      <c r="R388" s="3">
        <f t="shared" si="106"/>
        <v>0</v>
      </c>
      <c r="S388" s="3">
        <f t="shared" si="107"/>
        <v>0</v>
      </c>
      <c r="T388">
        <f t="shared" si="108"/>
        <v>0</v>
      </c>
      <c r="V388" s="26">
        <v>1.1294</v>
      </c>
      <c r="W388">
        <f t="shared" si="117"/>
        <v>0</v>
      </c>
      <c r="X388" s="25">
        <f t="shared" si="118"/>
        <v>11.621539656235189</v>
      </c>
      <c r="Y388" s="3">
        <f t="shared" si="109"/>
        <v>327.03012592645825</v>
      </c>
      <c r="Z388" s="6">
        <f t="shared" si="119"/>
        <v>165.35999999999999</v>
      </c>
      <c r="AA388" s="6">
        <f t="shared" si="120"/>
        <v>695.83807537475707</v>
      </c>
    </row>
    <row r="389" spans="1:27" x14ac:dyDescent="0.25">
      <c r="A389" s="11">
        <f t="shared" si="110"/>
        <v>6</v>
      </c>
      <c r="B389" s="27">
        <v>43810</v>
      </c>
      <c r="C389" s="7">
        <f t="shared" si="111"/>
        <v>43830</v>
      </c>
      <c r="D389" s="8" t="str">
        <f t="shared" si="112"/>
        <v xml:space="preserve"> </v>
      </c>
      <c r="E389" s="11">
        <f t="shared" si="113"/>
        <v>8</v>
      </c>
      <c r="F389" s="11" t="str">
        <f t="shared" si="114"/>
        <v/>
      </c>
      <c r="G389" s="3">
        <v>55.231999999999999</v>
      </c>
      <c r="H389" s="3">
        <f t="shared" si="101"/>
        <v>0</v>
      </c>
      <c r="I389" s="3">
        <f t="shared" si="102"/>
        <v>0</v>
      </c>
      <c r="J389" s="3">
        <f t="shared" si="115"/>
        <v>0</v>
      </c>
      <c r="K389">
        <f t="shared" si="103"/>
        <v>0</v>
      </c>
      <c r="N389" s="24">
        <f t="shared" si="116"/>
        <v>6.6764654136187325</v>
      </c>
      <c r="O389" s="3">
        <f t="shared" si="104"/>
        <v>368.7545377249898</v>
      </c>
      <c r="P389" s="6">
        <v>28.3</v>
      </c>
      <c r="Q389" s="3">
        <f t="shared" si="105"/>
        <v>0</v>
      </c>
      <c r="R389" s="3">
        <f t="shared" si="106"/>
        <v>0</v>
      </c>
      <c r="S389" s="3">
        <f t="shared" si="107"/>
        <v>0</v>
      </c>
      <c r="T389">
        <f t="shared" si="108"/>
        <v>0</v>
      </c>
      <c r="V389" s="26">
        <v>1.1375</v>
      </c>
      <c r="W389">
        <f t="shared" si="117"/>
        <v>0</v>
      </c>
      <c r="X389" s="25">
        <f t="shared" si="118"/>
        <v>11.621539656235189</v>
      </c>
      <c r="Y389" s="3">
        <f t="shared" si="109"/>
        <v>328.88957227145585</v>
      </c>
      <c r="Z389" s="6">
        <f t="shared" si="119"/>
        <v>165.35999999999999</v>
      </c>
      <c r="AA389" s="6">
        <f t="shared" si="120"/>
        <v>697.64410999644565</v>
      </c>
    </row>
    <row r="390" spans="1:27" x14ac:dyDescent="0.25">
      <c r="A390" s="11">
        <f t="shared" si="110"/>
        <v>6</v>
      </c>
      <c r="B390" s="27">
        <v>43811</v>
      </c>
      <c r="C390" s="7">
        <f t="shared" si="111"/>
        <v>43830</v>
      </c>
      <c r="D390" s="8" t="str">
        <f t="shared" si="112"/>
        <v xml:space="preserve"> </v>
      </c>
      <c r="E390" s="11">
        <f t="shared" si="113"/>
        <v>9</v>
      </c>
      <c r="F390" s="11" t="str">
        <f t="shared" si="114"/>
        <v/>
      </c>
      <c r="G390" s="3">
        <v>55.484000000000002</v>
      </c>
      <c r="H390" s="3">
        <f t="shared" si="101"/>
        <v>0</v>
      </c>
      <c r="I390" s="3">
        <f t="shared" si="102"/>
        <v>0</v>
      </c>
      <c r="J390" s="3">
        <f t="shared" si="115"/>
        <v>0</v>
      </c>
      <c r="K390">
        <f t="shared" si="103"/>
        <v>0</v>
      </c>
      <c r="N390" s="24">
        <f t="shared" si="116"/>
        <v>6.6764654136187325</v>
      </c>
      <c r="O390" s="3">
        <f t="shared" si="104"/>
        <v>370.43700700922176</v>
      </c>
      <c r="P390" s="6">
        <v>28.32</v>
      </c>
      <c r="Q390" s="3">
        <f t="shared" si="105"/>
        <v>0</v>
      </c>
      <c r="R390" s="3">
        <f t="shared" si="106"/>
        <v>0</v>
      </c>
      <c r="S390" s="3">
        <f t="shared" si="107"/>
        <v>0</v>
      </c>
      <c r="T390">
        <f t="shared" si="108"/>
        <v>0</v>
      </c>
      <c r="U390">
        <v>0.25</v>
      </c>
      <c r="V390" s="26">
        <v>1.1348</v>
      </c>
      <c r="W390">
        <f t="shared" si="117"/>
        <v>9.0404719081724164E-2</v>
      </c>
      <c r="X390" s="25">
        <f t="shared" si="118"/>
        <v>11.711944375316913</v>
      </c>
      <c r="Y390" s="3">
        <f t="shared" si="109"/>
        <v>331.68226470897497</v>
      </c>
      <c r="Z390" s="6">
        <f t="shared" si="119"/>
        <v>165.35999999999999</v>
      </c>
      <c r="AA390" s="6">
        <f t="shared" si="120"/>
        <v>702.11927171819673</v>
      </c>
    </row>
    <row r="391" spans="1:27" x14ac:dyDescent="0.25">
      <c r="A391" s="11">
        <f t="shared" si="110"/>
        <v>6</v>
      </c>
      <c r="B391" s="27">
        <v>43812</v>
      </c>
      <c r="C391" s="7">
        <f t="shared" si="111"/>
        <v>43830</v>
      </c>
      <c r="D391" s="8" t="str">
        <f t="shared" si="112"/>
        <v xml:space="preserve"> </v>
      </c>
      <c r="E391" s="11">
        <f t="shared" si="113"/>
        <v>10</v>
      </c>
      <c r="F391" s="11" t="str">
        <f t="shared" si="114"/>
        <v/>
      </c>
      <c r="G391" s="3">
        <v>55.804000000000002</v>
      </c>
      <c r="H391" s="3">
        <f t="shared" si="101"/>
        <v>0</v>
      </c>
      <c r="I391" s="3">
        <f t="shared" si="102"/>
        <v>0</v>
      </c>
      <c r="J391" s="3">
        <f t="shared" si="115"/>
        <v>0</v>
      </c>
      <c r="K391">
        <f t="shared" si="103"/>
        <v>0</v>
      </c>
      <c r="N391" s="24">
        <f t="shared" si="116"/>
        <v>6.6764654136187325</v>
      </c>
      <c r="O391" s="3">
        <f t="shared" si="104"/>
        <v>372.57347594157977</v>
      </c>
      <c r="P391" s="6">
        <v>28.41</v>
      </c>
      <c r="Q391" s="3">
        <f t="shared" si="105"/>
        <v>0</v>
      </c>
      <c r="R391" s="3">
        <f t="shared" si="106"/>
        <v>0</v>
      </c>
      <c r="S391" s="3">
        <f t="shared" si="107"/>
        <v>0</v>
      </c>
      <c r="T391">
        <f t="shared" si="108"/>
        <v>0</v>
      </c>
      <c r="V391" s="26">
        <v>1.1304000000000001</v>
      </c>
      <c r="W391">
        <f t="shared" si="117"/>
        <v>0</v>
      </c>
      <c r="X391" s="25">
        <f t="shared" si="118"/>
        <v>11.711944375316913</v>
      </c>
      <c r="Y391" s="3">
        <f t="shared" si="109"/>
        <v>332.73633970275347</v>
      </c>
      <c r="Z391" s="6">
        <f t="shared" si="119"/>
        <v>165.35999999999999</v>
      </c>
      <c r="AA391" s="6">
        <f t="shared" si="120"/>
        <v>705.30981564433318</v>
      </c>
    </row>
    <row r="392" spans="1:27" x14ac:dyDescent="0.25">
      <c r="A392" s="11">
        <f t="shared" si="110"/>
        <v>6</v>
      </c>
      <c r="B392" s="27">
        <v>43815</v>
      </c>
      <c r="C392" s="7">
        <f t="shared" si="111"/>
        <v>43830</v>
      </c>
      <c r="D392" s="8" t="str">
        <f t="shared" si="112"/>
        <v xml:space="preserve"> </v>
      </c>
      <c r="E392" s="11">
        <f t="shared" si="113"/>
        <v>11</v>
      </c>
      <c r="F392" s="11" t="str">
        <f t="shared" si="114"/>
        <v/>
      </c>
      <c r="G392" s="3">
        <v>56.155999999999999</v>
      </c>
      <c r="H392" s="3">
        <f t="shared" si="101"/>
        <v>0</v>
      </c>
      <c r="I392" s="3">
        <f t="shared" si="102"/>
        <v>0</v>
      </c>
      <c r="J392" s="3">
        <f t="shared" si="115"/>
        <v>0</v>
      </c>
      <c r="K392">
        <f t="shared" si="103"/>
        <v>0</v>
      </c>
      <c r="N392" s="24">
        <f t="shared" si="116"/>
        <v>6.6764654136187325</v>
      </c>
      <c r="O392" s="3">
        <f t="shared" si="104"/>
        <v>374.92359176717355</v>
      </c>
      <c r="P392" s="6">
        <v>28.1</v>
      </c>
      <c r="Q392" s="3">
        <f t="shared" si="105"/>
        <v>0</v>
      </c>
      <c r="R392" s="3">
        <f t="shared" si="106"/>
        <v>0</v>
      </c>
      <c r="S392" s="3">
        <f t="shared" si="107"/>
        <v>0</v>
      </c>
      <c r="T392">
        <f t="shared" si="108"/>
        <v>0</v>
      </c>
      <c r="V392" s="26">
        <v>1.1253</v>
      </c>
      <c r="W392">
        <f t="shared" si="117"/>
        <v>0</v>
      </c>
      <c r="X392" s="25">
        <f t="shared" si="118"/>
        <v>11.711944375316913</v>
      </c>
      <c r="Y392" s="3">
        <f t="shared" si="109"/>
        <v>329.10563694640524</v>
      </c>
      <c r="Z392" s="6">
        <f t="shared" si="119"/>
        <v>165.35999999999999</v>
      </c>
      <c r="AA392" s="6">
        <f t="shared" si="120"/>
        <v>704.02922871357873</v>
      </c>
    </row>
    <row r="393" spans="1:27" x14ac:dyDescent="0.25">
      <c r="A393" s="11">
        <f t="shared" si="110"/>
        <v>6</v>
      </c>
      <c r="B393" s="27">
        <v>43816</v>
      </c>
      <c r="C393" s="7">
        <f t="shared" si="111"/>
        <v>43830</v>
      </c>
      <c r="D393" s="8" t="str">
        <f t="shared" si="112"/>
        <v xml:space="preserve"> </v>
      </c>
      <c r="E393" s="11">
        <f t="shared" si="113"/>
        <v>12</v>
      </c>
      <c r="F393" s="11" t="str">
        <f t="shared" si="114"/>
        <v/>
      </c>
      <c r="G393" s="3">
        <v>56.015999999999998</v>
      </c>
      <c r="H393" s="3">
        <f t="shared" si="101"/>
        <v>0</v>
      </c>
      <c r="I393" s="3">
        <f t="shared" si="102"/>
        <v>0</v>
      </c>
      <c r="J393" s="3">
        <f t="shared" si="115"/>
        <v>0</v>
      </c>
      <c r="K393">
        <f t="shared" si="103"/>
        <v>0</v>
      </c>
      <c r="N393" s="24">
        <f t="shared" si="116"/>
        <v>6.6764654136187325</v>
      </c>
      <c r="O393" s="3">
        <f t="shared" si="104"/>
        <v>373.9888866092669</v>
      </c>
      <c r="P393" s="6">
        <v>28.03</v>
      </c>
      <c r="Q393" s="3">
        <f t="shared" si="105"/>
        <v>0</v>
      </c>
      <c r="R393" s="3">
        <f t="shared" si="106"/>
        <v>0</v>
      </c>
      <c r="S393" s="3">
        <f t="shared" si="107"/>
        <v>0</v>
      </c>
      <c r="T393">
        <f t="shared" si="108"/>
        <v>0</v>
      </c>
      <c r="V393" s="26">
        <v>1.1308</v>
      </c>
      <c r="W393">
        <f t="shared" si="117"/>
        <v>0</v>
      </c>
      <c r="X393" s="25">
        <f t="shared" si="118"/>
        <v>11.711944375316913</v>
      </c>
      <c r="Y393" s="3">
        <f t="shared" si="109"/>
        <v>328.28580084013305</v>
      </c>
      <c r="Z393" s="6">
        <f t="shared" si="119"/>
        <v>165.35999999999999</v>
      </c>
      <c r="AA393" s="6">
        <f t="shared" si="120"/>
        <v>702.27468744939995</v>
      </c>
    </row>
    <row r="394" spans="1:27" x14ac:dyDescent="0.25">
      <c r="A394" s="11">
        <f t="shared" si="110"/>
        <v>6</v>
      </c>
      <c r="B394" s="27">
        <v>43817</v>
      </c>
      <c r="C394" s="7">
        <f t="shared" si="111"/>
        <v>43830</v>
      </c>
      <c r="D394" s="8" t="str">
        <f t="shared" si="112"/>
        <v xml:space="preserve"> </v>
      </c>
      <c r="E394" s="11">
        <f t="shared" si="113"/>
        <v>13</v>
      </c>
      <c r="F394" s="11" t="str">
        <f t="shared" si="114"/>
        <v/>
      </c>
      <c r="G394" s="3">
        <v>56.17</v>
      </c>
      <c r="H394" s="3">
        <f t="shared" si="101"/>
        <v>0</v>
      </c>
      <c r="I394" s="3">
        <f t="shared" si="102"/>
        <v>0</v>
      </c>
      <c r="J394" s="3">
        <f t="shared" si="115"/>
        <v>0</v>
      </c>
      <c r="K394">
        <f t="shared" si="103"/>
        <v>0</v>
      </c>
      <c r="N394" s="24">
        <f t="shared" si="116"/>
        <v>6.6764654136187325</v>
      </c>
      <c r="O394" s="3">
        <f t="shared" si="104"/>
        <v>375.01706228296422</v>
      </c>
      <c r="P394" s="6">
        <v>28.11</v>
      </c>
      <c r="Q394" s="3">
        <f t="shared" si="105"/>
        <v>0</v>
      </c>
      <c r="R394" s="3">
        <f t="shared" si="106"/>
        <v>0</v>
      </c>
      <c r="S394" s="3">
        <f t="shared" si="107"/>
        <v>0</v>
      </c>
      <c r="T394">
        <f t="shared" si="108"/>
        <v>0</v>
      </c>
      <c r="V394" s="26">
        <v>1.1232</v>
      </c>
      <c r="W394">
        <f t="shared" si="117"/>
        <v>0</v>
      </c>
      <c r="X394" s="25">
        <f t="shared" si="118"/>
        <v>11.711944375316913</v>
      </c>
      <c r="Y394" s="3">
        <f t="shared" si="109"/>
        <v>329.22275639015839</v>
      </c>
      <c r="Z394" s="6">
        <f t="shared" si="119"/>
        <v>165.35999999999999</v>
      </c>
      <c r="AA394" s="6">
        <f t="shared" si="120"/>
        <v>704.23981867312261</v>
      </c>
    </row>
    <row r="395" spans="1:27" x14ac:dyDescent="0.25">
      <c r="A395" s="11">
        <f t="shared" si="110"/>
        <v>6</v>
      </c>
      <c r="B395" s="27">
        <v>43818</v>
      </c>
      <c r="C395" s="7">
        <f t="shared" si="111"/>
        <v>43830</v>
      </c>
      <c r="D395" s="8" t="str">
        <f t="shared" si="112"/>
        <v xml:space="preserve"> </v>
      </c>
      <c r="E395" s="11">
        <f t="shared" si="113"/>
        <v>14</v>
      </c>
      <c r="F395" s="11" t="str">
        <f t="shared" si="114"/>
        <v/>
      </c>
      <c r="G395" s="3">
        <v>56.21</v>
      </c>
      <c r="H395" s="3">
        <f t="shared" si="101"/>
        <v>0</v>
      </c>
      <c r="I395" s="3">
        <f t="shared" si="102"/>
        <v>0</v>
      </c>
      <c r="J395" s="3">
        <f t="shared" si="115"/>
        <v>0</v>
      </c>
      <c r="K395">
        <f t="shared" si="103"/>
        <v>0</v>
      </c>
      <c r="N395" s="24">
        <f t="shared" si="116"/>
        <v>6.6764654136187325</v>
      </c>
      <c r="O395" s="3">
        <f t="shared" si="104"/>
        <v>375.28412089950893</v>
      </c>
      <c r="P395" s="6">
        <v>28.21</v>
      </c>
      <c r="Q395" s="3">
        <f t="shared" si="105"/>
        <v>0</v>
      </c>
      <c r="R395" s="3">
        <f t="shared" si="106"/>
        <v>0</v>
      </c>
      <c r="S395" s="3">
        <f t="shared" si="107"/>
        <v>0</v>
      </c>
      <c r="T395">
        <f t="shared" si="108"/>
        <v>0</v>
      </c>
      <c r="V395" s="26">
        <v>1.1222000000000001</v>
      </c>
      <c r="W395">
        <f t="shared" si="117"/>
        <v>0</v>
      </c>
      <c r="X395" s="25">
        <f t="shared" si="118"/>
        <v>11.711944375316913</v>
      </c>
      <c r="Y395" s="3">
        <f t="shared" si="109"/>
        <v>330.39395082769011</v>
      </c>
      <c r="Z395" s="6">
        <f t="shared" si="119"/>
        <v>165.35999999999999</v>
      </c>
      <c r="AA395" s="6">
        <f t="shared" si="120"/>
        <v>705.67807172719904</v>
      </c>
    </row>
    <row r="396" spans="1:27" x14ac:dyDescent="0.25">
      <c r="A396" s="11">
        <f t="shared" si="110"/>
        <v>6</v>
      </c>
      <c r="B396" s="27">
        <v>43819</v>
      </c>
      <c r="C396" s="7">
        <f t="shared" si="111"/>
        <v>43830</v>
      </c>
      <c r="D396" s="8" t="str">
        <f t="shared" si="112"/>
        <v xml:space="preserve"> </v>
      </c>
      <c r="E396" s="11">
        <f t="shared" si="113"/>
        <v>15</v>
      </c>
      <c r="F396" s="11" t="str">
        <f t="shared" si="114"/>
        <v/>
      </c>
      <c r="G396" s="3">
        <v>57.027999999999999</v>
      </c>
      <c r="H396" s="3">
        <f t="shared" ref="H396:H459" si="121">IF(F396="x",$G$3*$G$4,0)</f>
        <v>0</v>
      </c>
      <c r="I396" s="3">
        <f t="shared" ref="I396:I459" si="122">IF(H396&gt;0,$H$4*-1,0)</f>
        <v>0</v>
      </c>
      <c r="J396" s="3">
        <f t="shared" si="115"/>
        <v>0</v>
      </c>
      <c r="K396">
        <f t="shared" ref="K396:K459" si="123">J396/G396</f>
        <v>0</v>
      </c>
      <c r="N396" s="24">
        <f t="shared" si="116"/>
        <v>6.6764654136187325</v>
      </c>
      <c r="O396" s="3">
        <f t="shared" ref="O396:O459" si="124">N396*G396</f>
        <v>380.74546960784909</v>
      </c>
      <c r="P396" s="6">
        <v>28.29</v>
      </c>
      <c r="Q396" s="3">
        <f t="shared" ref="Q396:Q459" si="125">IF(F396="x",$G$3*$G$5,0)</f>
        <v>0</v>
      </c>
      <c r="R396" s="3">
        <f t="shared" ref="R396:R459" si="126">IF(Q396&gt;0,$H$5*-1,0)</f>
        <v>0</v>
      </c>
      <c r="S396" s="3">
        <f t="shared" ref="S396:S459" si="127">Q396+R396</f>
        <v>0</v>
      </c>
      <c r="T396">
        <f t="shared" ref="T396:T459" si="128">S396/P396</f>
        <v>0</v>
      </c>
      <c r="V396" s="26">
        <v>1.121</v>
      </c>
      <c r="W396">
        <f t="shared" si="117"/>
        <v>0</v>
      </c>
      <c r="X396" s="25">
        <f t="shared" si="118"/>
        <v>11.711944375316913</v>
      </c>
      <c r="Y396" s="3">
        <f t="shared" ref="Y396:Y459" si="129">X396*P396</f>
        <v>331.33090637771545</v>
      </c>
      <c r="Z396" s="6">
        <f t="shared" si="119"/>
        <v>165.35999999999999</v>
      </c>
      <c r="AA396" s="6">
        <f t="shared" si="120"/>
        <v>712.07637598556448</v>
      </c>
    </row>
    <row r="397" spans="1:27" x14ac:dyDescent="0.25">
      <c r="A397" s="11">
        <f t="shared" ref="A397:A460" si="130">IF(F397="x",A396+1,A396)</f>
        <v>6</v>
      </c>
      <c r="B397" s="27">
        <v>43822</v>
      </c>
      <c r="C397" s="7">
        <f t="shared" ref="C397:C460" si="131">EOMONTH(B397,0)</f>
        <v>43830</v>
      </c>
      <c r="D397" s="8" t="str">
        <f t="shared" ref="D397:D460" si="132">IF(MONTH(B396)&lt;&gt;MONTH(B397),"x"," ")</f>
        <v xml:space="preserve"> </v>
      </c>
      <c r="E397" s="11">
        <f t="shared" ref="E397:E460" si="133">IF(D397="x",1,E396+1)</f>
        <v>16</v>
      </c>
      <c r="F397" s="11" t="str">
        <f t="shared" si="114"/>
        <v/>
      </c>
      <c r="G397" s="3">
        <v>56.8</v>
      </c>
      <c r="H397" s="3">
        <f t="shared" si="121"/>
        <v>0</v>
      </c>
      <c r="I397" s="3">
        <f t="shared" si="122"/>
        <v>0</v>
      </c>
      <c r="J397" s="3">
        <f t="shared" si="115"/>
        <v>0</v>
      </c>
      <c r="K397">
        <f t="shared" si="123"/>
        <v>0</v>
      </c>
      <c r="N397" s="24">
        <f t="shared" si="116"/>
        <v>6.6764654136187325</v>
      </c>
      <c r="O397" s="3">
        <f t="shared" si="124"/>
        <v>379.223235493544</v>
      </c>
      <c r="P397" s="6">
        <v>28.28</v>
      </c>
      <c r="Q397" s="3">
        <f t="shared" si="125"/>
        <v>0</v>
      </c>
      <c r="R397" s="3">
        <f t="shared" si="126"/>
        <v>0</v>
      </c>
      <c r="S397" s="3">
        <f t="shared" si="127"/>
        <v>0</v>
      </c>
      <c r="T397">
        <f t="shared" si="128"/>
        <v>0</v>
      </c>
      <c r="V397" s="26">
        <v>1.1213</v>
      </c>
      <c r="W397">
        <f t="shared" si="117"/>
        <v>0</v>
      </c>
      <c r="X397" s="25">
        <f t="shared" si="118"/>
        <v>11.711944375316913</v>
      </c>
      <c r="Y397" s="3">
        <f t="shared" si="129"/>
        <v>331.2137869339623</v>
      </c>
      <c r="Z397" s="6">
        <f t="shared" si="119"/>
        <v>165.35999999999999</v>
      </c>
      <c r="AA397" s="6">
        <f t="shared" si="120"/>
        <v>710.43702242750624</v>
      </c>
    </row>
    <row r="398" spans="1:27" x14ac:dyDescent="0.25">
      <c r="A398" s="11">
        <f t="shared" si="130"/>
        <v>6</v>
      </c>
      <c r="B398" s="27">
        <v>43823</v>
      </c>
      <c r="C398" s="7">
        <f t="shared" si="131"/>
        <v>43830</v>
      </c>
      <c r="D398" s="8" t="str">
        <f t="shared" si="132"/>
        <v xml:space="preserve"> </v>
      </c>
      <c r="E398" s="11">
        <f t="shared" si="133"/>
        <v>17</v>
      </c>
      <c r="F398" s="11" t="str">
        <f t="shared" ref="F398:F461" si="134">IF(AND(E398=$G$7,B398&gt;=$G$6),"x","")</f>
        <v/>
      </c>
      <c r="G398" s="3">
        <v>56.8</v>
      </c>
      <c r="H398" s="3">
        <f t="shared" si="121"/>
        <v>0</v>
      </c>
      <c r="I398" s="3">
        <f t="shared" si="122"/>
        <v>0</v>
      </c>
      <c r="J398" s="3">
        <f t="shared" ref="J398:J461" si="135">H398+I398</f>
        <v>0</v>
      </c>
      <c r="K398">
        <f t="shared" si="123"/>
        <v>0</v>
      </c>
      <c r="N398" s="24">
        <f t="shared" ref="N398:N461" si="136">K398+N397</f>
        <v>6.6764654136187325</v>
      </c>
      <c r="O398" s="3">
        <f t="shared" si="124"/>
        <v>379.223235493544</v>
      </c>
      <c r="P398" s="6">
        <v>28.28</v>
      </c>
      <c r="Q398" s="3">
        <f t="shared" si="125"/>
        <v>0</v>
      </c>
      <c r="R398" s="3">
        <f t="shared" si="126"/>
        <v>0</v>
      </c>
      <c r="S398" s="3">
        <f t="shared" si="127"/>
        <v>0</v>
      </c>
      <c r="T398">
        <f t="shared" si="128"/>
        <v>0</v>
      </c>
      <c r="V398" s="26">
        <v>1.1317999999999999</v>
      </c>
      <c r="W398">
        <f t="shared" ref="W398:W461" si="137">IF(U398&lt;&gt;"",(U398/V398*X397)/P398,0)</f>
        <v>0</v>
      </c>
      <c r="X398" s="25">
        <f t="shared" ref="X398:X461" si="138">T398+X397+W398</f>
        <v>11.711944375316913</v>
      </c>
      <c r="Y398" s="3">
        <f t="shared" si="129"/>
        <v>331.2137869339623</v>
      </c>
      <c r="Z398" s="6">
        <f t="shared" ref="Z398:Z461" si="139">H398+Q398+Z397</f>
        <v>165.35999999999999</v>
      </c>
      <c r="AA398" s="6">
        <f t="shared" ref="AA398:AA461" si="140">O398+Y398</f>
        <v>710.43702242750624</v>
      </c>
    </row>
    <row r="399" spans="1:27" x14ac:dyDescent="0.25">
      <c r="A399" s="11">
        <f t="shared" si="130"/>
        <v>6</v>
      </c>
      <c r="B399" s="27">
        <v>43824</v>
      </c>
      <c r="C399" s="7">
        <f t="shared" si="131"/>
        <v>43830</v>
      </c>
      <c r="D399" s="8" t="str">
        <f t="shared" si="132"/>
        <v xml:space="preserve"> </v>
      </c>
      <c r="E399" s="11">
        <f t="shared" si="133"/>
        <v>18</v>
      </c>
      <c r="F399" s="11" t="str">
        <f t="shared" si="134"/>
        <v/>
      </c>
      <c r="G399" s="3">
        <v>56.8</v>
      </c>
      <c r="H399" s="3">
        <f t="shared" si="121"/>
        <v>0</v>
      </c>
      <c r="I399" s="3">
        <f t="shared" si="122"/>
        <v>0</v>
      </c>
      <c r="J399" s="3">
        <f t="shared" si="135"/>
        <v>0</v>
      </c>
      <c r="K399">
        <f t="shared" si="123"/>
        <v>0</v>
      </c>
      <c r="N399" s="24">
        <f t="shared" si="136"/>
        <v>6.6764654136187325</v>
      </c>
      <c r="O399" s="3">
        <f t="shared" si="124"/>
        <v>379.223235493544</v>
      </c>
      <c r="P399" s="6">
        <v>28.28</v>
      </c>
      <c r="Q399" s="3">
        <f t="shared" si="125"/>
        <v>0</v>
      </c>
      <c r="R399" s="3">
        <f t="shared" si="126"/>
        <v>0</v>
      </c>
      <c r="S399" s="3">
        <f t="shared" si="127"/>
        <v>0</v>
      </c>
      <c r="T399">
        <f t="shared" si="128"/>
        <v>0</v>
      </c>
      <c r="V399" s="26">
        <v>1.1279999999999999</v>
      </c>
      <c r="W399">
        <f t="shared" si="137"/>
        <v>0</v>
      </c>
      <c r="X399" s="25">
        <f t="shared" si="138"/>
        <v>11.711944375316913</v>
      </c>
      <c r="Y399" s="3">
        <f t="shared" si="129"/>
        <v>331.2137869339623</v>
      </c>
      <c r="Z399" s="6">
        <f t="shared" si="139"/>
        <v>165.35999999999999</v>
      </c>
      <c r="AA399" s="6">
        <f t="shared" si="140"/>
        <v>710.43702242750624</v>
      </c>
    </row>
    <row r="400" spans="1:27" x14ac:dyDescent="0.25">
      <c r="A400" s="11">
        <f t="shared" si="130"/>
        <v>6</v>
      </c>
      <c r="B400" s="27">
        <v>43825</v>
      </c>
      <c r="C400" s="7">
        <f t="shared" si="131"/>
        <v>43830</v>
      </c>
      <c r="D400" s="8" t="str">
        <f t="shared" si="132"/>
        <v xml:space="preserve"> </v>
      </c>
      <c r="E400" s="11">
        <f t="shared" si="133"/>
        <v>19</v>
      </c>
      <c r="F400" s="11" t="str">
        <f t="shared" si="134"/>
        <v/>
      </c>
      <c r="G400" s="3">
        <v>56.8</v>
      </c>
      <c r="H400" s="3">
        <f t="shared" si="121"/>
        <v>0</v>
      </c>
      <c r="I400" s="3">
        <f t="shared" si="122"/>
        <v>0</v>
      </c>
      <c r="J400" s="3">
        <f t="shared" si="135"/>
        <v>0</v>
      </c>
      <c r="K400">
        <f t="shared" si="123"/>
        <v>0</v>
      </c>
      <c r="N400" s="24">
        <f t="shared" si="136"/>
        <v>6.6764654136187325</v>
      </c>
      <c r="O400" s="3">
        <f t="shared" si="124"/>
        <v>379.223235493544</v>
      </c>
      <c r="P400" s="6">
        <v>28.28</v>
      </c>
      <c r="Q400" s="3">
        <f t="shared" si="125"/>
        <v>0</v>
      </c>
      <c r="R400" s="3">
        <f t="shared" si="126"/>
        <v>0</v>
      </c>
      <c r="S400" s="3">
        <f t="shared" si="127"/>
        <v>0</v>
      </c>
      <c r="T400">
        <f t="shared" si="128"/>
        <v>0</v>
      </c>
      <c r="V400" s="26">
        <v>1.1200000000000001</v>
      </c>
      <c r="W400">
        <f t="shared" si="137"/>
        <v>0</v>
      </c>
      <c r="X400" s="25">
        <f t="shared" si="138"/>
        <v>11.711944375316913</v>
      </c>
      <c r="Y400" s="3">
        <f t="shared" si="129"/>
        <v>331.2137869339623</v>
      </c>
      <c r="Z400" s="6">
        <f t="shared" si="139"/>
        <v>165.35999999999999</v>
      </c>
      <c r="AA400" s="6">
        <f t="shared" si="140"/>
        <v>710.43702242750624</v>
      </c>
    </row>
    <row r="401" spans="1:27" x14ac:dyDescent="0.25">
      <c r="A401" s="11">
        <f t="shared" si="130"/>
        <v>6</v>
      </c>
      <c r="B401" s="27">
        <v>43826</v>
      </c>
      <c r="C401" s="7">
        <f t="shared" si="131"/>
        <v>43830</v>
      </c>
      <c r="D401" s="8" t="str">
        <f t="shared" si="132"/>
        <v xml:space="preserve"> </v>
      </c>
      <c r="E401" s="11">
        <f t="shared" si="133"/>
        <v>20</v>
      </c>
      <c r="F401" s="11" t="str">
        <f t="shared" si="134"/>
        <v/>
      </c>
      <c r="G401" s="3">
        <v>56.774000000000001</v>
      </c>
      <c r="H401" s="3">
        <f t="shared" si="121"/>
        <v>0</v>
      </c>
      <c r="I401" s="3">
        <f t="shared" si="122"/>
        <v>0</v>
      </c>
      <c r="J401" s="3">
        <f t="shared" si="135"/>
        <v>0</v>
      </c>
      <c r="K401">
        <f t="shared" si="123"/>
        <v>0</v>
      </c>
      <c r="N401" s="24">
        <f t="shared" si="136"/>
        <v>6.6764654136187325</v>
      </c>
      <c r="O401" s="3">
        <f t="shared" si="124"/>
        <v>379.04964739278995</v>
      </c>
      <c r="P401" s="6">
        <v>28.36</v>
      </c>
      <c r="Q401" s="3">
        <f t="shared" si="125"/>
        <v>0</v>
      </c>
      <c r="R401" s="3">
        <f t="shared" si="126"/>
        <v>0</v>
      </c>
      <c r="S401" s="3">
        <f t="shared" si="127"/>
        <v>0</v>
      </c>
      <c r="T401">
        <f t="shared" si="128"/>
        <v>0</v>
      </c>
      <c r="V401" s="26">
        <v>1.1213</v>
      </c>
      <c r="W401">
        <f t="shared" si="137"/>
        <v>0</v>
      </c>
      <c r="X401" s="25">
        <f t="shared" si="138"/>
        <v>11.711944375316913</v>
      </c>
      <c r="Y401" s="3">
        <f t="shared" si="129"/>
        <v>332.15074248398764</v>
      </c>
      <c r="Z401" s="6">
        <f t="shared" si="139"/>
        <v>165.35999999999999</v>
      </c>
      <c r="AA401" s="6">
        <f t="shared" si="140"/>
        <v>711.20038987677754</v>
      </c>
    </row>
    <row r="402" spans="1:27" x14ac:dyDescent="0.25">
      <c r="A402" s="11">
        <f t="shared" si="130"/>
        <v>6</v>
      </c>
      <c r="B402" s="27">
        <v>43829</v>
      </c>
      <c r="C402" s="7">
        <f t="shared" si="131"/>
        <v>43830</v>
      </c>
      <c r="D402" s="8" t="str">
        <f t="shared" si="132"/>
        <v xml:space="preserve"> </v>
      </c>
      <c r="E402" s="11">
        <f t="shared" si="133"/>
        <v>21</v>
      </c>
      <c r="F402" s="11" t="str">
        <f t="shared" si="134"/>
        <v/>
      </c>
      <c r="G402" s="3">
        <v>56.612000000000002</v>
      </c>
      <c r="H402" s="3">
        <f t="shared" si="121"/>
        <v>0</v>
      </c>
      <c r="I402" s="3">
        <f t="shared" si="122"/>
        <v>0</v>
      </c>
      <c r="J402" s="3">
        <f t="shared" si="135"/>
        <v>0</v>
      </c>
      <c r="K402">
        <f t="shared" si="123"/>
        <v>0</v>
      </c>
      <c r="N402" s="24">
        <f t="shared" si="136"/>
        <v>6.6764654136187325</v>
      </c>
      <c r="O402" s="3">
        <f t="shared" si="124"/>
        <v>377.96805999578368</v>
      </c>
      <c r="P402" s="6">
        <v>28.29</v>
      </c>
      <c r="Q402" s="3">
        <f t="shared" si="125"/>
        <v>0</v>
      </c>
      <c r="R402" s="3">
        <f t="shared" si="126"/>
        <v>0</v>
      </c>
      <c r="S402" s="3">
        <f t="shared" si="127"/>
        <v>0</v>
      </c>
      <c r="T402">
        <f t="shared" si="128"/>
        <v>0</v>
      </c>
      <c r="V402" s="26">
        <v>1.1284000000000001</v>
      </c>
      <c r="W402">
        <f t="shared" si="137"/>
        <v>0</v>
      </c>
      <c r="X402" s="25">
        <f t="shared" si="138"/>
        <v>11.711944375316913</v>
      </c>
      <c r="Y402" s="3">
        <f t="shared" si="129"/>
        <v>331.33090637771545</v>
      </c>
      <c r="Z402" s="6">
        <f t="shared" si="139"/>
        <v>165.35999999999999</v>
      </c>
      <c r="AA402" s="6">
        <f t="shared" si="140"/>
        <v>709.29896637349907</v>
      </c>
    </row>
    <row r="403" spans="1:27" x14ac:dyDescent="0.25">
      <c r="A403" s="11">
        <f t="shared" si="130"/>
        <v>6</v>
      </c>
      <c r="B403" s="27">
        <v>43830</v>
      </c>
      <c r="C403" s="7">
        <f t="shared" si="131"/>
        <v>43830</v>
      </c>
      <c r="D403" s="8" t="str">
        <f t="shared" si="132"/>
        <v xml:space="preserve"> </v>
      </c>
      <c r="E403" s="11">
        <f t="shared" si="133"/>
        <v>22</v>
      </c>
      <c r="F403" s="11" t="str">
        <f t="shared" si="134"/>
        <v/>
      </c>
      <c r="G403" s="3">
        <v>56.612000000000002</v>
      </c>
      <c r="H403" s="3">
        <f t="shared" si="121"/>
        <v>0</v>
      </c>
      <c r="I403" s="3">
        <f t="shared" si="122"/>
        <v>0</v>
      </c>
      <c r="J403" s="3">
        <f t="shared" si="135"/>
        <v>0</v>
      </c>
      <c r="K403">
        <f t="shared" si="123"/>
        <v>0</v>
      </c>
      <c r="N403" s="24">
        <f t="shared" si="136"/>
        <v>6.6764654136187325</v>
      </c>
      <c r="O403" s="3">
        <f t="shared" si="124"/>
        <v>377.96805999578368</v>
      </c>
      <c r="P403" s="6">
        <v>28.29</v>
      </c>
      <c r="Q403" s="3">
        <f t="shared" si="125"/>
        <v>0</v>
      </c>
      <c r="R403" s="3">
        <f t="shared" si="126"/>
        <v>0</v>
      </c>
      <c r="S403" s="3">
        <f t="shared" si="127"/>
        <v>0</v>
      </c>
      <c r="T403">
        <f t="shared" si="128"/>
        <v>0</v>
      </c>
      <c r="V403" s="26">
        <v>1.1197999999999999</v>
      </c>
      <c r="W403">
        <f t="shared" si="137"/>
        <v>0</v>
      </c>
      <c r="X403" s="25">
        <f t="shared" si="138"/>
        <v>11.711944375316913</v>
      </c>
      <c r="Y403" s="3">
        <f t="shared" si="129"/>
        <v>331.33090637771545</v>
      </c>
      <c r="Z403" s="6">
        <f t="shared" si="139"/>
        <v>165.35999999999999</v>
      </c>
      <c r="AA403" s="6">
        <f t="shared" si="140"/>
        <v>709.29896637349907</v>
      </c>
    </row>
    <row r="404" spans="1:27" x14ac:dyDescent="0.25">
      <c r="A404" s="11">
        <f t="shared" si="130"/>
        <v>6</v>
      </c>
      <c r="B404" s="27">
        <v>43831</v>
      </c>
      <c r="C404" s="7">
        <f t="shared" si="131"/>
        <v>43861</v>
      </c>
      <c r="D404" s="8" t="str">
        <f t="shared" si="132"/>
        <v>x</v>
      </c>
      <c r="E404" s="11">
        <f t="shared" si="133"/>
        <v>1</v>
      </c>
      <c r="F404" s="11" t="str">
        <f t="shared" si="134"/>
        <v/>
      </c>
      <c r="G404" s="3">
        <v>56.612000000000002</v>
      </c>
      <c r="H404" s="3">
        <f t="shared" si="121"/>
        <v>0</v>
      </c>
      <c r="I404" s="3">
        <f t="shared" si="122"/>
        <v>0</v>
      </c>
      <c r="J404" s="3">
        <f t="shared" si="135"/>
        <v>0</v>
      </c>
      <c r="K404">
        <f t="shared" si="123"/>
        <v>0</v>
      </c>
      <c r="N404" s="24">
        <f t="shared" si="136"/>
        <v>6.6764654136187325</v>
      </c>
      <c r="O404" s="3">
        <f t="shared" si="124"/>
        <v>377.96805999578368</v>
      </c>
      <c r="P404" s="6">
        <v>28.29</v>
      </c>
      <c r="Q404" s="3">
        <f t="shared" si="125"/>
        <v>0</v>
      </c>
      <c r="R404" s="3">
        <f t="shared" si="126"/>
        <v>0</v>
      </c>
      <c r="S404" s="3">
        <f t="shared" si="127"/>
        <v>0</v>
      </c>
      <c r="T404">
        <f t="shared" si="128"/>
        <v>0</v>
      </c>
      <c r="V404" s="26">
        <v>1.1200000000000001</v>
      </c>
      <c r="W404">
        <f t="shared" si="137"/>
        <v>0</v>
      </c>
      <c r="X404" s="25">
        <f t="shared" si="138"/>
        <v>11.711944375316913</v>
      </c>
      <c r="Y404" s="3">
        <f t="shared" si="129"/>
        <v>331.33090637771545</v>
      </c>
      <c r="Z404" s="6">
        <f t="shared" si="139"/>
        <v>165.35999999999999</v>
      </c>
      <c r="AA404" s="6">
        <f t="shared" si="140"/>
        <v>709.29896637349907</v>
      </c>
    </row>
    <row r="405" spans="1:27" x14ac:dyDescent="0.25">
      <c r="A405" s="11">
        <f t="shared" si="130"/>
        <v>7</v>
      </c>
      <c r="B405" s="27">
        <v>43832</v>
      </c>
      <c r="C405" s="7">
        <f t="shared" si="131"/>
        <v>43861</v>
      </c>
      <c r="D405" s="8" t="str">
        <f t="shared" si="132"/>
        <v xml:space="preserve"> </v>
      </c>
      <c r="E405" s="11">
        <f t="shared" si="133"/>
        <v>2</v>
      </c>
      <c r="F405" s="11" t="str">
        <f t="shared" si="134"/>
        <v>x</v>
      </c>
      <c r="G405" s="3">
        <v>56.9</v>
      </c>
      <c r="H405" s="3">
        <f t="shared" si="121"/>
        <v>13.78</v>
      </c>
      <c r="I405" s="3">
        <f t="shared" si="122"/>
        <v>0</v>
      </c>
      <c r="J405" s="3">
        <f t="shared" si="135"/>
        <v>13.78</v>
      </c>
      <c r="K405">
        <f t="shared" si="123"/>
        <v>0.24217926186291738</v>
      </c>
      <c r="N405" s="24">
        <f t="shared" si="136"/>
        <v>6.9186446754816497</v>
      </c>
      <c r="O405" s="3">
        <f t="shared" si="124"/>
        <v>393.67088203490584</v>
      </c>
      <c r="P405" s="6">
        <v>28.04</v>
      </c>
      <c r="Q405" s="3">
        <f t="shared" si="125"/>
        <v>13.78</v>
      </c>
      <c r="R405" s="3">
        <f t="shared" si="126"/>
        <v>0</v>
      </c>
      <c r="S405" s="3">
        <f t="shared" si="127"/>
        <v>13.78</v>
      </c>
      <c r="T405">
        <f t="shared" si="128"/>
        <v>0.49144079885877318</v>
      </c>
      <c r="V405" s="26">
        <v>1.1286</v>
      </c>
      <c r="W405">
        <f t="shared" si="137"/>
        <v>0</v>
      </c>
      <c r="X405" s="25">
        <f t="shared" si="138"/>
        <v>12.203385174175686</v>
      </c>
      <c r="Y405" s="3">
        <f t="shared" si="129"/>
        <v>342.18292028388623</v>
      </c>
      <c r="Z405" s="6">
        <f t="shared" si="139"/>
        <v>192.92</v>
      </c>
      <c r="AA405" s="6">
        <f t="shared" si="140"/>
        <v>735.85380231879208</v>
      </c>
    </row>
    <row r="406" spans="1:27" x14ac:dyDescent="0.25">
      <c r="A406" s="11">
        <f t="shared" si="130"/>
        <v>7</v>
      </c>
      <c r="B406" s="27">
        <v>43833</v>
      </c>
      <c r="C406" s="7">
        <f t="shared" si="131"/>
        <v>43861</v>
      </c>
      <c r="D406" s="8" t="str">
        <f t="shared" si="132"/>
        <v xml:space="preserve"> </v>
      </c>
      <c r="E406" s="11">
        <f t="shared" si="133"/>
        <v>3</v>
      </c>
      <c r="F406" s="11" t="str">
        <f t="shared" si="134"/>
        <v/>
      </c>
      <c r="G406" s="3">
        <v>56.706000000000003</v>
      </c>
      <c r="H406" s="3">
        <f t="shared" si="121"/>
        <v>0</v>
      </c>
      <c r="I406" s="3">
        <f t="shared" si="122"/>
        <v>0</v>
      </c>
      <c r="J406" s="3">
        <f t="shared" si="135"/>
        <v>0</v>
      </c>
      <c r="K406">
        <f t="shared" si="123"/>
        <v>0</v>
      </c>
      <c r="N406" s="24">
        <f t="shared" si="136"/>
        <v>6.9186446754816497</v>
      </c>
      <c r="O406" s="3">
        <f t="shared" si="124"/>
        <v>392.32866496786244</v>
      </c>
      <c r="P406" s="6">
        <v>28.11</v>
      </c>
      <c r="Q406" s="3">
        <f t="shared" si="125"/>
        <v>0</v>
      </c>
      <c r="R406" s="3">
        <f t="shared" si="126"/>
        <v>0</v>
      </c>
      <c r="S406" s="3">
        <f t="shared" si="127"/>
        <v>0</v>
      </c>
      <c r="T406">
        <f t="shared" si="128"/>
        <v>0</v>
      </c>
      <c r="V406" s="26">
        <v>1.1224000000000001</v>
      </c>
      <c r="W406">
        <f t="shared" si="137"/>
        <v>0</v>
      </c>
      <c r="X406" s="25">
        <f t="shared" si="138"/>
        <v>12.203385174175686</v>
      </c>
      <c r="Y406" s="3">
        <f t="shared" si="129"/>
        <v>343.03715724607855</v>
      </c>
      <c r="Z406" s="6">
        <f t="shared" si="139"/>
        <v>192.92</v>
      </c>
      <c r="AA406" s="6">
        <f t="shared" si="140"/>
        <v>735.36582221394099</v>
      </c>
    </row>
    <row r="407" spans="1:27" x14ac:dyDescent="0.25">
      <c r="A407" s="11">
        <f t="shared" si="130"/>
        <v>7</v>
      </c>
      <c r="B407" s="27">
        <v>43836</v>
      </c>
      <c r="C407" s="7">
        <f t="shared" si="131"/>
        <v>43861</v>
      </c>
      <c r="D407" s="8" t="str">
        <f t="shared" si="132"/>
        <v xml:space="preserve"> </v>
      </c>
      <c r="E407" s="11">
        <f t="shared" si="133"/>
        <v>4</v>
      </c>
      <c r="F407" s="11" t="str">
        <f t="shared" si="134"/>
        <v/>
      </c>
      <c r="G407" s="3">
        <v>56.62</v>
      </c>
      <c r="H407" s="3">
        <f t="shared" si="121"/>
        <v>0</v>
      </c>
      <c r="I407" s="3">
        <f t="shared" si="122"/>
        <v>0</v>
      </c>
      <c r="J407" s="3">
        <f t="shared" si="135"/>
        <v>0</v>
      </c>
      <c r="K407">
        <f t="shared" si="123"/>
        <v>0</v>
      </c>
      <c r="N407" s="24">
        <f t="shared" si="136"/>
        <v>6.9186446754816497</v>
      </c>
      <c r="O407" s="3">
        <f t="shared" si="124"/>
        <v>391.73366152577097</v>
      </c>
      <c r="P407" s="6">
        <v>27.9</v>
      </c>
      <c r="Q407" s="3">
        <f t="shared" si="125"/>
        <v>0</v>
      </c>
      <c r="R407" s="3">
        <f t="shared" si="126"/>
        <v>0</v>
      </c>
      <c r="S407" s="3">
        <f t="shared" si="127"/>
        <v>0</v>
      </c>
      <c r="T407">
        <f t="shared" si="128"/>
        <v>0</v>
      </c>
      <c r="V407" s="26">
        <v>1.1325000000000001</v>
      </c>
      <c r="W407">
        <f t="shared" si="137"/>
        <v>0</v>
      </c>
      <c r="X407" s="25">
        <f t="shared" si="138"/>
        <v>12.203385174175686</v>
      </c>
      <c r="Y407" s="3">
        <f t="shared" si="129"/>
        <v>340.47444635950166</v>
      </c>
      <c r="Z407" s="6">
        <f t="shared" si="139"/>
        <v>192.92</v>
      </c>
      <c r="AA407" s="6">
        <f t="shared" si="140"/>
        <v>732.20810788527263</v>
      </c>
    </row>
    <row r="408" spans="1:27" x14ac:dyDescent="0.25">
      <c r="A408" s="11">
        <f t="shared" si="130"/>
        <v>7</v>
      </c>
      <c r="B408" s="27">
        <v>43837</v>
      </c>
      <c r="C408" s="7">
        <f t="shared" si="131"/>
        <v>43861</v>
      </c>
      <c r="D408" s="8" t="str">
        <f t="shared" si="132"/>
        <v xml:space="preserve"> </v>
      </c>
      <c r="E408" s="11">
        <f t="shared" si="133"/>
        <v>5</v>
      </c>
      <c r="F408" s="11" t="str">
        <f t="shared" si="134"/>
        <v/>
      </c>
      <c r="G408" s="3">
        <v>56.99</v>
      </c>
      <c r="H408" s="3">
        <f t="shared" si="121"/>
        <v>0</v>
      </c>
      <c r="I408" s="3">
        <f t="shared" si="122"/>
        <v>0</v>
      </c>
      <c r="J408" s="3">
        <f t="shared" si="135"/>
        <v>0</v>
      </c>
      <c r="K408">
        <f t="shared" si="123"/>
        <v>0</v>
      </c>
      <c r="N408" s="24">
        <f t="shared" si="136"/>
        <v>6.9186446754816497</v>
      </c>
      <c r="O408" s="3">
        <f t="shared" si="124"/>
        <v>394.29356005569923</v>
      </c>
      <c r="P408" s="6">
        <v>28.16</v>
      </c>
      <c r="Q408" s="3">
        <f t="shared" si="125"/>
        <v>0</v>
      </c>
      <c r="R408" s="3">
        <f t="shared" si="126"/>
        <v>0</v>
      </c>
      <c r="S408" s="3">
        <f t="shared" si="127"/>
        <v>0</v>
      </c>
      <c r="T408">
        <f t="shared" si="128"/>
        <v>0</v>
      </c>
      <c r="V408" s="26">
        <v>1.129</v>
      </c>
      <c r="W408">
        <f t="shared" si="137"/>
        <v>0</v>
      </c>
      <c r="X408" s="25">
        <f t="shared" si="138"/>
        <v>12.203385174175686</v>
      </c>
      <c r="Y408" s="3">
        <f t="shared" si="129"/>
        <v>343.64732650478732</v>
      </c>
      <c r="Z408" s="6">
        <f t="shared" si="139"/>
        <v>192.92</v>
      </c>
      <c r="AA408" s="6">
        <f t="shared" si="140"/>
        <v>737.94088656048655</v>
      </c>
    </row>
    <row r="409" spans="1:27" x14ac:dyDescent="0.25">
      <c r="A409" s="11">
        <f t="shared" si="130"/>
        <v>7</v>
      </c>
      <c r="B409" s="27">
        <v>43838</v>
      </c>
      <c r="C409" s="7">
        <f t="shared" si="131"/>
        <v>43861</v>
      </c>
      <c r="D409" s="8" t="str">
        <f t="shared" si="132"/>
        <v xml:space="preserve"> </v>
      </c>
      <c r="E409" s="11">
        <f t="shared" si="133"/>
        <v>6</v>
      </c>
      <c r="F409" s="11" t="str">
        <f t="shared" si="134"/>
        <v/>
      </c>
      <c r="G409" s="3">
        <v>57.387999999999998</v>
      </c>
      <c r="H409" s="3">
        <f t="shared" si="121"/>
        <v>0</v>
      </c>
      <c r="I409" s="3">
        <f t="shared" si="122"/>
        <v>0</v>
      </c>
      <c r="J409" s="3">
        <f t="shared" si="135"/>
        <v>0</v>
      </c>
      <c r="K409">
        <f t="shared" si="123"/>
        <v>0</v>
      </c>
      <c r="N409" s="24">
        <f t="shared" si="136"/>
        <v>6.9186446754816497</v>
      </c>
      <c r="O409" s="3">
        <f t="shared" si="124"/>
        <v>397.04718063654093</v>
      </c>
      <c r="P409" s="6">
        <v>28.1</v>
      </c>
      <c r="Q409" s="3">
        <f t="shared" si="125"/>
        <v>0</v>
      </c>
      <c r="R409" s="3">
        <f t="shared" si="126"/>
        <v>0</v>
      </c>
      <c r="S409" s="3">
        <f t="shared" si="127"/>
        <v>0</v>
      </c>
      <c r="T409">
        <f t="shared" si="128"/>
        <v>0</v>
      </c>
      <c r="V409" s="26">
        <v>1.1286</v>
      </c>
      <c r="W409">
        <f t="shared" si="137"/>
        <v>0</v>
      </c>
      <c r="X409" s="25">
        <f t="shared" si="138"/>
        <v>12.203385174175686</v>
      </c>
      <c r="Y409" s="3">
        <f t="shared" si="129"/>
        <v>342.91512339433677</v>
      </c>
      <c r="Z409" s="6">
        <f t="shared" si="139"/>
        <v>192.92</v>
      </c>
      <c r="AA409" s="6">
        <f t="shared" si="140"/>
        <v>739.9623040308777</v>
      </c>
    </row>
    <row r="410" spans="1:27" x14ac:dyDescent="0.25">
      <c r="A410" s="11">
        <f t="shared" si="130"/>
        <v>7</v>
      </c>
      <c r="B410" s="27">
        <v>43839</v>
      </c>
      <c r="C410" s="7">
        <f t="shared" si="131"/>
        <v>43861</v>
      </c>
      <c r="D410" s="8" t="str">
        <f t="shared" si="132"/>
        <v xml:space="preserve"> </v>
      </c>
      <c r="E410" s="11">
        <f t="shared" si="133"/>
        <v>7</v>
      </c>
      <c r="F410" s="11" t="str">
        <f t="shared" si="134"/>
        <v/>
      </c>
      <c r="G410" s="3">
        <v>57.32</v>
      </c>
      <c r="H410" s="3">
        <f t="shared" si="121"/>
        <v>0</v>
      </c>
      <c r="I410" s="3">
        <f t="shared" si="122"/>
        <v>0</v>
      </c>
      <c r="J410" s="3">
        <f t="shared" si="135"/>
        <v>0</v>
      </c>
      <c r="K410">
        <f t="shared" si="123"/>
        <v>0</v>
      </c>
      <c r="N410" s="24">
        <f t="shared" si="136"/>
        <v>6.9186446754816497</v>
      </c>
      <c r="O410" s="3">
        <f t="shared" si="124"/>
        <v>396.57671279860818</v>
      </c>
      <c r="P410" s="6">
        <v>28.44</v>
      </c>
      <c r="Q410" s="3">
        <f t="shared" si="125"/>
        <v>0</v>
      </c>
      <c r="R410" s="3">
        <f t="shared" si="126"/>
        <v>0</v>
      </c>
      <c r="S410" s="3">
        <f t="shared" si="127"/>
        <v>0</v>
      </c>
      <c r="T410">
        <f t="shared" si="128"/>
        <v>0</v>
      </c>
      <c r="V410" s="26">
        <v>1.1342000000000001</v>
      </c>
      <c r="W410">
        <f t="shared" si="137"/>
        <v>0</v>
      </c>
      <c r="X410" s="25">
        <f t="shared" si="138"/>
        <v>12.203385174175686</v>
      </c>
      <c r="Y410" s="3">
        <f t="shared" si="129"/>
        <v>347.06427435355653</v>
      </c>
      <c r="Z410" s="6">
        <f t="shared" si="139"/>
        <v>192.92</v>
      </c>
      <c r="AA410" s="6">
        <f t="shared" si="140"/>
        <v>743.64098715216471</v>
      </c>
    </row>
    <row r="411" spans="1:27" x14ac:dyDescent="0.25">
      <c r="A411" s="11">
        <f t="shared" si="130"/>
        <v>7</v>
      </c>
      <c r="B411" s="27">
        <v>43840</v>
      </c>
      <c r="C411" s="7">
        <f t="shared" si="131"/>
        <v>43861</v>
      </c>
      <c r="D411" s="8" t="str">
        <f t="shared" si="132"/>
        <v xml:space="preserve"> </v>
      </c>
      <c r="E411" s="11">
        <f t="shared" si="133"/>
        <v>8</v>
      </c>
      <c r="F411" s="11" t="str">
        <f t="shared" si="134"/>
        <v/>
      </c>
      <c r="G411" s="3">
        <v>57.603999999999999</v>
      </c>
      <c r="H411" s="3">
        <f t="shared" si="121"/>
        <v>0</v>
      </c>
      <c r="I411" s="3">
        <f t="shared" si="122"/>
        <v>0</v>
      </c>
      <c r="J411" s="3">
        <f t="shared" si="135"/>
        <v>0</v>
      </c>
      <c r="K411">
        <f t="shared" si="123"/>
        <v>0</v>
      </c>
      <c r="N411" s="24">
        <f t="shared" si="136"/>
        <v>6.9186446754816497</v>
      </c>
      <c r="O411" s="3">
        <f t="shared" si="124"/>
        <v>398.54160788644492</v>
      </c>
      <c r="P411" s="6">
        <v>28.66</v>
      </c>
      <c r="Q411" s="3">
        <f t="shared" si="125"/>
        <v>0</v>
      </c>
      <c r="R411" s="3">
        <f t="shared" si="126"/>
        <v>0</v>
      </c>
      <c r="S411" s="3">
        <f t="shared" si="127"/>
        <v>0</v>
      </c>
      <c r="T411">
        <f t="shared" si="128"/>
        <v>0</v>
      </c>
      <c r="V411" s="26">
        <v>1.1275999999999999</v>
      </c>
      <c r="W411">
        <f t="shared" si="137"/>
        <v>0</v>
      </c>
      <c r="X411" s="25">
        <f t="shared" si="138"/>
        <v>12.203385174175686</v>
      </c>
      <c r="Y411" s="3">
        <f t="shared" si="129"/>
        <v>349.7490190918752</v>
      </c>
      <c r="Z411" s="6">
        <f t="shared" si="139"/>
        <v>192.92</v>
      </c>
      <c r="AA411" s="6">
        <f t="shared" si="140"/>
        <v>748.29062697832012</v>
      </c>
    </row>
    <row r="412" spans="1:27" x14ac:dyDescent="0.25">
      <c r="A412" s="11">
        <f t="shared" si="130"/>
        <v>7</v>
      </c>
      <c r="B412" s="27">
        <v>43843</v>
      </c>
      <c r="C412" s="7">
        <f t="shared" si="131"/>
        <v>43861</v>
      </c>
      <c r="D412" s="8" t="str">
        <f t="shared" si="132"/>
        <v xml:space="preserve"> </v>
      </c>
      <c r="E412" s="11">
        <f t="shared" si="133"/>
        <v>9</v>
      </c>
      <c r="F412" s="11" t="str">
        <f t="shared" si="134"/>
        <v/>
      </c>
      <c r="G412" s="3">
        <v>57.49</v>
      </c>
      <c r="H412" s="3">
        <f t="shared" si="121"/>
        <v>0</v>
      </c>
      <c r="I412" s="3">
        <f t="shared" si="122"/>
        <v>0</v>
      </c>
      <c r="J412" s="3">
        <f t="shared" si="135"/>
        <v>0</v>
      </c>
      <c r="K412">
        <f t="shared" si="123"/>
        <v>0</v>
      </c>
      <c r="N412" s="24">
        <f t="shared" si="136"/>
        <v>6.9186446754816497</v>
      </c>
      <c r="O412" s="3">
        <f t="shared" si="124"/>
        <v>397.75288239344007</v>
      </c>
      <c r="P412" s="6">
        <v>28.48</v>
      </c>
      <c r="Q412" s="3">
        <f t="shared" si="125"/>
        <v>0</v>
      </c>
      <c r="R412" s="3">
        <f t="shared" si="126"/>
        <v>0</v>
      </c>
      <c r="S412" s="3">
        <f t="shared" si="127"/>
        <v>0</v>
      </c>
      <c r="T412">
        <f t="shared" si="128"/>
        <v>0</v>
      </c>
      <c r="V412" s="26">
        <v>1.1329</v>
      </c>
      <c r="W412">
        <f t="shared" si="137"/>
        <v>0</v>
      </c>
      <c r="X412" s="25">
        <f t="shared" si="138"/>
        <v>12.203385174175686</v>
      </c>
      <c r="Y412" s="3">
        <f t="shared" si="129"/>
        <v>347.55240976052357</v>
      </c>
      <c r="Z412" s="6">
        <f t="shared" si="139"/>
        <v>192.92</v>
      </c>
      <c r="AA412" s="6">
        <f t="shared" si="140"/>
        <v>745.30529215396359</v>
      </c>
    </row>
    <row r="413" spans="1:27" x14ac:dyDescent="0.25">
      <c r="A413" s="11">
        <f t="shared" si="130"/>
        <v>7</v>
      </c>
      <c r="B413" s="27">
        <v>43844</v>
      </c>
      <c r="C413" s="7">
        <f t="shared" si="131"/>
        <v>43861</v>
      </c>
      <c r="D413" s="8" t="str">
        <f t="shared" si="132"/>
        <v xml:space="preserve"> </v>
      </c>
      <c r="E413" s="11">
        <f t="shared" si="133"/>
        <v>10</v>
      </c>
      <c r="F413" s="11" t="str">
        <f t="shared" si="134"/>
        <v/>
      </c>
      <c r="G413" s="3">
        <v>57.826000000000001</v>
      </c>
      <c r="H413" s="3">
        <f t="shared" si="121"/>
        <v>0</v>
      </c>
      <c r="I413" s="3">
        <f t="shared" si="122"/>
        <v>0</v>
      </c>
      <c r="J413" s="3">
        <f t="shared" si="135"/>
        <v>0</v>
      </c>
      <c r="K413">
        <f t="shared" si="123"/>
        <v>0</v>
      </c>
      <c r="N413" s="24">
        <f t="shared" si="136"/>
        <v>6.9186446754816497</v>
      </c>
      <c r="O413" s="3">
        <f t="shared" si="124"/>
        <v>400.07754700440188</v>
      </c>
      <c r="P413" s="6">
        <v>28.75</v>
      </c>
      <c r="Q413" s="3">
        <f t="shared" si="125"/>
        <v>0</v>
      </c>
      <c r="R413" s="3">
        <f t="shared" si="126"/>
        <v>0</v>
      </c>
      <c r="S413" s="3">
        <f t="shared" si="127"/>
        <v>0</v>
      </c>
      <c r="T413">
        <f t="shared" si="128"/>
        <v>0</v>
      </c>
      <c r="V413" s="26">
        <v>1.1375</v>
      </c>
      <c r="W413">
        <f t="shared" si="137"/>
        <v>0</v>
      </c>
      <c r="X413" s="25">
        <f t="shared" si="138"/>
        <v>12.203385174175686</v>
      </c>
      <c r="Y413" s="3">
        <f t="shared" si="129"/>
        <v>350.84732375755095</v>
      </c>
      <c r="Z413" s="6">
        <f t="shared" si="139"/>
        <v>192.92</v>
      </c>
      <c r="AA413" s="6">
        <f t="shared" si="140"/>
        <v>750.92487076195289</v>
      </c>
    </row>
    <row r="414" spans="1:27" x14ac:dyDescent="0.25">
      <c r="A414" s="11">
        <f t="shared" si="130"/>
        <v>7</v>
      </c>
      <c r="B414" s="27">
        <v>43845</v>
      </c>
      <c r="C414" s="7">
        <f t="shared" si="131"/>
        <v>43861</v>
      </c>
      <c r="D414" s="8" t="str">
        <f t="shared" si="132"/>
        <v xml:space="preserve"> </v>
      </c>
      <c r="E414" s="11">
        <f t="shared" si="133"/>
        <v>11</v>
      </c>
      <c r="F414" s="11" t="str">
        <f t="shared" si="134"/>
        <v/>
      </c>
      <c r="G414" s="3">
        <v>57.393999999999998</v>
      </c>
      <c r="H414" s="3">
        <f t="shared" si="121"/>
        <v>0</v>
      </c>
      <c r="I414" s="3">
        <f t="shared" si="122"/>
        <v>0</v>
      </c>
      <c r="J414" s="3">
        <f t="shared" si="135"/>
        <v>0</v>
      </c>
      <c r="K414">
        <f t="shared" si="123"/>
        <v>0</v>
      </c>
      <c r="N414" s="24">
        <f t="shared" si="136"/>
        <v>6.9186446754816497</v>
      </c>
      <c r="O414" s="3">
        <f t="shared" si="124"/>
        <v>397.08869250459378</v>
      </c>
      <c r="P414" s="6">
        <v>28.82</v>
      </c>
      <c r="Q414" s="3">
        <f t="shared" si="125"/>
        <v>0</v>
      </c>
      <c r="R414" s="3">
        <f t="shared" si="126"/>
        <v>0</v>
      </c>
      <c r="S414" s="3">
        <f t="shared" si="127"/>
        <v>0</v>
      </c>
      <c r="T414">
        <f t="shared" si="128"/>
        <v>0</v>
      </c>
      <c r="V414" s="26">
        <v>1.1444000000000001</v>
      </c>
      <c r="W414">
        <f t="shared" si="137"/>
        <v>0</v>
      </c>
      <c r="X414" s="25">
        <f t="shared" si="138"/>
        <v>12.203385174175686</v>
      </c>
      <c r="Y414" s="3">
        <f t="shared" si="129"/>
        <v>351.70156071974327</v>
      </c>
      <c r="Z414" s="6">
        <f t="shared" si="139"/>
        <v>192.92</v>
      </c>
      <c r="AA414" s="6">
        <f t="shared" si="140"/>
        <v>748.79025322433699</v>
      </c>
    </row>
    <row r="415" spans="1:27" x14ac:dyDescent="0.25">
      <c r="A415" s="11">
        <f t="shared" si="130"/>
        <v>7</v>
      </c>
      <c r="B415" s="27">
        <v>43846</v>
      </c>
      <c r="C415" s="7">
        <f t="shared" si="131"/>
        <v>43861</v>
      </c>
      <c r="D415" s="8" t="str">
        <f t="shared" si="132"/>
        <v xml:space="preserve"> </v>
      </c>
      <c r="E415" s="11">
        <f t="shared" si="133"/>
        <v>12</v>
      </c>
      <c r="F415" s="11" t="str">
        <f t="shared" si="134"/>
        <v/>
      </c>
      <c r="G415" s="3">
        <v>58.085999999999999</v>
      </c>
      <c r="H415" s="3">
        <f t="shared" si="121"/>
        <v>0</v>
      </c>
      <c r="I415" s="3">
        <f t="shared" si="122"/>
        <v>0</v>
      </c>
      <c r="J415" s="3">
        <f t="shared" si="135"/>
        <v>0</v>
      </c>
      <c r="K415">
        <f t="shared" si="123"/>
        <v>0</v>
      </c>
      <c r="N415" s="24">
        <f t="shared" si="136"/>
        <v>6.9186446754816497</v>
      </c>
      <c r="O415" s="3">
        <f t="shared" si="124"/>
        <v>401.8763946200271</v>
      </c>
      <c r="P415" s="6">
        <v>28.86</v>
      </c>
      <c r="Q415" s="3">
        <f t="shared" si="125"/>
        <v>0</v>
      </c>
      <c r="R415" s="3">
        <f t="shared" si="126"/>
        <v>0</v>
      </c>
      <c r="S415" s="3">
        <f t="shared" si="127"/>
        <v>0</v>
      </c>
      <c r="T415">
        <f t="shared" si="128"/>
        <v>0</v>
      </c>
      <c r="V415" s="26">
        <v>1.1414</v>
      </c>
      <c r="W415">
        <f t="shared" si="137"/>
        <v>0</v>
      </c>
      <c r="X415" s="25">
        <f t="shared" si="138"/>
        <v>12.203385174175686</v>
      </c>
      <c r="Y415" s="3">
        <f t="shared" si="129"/>
        <v>352.18969612671032</v>
      </c>
      <c r="Z415" s="6">
        <f t="shared" si="139"/>
        <v>192.92</v>
      </c>
      <c r="AA415" s="6">
        <f t="shared" si="140"/>
        <v>754.06609074673747</v>
      </c>
    </row>
    <row r="416" spans="1:27" x14ac:dyDescent="0.25">
      <c r="A416" s="11">
        <f t="shared" si="130"/>
        <v>7</v>
      </c>
      <c r="B416" s="27">
        <v>43847</v>
      </c>
      <c r="C416" s="7">
        <f t="shared" si="131"/>
        <v>43861</v>
      </c>
      <c r="D416" s="8" t="str">
        <f t="shared" si="132"/>
        <v xml:space="preserve"> </v>
      </c>
      <c r="E416" s="11">
        <f t="shared" si="133"/>
        <v>13</v>
      </c>
      <c r="F416" s="11" t="str">
        <f t="shared" si="134"/>
        <v/>
      </c>
      <c r="G416" s="3">
        <v>58.466000000000001</v>
      </c>
      <c r="H416" s="3">
        <f t="shared" si="121"/>
        <v>0</v>
      </c>
      <c r="I416" s="3">
        <f t="shared" si="122"/>
        <v>0</v>
      </c>
      <c r="J416" s="3">
        <f t="shared" si="135"/>
        <v>0</v>
      </c>
      <c r="K416">
        <f t="shared" si="123"/>
        <v>0</v>
      </c>
      <c r="N416" s="24">
        <f t="shared" si="136"/>
        <v>6.9186446754816497</v>
      </c>
      <c r="O416" s="3">
        <f t="shared" si="124"/>
        <v>404.50547959671013</v>
      </c>
      <c r="P416" s="6">
        <v>29.02</v>
      </c>
      <c r="Q416" s="3">
        <f t="shared" si="125"/>
        <v>0</v>
      </c>
      <c r="R416" s="3">
        <f t="shared" si="126"/>
        <v>0</v>
      </c>
      <c r="S416" s="3">
        <f t="shared" si="127"/>
        <v>0</v>
      </c>
      <c r="T416">
        <f t="shared" si="128"/>
        <v>0</v>
      </c>
      <c r="V416" s="26">
        <v>1.1428</v>
      </c>
      <c r="W416">
        <f t="shared" si="137"/>
        <v>0</v>
      </c>
      <c r="X416" s="25">
        <f t="shared" si="138"/>
        <v>12.203385174175686</v>
      </c>
      <c r="Y416" s="3">
        <f t="shared" si="129"/>
        <v>354.14223775457839</v>
      </c>
      <c r="Z416" s="6">
        <f t="shared" si="139"/>
        <v>192.92</v>
      </c>
      <c r="AA416" s="6">
        <f t="shared" si="140"/>
        <v>758.64771735128852</v>
      </c>
    </row>
    <row r="417" spans="1:27" x14ac:dyDescent="0.25">
      <c r="A417" s="11">
        <f t="shared" si="130"/>
        <v>7</v>
      </c>
      <c r="B417" s="27">
        <v>43850</v>
      </c>
      <c r="C417" s="7">
        <f t="shared" si="131"/>
        <v>43861</v>
      </c>
      <c r="D417" s="8" t="str">
        <f t="shared" si="132"/>
        <v xml:space="preserve"> </v>
      </c>
      <c r="E417" s="11">
        <f t="shared" si="133"/>
        <v>14</v>
      </c>
      <c r="F417" s="11" t="str">
        <f t="shared" si="134"/>
        <v/>
      </c>
      <c r="G417" s="3">
        <v>58.524000000000001</v>
      </c>
      <c r="H417" s="3">
        <f t="shared" si="121"/>
        <v>0</v>
      </c>
      <c r="I417" s="3">
        <f t="shared" si="122"/>
        <v>0</v>
      </c>
      <c r="J417" s="3">
        <f t="shared" si="135"/>
        <v>0</v>
      </c>
      <c r="K417">
        <f t="shared" si="123"/>
        <v>0</v>
      </c>
      <c r="N417" s="24">
        <f t="shared" si="136"/>
        <v>6.9186446754816497</v>
      </c>
      <c r="O417" s="3">
        <f t="shared" si="124"/>
        <v>404.90676098788805</v>
      </c>
      <c r="P417" s="6">
        <v>29.01</v>
      </c>
      <c r="Q417" s="3">
        <f t="shared" si="125"/>
        <v>0</v>
      </c>
      <c r="R417" s="3">
        <f t="shared" si="126"/>
        <v>0</v>
      </c>
      <c r="S417" s="3">
        <f t="shared" si="127"/>
        <v>0</v>
      </c>
      <c r="T417">
        <f t="shared" si="128"/>
        <v>0</v>
      </c>
      <c r="V417" s="26">
        <v>1.1448</v>
      </c>
      <c r="W417">
        <f t="shared" si="137"/>
        <v>0</v>
      </c>
      <c r="X417" s="25">
        <f t="shared" si="138"/>
        <v>12.203385174175686</v>
      </c>
      <c r="Y417" s="3">
        <f t="shared" si="129"/>
        <v>354.02020390283667</v>
      </c>
      <c r="Z417" s="6">
        <f t="shared" si="139"/>
        <v>192.92</v>
      </c>
      <c r="AA417" s="6">
        <f t="shared" si="140"/>
        <v>758.92696489072478</v>
      </c>
    </row>
    <row r="418" spans="1:27" x14ac:dyDescent="0.25">
      <c r="A418" s="11">
        <f t="shared" si="130"/>
        <v>7</v>
      </c>
      <c r="B418" s="27">
        <v>43851</v>
      </c>
      <c r="C418" s="7">
        <f t="shared" si="131"/>
        <v>43861</v>
      </c>
      <c r="D418" s="8" t="str">
        <f t="shared" si="132"/>
        <v xml:space="preserve"> </v>
      </c>
      <c r="E418" s="11">
        <f t="shared" si="133"/>
        <v>15</v>
      </c>
      <c r="F418" s="11" t="str">
        <f t="shared" si="134"/>
        <v/>
      </c>
      <c r="G418" s="3">
        <v>58.46</v>
      </c>
      <c r="H418" s="3">
        <f t="shared" si="121"/>
        <v>0</v>
      </c>
      <c r="I418" s="3">
        <f t="shared" si="122"/>
        <v>0</v>
      </c>
      <c r="J418" s="3">
        <f t="shared" si="135"/>
        <v>0</v>
      </c>
      <c r="K418">
        <f t="shared" si="123"/>
        <v>0</v>
      </c>
      <c r="N418" s="24">
        <f t="shared" si="136"/>
        <v>6.9186446754816497</v>
      </c>
      <c r="O418" s="3">
        <f t="shared" si="124"/>
        <v>404.46396772865722</v>
      </c>
      <c r="P418" s="6">
        <v>28.62</v>
      </c>
      <c r="Q418" s="3">
        <f t="shared" si="125"/>
        <v>0</v>
      </c>
      <c r="R418" s="3">
        <f t="shared" si="126"/>
        <v>0</v>
      </c>
      <c r="S418" s="3">
        <f t="shared" si="127"/>
        <v>0</v>
      </c>
      <c r="T418">
        <f t="shared" si="128"/>
        <v>0</v>
      </c>
      <c r="V418" s="26">
        <v>1.1443000000000001</v>
      </c>
      <c r="W418">
        <f t="shared" si="137"/>
        <v>0</v>
      </c>
      <c r="X418" s="25">
        <f t="shared" si="138"/>
        <v>12.203385174175686</v>
      </c>
      <c r="Y418" s="3">
        <f t="shared" si="129"/>
        <v>349.26088368490815</v>
      </c>
      <c r="Z418" s="6">
        <f t="shared" si="139"/>
        <v>192.92</v>
      </c>
      <c r="AA418" s="6">
        <f t="shared" si="140"/>
        <v>753.72485141356537</v>
      </c>
    </row>
    <row r="419" spans="1:27" x14ac:dyDescent="0.25">
      <c r="A419" s="11">
        <f t="shared" si="130"/>
        <v>7</v>
      </c>
      <c r="B419" s="27">
        <v>43852</v>
      </c>
      <c r="C419" s="7">
        <f t="shared" si="131"/>
        <v>43861</v>
      </c>
      <c r="D419" s="8" t="str">
        <f t="shared" si="132"/>
        <v xml:space="preserve"> </v>
      </c>
      <c r="E419" s="11">
        <f t="shared" si="133"/>
        <v>16</v>
      </c>
      <c r="F419" s="11" t="str">
        <f t="shared" si="134"/>
        <v/>
      </c>
      <c r="G419" s="3">
        <v>58.293999999999997</v>
      </c>
      <c r="H419" s="3">
        <f t="shared" si="121"/>
        <v>0</v>
      </c>
      <c r="I419" s="3">
        <f t="shared" si="122"/>
        <v>0</v>
      </c>
      <c r="J419" s="3">
        <f t="shared" si="135"/>
        <v>0</v>
      </c>
      <c r="K419">
        <f t="shared" si="123"/>
        <v>0</v>
      </c>
      <c r="N419" s="24">
        <f t="shared" si="136"/>
        <v>6.9186446754816497</v>
      </c>
      <c r="O419" s="3">
        <f t="shared" si="124"/>
        <v>403.31547271252725</v>
      </c>
      <c r="P419" s="6">
        <v>28.84</v>
      </c>
      <c r="Q419" s="3">
        <f t="shared" si="125"/>
        <v>0</v>
      </c>
      <c r="R419" s="3">
        <f t="shared" si="126"/>
        <v>0</v>
      </c>
      <c r="S419" s="3">
        <f t="shared" si="127"/>
        <v>0</v>
      </c>
      <c r="T419">
        <f t="shared" si="128"/>
        <v>0</v>
      </c>
      <c r="V419" s="26">
        <v>1.1577999999999999</v>
      </c>
      <c r="W419">
        <f t="shared" si="137"/>
        <v>0</v>
      </c>
      <c r="X419" s="25">
        <f t="shared" si="138"/>
        <v>12.203385174175686</v>
      </c>
      <c r="Y419" s="3">
        <f t="shared" si="129"/>
        <v>351.94562842322676</v>
      </c>
      <c r="Z419" s="6">
        <f t="shared" si="139"/>
        <v>192.92</v>
      </c>
      <c r="AA419" s="6">
        <f t="shared" si="140"/>
        <v>755.26110113575396</v>
      </c>
    </row>
    <row r="420" spans="1:27" x14ac:dyDescent="0.25">
      <c r="A420" s="11">
        <f t="shared" si="130"/>
        <v>7</v>
      </c>
      <c r="B420" s="27">
        <v>43853</v>
      </c>
      <c r="C420" s="7">
        <f t="shared" si="131"/>
        <v>43861</v>
      </c>
      <c r="D420" s="8" t="str">
        <f t="shared" si="132"/>
        <v xml:space="preserve"> </v>
      </c>
      <c r="E420" s="11">
        <f t="shared" si="133"/>
        <v>17</v>
      </c>
      <c r="F420" s="11" t="str">
        <f t="shared" si="134"/>
        <v/>
      </c>
      <c r="G420" s="3">
        <v>58.442</v>
      </c>
      <c r="H420" s="3">
        <f t="shared" si="121"/>
        <v>0</v>
      </c>
      <c r="I420" s="3">
        <f t="shared" si="122"/>
        <v>0</v>
      </c>
      <c r="J420" s="3">
        <f t="shared" si="135"/>
        <v>0</v>
      </c>
      <c r="K420">
        <f t="shared" si="123"/>
        <v>0</v>
      </c>
      <c r="N420" s="24">
        <f t="shared" si="136"/>
        <v>6.9186446754816497</v>
      </c>
      <c r="O420" s="3">
        <f t="shared" si="124"/>
        <v>404.33943212449856</v>
      </c>
      <c r="P420" s="6">
        <v>28.78</v>
      </c>
      <c r="Q420" s="3">
        <f t="shared" si="125"/>
        <v>0</v>
      </c>
      <c r="R420" s="3">
        <f t="shared" si="126"/>
        <v>0</v>
      </c>
      <c r="S420" s="3">
        <f t="shared" si="127"/>
        <v>0</v>
      </c>
      <c r="T420">
        <f t="shared" si="128"/>
        <v>0</v>
      </c>
      <c r="V420" s="26">
        <v>1.1569</v>
      </c>
      <c r="W420">
        <f t="shared" si="137"/>
        <v>0</v>
      </c>
      <c r="X420" s="25">
        <f t="shared" si="138"/>
        <v>12.203385174175686</v>
      </c>
      <c r="Y420" s="3">
        <f t="shared" si="129"/>
        <v>351.21342531277628</v>
      </c>
      <c r="Z420" s="6">
        <f t="shared" si="139"/>
        <v>192.92</v>
      </c>
      <c r="AA420" s="6">
        <f t="shared" si="140"/>
        <v>755.55285743727484</v>
      </c>
    </row>
    <row r="421" spans="1:27" x14ac:dyDescent="0.25">
      <c r="A421" s="11">
        <f t="shared" si="130"/>
        <v>7</v>
      </c>
      <c r="B421" s="27">
        <v>43854</v>
      </c>
      <c r="C421" s="7">
        <f t="shared" si="131"/>
        <v>43861</v>
      </c>
      <c r="D421" s="8" t="str">
        <f t="shared" si="132"/>
        <v xml:space="preserve"> </v>
      </c>
      <c r="E421" s="11">
        <f t="shared" si="133"/>
        <v>18</v>
      </c>
      <c r="F421" s="11" t="str">
        <f t="shared" si="134"/>
        <v/>
      </c>
      <c r="G421" s="3">
        <v>58.463999999999999</v>
      </c>
      <c r="H421" s="3">
        <f t="shared" si="121"/>
        <v>0</v>
      </c>
      <c r="I421" s="3">
        <f t="shared" si="122"/>
        <v>0</v>
      </c>
      <c r="J421" s="3">
        <f t="shared" si="135"/>
        <v>0</v>
      </c>
      <c r="K421">
        <f t="shared" si="123"/>
        <v>0</v>
      </c>
      <c r="N421" s="24">
        <f t="shared" si="136"/>
        <v>6.9186446754816497</v>
      </c>
      <c r="O421" s="3">
        <f t="shared" si="124"/>
        <v>404.49164230735914</v>
      </c>
      <c r="P421" s="6">
        <v>28.82</v>
      </c>
      <c r="Q421" s="3">
        <f t="shared" si="125"/>
        <v>0</v>
      </c>
      <c r="R421" s="3">
        <f t="shared" si="126"/>
        <v>0</v>
      </c>
      <c r="S421" s="3">
        <f t="shared" si="127"/>
        <v>0</v>
      </c>
      <c r="T421">
        <f t="shared" si="128"/>
        <v>0</v>
      </c>
      <c r="V421" s="26">
        <v>1.1608000000000001</v>
      </c>
      <c r="W421">
        <f t="shared" si="137"/>
        <v>0</v>
      </c>
      <c r="X421" s="25">
        <f t="shared" si="138"/>
        <v>12.203385174175686</v>
      </c>
      <c r="Y421" s="3">
        <f t="shared" si="129"/>
        <v>351.70156071974327</v>
      </c>
      <c r="Z421" s="6">
        <f t="shared" si="139"/>
        <v>192.92</v>
      </c>
      <c r="AA421" s="6">
        <f t="shared" si="140"/>
        <v>756.19320302710241</v>
      </c>
    </row>
    <row r="422" spans="1:27" x14ac:dyDescent="0.25">
      <c r="A422" s="11">
        <f t="shared" si="130"/>
        <v>7</v>
      </c>
      <c r="B422" s="27">
        <v>43857</v>
      </c>
      <c r="C422" s="7">
        <f t="shared" si="131"/>
        <v>43861</v>
      </c>
      <c r="D422" s="8" t="str">
        <f t="shared" si="132"/>
        <v xml:space="preserve"> </v>
      </c>
      <c r="E422" s="11">
        <f t="shared" si="133"/>
        <v>19</v>
      </c>
      <c r="F422" s="11" t="str">
        <f t="shared" si="134"/>
        <v/>
      </c>
      <c r="G422" s="3">
        <v>57.488</v>
      </c>
      <c r="H422" s="3">
        <f t="shared" si="121"/>
        <v>0</v>
      </c>
      <c r="I422" s="3">
        <f t="shared" si="122"/>
        <v>0</v>
      </c>
      <c r="J422" s="3">
        <f t="shared" si="135"/>
        <v>0</v>
      </c>
      <c r="K422">
        <f t="shared" si="123"/>
        <v>0</v>
      </c>
      <c r="N422" s="24">
        <f t="shared" si="136"/>
        <v>6.9186446754816497</v>
      </c>
      <c r="O422" s="3">
        <f t="shared" si="124"/>
        <v>397.73904510408909</v>
      </c>
      <c r="P422" s="6">
        <v>28.6</v>
      </c>
      <c r="Q422" s="3">
        <f t="shared" si="125"/>
        <v>0</v>
      </c>
      <c r="R422" s="3">
        <f t="shared" si="126"/>
        <v>0</v>
      </c>
      <c r="S422" s="3">
        <f t="shared" si="127"/>
        <v>0</v>
      </c>
      <c r="T422">
        <f t="shared" si="128"/>
        <v>0</v>
      </c>
      <c r="V422" s="26">
        <v>1.1759999999999999</v>
      </c>
      <c r="W422">
        <f t="shared" si="137"/>
        <v>0</v>
      </c>
      <c r="X422" s="25">
        <f t="shared" si="138"/>
        <v>12.203385174175686</v>
      </c>
      <c r="Y422" s="3">
        <f t="shared" si="129"/>
        <v>349.01681598142466</v>
      </c>
      <c r="Z422" s="6">
        <f t="shared" si="139"/>
        <v>192.92</v>
      </c>
      <c r="AA422" s="6">
        <f t="shared" si="140"/>
        <v>746.75586108551374</v>
      </c>
    </row>
    <row r="423" spans="1:27" x14ac:dyDescent="0.25">
      <c r="A423" s="11">
        <f t="shared" si="130"/>
        <v>7</v>
      </c>
      <c r="B423" s="27">
        <v>43858</v>
      </c>
      <c r="C423" s="7">
        <f t="shared" si="131"/>
        <v>43861</v>
      </c>
      <c r="D423" s="8" t="str">
        <f t="shared" si="132"/>
        <v xml:space="preserve"> </v>
      </c>
      <c r="E423" s="11">
        <f t="shared" si="133"/>
        <v>20</v>
      </c>
      <c r="F423" s="11" t="str">
        <f t="shared" si="134"/>
        <v/>
      </c>
      <c r="G423" s="3">
        <v>57.795999999999999</v>
      </c>
      <c r="H423" s="3">
        <f t="shared" si="121"/>
        <v>0</v>
      </c>
      <c r="I423" s="3">
        <f t="shared" si="122"/>
        <v>0</v>
      </c>
      <c r="J423" s="3">
        <f t="shared" si="135"/>
        <v>0</v>
      </c>
      <c r="K423">
        <f t="shared" si="123"/>
        <v>0</v>
      </c>
      <c r="N423" s="24">
        <f t="shared" si="136"/>
        <v>6.9186446754816497</v>
      </c>
      <c r="O423" s="3">
        <f t="shared" si="124"/>
        <v>399.8699876641374</v>
      </c>
      <c r="P423" s="6">
        <v>28.24</v>
      </c>
      <c r="Q423" s="3">
        <f t="shared" si="125"/>
        <v>0</v>
      </c>
      <c r="R423" s="3">
        <f t="shared" si="126"/>
        <v>0</v>
      </c>
      <c r="S423" s="3">
        <f t="shared" si="127"/>
        <v>0</v>
      </c>
      <c r="T423">
        <f t="shared" si="128"/>
        <v>0</v>
      </c>
      <c r="V423" s="26">
        <v>1.1717</v>
      </c>
      <c r="W423">
        <f t="shared" si="137"/>
        <v>0</v>
      </c>
      <c r="X423" s="25">
        <f t="shared" si="138"/>
        <v>12.203385174175686</v>
      </c>
      <c r="Y423" s="3">
        <f t="shared" si="129"/>
        <v>344.62359731872135</v>
      </c>
      <c r="Z423" s="6">
        <f t="shared" si="139"/>
        <v>192.92</v>
      </c>
      <c r="AA423" s="6">
        <f t="shared" si="140"/>
        <v>744.49358498285869</v>
      </c>
    </row>
    <row r="424" spans="1:27" x14ac:dyDescent="0.25">
      <c r="A424" s="11">
        <f t="shared" si="130"/>
        <v>7</v>
      </c>
      <c r="B424" s="27">
        <v>43859</v>
      </c>
      <c r="C424" s="7">
        <f t="shared" si="131"/>
        <v>43861</v>
      </c>
      <c r="D424" s="8" t="str">
        <f t="shared" si="132"/>
        <v xml:space="preserve"> </v>
      </c>
      <c r="E424" s="11">
        <f t="shared" si="133"/>
        <v>21</v>
      </c>
      <c r="F424" s="11" t="str">
        <f t="shared" si="134"/>
        <v/>
      </c>
      <c r="G424" s="3">
        <v>58.118000000000002</v>
      </c>
      <c r="H424" s="3">
        <f t="shared" si="121"/>
        <v>0</v>
      </c>
      <c r="I424" s="3">
        <f t="shared" si="122"/>
        <v>0</v>
      </c>
      <c r="J424" s="3">
        <f t="shared" si="135"/>
        <v>0</v>
      </c>
      <c r="K424">
        <f t="shared" si="123"/>
        <v>0</v>
      </c>
      <c r="N424" s="24">
        <f t="shared" si="136"/>
        <v>6.9186446754816497</v>
      </c>
      <c r="O424" s="3">
        <f t="shared" si="124"/>
        <v>402.09779124964251</v>
      </c>
      <c r="P424" s="6">
        <v>28.18</v>
      </c>
      <c r="Q424" s="3">
        <f t="shared" si="125"/>
        <v>0</v>
      </c>
      <c r="R424" s="3">
        <f t="shared" si="126"/>
        <v>0</v>
      </c>
      <c r="S424" s="3">
        <f t="shared" si="127"/>
        <v>0</v>
      </c>
      <c r="T424">
        <f t="shared" si="128"/>
        <v>0</v>
      </c>
      <c r="V424" s="26">
        <v>1.1725000000000001</v>
      </c>
      <c r="W424">
        <f t="shared" si="137"/>
        <v>0</v>
      </c>
      <c r="X424" s="25">
        <f t="shared" si="138"/>
        <v>12.203385174175686</v>
      </c>
      <c r="Y424" s="3">
        <f t="shared" si="129"/>
        <v>343.89139420827081</v>
      </c>
      <c r="Z424" s="6">
        <f t="shared" si="139"/>
        <v>192.92</v>
      </c>
      <c r="AA424" s="6">
        <f t="shared" si="140"/>
        <v>745.98918545791332</v>
      </c>
    </row>
    <row r="425" spans="1:27" x14ac:dyDescent="0.25">
      <c r="A425" s="11">
        <f t="shared" si="130"/>
        <v>7</v>
      </c>
      <c r="B425" s="27">
        <v>43860</v>
      </c>
      <c r="C425" s="7">
        <f t="shared" si="131"/>
        <v>43861</v>
      </c>
      <c r="D425" s="8" t="str">
        <f t="shared" si="132"/>
        <v xml:space="preserve"> </v>
      </c>
      <c r="E425" s="11">
        <f t="shared" si="133"/>
        <v>22</v>
      </c>
      <c r="F425" s="11" t="str">
        <f t="shared" si="134"/>
        <v/>
      </c>
      <c r="G425" s="3">
        <v>57.393999999999998</v>
      </c>
      <c r="H425" s="3">
        <f t="shared" si="121"/>
        <v>0</v>
      </c>
      <c r="I425" s="3">
        <f t="shared" si="122"/>
        <v>0</v>
      </c>
      <c r="J425" s="3">
        <f t="shared" si="135"/>
        <v>0</v>
      </c>
      <c r="K425">
        <f t="shared" si="123"/>
        <v>0</v>
      </c>
      <c r="N425" s="24">
        <f t="shared" si="136"/>
        <v>6.9186446754816497</v>
      </c>
      <c r="O425" s="3">
        <f t="shared" si="124"/>
        <v>397.08869250459378</v>
      </c>
      <c r="P425" s="6">
        <v>27.72</v>
      </c>
      <c r="Q425" s="3">
        <f t="shared" si="125"/>
        <v>0</v>
      </c>
      <c r="R425" s="3">
        <f t="shared" si="126"/>
        <v>0</v>
      </c>
      <c r="S425" s="3">
        <f t="shared" si="127"/>
        <v>0</v>
      </c>
      <c r="T425">
        <f t="shared" si="128"/>
        <v>0</v>
      </c>
      <c r="V425" s="26">
        <v>1.1742999999999999</v>
      </c>
      <c r="W425">
        <f t="shared" si="137"/>
        <v>0</v>
      </c>
      <c r="X425" s="25">
        <f t="shared" si="138"/>
        <v>12.203385174175686</v>
      </c>
      <c r="Y425" s="3">
        <f t="shared" si="129"/>
        <v>338.27783702815003</v>
      </c>
      <c r="Z425" s="6">
        <f t="shared" si="139"/>
        <v>192.92</v>
      </c>
      <c r="AA425" s="6">
        <f t="shared" si="140"/>
        <v>735.36652953274381</v>
      </c>
    </row>
    <row r="426" spans="1:27" x14ac:dyDescent="0.25">
      <c r="A426" s="11">
        <f t="shared" si="130"/>
        <v>7</v>
      </c>
      <c r="B426" s="27">
        <v>43861</v>
      </c>
      <c r="C426" s="7">
        <f t="shared" si="131"/>
        <v>43861</v>
      </c>
      <c r="D426" s="8" t="str">
        <f t="shared" si="132"/>
        <v xml:space="preserve"> </v>
      </c>
      <c r="E426" s="11">
        <f t="shared" si="133"/>
        <v>23</v>
      </c>
      <c r="F426" s="11" t="str">
        <f t="shared" si="134"/>
        <v/>
      </c>
      <c r="G426" s="3">
        <v>56.473999999999997</v>
      </c>
      <c r="H426" s="3">
        <f t="shared" si="121"/>
        <v>0</v>
      </c>
      <c r="I426" s="3">
        <f t="shared" si="122"/>
        <v>0</v>
      </c>
      <c r="J426" s="3">
        <f t="shared" si="135"/>
        <v>0</v>
      </c>
      <c r="K426">
        <f t="shared" si="123"/>
        <v>0</v>
      </c>
      <c r="N426" s="24">
        <f t="shared" si="136"/>
        <v>6.9186446754816497</v>
      </c>
      <c r="O426" s="3">
        <f t="shared" si="124"/>
        <v>390.72353940315065</v>
      </c>
      <c r="P426" s="6">
        <v>27.53</v>
      </c>
      <c r="Q426" s="3">
        <f t="shared" si="125"/>
        <v>0</v>
      </c>
      <c r="R426" s="3">
        <f t="shared" si="126"/>
        <v>0</v>
      </c>
      <c r="S426" s="3">
        <f t="shared" si="127"/>
        <v>0</v>
      </c>
      <c r="T426">
        <f t="shared" si="128"/>
        <v>0</v>
      </c>
      <c r="V426" s="26">
        <v>1.1848000000000001</v>
      </c>
      <c r="W426">
        <f t="shared" si="137"/>
        <v>0</v>
      </c>
      <c r="X426" s="25">
        <f t="shared" si="138"/>
        <v>12.203385174175686</v>
      </c>
      <c r="Y426" s="3">
        <f t="shared" si="129"/>
        <v>335.95919384505663</v>
      </c>
      <c r="Z426" s="6">
        <f t="shared" si="139"/>
        <v>192.92</v>
      </c>
      <c r="AA426" s="6">
        <f t="shared" si="140"/>
        <v>726.68273324820734</v>
      </c>
    </row>
    <row r="427" spans="1:27" x14ac:dyDescent="0.25">
      <c r="A427" s="11">
        <f t="shared" si="130"/>
        <v>7</v>
      </c>
      <c r="B427" s="27">
        <v>43864</v>
      </c>
      <c r="C427" s="7">
        <f t="shared" si="131"/>
        <v>43890</v>
      </c>
      <c r="D427" s="8" t="str">
        <f t="shared" si="132"/>
        <v>x</v>
      </c>
      <c r="E427" s="11">
        <f t="shared" si="133"/>
        <v>1</v>
      </c>
      <c r="F427" s="11" t="str">
        <f t="shared" si="134"/>
        <v/>
      </c>
      <c r="G427" s="3">
        <v>57.103999999999999</v>
      </c>
      <c r="H427" s="3">
        <f t="shared" si="121"/>
        <v>0</v>
      </c>
      <c r="I427" s="3">
        <f t="shared" si="122"/>
        <v>0</v>
      </c>
      <c r="J427" s="3">
        <f t="shared" si="135"/>
        <v>0</v>
      </c>
      <c r="K427">
        <f t="shared" si="123"/>
        <v>0</v>
      </c>
      <c r="N427" s="24">
        <f t="shared" si="136"/>
        <v>6.9186446754816497</v>
      </c>
      <c r="O427" s="3">
        <f t="shared" si="124"/>
        <v>395.08228554870414</v>
      </c>
      <c r="P427" s="6">
        <v>27.31</v>
      </c>
      <c r="Q427" s="3">
        <f t="shared" si="125"/>
        <v>0</v>
      </c>
      <c r="R427" s="3">
        <f t="shared" si="126"/>
        <v>0</v>
      </c>
      <c r="S427" s="3">
        <f t="shared" si="127"/>
        <v>0</v>
      </c>
      <c r="T427">
        <f t="shared" si="128"/>
        <v>0</v>
      </c>
      <c r="V427" s="26">
        <v>1.1726000000000001</v>
      </c>
      <c r="W427">
        <f t="shared" si="137"/>
        <v>0</v>
      </c>
      <c r="X427" s="25">
        <f t="shared" si="138"/>
        <v>12.203385174175686</v>
      </c>
      <c r="Y427" s="3">
        <f t="shared" si="129"/>
        <v>333.27444910673796</v>
      </c>
      <c r="Z427" s="6">
        <f t="shared" si="139"/>
        <v>192.92</v>
      </c>
      <c r="AA427" s="6">
        <f t="shared" si="140"/>
        <v>728.3567346554421</v>
      </c>
    </row>
    <row r="428" spans="1:27" x14ac:dyDescent="0.25">
      <c r="A428" s="11">
        <f t="shared" si="130"/>
        <v>8</v>
      </c>
      <c r="B428" s="27">
        <v>43865</v>
      </c>
      <c r="C428" s="7">
        <f t="shared" si="131"/>
        <v>43890</v>
      </c>
      <c r="D428" s="8" t="str">
        <f t="shared" si="132"/>
        <v xml:space="preserve"> </v>
      </c>
      <c r="E428" s="11">
        <f t="shared" si="133"/>
        <v>2</v>
      </c>
      <c r="F428" s="11" t="str">
        <f t="shared" si="134"/>
        <v>x</v>
      </c>
      <c r="G428" s="3">
        <v>58.134</v>
      </c>
      <c r="H428" s="3">
        <f t="shared" si="121"/>
        <v>13.78</v>
      </c>
      <c r="I428" s="3">
        <f t="shared" si="122"/>
        <v>0</v>
      </c>
      <c r="J428" s="3">
        <f t="shared" si="135"/>
        <v>13.78</v>
      </c>
      <c r="K428">
        <f t="shared" si="123"/>
        <v>0.23703856607148999</v>
      </c>
      <c r="N428" s="24">
        <f t="shared" si="136"/>
        <v>7.15568324155314</v>
      </c>
      <c r="O428" s="3">
        <f t="shared" si="124"/>
        <v>415.98848956445022</v>
      </c>
      <c r="P428" s="6">
        <v>27.59</v>
      </c>
      <c r="Q428" s="3">
        <f t="shared" si="125"/>
        <v>13.78</v>
      </c>
      <c r="R428" s="3">
        <f t="shared" si="126"/>
        <v>0</v>
      </c>
      <c r="S428" s="3">
        <f t="shared" si="127"/>
        <v>13.78</v>
      </c>
      <c r="T428">
        <f t="shared" si="128"/>
        <v>0.49945632475534613</v>
      </c>
      <c r="V428" s="26">
        <v>1.1765000000000001</v>
      </c>
      <c r="W428">
        <f t="shared" si="137"/>
        <v>0</v>
      </c>
      <c r="X428" s="25">
        <f t="shared" si="138"/>
        <v>12.702841498931033</v>
      </c>
      <c r="Y428" s="3">
        <f t="shared" si="129"/>
        <v>350.4713969555072</v>
      </c>
      <c r="Z428" s="6">
        <f t="shared" si="139"/>
        <v>220.48</v>
      </c>
      <c r="AA428" s="6">
        <f t="shared" si="140"/>
        <v>766.45988651995742</v>
      </c>
    </row>
    <row r="429" spans="1:27" x14ac:dyDescent="0.25">
      <c r="A429" s="11">
        <f t="shared" si="130"/>
        <v>8</v>
      </c>
      <c r="B429" s="27">
        <v>43866</v>
      </c>
      <c r="C429" s="7">
        <f t="shared" si="131"/>
        <v>43890</v>
      </c>
      <c r="D429" s="8" t="str">
        <f t="shared" si="132"/>
        <v xml:space="preserve"> </v>
      </c>
      <c r="E429" s="11">
        <f t="shared" si="133"/>
        <v>3</v>
      </c>
      <c r="F429" s="11" t="str">
        <f t="shared" si="134"/>
        <v/>
      </c>
      <c r="G429" s="3">
        <v>58.552</v>
      </c>
      <c r="H429" s="3">
        <f t="shared" si="121"/>
        <v>0</v>
      </c>
      <c r="I429" s="3">
        <f t="shared" si="122"/>
        <v>0</v>
      </c>
      <c r="J429" s="3">
        <f t="shared" si="135"/>
        <v>0</v>
      </c>
      <c r="K429">
        <f t="shared" si="123"/>
        <v>0</v>
      </c>
      <c r="N429" s="24">
        <f t="shared" si="136"/>
        <v>7.15568324155314</v>
      </c>
      <c r="O429" s="3">
        <f t="shared" si="124"/>
        <v>418.97956515941945</v>
      </c>
      <c r="P429" s="6">
        <v>27.82</v>
      </c>
      <c r="Q429" s="3">
        <f t="shared" si="125"/>
        <v>0</v>
      </c>
      <c r="R429" s="3">
        <f t="shared" si="126"/>
        <v>0</v>
      </c>
      <c r="S429" s="3">
        <f t="shared" si="127"/>
        <v>0</v>
      </c>
      <c r="T429">
        <f t="shared" si="128"/>
        <v>0</v>
      </c>
      <c r="V429" s="26">
        <v>1.1854</v>
      </c>
      <c r="W429">
        <f t="shared" si="137"/>
        <v>0</v>
      </c>
      <c r="X429" s="25">
        <f t="shared" si="138"/>
        <v>12.702841498931033</v>
      </c>
      <c r="Y429" s="3">
        <f t="shared" si="129"/>
        <v>353.39305050026132</v>
      </c>
      <c r="Z429" s="6">
        <f t="shared" si="139"/>
        <v>220.48</v>
      </c>
      <c r="AA429" s="6">
        <f t="shared" si="140"/>
        <v>772.37261565968083</v>
      </c>
    </row>
    <row r="430" spans="1:27" x14ac:dyDescent="0.25">
      <c r="A430" s="11">
        <f t="shared" si="130"/>
        <v>8</v>
      </c>
      <c r="B430" s="27">
        <v>43867</v>
      </c>
      <c r="C430" s="7">
        <f t="shared" si="131"/>
        <v>43890</v>
      </c>
      <c r="D430" s="8" t="str">
        <f t="shared" si="132"/>
        <v xml:space="preserve"> </v>
      </c>
      <c r="E430" s="11">
        <f t="shared" si="133"/>
        <v>4</v>
      </c>
      <c r="F430" s="11" t="str">
        <f t="shared" si="134"/>
        <v/>
      </c>
      <c r="G430" s="3">
        <v>59.03</v>
      </c>
      <c r="H430" s="3">
        <f t="shared" si="121"/>
        <v>0</v>
      </c>
      <c r="I430" s="3">
        <f t="shared" si="122"/>
        <v>0</v>
      </c>
      <c r="J430" s="3">
        <f t="shared" si="135"/>
        <v>0</v>
      </c>
      <c r="K430">
        <f t="shared" si="123"/>
        <v>0</v>
      </c>
      <c r="N430" s="24">
        <f t="shared" si="136"/>
        <v>7.15568324155314</v>
      </c>
      <c r="O430" s="3">
        <f t="shared" si="124"/>
        <v>422.39998174888188</v>
      </c>
      <c r="P430" s="6">
        <v>28.14</v>
      </c>
      <c r="Q430" s="3">
        <f t="shared" si="125"/>
        <v>0</v>
      </c>
      <c r="R430" s="3">
        <f t="shared" si="126"/>
        <v>0</v>
      </c>
      <c r="S430" s="3">
        <f t="shared" si="127"/>
        <v>0</v>
      </c>
      <c r="T430">
        <f t="shared" si="128"/>
        <v>0</v>
      </c>
      <c r="V430" s="26">
        <v>1.1842999999999999</v>
      </c>
      <c r="W430">
        <f t="shared" si="137"/>
        <v>0</v>
      </c>
      <c r="X430" s="25">
        <f t="shared" si="138"/>
        <v>12.702841498931033</v>
      </c>
      <c r="Y430" s="3">
        <f t="shared" si="129"/>
        <v>357.45795977991929</v>
      </c>
      <c r="Z430" s="6">
        <f t="shared" si="139"/>
        <v>220.48</v>
      </c>
      <c r="AA430" s="6">
        <f t="shared" si="140"/>
        <v>779.85794152880112</v>
      </c>
    </row>
    <row r="431" spans="1:27" x14ac:dyDescent="0.25">
      <c r="A431" s="11">
        <f t="shared" si="130"/>
        <v>8</v>
      </c>
      <c r="B431" s="27">
        <v>43868</v>
      </c>
      <c r="C431" s="7">
        <f t="shared" si="131"/>
        <v>43890</v>
      </c>
      <c r="D431" s="8" t="str">
        <f t="shared" si="132"/>
        <v xml:space="preserve"> </v>
      </c>
      <c r="E431" s="11">
        <f t="shared" si="133"/>
        <v>5</v>
      </c>
      <c r="F431" s="11" t="str">
        <f t="shared" si="134"/>
        <v/>
      </c>
      <c r="G431" s="3">
        <v>58.85</v>
      </c>
      <c r="H431" s="3">
        <f t="shared" si="121"/>
        <v>0</v>
      </c>
      <c r="I431" s="3">
        <f t="shared" si="122"/>
        <v>0</v>
      </c>
      <c r="J431" s="3">
        <f t="shared" si="135"/>
        <v>0</v>
      </c>
      <c r="K431">
        <f t="shared" si="123"/>
        <v>0</v>
      </c>
      <c r="N431" s="24">
        <f t="shared" si="136"/>
        <v>7.15568324155314</v>
      </c>
      <c r="O431" s="3">
        <f t="shared" si="124"/>
        <v>421.11195876540228</v>
      </c>
      <c r="P431" s="6">
        <v>27.89</v>
      </c>
      <c r="Q431" s="3">
        <f t="shared" si="125"/>
        <v>0</v>
      </c>
      <c r="R431" s="3">
        <f t="shared" si="126"/>
        <v>0</v>
      </c>
      <c r="S431" s="3">
        <f t="shared" si="127"/>
        <v>0</v>
      </c>
      <c r="T431">
        <f t="shared" si="128"/>
        <v>0</v>
      </c>
      <c r="V431" s="26">
        <v>1.1817</v>
      </c>
      <c r="W431">
        <f t="shared" si="137"/>
        <v>0</v>
      </c>
      <c r="X431" s="25">
        <f t="shared" si="138"/>
        <v>12.702841498931033</v>
      </c>
      <c r="Y431" s="3">
        <f t="shared" si="129"/>
        <v>354.28224940518652</v>
      </c>
      <c r="Z431" s="6">
        <f t="shared" si="139"/>
        <v>220.48</v>
      </c>
      <c r="AA431" s="6">
        <f t="shared" si="140"/>
        <v>775.39420817058885</v>
      </c>
    </row>
    <row r="432" spans="1:27" x14ac:dyDescent="0.25">
      <c r="A432" s="11">
        <f t="shared" si="130"/>
        <v>8</v>
      </c>
      <c r="B432" s="27">
        <v>43871</v>
      </c>
      <c r="C432" s="7">
        <f t="shared" si="131"/>
        <v>43890</v>
      </c>
      <c r="D432" s="8" t="str">
        <f t="shared" si="132"/>
        <v xml:space="preserve"> </v>
      </c>
      <c r="E432" s="11">
        <f t="shared" si="133"/>
        <v>6</v>
      </c>
      <c r="F432" s="11" t="str">
        <f t="shared" si="134"/>
        <v/>
      </c>
      <c r="G432" s="3">
        <v>59.16</v>
      </c>
      <c r="H432" s="3">
        <f t="shared" si="121"/>
        <v>0</v>
      </c>
      <c r="I432" s="3">
        <f t="shared" si="122"/>
        <v>0</v>
      </c>
      <c r="J432" s="3">
        <f t="shared" si="135"/>
        <v>0</v>
      </c>
      <c r="K432">
        <f t="shared" si="123"/>
        <v>0</v>
      </c>
      <c r="N432" s="24">
        <f t="shared" si="136"/>
        <v>7.15568324155314</v>
      </c>
      <c r="O432" s="3">
        <f t="shared" si="124"/>
        <v>423.33022057028376</v>
      </c>
      <c r="P432" s="6">
        <v>27.91</v>
      </c>
      <c r="Q432" s="3">
        <f t="shared" si="125"/>
        <v>0</v>
      </c>
      <c r="R432" s="3">
        <f t="shared" si="126"/>
        <v>0</v>
      </c>
      <c r="S432" s="3">
        <f t="shared" si="127"/>
        <v>0</v>
      </c>
      <c r="T432">
        <f t="shared" si="128"/>
        <v>0</v>
      </c>
      <c r="V432" s="26">
        <v>1.1762999999999999</v>
      </c>
      <c r="W432">
        <f t="shared" si="137"/>
        <v>0</v>
      </c>
      <c r="X432" s="25">
        <f t="shared" si="138"/>
        <v>12.702841498931033</v>
      </c>
      <c r="Y432" s="3">
        <f t="shared" si="129"/>
        <v>354.53630623516511</v>
      </c>
      <c r="Z432" s="6">
        <f t="shared" si="139"/>
        <v>220.48</v>
      </c>
      <c r="AA432" s="6">
        <f t="shared" si="140"/>
        <v>777.86652680544887</v>
      </c>
    </row>
    <row r="433" spans="1:27" x14ac:dyDescent="0.25">
      <c r="A433" s="11">
        <f t="shared" si="130"/>
        <v>8</v>
      </c>
      <c r="B433" s="27">
        <v>43872</v>
      </c>
      <c r="C433" s="7">
        <f t="shared" si="131"/>
        <v>43890</v>
      </c>
      <c r="D433" s="8" t="str">
        <f t="shared" si="132"/>
        <v xml:space="preserve"> </v>
      </c>
      <c r="E433" s="11">
        <f t="shared" si="133"/>
        <v>7</v>
      </c>
      <c r="F433" s="11" t="str">
        <f t="shared" si="134"/>
        <v/>
      </c>
      <c r="G433" s="3">
        <v>59.72</v>
      </c>
      <c r="H433" s="3">
        <f t="shared" si="121"/>
        <v>0</v>
      </c>
      <c r="I433" s="3">
        <f t="shared" si="122"/>
        <v>0</v>
      </c>
      <c r="J433" s="3">
        <f t="shared" si="135"/>
        <v>0</v>
      </c>
      <c r="K433">
        <f t="shared" si="123"/>
        <v>0</v>
      </c>
      <c r="N433" s="24">
        <f t="shared" si="136"/>
        <v>7.15568324155314</v>
      </c>
      <c r="O433" s="3">
        <f t="shared" si="124"/>
        <v>427.33740318555351</v>
      </c>
      <c r="P433" s="6">
        <v>28.17</v>
      </c>
      <c r="Q433" s="3">
        <f t="shared" si="125"/>
        <v>0</v>
      </c>
      <c r="R433" s="3">
        <f t="shared" si="126"/>
        <v>0</v>
      </c>
      <c r="S433" s="3">
        <f t="shared" si="127"/>
        <v>0</v>
      </c>
      <c r="T433">
        <f t="shared" si="128"/>
        <v>0</v>
      </c>
      <c r="V433" s="26">
        <v>1.1782999999999999</v>
      </c>
      <c r="W433">
        <f t="shared" si="137"/>
        <v>0</v>
      </c>
      <c r="X433" s="25">
        <f t="shared" si="138"/>
        <v>12.702841498931033</v>
      </c>
      <c r="Y433" s="3">
        <f t="shared" si="129"/>
        <v>357.83904502488724</v>
      </c>
      <c r="Z433" s="6">
        <f t="shared" si="139"/>
        <v>220.48</v>
      </c>
      <c r="AA433" s="6">
        <f t="shared" si="140"/>
        <v>785.17644821044075</v>
      </c>
    </row>
    <row r="434" spans="1:27" x14ac:dyDescent="0.25">
      <c r="A434" s="11">
        <f t="shared" si="130"/>
        <v>8</v>
      </c>
      <c r="B434" s="27">
        <v>43873</v>
      </c>
      <c r="C434" s="7">
        <f t="shared" si="131"/>
        <v>43890</v>
      </c>
      <c r="D434" s="8" t="str">
        <f t="shared" si="132"/>
        <v xml:space="preserve"> </v>
      </c>
      <c r="E434" s="11">
        <f t="shared" si="133"/>
        <v>8</v>
      </c>
      <c r="F434" s="11" t="str">
        <f t="shared" si="134"/>
        <v/>
      </c>
      <c r="G434" s="3">
        <v>59.898000000000003</v>
      </c>
      <c r="H434" s="3">
        <f t="shared" si="121"/>
        <v>0</v>
      </c>
      <c r="I434" s="3">
        <f t="shared" si="122"/>
        <v>0</v>
      </c>
      <c r="J434" s="3">
        <f t="shared" si="135"/>
        <v>0</v>
      </c>
      <c r="K434">
        <f t="shared" si="123"/>
        <v>0</v>
      </c>
      <c r="N434" s="24">
        <f t="shared" si="136"/>
        <v>7.15568324155314</v>
      </c>
      <c r="O434" s="3">
        <f t="shared" si="124"/>
        <v>428.61111480254999</v>
      </c>
      <c r="P434" s="6">
        <v>28.46</v>
      </c>
      <c r="Q434" s="3">
        <f t="shared" si="125"/>
        <v>0</v>
      </c>
      <c r="R434" s="3">
        <f t="shared" si="126"/>
        <v>0</v>
      </c>
      <c r="S434" s="3">
        <f t="shared" si="127"/>
        <v>0</v>
      </c>
      <c r="T434">
        <f t="shared" si="128"/>
        <v>0</v>
      </c>
      <c r="V434" s="26">
        <v>1.1771</v>
      </c>
      <c r="W434">
        <f t="shared" si="137"/>
        <v>0</v>
      </c>
      <c r="X434" s="25">
        <f t="shared" si="138"/>
        <v>12.702841498931033</v>
      </c>
      <c r="Y434" s="3">
        <f t="shared" si="129"/>
        <v>361.5228690595772</v>
      </c>
      <c r="Z434" s="6">
        <f t="shared" si="139"/>
        <v>220.48</v>
      </c>
      <c r="AA434" s="6">
        <f t="shared" si="140"/>
        <v>790.13398386212725</v>
      </c>
    </row>
    <row r="435" spans="1:27" x14ac:dyDescent="0.25">
      <c r="A435" s="11">
        <f t="shared" si="130"/>
        <v>8</v>
      </c>
      <c r="B435" s="27">
        <v>43874</v>
      </c>
      <c r="C435" s="7">
        <f t="shared" si="131"/>
        <v>43890</v>
      </c>
      <c r="D435" s="8" t="str">
        <f t="shared" si="132"/>
        <v xml:space="preserve"> </v>
      </c>
      <c r="E435" s="11">
        <f t="shared" si="133"/>
        <v>9</v>
      </c>
      <c r="F435" s="11" t="str">
        <f t="shared" si="134"/>
        <v/>
      </c>
      <c r="G435" s="3">
        <v>60.17</v>
      </c>
      <c r="H435" s="3">
        <f t="shared" si="121"/>
        <v>0</v>
      </c>
      <c r="I435" s="3">
        <f t="shared" si="122"/>
        <v>0</v>
      </c>
      <c r="J435" s="3">
        <f t="shared" si="135"/>
        <v>0</v>
      </c>
      <c r="K435">
        <f t="shared" si="123"/>
        <v>0</v>
      </c>
      <c r="N435" s="24">
        <f t="shared" si="136"/>
        <v>7.15568324155314</v>
      </c>
      <c r="O435" s="3">
        <f t="shared" si="124"/>
        <v>430.55746064425244</v>
      </c>
      <c r="P435" s="6">
        <v>28.47</v>
      </c>
      <c r="Q435" s="3">
        <f t="shared" si="125"/>
        <v>0</v>
      </c>
      <c r="R435" s="3">
        <f t="shared" si="126"/>
        <v>0</v>
      </c>
      <c r="S435" s="3">
        <f t="shared" si="127"/>
        <v>0</v>
      </c>
      <c r="T435">
        <f t="shared" si="128"/>
        <v>0</v>
      </c>
      <c r="V435" s="26">
        <v>1.1833</v>
      </c>
      <c r="W435">
        <f t="shared" si="137"/>
        <v>0</v>
      </c>
      <c r="X435" s="25">
        <f t="shared" si="138"/>
        <v>12.702841498931033</v>
      </c>
      <c r="Y435" s="3">
        <f t="shared" si="129"/>
        <v>361.6498974745665</v>
      </c>
      <c r="Z435" s="6">
        <f t="shared" si="139"/>
        <v>220.48</v>
      </c>
      <c r="AA435" s="6">
        <f t="shared" si="140"/>
        <v>792.207358118819</v>
      </c>
    </row>
    <row r="436" spans="1:27" x14ac:dyDescent="0.25">
      <c r="A436" s="11">
        <f t="shared" si="130"/>
        <v>8</v>
      </c>
      <c r="B436" s="27">
        <v>43875</v>
      </c>
      <c r="C436" s="7">
        <f t="shared" si="131"/>
        <v>43890</v>
      </c>
      <c r="D436" s="8" t="str">
        <f t="shared" si="132"/>
        <v xml:space="preserve"> </v>
      </c>
      <c r="E436" s="11">
        <f t="shared" si="133"/>
        <v>10</v>
      </c>
      <c r="F436" s="11" t="str">
        <f t="shared" si="134"/>
        <v/>
      </c>
      <c r="G436" s="3">
        <v>60.14</v>
      </c>
      <c r="H436" s="3">
        <f t="shared" si="121"/>
        <v>0</v>
      </c>
      <c r="I436" s="3">
        <f t="shared" si="122"/>
        <v>0</v>
      </c>
      <c r="J436" s="3">
        <f t="shared" si="135"/>
        <v>0</v>
      </c>
      <c r="K436">
        <f t="shared" si="123"/>
        <v>0</v>
      </c>
      <c r="N436" s="24">
        <f t="shared" si="136"/>
        <v>7.15568324155314</v>
      </c>
      <c r="O436" s="3">
        <f t="shared" si="124"/>
        <v>430.34279014700581</v>
      </c>
      <c r="P436" s="6">
        <v>28.43</v>
      </c>
      <c r="Q436" s="3">
        <f t="shared" si="125"/>
        <v>0</v>
      </c>
      <c r="R436" s="3">
        <f t="shared" si="126"/>
        <v>0</v>
      </c>
      <c r="S436" s="3">
        <f t="shared" si="127"/>
        <v>0</v>
      </c>
      <c r="T436">
        <f t="shared" si="128"/>
        <v>0</v>
      </c>
      <c r="V436" s="26">
        <v>1.1813</v>
      </c>
      <c r="W436">
        <f t="shared" si="137"/>
        <v>0</v>
      </c>
      <c r="X436" s="25">
        <f t="shared" si="138"/>
        <v>12.702841498931033</v>
      </c>
      <c r="Y436" s="3">
        <f t="shared" si="129"/>
        <v>361.14178381460925</v>
      </c>
      <c r="Z436" s="6">
        <f t="shared" si="139"/>
        <v>220.48</v>
      </c>
      <c r="AA436" s="6">
        <f t="shared" si="140"/>
        <v>791.48457396161507</v>
      </c>
    </row>
    <row r="437" spans="1:27" x14ac:dyDescent="0.25">
      <c r="A437" s="11">
        <f t="shared" si="130"/>
        <v>8</v>
      </c>
      <c r="B437" s="27">
        <v>43878</v>
      </c>
      <c r="C437" s="7">
        <f t="shared" si="131"/>
        <v>43890</v>
      </c>
      <c r="D437" s="8" t="str">
        <f t="shared" si="132"/>
        <v xml:space="preserve"> </v>
      </c>
      <c r="E437" s="11">
        <f t="shared" si="133"/>
        <v>11</v>
      </c>
      <c r="F437" s="11" t="str">
        <f t="shared" si="134"/>
        <v/>
      </c>
      <c r="G437" s="3">
        <v>60.436</v>
      </c>
      <c r="H437" s="3">
        <f t="shared" si="121"/>
        <v>0</v>
      </c>
      <c r="I437" s="3">
        <f t="shared" si="122"/>
        <v>0</v>
      </c>
      <c r="J437" s="3">
        <f t="shared" si="135"/>
        <v>0</v>
      </c>
      <c r="K437">
        <f t="shared" si="123"/>
        <v>0</v>
      </c>
      <c r="N437" s="24">
        <f t="shared" si="136"/>
        <v>7.15568324155314</v>
      </c>
      <c r="O437" s="3">
        <f t="shared" si="124"/>
        <v>432.46087238650557</v>
      </c>
      <c r="P437" s="6">
        <v>28.38</v>
      </c>
      <c r="Q437" s="3">
        <f t="shared" si="125"/>
        <v>0</v>
      </c>
      <c r="R437" s="3">
        <f t="shared" si="126"/>
        <v>0</v>
      </c>
      <c r="S437" s="3">
        <f t="shared" si="127"/>
        <v>0</v>
      </c>
      <c r="T437">
        <f t="shared" si="128"/>
        <v>0</v>
      </c>
      <c r="V437" s="26">
        <v>1.1853</v>
      </c>
      <c r="W437">
        <f t="shared" si="137"/>
        <v>0</v>
      </c>
      <c r="X437" s="25">
        <f t="shared" si="138"/>
        <v>12.702841498931033</v>
      </c>
      <c r="Y437" s="3">
        <f t="shared" si="129"/>
        <v>360.50664173966271</v>
      </c>
      <c r="Z437" s="6">
        <f t="shared" si="139"/>
        <v>220.48</v>
      </c>
      <c r="AA437" s="6">
        <f t="shared" si="140"/>
        <v>792.96751412616823</v>
      </c>
    </row>
    <row r="438" spans="1:27" x14ac:dyDescent="0.25">
      <c r="A438" s="11">
        <f t="shared" si="130"/>
        <v>8</v>
      </c>
      <c r="B438" s="27">
        <v>43879</v>
      </c>
      <c r="C438" s="7">
        <f t="shared" si="131"/>
        <v>43890</v>
      </c>
      <c r="D438" s="8" t="str">
        <f t="shared" si="132"/>
        <v xml:space="preserve"> </v>
      </c>
      <c r="E438" s="11">
        <f t="shared" si="133"/>
        <v>12</v>
      </c>
      <c r="F438" s="11" t="str">
        <f t="shared" si="134"/>
        <v/>
      </c>
      <c r="G438" s="3">
        <v>60.06</v>
      </c>
      <c r="H438" s="3">
        <f t="shared" si="121"/>
        <v>0</v>
      </c>
      <c r="I438" s="3">
        <f t="shared" si="122"/>
        <v>0</v>
      </c>
      <c r="J438" s="3">
        <f t="shared" si="135"/>
        <v>0</v>
      </c>
      <c r="K438">
        <f t="shared" si="123"/>
        <v>0</v>
      </c>
      <c r="N438" s="24">
        <f t="shared" si="136"/>
        <v>7.15568324155314</v>
      </c>
      <c r="O438" s="3">
        <f t="shared" si="124"/>
        <v>429.77033548768162</v>
      </c>
      <c r="P438" s="6">
        <v>28.23</v>
      </c>
      <c r="Q438" s="3">
        <f t="shared" si="125"/>
        <v>0</v>
      </c>
      <c r="R438" s="3">
        <f t="shared" si="126"/>
        <v>0</v>
      </c>
      <c r="S438" s="3">
        <f t="shared" si="127"/>
        <v>0</v>
      </c>
      <c r="T438">
        <f t="shared" si="128"/>
        <v>0</v>
      </c>
      <c r="V438" s="26">
        <v>1.1906000000000001</v>
      </c>
      <c r="W438">
        <f t="shared" si="137"/>
        <v>0</v>
      </c>
      <c r="X438" s="25">
        <f t="shared" si="138"/>
        <v>12.702841498931033</v>
      </c>
      <c r="Y438" s="3">
        <f t="shared" si="129"/>
        <v>358.60121551482308</v>
      </c>
      <c r="Z438" s="6">
        <f t="shared" si="139"/>
        <v>220.48</v>
      </c>
      <c r="AA438" s="6">
        <f t="shared" si="140"/>
        <v>788.3715510025047</v>
      </c>
    </row>
    <row r="439" spans="1:27" x14ac:dyDescent="0.25">
      <c r="A439" s="11">
        <f t="shared" si="130"/>
        <v>8</v>
      </c>
      <c r="B439" s="27">
        <v>43880</v>
      </c>
      <c r="C439" s="7">
        <f t="shared" si="131"/>
        <v>43890</v>
      </c>
      <c r="D439" s="8" t="str">
        <f t="shared" si="132"/>
        <v xml:space="preserve"> </v>
      </c>
      <c r="E439" s="11">
        <f t="shared" si="133"/>
        <v>13</v>
      </c>
      <c r="F439" s="11" t="str">
        <f t="shared" si="134"/>
        <v/>
      </c>
      <c r="G439" s="3">
        <v>60.59</v>
      </c>
      <c r="H439" s="3">
        <f t="shared" si="121"/>
        <v>0</v>
      </c>
      <c r="I439" s="3">
        <f t="shared" si="122"/>
        <v>0</v>
      </c>
      <c r="J439" s="3">
        <f t="shared" si="135"/>
        <v>0</v>
      </c>
      <c r="K439">
        <f t="shared" si="123"/>
        <v>0</v>
      </c>
      <c r="N439" s="24">
        <f t="shared" si="136"/>
        <v>7.15568324155314</v>
      </c>
      <c r="O439" s="3">
        <f t="shared" si="124"/>
        <v>433.56284760570475</v>
      </c>
      <c r="P439" s="6">
        <v>28.36</v>
      </c>
      <c r="Q439" s="3">
        <f t="shared" si="125"/>
        <v>0</v>
      </c>
      <c r="R439" s="3">
        <f t="shared" si="126"/>
        <v>0</v>
      </c>
      <c r="S439" s="3">
        <f t="shared" si="127"/>
        <v>0</v>
      </c>
      <c r="T439">
        <f t="shared" si="128"/>
        <v>0</v>
      </c>
      <c r="V439" s="26">
        <v>1.1933</v>
      </c>
      <c r="W439">
        <f t="shared" si="137"/>
        <v>0</v>
      </c>
      <c r="X439" s="25">
        <f t="shared" si="138"/>
        <v>12.702841498931033</v>
      </c>
      <c r="Y439" s="3">
        <f t="shared" si="129"/>
        <v>360.25258490968406</v>
      </c>
      <c r="Z439" s="6">
        <f t="shared" si="139"/>
        <v>220.48</v>
      </c>
      <c r="AA439" s="6">
        <f t="shared" si="140"/>
        <v>793.81543251538881</v>
      </c>
    </row>
    <row r="440" spans="1:27" x14ac:dyDescent="0.25">
      <c r="A440" s="11">
        <f t="shared" si="130"/>
        <v>8</v>
      </c>
      <c r="B440" s="27">
        <v>43881</v>
      </c>
      <c r="C440" s="7">
        <f t="shared" si="131"/>
        <v>43890</v>
      </c>
      <c r="D440" s="8" t="str">
        <f t="shared" si="132"/>
        <v xml:space="preserve"> </v>
      </c>
      <c r="E440" s="11">
        <f t="shared" si="133"/>
        <v>14</v>
      </c>
      <c r="F440" s="11" t="str">
        <f t="shared" si="134"/>
        <v/>
      </c>
      <c r="G440" s="3">
        <v>60.152000000000001</v>
      </c>
      <c r="H440" s="3">
        <f t="shared" si="121"/>
        <v>0</v>
      </c>
      <c r="I440" s="3">
        <f t="shared" si="122"/>
        <v>0</v>
      </c>
      <c r="J440" s="3">
        <f t="shared" si="135"/>
        <v>0</v>
      </c>
      <c r="K440">
        <f t="shared" si="123"/>
        <v>0</v>
      </c>
      <c r="N440" s="24">
        <f t="shared" si="136"/>
        <v>7.15568324155314</v>
      </c>
      <c r="O440" s="3">
        <f t="shared" si="124"/>
        <v>430.42865834590447</v>
      </c>
      <c r="P440" s="6">
        <v>28.32</v>
      </c>
      <c r="Q440" s="3">
        <f t="shared" si="125"/>
        <v>0</v>
      </c>
      <c r="R440" s="3">
        <f t="shared" si="126"/>
        <v>0</v>
      </c>
      <c r="S440" s="3">
        <f t="shared" si="127"/>
        <v>0</v>
      </c>
      <c r="T440">
        <f t="shared" si="128"/>
        <v>0</v>
      </c>
      <c r="V440" s="26">
        <v>1.1850000000000001</v>
      </c>
      <c r="W440">
        <f t="shared" si="137"/>
        <v>0</v>
      </c>
      <c r="X440" s="25">
        <f t="shared" si="138"/>
        <v>12.702841498931033</v>
      </c>
      <c r="Y440" s="3">
        <f t="shared" si="129"/>
        <v>359.74447124972687</v>
      </c>
      <c r="Z440" s="6">
        <f t="shared" si="139"/>
        <v>220.48</v>
      </c>
      <c r="AA440" s="6">
        <f t="shared" si="140"/>
        <v>790.17312959563128</v>
      </c>
    </row>
    <row r="441" spans="1:27" x14ac:dyDescent="0.25">
      <c r="A441" s="11">
        <f t="shared" si="130"/>
        <v>8</v>
      </c>
      <c r="B441" s="27">
        <v>43882</v>
      </c>
      <c r="C441" s="7">
        <f t="shared" si="131"/>
        <v>43890</v>
      </c>
      <c r="D441" s="8" t="str">
        <f t="shared" si="132"/>
        <v xml:space="preserve"> </v>
      </c>
      <c r="E441" s="11">
        <f t="shared" si="133"/>
        <v>15</v>
      </c>
      <c r="F441" s="11" t="str">
        <f t="shared" si="134"/>
        <v/>
      </c>
      <c r="G441" s="3">
        <v>59.21</v>
      </c>
      <c r="H441" s="3">
        <f t="shared" si="121"/>
        <v>0</v>
      </c>
      <c r="I441" s="3">
        <f t="shared" si="122"/>
        <v>0</v>
      </c>
      <c r="J441" s="3">
        <f t="shared" si="135"/>
        <v>0</v>
      </c>
      <c r="K441">
        <f t="shared" si="123"/>
        <v>0</v>
      </c>
      <c r="N441" s="24">
        <f t="shared" si="136"/>
        <v>7.15568324155314</v>
      </c>
      <c r="O441" s="3">
        <f t="shared" si="124"/>
        <v>423.68800473236143</v>
      </c>
      <c r="P441" s="6">
        <v>28.2</v>
      </c>
      <c r="Q441" s="3">
        <f t="shared" si="125"/>
        <v>0</v>
      </c>
      <c r="R441" s="3">
        <f t="shared" si="126"/>
        <v>0</v>
      </c>
      <c r="S441" s="3">
        <f t="shared" si="127"/>
        <v>0</v>
      </c>
      <c r="T441">
        <f t="shared" si="128"/>
        <v>0</v>
      </c>
      <c r="V441" s="26">
        <v>1.1769000000000001</v>
      </c>
      <c r="W441">
        <f t="shared" si="137"/>
        <v>0</v>
      </c>
      <c r="X441" s="25">
        <f t="shared" si="138"/>
        <v>12.702841498931033</v>
      </c>
      <c r="Y441" s="3">
        <f t="shared" si="129"/>
        <v>358.22013026985513</v>
      </c>
      <c r="Z441" s="6">
        <f t="shared" si="139"/>
        <v>220.48</v>
      </c>
      <c r="AA441" s="6">
        <f t="shared" si="140"/>
        <v>781.90813500221657</v>
      </c>
    </row>
    <row r="442" spans="1:27" x14ac:dyDescent="0.25">
      <c r="A442" s="11">
        <f t="shared" si="130"/>
        <v>8</v>
      </c>
      <c r="B442" s="27">
        <v>43885</v>
      </c>
      <c r="C442" s="7">
        <f t="shared" si="131"/>
        <v>43890</v>
      </c>
      <c r="D442" s="8" t="str">
        <f t="shared" si="132"/>
        <v xml:space="preserve"> </v>
      </c>
      <c r="E442" s="11">
        <f t="shared" si="133"/>
        <v>16</v>
      </c>
      <c r="F442" s="11" t="str">
        <f t="shared" si="134"/>
        <v/>
      </c>
      <c r="G442" s="3">
        <v>57.143999999999998</v>
      </c>
      <c r="H442" s="3">
        <f t="shared" si="121"/>
        <v>0</v>
      </c>
      <c r="I442" s="3">
        <f t="shared" si="122"/>
        <v>0</v>
      </c>
      <c r="J442" s="3">
        <f t="shared" si="135"/>
        <v>0</v>
      </c>
      <c r="K442">
        <f t="shared" si="123"/>
        <v>0</v>
      </c>
      <c r="N442" s="24">
        <f t="shared" si="136"/>
        <v>7.15568324155314</v>
      </c>
      <c r="O442" s="3">
        <f t="shared" si="124"/>
        <v>408.90436315531264</v>
      </c>
      <c r="P442" s="6">
        <v>27.57</v>
      </c>
      <c r="Q442" s="3">
        <f t="shared" si="125"/>
        <v>0</v>
      </c>
      <c r="R442" s="3">
        <f t="shared" si="126"/>
        <v>0</v>
      </c>
      <c r="S442" s="3">
        <f t="shared" si="127"/>
        <v>0</v>
      </c>
      <c r="T442">
        <f t="shared" si="128"/>
        <v>0</v>
      </c>
      <c r="V442" s="26">
        <v>1.1847000000000001</v>
      </c>
      <c r="W442">
        <f t="shared" si="137"/>
        <v>0</v>
      </c>
      <c r="X442" s="25">
        <f t="shared" si="138"/>
        <v>12.702841498931033</v>
      </c>
      <c r="Y442" s="3">
        <f t="shared" si="129"/>
        <v>350.21734012552855</v>
      </c>
      <c r="Z442" s="6">
        <f t="shared" si="139"/>
        <v>220.48</v>
      </c>
      <c r="AA442" s="6">
        <f t="shared" si="140"/>
        <v>759.12170328084119</v>
      </c>
    </row>
    <row r="443" spans="1:27" x14ac:dyDescent="0.25">
      <c r="A443" s="11">
        <f t="shared" si="130"/>
        <v>8</v>
      </c>
      <c r="B443" s="27">
        <v>43886</v>
      </c>
      <c r="C443" s="7">
        <f t="shared" si="131"/>
        <v>43890</v>
      </c>
      <c r="D443" s="8" t="str">
        <f t="shared" si="132"/>
        <v xml:space="preserve"> </v>
      </c>
      <c r="E443" s="11">
        <f t="shared" si="133"/>
        <v>17</v>
      </c>
      <c r="F443" s="11" t="str">
        <f t="shared" si="134"/>
        <v/>
      </c>
      <c r="G443" s="3">
        <v>55.9</v>
      </c>
      <c r="H443" s="3">
        <f t="shared" si="121"/>
        <v>0</v>
      </c>
      <c r="I443" s="3">
        <f t="shared" si="122"/>
        <v>0</v>
      </c>
      <c r="J443" s="3">
        <f t="shared" si="135"/>
        <v>0</v>
      </c>
      <c r="K443">
        <f t="shared" si="123"/>
        <v>0</v>
      </c>
      <c r="N443" s="24">
        <f t="shared" si="136"/>
        <v>7.15568324155314</v>
      </c>
      <c r="O443" s="3">
        <f t="shared" si="124"/>
        <v>400.00269320282052</v>
      </c>
      <c r="P443" s="6">
        <v>27.15</v>
      </c>
      <c r="Q443" s="3">
        <f t="shared" si="125"/>
        <v>0</v>
      </c>
      <c r="R443" s="3">
        <f t="shared" si="126"/>
        <v>0</v>
      </c>
      <c r="S443" s="3">
        <f t="shared" si="127"/>
        <v>0</v>
      </c>
      <c r="T443">
        <f t="shared" si="128"/>
        <v>0</v>
      </c>
      <c r="V443" s="26">
        <v>1.1814</v>
      </c>
      <c r="W443">
        <f t="shared" si="137"/>
        <v>0</v>
      </c>
      <c r="X443" s="25">
        <f t="shared" si="138"/>
        <v>12.702841498931033</v>
      </c>
      <c r="Y443" s="3">
        <f t="shared" si="129"/>
        <v>344.8821466959775</v>
      </c>
      <c r="Z443" s="6">
        <f t="shared" si="139"/>
        <v>220.48</v>
      </c>
      <c r="AA443" s="6">
        <f t="shared" si="140"/>
        <v>744.88483989879796</v>
      </c>
    </row>
    <row r="444" spans="1:27" x14ac:dyDescent="0.25">
      <c r="A444" s="11">
        <f t="shared" si="130"/>
        <v>8</v>
      </c>
      <c r="B444" s="27">
        <v>43887</v>
      </c>
      <c r="C444" s="7">
        <f t="shared" si="131"/>
        <v>43890</v>
      </c>
      <c r="D444" s="8" t="str">
        <f t="shared" si="132"/>
        <v xml:space="preserve"> </v>
      </c>
      <c r="E444" s="11">
        <f t="shared" si="133"/>
        <v>18</v>
      </c>
      <c r="F444" s="11" t="str">
        <f t="shared" si="134"/>
        <v/>
      </c>
      <c r="G444" s="3">
        <v>55.933999999999997</v>
      </c>
      <c r="H444" s="3">
        <f t="shared" si="121"/>
        <v>0</v>
      </c>
      <c r="I444" s="3">
        <f t="shared" si="122"/>
        <v>0</v>
      </c>
      <c r="J444" s="3">
        <f t="shared" si="135"/>
        <v>0</v>
      </c>
      <c r="K444">
        <f t="shared" si="123"/>
        <v>0</v>
      </c>
      <c r="N444" s="24">
        <f t="shared" si="136"/>
        <v>7.15568324155314</v>
      </c>
      <c r="O444" s="3">
        <f t="shared" si="124"/>
        <v>400.24598643303329</v>
      </c>
      <c r="P444" s="6">
        <v>26.6</v>
      </c>
      <c r="Q444" s="3">
        <f t="shared" si="125"/>
        <v>0</v>
      </c>
      <c r="R444" s="3">
        <f t="shared" si="126"/>
        <v>0</v>
      </c>
      <c r="S444" s="3">
        <f t="shared" si="127"/>
        <v>0</v>
      </c>
      <c r="T444">
        <f t="shared" si="128"/>
        <v>0</v>
      </c>
      <c r="V444" s="26">
        <v>1.1789000000000001</v>
      </c>
      <c r="W444">
        <f t="shared" si="137"/>
        <v>0</v>
      </c>
      <c r="X444" s="25">
        <f t="shared" si="138"/>
        <v>12.702841498931033</v>
      </c>
      <c r="Y444" s="3">
        <f t="shared" si="129"/>
        <v>337.89558387156546</v>
      </c>
      <c r="Z444" s="6">
        <f t="shared" si="139"/>
        <v>220.48</v>
      </c>
      <c r="AA444" s="6">
        <f t="shared" si="140"/>
        <v>738.14157030459876</v>
      </c>
    </row>
    <row r="445" spans="1:27" x14ac:dyDescent="0.25">
      <c r="A445" s="11">
        <f t="shared" si="130"/>
        <v>8</v>
      </c>
      <c r="B445" s="27">
        <v>43888</v>
      </c>
      <c r="C445" s="7">
        <f t="shared" si="131"/>
        <v>43890</v>
      </c>
      <c r="D445" s="8" t="str">
        <f t="shared" si="132"/>
        <v xml:space="preserve"> </v>
      </c>
      <c r="E445" s="11">
        <f t="shared" si="133"/>
        <v>19</v>
      </c>
      <c r="F445" s="11" t="str">
        <f t="shared" si="134"/>
        <v/>
      </c>
      <c r="G445" s="3">
        <v>54.042000000000002</v>
      </c>
      <c r="H445" s="3">
        <f t="shared" si="121"/>
        <v>0</v>
      </c>
      <c r="I445" s="3">
        <f t="shared" si="122"/>
        <v>0</v>
      </c>
      <c r="J445" s="3">
        <f t="shared" si="135"/>
        <v>0</v>
      </c>
      <c r="K445">
        <f t="shared" si="123"/>
        <v>0</v>
      </c>
      <c r="N445" s="24">
        <f t="shared" si="136"/>
        <v>7.15568324155314</v>
      </c>
      <c r="O445" s="3">
        <f t="shared" si="124"/>
        <v>386.70743374001478</v>
      </c>
      <c r="P445" s="6">
        <v>26.19</v>
      </c>
      <c r="Q445" s="3">
        <f t="shared" si="125"/>
        <v>0</v>
      </c>
      <c r="R445" s="3">
        <f t="shared" si="126"/>
        <v>0</v>
      </c>
      <c r="S445" s="3">
        <f t="shared" si="127"/>
        <v>0</v>
      </c>
      <c r="T445">
        <f t="shared" si="128"/>
        <v>0</v>
      </c>
      <c r="V445" s="26">
        <v>1.1806000000000001</v>
      </c>
      <c r="W445">
        <f t="shared" si="137"/>
        <v>0</v>
      </c>
      <c r="X445" s="25">
        <f t="shared" si="138"/>
        <v>12.702841498931033</v>
      </c>
      <c r="Y445" s="3">
        <f t="shared" si="129"/>
        <v>332.68741885700376</v>
      </c>
      <c r="Z445" s="6">
        <f t="shared" si="139"/>
        <v>220.48</v>
      </c>
      <c r="AA445" s="6">
        <f t="shared" si="140"/>
        <v>719.3948525970186</v>
      </c>
    </row>
    <row r="446" spans="1:27" x14ac:dyDescent="0.25">
      <c r="A446" s="11">
        <f t="shared" si="130"/>
        <v>8</v>
      </c>
      <c r="B446" s="27">
        <v>43889</v>
      </c>
      <c r="C446" s="7">
        <f t="shared" si="131"/>
        <v>43890</v>
      </c>
      <c r="D446" s="8" t="str">
        <f t="shared" si="132"/>
        <v xml:space="preserve"> </v>
      </c>
      <c r="E446" s="11">
        <f t="shared" si="133"/>
        <v>20</v>
      </c>
      <c r="F446" s="11" t="str">
        <f t="shared" si="134"/>
        <v/>
      </c>
      <c r="G446" s="3">
        <v>51.366</v>
      </c>
      <c r="H446" s="3">
        <f t="shared" si="121"/>
        <v>0</v>
      </c>
      <c r="I446" s="3">
        <f t="shared" si="122"/>
        <v>0</v>
      </c>
      <c r="J446" s="3">
        <f t="shared" si="135"/>
        <v>0</v>
      </c>
      <c r="K446">
        <f t="shared" si="123"/>
        <v>0</v>
      </c>
      <c r="N446" s="24">
        <f t="shared" si="136"/>
        <v>7.15568324155314</v>
      </c>
      <c r="O446" s="3">
        <f t="shared" si="124"/>
        <v>367.5588253856186</v>
      </c>
      <c r="P446" s="6">
        <v>25.06</v>
      </c>
      <c r="Q446" s="3">
        <f t="shared" si="125"/>
        <v>0</v>
      </c>
      <c r="R446" s="3">
        <f t="shared" si="126"/>
        <v>0</v>
      </c>
      <c r="S446" s="3">
        <f t="shared" si="127"/>
        <v>0</v>
      </c>
      <c r="T446">
        <f t="shared" si="128"/>
        <v>0</v>
      </c>
      <c r="V446" s="26">
        <v>1.1915</v>
      </c>
      <c r="W446">
        <f t="shared" si="137"/>
        <v>0</v>
      </c>
      <c r="X446" s="25">
        <f t="shared" si="138"/>
        <v>12.702841498931033</v>
      </c>
      <c r="Y446" s="3">
        <f t="shared" si="129"/>
        <v>318.33320796321169</v>
      </c>
      <c r="Z446" s="6">
        <f t="shared" si="139"/>
        <v>220.48</v>
      </c>
      <c r="AA446" s="6">
        <f t="shared" si="140"/>
        <v>685.8920333488303</v>
      </c>
    </row>
    <row r="447" spans="1:27" x14ac:dyDescent="0.25">
      <c r="A447" s="11">
        <f t="shared" si="130"/>
        <v>8</v>
      </c>
      <c r="B447" s="27">
        <v>43892</v>
      </c>
      <c r="C447" s="7">
        <f t="shared" si="131"/>
        <v>43921</v>
      </c>
      <c r="D447" s="8" t="str">
        <f t="shared" si="132"/>
        <v>x</v>
      </c>
      <c r="E447" s="11">
        <f t="shared" si="133"/>
        <v>1</v>
      </c>
      <c r="F447" s="11" t="str">
        <f t="shared" si="134"/>
        <v/>
      </c>
      <c r="G447" s="3">
        <v>52.752000000000002</v>
      </c>
      <c r="H447" s="3">
        <f t="shared" si="121"/>
        <v>0</v>
      </c>
      <c r="I447" s="3">
        <f t="shared" si="122"/>
        <v>0</v>
      </c>
      <c r="J447" s="3">
        <f t="shared" si="135"/>
        <v>0</v>
      </c>
      <c r="K447">
        <f t="shared" si="123"/>
        <v>0</v>
      </c>
      <c r="N447" s="24">
        <f t="shared" si="136"/>
        <v>7.15568324155314</v>
      </c>
      <c r="O447" s="3">
        <f t="shared" si="124"/>
        <v>377.47660235841124</v>
      </c>
      <c r="P447" s="6">
        <v>24.65</v>
      </c>
      <c r="Q447" s="3">
        <f t="shared" si="125"/>
        <v>0</v>
      </c>
      <c r="R447" s="3">
        <f t="shared" si="126"/>
        <v>0</v>
      </c>
      <c r="S447" s="3">
        <f t="shared" si="127"/>
        <v>0</v>
      </c>
      <c r="T447">
        <f t="shared" si="128"/>
        <v>0</v>
      </c>
      <c r="V447" s="26">
        <v>1.194</v>
      </c>
      <c r="W447">
        <f t="shared" si="137"/>
        <v>0</v>
      </c>
      <c r="X447" s="25">
        <f t="shared" si="138"/>
        <v>12.702841498931033</v>
      </c>
      <c r="Y447" s="3">
        <f t="shared" si="129"/>
        <v>313.12504294864993</v>
      </c>
      <c r="Z447" s="6">
        <f t="shared" si="139"/>
        <v>220.48</v>
      </c>
      <c r="AA447" s="6">
        <f t="shared" si="140"/>
        <v>690.60164530706118</v>
      </c>
    </row>
    <row r="448" spans="1:27" x14ac:dyDescent="0.25">
      <c r="A448" s="11">
        <f t="shared" si="130"/>
        <v>9</v>
      </c>
      <c r="B448" s="27">
        <v>43893</v>
      </c>
      <c r="C448" s="7">
        <f t="shared" si="131"/>
        <v>43921</v>
      </c>
      <c r="D448" s="8" t="str">
        <f t="shared" si="132"/>
        <v xml:space="preserve"> </v>
      </c>
      <c r="E448" s="11">
        <f t="shared" si="133"/>
        <v>2</v>
      </c>
      <c r="F448" s="11" t="str">
        <f t="shared" si="134"/>
        <v>x</v>
      </c>
      <c r="G448" s="3">
        <v>52.8</v>
      </c>
      <c r="H448" s="3">
        <f t="shared" si="121"/>
        <v>13.78</v>
      </c>
      <c r="I448" s="3">
        <f t="shared" si="122"/>
        <v>0</v>
      </c>
      <c r="J448" s="3">
        <f t="shared" si="135"/>
        <v>13.78</v>
      </c>
      <c r="K448">
        <f t="shared" si="123"/>
        <v>0.26098484848484849</v>
      </c>
      <c r="N448" s="24">
        <f t="shared" si="136"/>
        <v>7.4166680900379882</v>
      </c>
      <c r="O448" s="3">
        <f t="shared" si="124"/>
        <v>391.60007515400576</v>
      </c>
      <c r="P448" s="6">
        <v>24.88</v>
      </c>
      <c r="Q448" s="3">
        <f t="shared" si="125"/>
        <v>13.78</v>
      </c>
      <c r="R448" s="3">
        <f t="shared" si="126"/>
        <v>0</v>
      </c>
      <c r="S448" s="3">
        <f t="shared" si="127"/>
        <v>13.78</v>
      </c>
      <c r="T448">
        <f t="shared" si="128"/>
        <v>0.5538585209003215</v>
      </c>
      <c r="V448" s="26">
        <v>1.1987000000000001</v>
      </c>
      <c r="W448">
        <f t="shared" si="137"/>
        <v>0</v>
      </c>
      <c r="X448" s="25">
        <f t="shared" si="138"/>
        <v>13.256700019831355</v>
      </c>
      <c r="Y448" s="3">
        <f t="shared" si="129"/>
        <v>329.82669649340409</v>
      </c>
      <c r="Z448" s="6">
        <f t="shared" si="139"/>
        <v>248.04</v>
      </c>
      <c r="AA448" s="6">
        <f t="shared" si="140"/>
        <v>721.42677164740985</v>
      </c>
    </row>
    <row r="449" spans="1:27" x14ac:dyDescent="0.25">
      <c r="A449" s="11">
        <f t="shared" si="130"/>
        <v>9</v>
      </c>
      <c r="B449" s="27">
        <v>43894</v>
      </c>
      <c r="C449" s="7">
        <f t="shared" si="131"/>
        <v>43921</v>
      </c>
      <c r="D449" s="8" t="str">
        <f t="shared" si="132"/>
        <v xml:space="preserve"> </v>
      </c>
      <c r="E449" s="11">
        <f t="shared" si="133"/>
        <v>3</v>
      </c>
      <c r="F449" s="11" t="str">
        <f t="shared" si="134"/>
        <v/>
      </c>
      <c r="G449" s="3">
        <v>53.968000000000004</v>
      </c>
      <c r="H449" s="3">
        <f t="shared" si="121"/>
        <v>0</v>
      </c>
      <c r="I449" s="3">
        <f t="shared" si="122"/>
        <v>0</v>
      </c>
      <c r="J449" s="3">
        <f t="shared" si="135"/>
        <v>0</v>
      </c>
      <c r="K449">
        <f t="shared" si="123"/>
        <v>0</v>
      </c>
      <c r="N449" s="24">
        <f t="shared" si="136"/>
        <v>7.4166680900379882</v>
      </c>
      <c r="O449" s="3">
        <f t="shared" si="124"/>
        <v>400.2627434831702</v>
      </c>
      <c r="P449" s="6">
        <v>24.45</v>
      </c>
      <c r="Q449" s="3">
        <f t="shared" si="125"/>
        <v>0</v>
      </c>
      <c r="R449" s="3">
        <f t="shared" si="126"/>
        <v>0</v>
      </c>
      <c r="S449" s="3">
        <f t="shared" si="127"/>
        <v>0</v>
      </c>
      <c r="T449">
        <f t="shared" si="128"/>
        <v>0</v>
      </c>
      <c r="V449" s="26">
        <v>1.1860999999999999</v>
      </c>
      <c r="W449">
        <f t="shared" si="137"/>
        <v>0</v>
      </c>
      <c r="X449" s="25">
        <f t="shared" si="138"/>
        <v>13.256700019831355</v>
      </c>
      <c r="Y449" s="3">
        <f t="shared" si="129"/>
        <v>324.12631548487661</v>
      </c>
      <c r="Z449" s="6">
        <f t="shared" si="139"/>
        <v>248.04</v>
      </c>
      <c r="AA449" s="6">
        <f t="shared" si="140"/>
        <v>724.38905896804681</v>
      </c>
    </row>
    <row r="450" spans="1:27" x14ac:dyDescent="0.25">
      <c r="A450" s="11">
        <f t="shared" si="130"/>
        <v>9</v>
      </c>
      <c r="B450" s="27">
        <v>43895</v>
      </c>
      <c r="C450" s="7">
        <f t="shared" si="131"/>
        <v>43921</v>
      </c>
      <c r="D450" s="8" t="str">
        <f t="shared" si="132"/>
        <v xml:space="preserve"> </v>
      </c>
      <c r="E450" s="11">
        <f t="shared" si="133"/>
        <v>4</v>
      </c>
      <c r="F450" s="11" t="str">
        <f t="shared" si="134"/>
        <v/>
      </c>
      <c r="G450" s="3">
        <v>52.472000000000001</v>
      </c>
      <c r="H450" s="3">
        <f t="shared" si="121"/>
        <v>0</v>
      </c>
      <c r="I450" s="3">
        <f t="shared" si="122"/>
        <v>0</v>
      </c>
      <c r="J450" s="3">
        <f t="shared" si="135"/>
        <v>0</v>
      </c>
      <c r="K450">
        <f t="shared" si="123"/>
        <v>0</v>
      </c>
      <c r="N450" s="24">
        <f t="shared" si="136"/>
        <v>7.4166680900379882</v>
      </c>
      <c r="O450" s="3">
        <f t="shared" si="124"/>
        <v>389.16740802047332</v>
      </c>
      <c r="P450" s="6">
        <v>24.55</v>
      </c>
      <c r="Q450" s="3">
        <f t="shared" si="125"/>
        <v>0</v>
      </c>
      <c r="R450" s="3">
        <f t="shared" si="126"/>
        <v>0</v>
      </c>
      <c r="S450" s="3">
        <f t="shared" si="127"/>
        <v>0</v>
      </c>
      <c r="T450">
        <f t="shared" si="128"/>
        <v>0</v>
      </c>
      <c r="V450" s="26">
        <v>1.1813</v>
      </c>
      <c r="W450">
        <f t="shared" si="137"/>
        <v>0</v>
      </c>
      <c r="X450" s="25">
        <f t="shared" si="138"/>
        <v>13.256700019831355</v>
      </c>
      <c r="Y450" s="3">
        <f t="shared" si="129"/>
        <v>325.45198548685977</v>
      </c>
      <c r="Z450" s="6">
        <f t="shared" si="139"/>
        <v>248.04</v>
      </c>
      <c r="AA450" s="6">
        <f t="shared" si="140"/>
        <v>714.61939350733314</v>
      </c>
    </row>
    <row r="451" spans="1:27" x14ac:dyDescent="0.25">
      <c r="A451" s="11">
        <f t="shared" si="130"/>
        <v>9</v>
      </c>
      <c r="B451" s="27">
        <v>43896</v>
      </c>
      <c r="C451" s="7">
        <f t="shared" si="131"/>
        <v>43921</v>
      </c>
      <c r="D451" s="8" t="str">
        <f t="shared" si="132"/>
        <v xml:space="preserve"> </v>
      </c>
      <c r="E451" s="11">
        <f t="shared" si="133"/>
        <v>5</v>
      </c>
      <c r="F451" s="11" t="str">
        <f t="shared" si="134"/>
        <v/>
      </c>
      <c r="G451" s="3">
        <v>50.874000000000002</v>
      </c>
      <c r="H451" s="3">
        <f t="shared" si="121"/>
        <v>0</v>
      </c>
      <c r="I451" s="3">
        <f t="shared" si="122"/>
        <v>0</v>
      </c>
      <c r="J451" s="3">
        <f t="shared" si="135"/>
        <v>0</v>
      </c>
      <c r="K451">
        <f t="shared" si="123"/>
        <v>0</v>
      </c>
      <c r="N451" s="24">
        <f t="shared" si="136"/>
        <v>7.4166680900379882</v>
      </c>
      <c r="O451" s="3">
        <f t="shared" si="124"/>
        <v>377.31557241259264</v>
      </c>
      <c r="P451" s="6">
        <v>23.7</v>
      </c>
      <c r="Q451" s="3">
        <f t="shared" si="125"/>
        <v>0</v>
      </c>
      <c r="R451" s="3">
        <f t="shared" si="126"/>
        <v>0</v>
      </c>
      <c r="S451" s="3">
        <f t="shared" si="127"/>
        <v>0</v>
      </c>
      <c r="T451">
        <f t="shared" si="128"/>
        <v>0</v>
      </c>
      <c r="V451" s="26">
        <v>1.1841999999999999</v>
      </c>
      <c r="W451">
        <f t="shared" si="137"/>
        <v>0</v>
      </c>
      <c r="X451" s="25">
        <f t="shared" si="138"/>
        <v>13.256700019831355</v>
      </c>
      <c r="Y451" s="3">
        <f t="shared" si="129"/>
        <v>314.18379047000309</v>
      </c>
      <c r="Z451" s="6">
        <f t="shared" si="139"/>
        <v>248.04</v>
      </c>
      <c r="AA451" s="6">
        <f t="shared" si="140"/>
        <v>691.49936288259573</v>
      </c>
    </row>
    <row r="452" spans="1:27" x14ac:dyDescent="0.25">
      <c r="A452" s="11">
        <f t="shared" si="130"/>
        <v>9</v>
      </c>
      <c r="B452" s="27">
        <v>43899</v>
      </c>
      <c r="C452" s="7">
        <f t="shared" si="131"/>
        <v>43921</v>
      </c>
      <c r="D452" s="8" t="str">
        <f t="shared" si="132"/>
        <v xml:space="preserve"> </v>
      </c>
      <c r="E452" s="11">
        <f t="shared" si="133"/>
        <v>6</v>
      </c>
      <c r="F452" s="11" t="str">
        <f t="shared" si="134"/>
        <v/>
      </c>
      <c r="G452" s="3">
        <v>46.65</v>
      </c>
      <c r="H452" s="3">
        <f t="shared" si="121"/>
        <v>0</v>
      </c>
      <c r="I452" s="3">
        <f t="shared" si="122"/>
        <v>0</v>
      </c>
      <c r="J452" s="3">
        <f t="shared" si="135"/>
        <v>0</v>
      </c>
      <c r="K452">
        <f t="shared" si="123"/>
        <v>0</v>
      </c>
      <c r="N452" s="24">
        <f t="shared" si="136"/>
        <v>7.4166680900379882</v>
      </c>
      <c r="O452" s="3">
        <f t="shared" si="124"/>
        <v>345.98756640027216</v>
      </c>
      <c r="P452" s="6">
        <v>23.7</v>
      </c>
      <c r="Q452" s="3">
        <f t="shared" si="125"/>
        <v>0</v>
      </c>
      <c r="R452" s="3">
        <f t="shared" si="126"/>
        <v>0</v>
      </c>
      <c r="S452" s="3">
        <f t="shared" si="127"/>
        <v>0</v>
      </c>
      <c r="T452">
        <f t="shared" si="128"/>
        <v>0</v>
      </c>
      <c r="V452" s="26">
        <v>1.1823999999999999</v>
      </c>
      <c r="W452">
        <f t="shared" si="137"/>
        <v>0</v>
      </c>
      <c r="X452" s="25">
        <f t="shared" si="138"/>
        <v>13.256700019831355</v>
      </c>
      <c r="Y452" s="3">
        <f t="shared" si="129"/>
        <v>314.18379047000309</v>
      </c>
      <c r="Z452" s="6">
        <f t="shared" si="139"/>
        <v>248.04</v>
      </c>
      <c r="AA452" s="6">
        <f t="shared" si="140"/>
        <v>660.1713568702753</v>
      </c>
    </row>
    <row r="453" spans="1:27" x14ac:dyDescent="0.25">
      <c r="A453" s="11">
        <f t="shared" si="130"/>
        <v>9</v>
      </c>
      <c r="B453" s="27">
        <v>43900</v>
      </c>
      <c r="C453" s="7">
        <f t="shared" si="131"/>
        <v>43921</v>
      </c>
      <c r="D453" s="8" t="str">
        <f t="shared" si="132"/>
        <v xml:space="preserve"> </v>
      </c>
      <c r="E453" s="11">
        <f t="shared" si="133"/>
        <v>7</v>
      </c>
      <c r="F453" s="11" t="str">
        <f t="shared" si="134"/>
        <v/>
      </c>
      <c r="G453" s="3">
        <v>48.41</v>
      </c>
      <c r="H453" s="3">
        <f t="shared" si="121"/>
        <v>0</v>
      </c>
      <c r="I453" s="3">
        <f t="shared" si="122"/>
        <v>0</v>
      </c>
      <c r="J453" s="3">
        <f t="shared" si="135"/>
        <v>0</v>
      </c>
      <c r="K453">
        <f t="shared" si="123"/>
        <v>0</v>
      </c>
      <c r="N453" s="24">
        <f t="shared" si="136"/>
        <v>7.4166680900379882</v>
      </c>
      <c r="O453" s="3">
        <f t="shared" si="124"/>
        <v>359.04090223873897</v>
      </c>
      <c r="P453" s="6">
        <v>23.7</v>
      </c>
      <c r="Q453" s="3">
        <f t="shared" si="125"/>
        <v>0</v>
      </c>
      <c r="R453" s="3">
        <f t="shared" si="126"/>
        <v>0</v>
      </c>
      <c r="S453" s="3">
        <f t="shared" si="127"/>
        <v>0</v>
      </c>
      <c r="T453">
        <f t="shared" si="128"/>
        <v>0</v>
      </c>
      <c r="V453" s="26">
        <v>1.1785000000000001</v>
      </c>
      <c r="W453">
        <f t="shared" si="137"/>
        <v>0</v>
      </c>
      <c r="X453" s="25">
        <f t="shared" si="138"/>
        <v>13.256700019831355</v>
      </c>
      <c r="Y453" s="3">
        <f t="shared" si="129"/>
        <v>314.18379047000309</v>
      </c>
      <c r="Z453" s="6">
        <f t="shared" si="139"/>
        <v>248.04</v>
      </c>
      <c r="AA453" s="6">
        <f t="shared" si="140"/>
        <v>673.22469270874205</v>
      </c>
    </row>
    <row r="454" spans="1:27" x14ac:dyDescent="0.25">
      <c r="A454" s="11">
        <f t="shared" si="130"/>
        <v>9</v>
      </c>
      <c r="B454" s="27">
        <v>43901</v>
      </c>
      <c r="C454" s="7">
        <f t="shared" si="131"/>
        <v>43921</v>
      </c>
      <c r="D454" s="8" t="str">
        <f t="shared" si="132"/>
        <v xml:space="preserve"> </v>
      </c>
      <c r="E454" s="11">
        <f t="shared" si="133"/>
        <v>8</v>
      </c>
      <c r="F454" s="11" t="str">
        <f t="shared" si="134"/>
        <v/>
      </c>
      <c r="G454" s="3">
        <v>46.896999999999998</v>
      </c>
      <c r="H454" s="3">
        <f t="shared" si="121"/>
        <v>0</v>
      </c>
      <c r="I454" s="3">
        <f t="shared" si="122"/>
        <v>0</v>
      </c>
      <c r="J454" s="3">
        <f t="shared" si="135"/>
        <v>0</v>
      </c>
      <c r="K454">
        <f t="shared" si="123"/>
        <v>0</v>
      </c>
      <c r="N454" s="24">
        <f t="shared" si="136"/>
        <v>7.4166680900379882</v>
      </c>
      <c r="O454" s="3">
        <f t="shared" si="124"/>
        <v>347.81948341851154</v>
      </c>
      <c r="P454" s="6">
        <v>21.85</v>
      </c>
      <c r="Q454" s="3">
        <f t="shared" si="125"/>
        <v>0</v>
      </c>
      <c r="R454" s="3">
        <f t="shared" si="126"/>
        <v>0</v>
      </c>
      <c r="S454" s="3">
        <f t="shared" si="127"/>
        <v>0</v>
      </c>
      <c r="T454">
        <f t="shared" si="128"/>
        <v>0</v>
      </c>
      <c r="V454" s="26">
        <v>1.1773</v>
      </c>
      <c r="W454">
        <f t="shared" si="137"/>
        <v>0</v>
      </c>
      <c r="X454" s="25">
        <f t="shared" si="138"/>
        <v>13.256700019831355</v>
      </c>
      <c r="Y454" s="3">
        <f t="shared" si="129"/>
        <v>289.65889543331514</v>
      </c>
      <c r="Z454" s="6">
        <f t="shared" si="139"/>
        <v>248.04</v>
      </c>
      <c r="AA454" s="6">
        <f t="shared" si="140"/>
        <v>637.47837885182662</v>
      </c>
    </row>
    <row r="455" spans="1:27" x14ac:dyDescent="0.25">
      <c r="A455" s="11">
        <f t="shared" si="130"/>
        <v>9</v>
      </c>
      <c r="B455" s="27">
        <v>43902</v>
      </c>
      <c r="C455" s="7">
        <f t="shared" si="131"/>
        <v>43921</v>
      </c>
      <c r="D455" s="8" t="str">
        <f t="shared" si="132"/>
        <v xml:space="preserve"> </v>
      </c>
      <c r="E455" s="11">
        <f t="shared" si="133"/>
        <v>9</v>
      </c>
      <c r="F455" s="11" t="str">
        <f t="shared" si="134"/>
        <v/>
      </c>
      <c r="G455" s="3">
        <v>42.9</v>
      </c>
      <c r="H455" s="3">
        <f t="shared" si="121"/>
        <v>0</v>
      </c>
      <c r="I455" s="3">
        <f t="shared" si="122"/>
        <v>0</v>
      </c>
      <c r="J455" s="3">
        <f t="shared" si="135"/>
        <v>0</v>
      </c>
      <c r="K455">
        <f t="shared" si="123"/>
        <v>0</v>
      </c>
      <c r="N455" s="24">
        <f t="shared" si="136"/>
        <v>7.4166680900379882</v>
      </c>
      <c r="O455" s="3">
        <f t="shared" si="124"/>
        <v>318.17506106262971</v>
      </c>
      <c r="P455" s="6">
        <v>20.49</v>
      </c>
      <c r="Q455" s="3">
        <f t="shared" si="125"/>
        <v>0</v>
      </c>
      <c r="R455" s="3">
        <f t="shared" si="126"/>
        <v>0</v>
      </c>
      <c r="S455" s="3">
        <f t="shared" si="127"/>
        <v>0</v>
      </c>
      <c r="T455">
        <f t="shared" si="128"/>
        <v>0</v>
      </c>
      <c r="V455" s="26">
        <v>1.1849000000000001</v>
      </c>
      <c r="W455">
        <f t="shared" si="137"/>
        <v>0</v>
      </c>
      <c r="X455" s="25">
        <f t="shared" si="138"/>
        <v>13.256700019831355</v>
      </c>
      <c r="Y455" s="3">
        <f t="shared" si="129"/>
        <v>271.62978340634442</v>
      </c>
      <c r="Z455" s="6">
        <f t="shared" si="139"/>
        <v>248.04</v>
      </c>
      <c r="AA455" s="6">
        <f t="shared" si="140"/>
        <v>589.80484446897412</v>
      </c>
    </row>
    <row r="456" spans="1:27" x14ac:dyDescent="0.25">
      <c r="A456" s="11">
        <f t="shared" si="130"/>
        <v>9</v>
      </c>
      <c r="B456" s="27">
        <v>43903</v>
      </c>
      <c r="C456" s="7">
        <f t="shared" si="131"/>
        <v>43921</v>
      </c>
      <c r="D456" s="8" t="str">
        <f t="shared" si="132"/>
        <v xml:space="preserve"> </v>
      </c>
      <c r="E456" s="11">
        <f t="shared" si="133"/>
        <v>10</v>
      </c>
      <c r="F456" s="11" t="str">
        <f t="shared" si="134"/>
        <v/>
      </c>
      <c r="G456" s="3">
        <v>43.94</v>
      </c>
      <c r="H456" s="3">
        <f t="shared" si="121"/>
        <v>0</v>
      </c>
      <c r="I456" s="3">
        <f t="shared" si="122"/>
        <v>0</v>
      </c>
      <c r="J456" s="3">
        <f t="shared" si="135"/>
        <v>0</v>
      </c>
      <c r="K456">
        <f t="shared" si="123"/>
        <v>0</v>
      </c>
      <c r="N456" s="24">
        <f t="shared" si="136"/>
        <v>7.4166680900379882</v>
      </c>
      <c r="O456" s="3">
        <f t="shared" si="124"/>
        <v>325.88839587626916</v>
      </c>
      <c r="P456" s="6">
        <v>20.5</v>
      </c>
      <c r="Q456" s="3">
        <f t="shared" si="125"/>
        <v>0</v>
      </c>
      <c r="R456" s="3">
        <f t="shared" si="126"/>
        <v>0</v>
      </c>
      <c r="S456" s="3">
        <f t="shared" si="127"/>
        <v>0</v>
      </c>
      <c r="T456">
        <f t="shared" si="128"/>
        <v>0</v>
      </c>
      <c r="V456" s="26">
        <v>1.1854</v>
      </c>
      <c r="W456">
        <f t="shared" si="137"/>
        <v>0</v>
      </c>
      <c r="X456" s="25">
        <f t="shared" si="138"/>
        <v>13.256700019831355</v>
      </c>
      <c r="Y456" s="3">
        <f t="shared" si="129"/>
        <v>271.76235040654279</v>
      </c>
      <c r="Z456" s="6">
        <f t="shared" si="139"/>
        <v>248.04</v>
      </c>
      <c r="AA456" s="6">
        <f t="shared" si="140"/>
        <v>597.65074628281195</v>
      </c>
    </row>
    <row r="457" spans="1:27" x14ac:dyDescent="0.25">
      <c r="A457" s="11">
        <f t="shared" si="130"/>
        <v>9</v>
      </c>
      <c r="B457" s="27">
        <v>43906</v>
      </c>
      <c r="C457" s="7">
        <f t="shared" si="131"/>
        <v>43921</v>
      </c>
      <c r="D457" s="8" t="str">
        <f t="shared" si="132"/>
        <v xml:space="preserve"> </v>
      </c>
      <c r="E457" s="11">
        <f t="shared" si="133"/>
        <v>11</v>
      </c>
      <c r="F457" s="11" t="str">
        <f t="shared" si="134"/>
        <v/>
      </c>
      <c r="G457" s="3">
        <v>42.134999999999998</v>
      </c>
      <c r="H457" s="3">
        <f t="shared" si="121"/>
        <v>0</v>
      </c>
      <c r="I457" s="3">
        <f t="shared" si="122"/>
        <v>0</v>
      </c>
      <c r="J457" s="3">
        <f t="shared" si="135"/>
        <v>0</v>
      </c>
      <c r="K457">
        <f t="shared" si="123"/>
        <v>0</v>
      </c>
      <c r="N457" s="24">
        <f t="shared" si="136"/>
        <v>7.4166680900379882</v>
      </c>
      <c r="O457" s="3">
        <f t="shared" si="124"/>
        <v>312.50130997375061</v>
      </c>
      <c r="P457" s="6">
        <v>19.07</v>
      </c>
      <c r="Q457" s="3">
        <f t="shared" si="125"/>
        <v>0</v>
      </c>
      <c r="R457" s="3">
        <f t="shared" si="126"/>
        <v>0</v>
      </c>
      <c r="S457" s="3">
        <f t="shared" si="127"/>
        <v>0</v>
      </c>
      <c r="T457">
        <f t="shared" si="128"/>
        <v>0</v>
      </c>
      <c r="V457" s="26">
        <v>1.1876</v>
      </c>
      <c r="W457">
        <f t="shared" si="137"/>
        <v>0</v>
      </c>
      <c r="X457" s="25">
        <f t="shared" si="138"/>
        <v>13.256700019831355</v>
      </c>
      <c r="Y457" s="3">
        <f t="shared" si="129"/>
        <v>252.80526937818394</v>
      </c>
      <c r="Z457" s="6">
        <f t="shared" si="139"/>
        <v>248.04</v>
      </c>
      <c r="AA457" s="6">
        <f t="shared" si="140"/>
        <v>565.30657935193449</v>
      </c>
    </row>
    <row r="458" spans="1:27" x14ac:dyDescent="0.25">
      <c r="A458" s="11">
        <f t="shared" si="130"/>
        <v>9</v>
      </c>
      <c r="B458" s="27">
        <v>43907</v>
      </c>
      <c r="C458" s="7">
        <f t="shared" si="131"/>
        <v>43921</v>
      </c>
      <c r="D458" s="8" t="str">
        <f t="shared" si="132"/>
        <v xml:space="preserve"> </v>
      </c>
      <c r="E458" s="11">
        <f t="shared" si="133"/>
        <v>12</v>
      </c>
      <c r="F458" s="11" t="str">
        <f t="shared" si="134"/>
        <v/>
      </c>
      <c r="G458" s="3">
        <v>42.67</v>
      </c>
      <c r="H458" s="3">
        <f t="shared" si="121"/>
        <v>0</v>
      </c>
      <c r="I458" s="3">
        <f t="shared" si="122"/>
        <v>0</v>
      </c>
      <c r="J458" s="3">
        <f t="shared" si="135"/>
        <v>0</v>
      </c>
      <c r="K458">
        <f t="shared" si="123"/>
        <v>0</v>
      </c>
      <c r="N458" s="24">
        <f t="shared" si="136"/>
        <v>7.4166680900379882</v>
      </c>
      <c r="O458" s="3">
        <f t="shared" si="124"/>
        <v>316.46922740192099</v>
      </c>
      <c r="P458" s="6">
        <v>19.45</v>
      </c>
      <c r="Q458" s="3">
        <f t="shared" si="125"/>
        <v>0</v>
      </c>
      <c r="R458" s="3">
        <f t="shared" si="126"/>
        <v>0</v>
      </c>
      <c r="S458" s="3">
        <f t="shared" si="127"/>
        <v>0</v>
      </c>
      <c r="T458">
        <f t="shared" si="128"/>
        <v>0</v>
      </c>
      <c r="V458" s="26">
        <v>1.1892</v>
      </c>
      <c r="W458">
        <f t="shared" si="137"/>
        <v>0</v>
      </c>
      <c r="X458" s="25">
        <f t="shared" si="138"/>
        <v>13.256700019831355</v>
      </c>
      <c r="Y458" s="3">
        <f t="shared" si="129"/>
        <v>257.84281538571986</v>
      </c>
      <c r="Z458" s="6">
        <f t="shared" si="139"/>
        <v>248.04</v>
      </c>
      <c r="AA458" s="6">
        <f t="shared" si="140"/>
        <v>574.31204278764085</v>
      </c>
    </row>
    <row r="459" spans="1:27" x14ac:dyDescent="0.25">
      <c r="A459" s="11">
        <f t="shared" si="130"/>
        <v>9</v>
      </c>
      <c r="B459" s="27">
        <v>43908</v>
      </c>
      <c r="C459" s="7">
        <f t="shared" si="131"/>
        <v>43921</v>
      </c>
      <c r="D459" s="8" t="str">
        <f t="shared" si="132"/>
        <v xml:space="preserve"> </v>
      </c>
      <c r="E459" s="11">
        <f t="shared" si="133"/>
        <v>13</v>
      </c>
      <c r="F459" s="11" t="str">
        <f t="shared" si="134"/>
        <v/>
      </c>
      <c r="G459" s="3">
        <v>40.844999999999999</v>
      </c>
      <c r="H459" s="3">
        <f t="shared" si="121"/>
        <v>0</v>
      </c>
      <c r="I459" s="3">
        <f t="shared" si="122"/>
        <v>0</v>
      </c>
      <c r="J459" s="3">
        <f t="shared" si="135"/>
        <v>0</v>
      </c>
      <c r="K459">
        <f t="shared" si="123"/>
        <v>0</v>
      </c>
      <c r="N459" s="24">
        <f t="shared" si="136"/>
        <v>7.4166680900379882</v>
      </c>
      <c r="O459" s="3">
        <f t="shared" si="124"/>
        <v>302.9338081376016</v>
      </c>
      <c r="P459" s="6">
        <v>18.43</v>
      </c>
      <c r="Q459" s="3">
        <f t="shared" si="125"/>
        <v>0</v>
      </c>
      <c r="R459" s="3">
        <f t="shared" si="126"/>
        <v>0</v>
      </c>
      <c r="S459" s="3">
        <f t="shared" si="127"/>
        <v>0</v>
      </c>
      <c r="T459">
        <f t="shared" si="128"/>
        <v>0</v>
      </c>
      <c r="V459" s="26">
        <v>1.1869000000000001</v>
      </c>
      <c r="W459">
        <f t="shared" si="137"/>
        <v>0</v>
      </c>
      <c r="X459" s="25">
        <f t="shared" si="138"/>
        <v>13.256700019831355</v>
      </c>
      <c r="Y459" s="3">
        <f t="shared" si="129"/>
        <v>244.32098136549186</v>
      </c>
      <c r="Z459" s="6">
        <f t="shared" si="139"/>
        <v>248.04</v>
      </c>
      <c r="AA459" s="6">
        <f t="shared" si="140"/>
        <v>547.25478950309343</v>
      </c>
    </row>
    <row r="460" spans="1:27" x14ac:dyDescent="0.25">
      <c r="A460" s="11">
        <f t="shared" si="130"/>
        <v>9</v>
      </c>
      <c r="B460" s="27">
        <v>43909</v>
      </c>
      <c r="C460" s="7">
        <f t="shared" si="131"/>
        <v>43921</v>
      </c>
      <c r="D460" s="8" t="str">
        <f t="shared" si="132"/>
        <v xml:space="preserve"> </v>
      </c>
      <c r="E460" s="11">
        <f t="shared" si="133"/>
        <v>14</v>
      </c>
      <c r="F460" s="11" t="str">
        <f t="shared" si="134"/>
        <v/>
      </c>
      <c r="G460" s="3">
        <v>43.195</v>
      </c>
      <c r="H460" s="3">
        <f t="shared" ref="H460:H523" si="141">IF(F460="x",$G$3*$G$4,0)</f>
        <v>0</v>
      </c>
      <c r="I460" s="3">
        <f t="shared" ref="I460:I523" si="142">IF(H460&gt;0,$H$4*-1,0)</f>
        <v>0</v>
      </c>
      <c r="J460" s="3">
        <f t="shared" si="135"/>
        <v>0</v>
      </c>
      <c r="K460">
        <f t="shared" ref="K460:K523" si="143">J460/G460</f>
        <v>0</v>
      </c>
      <c r="N460" s="24">
        <f t="shared" si="136"/>
        <v>7.4166680900379882</v>
      </c>
      <c r="O460" s="3">
        <f t="shared" ref="O460:O523" si="144">N460*G460</f>
        <v>320.36297814919089</v>
      </c>
      <c r="P460" s="6">
        <v>17.649999999999999</v>
      </c>
      <c r="Q460" s="3">
        <f t="shared" ref="Q460:Q523" si="145">IF(F460="x",$G$3*$G$5,0)</f>
        <v>0</v>
      </c>
      <c r="R460" s="3">
        <f t="shared" ref="R460:R523" si="146">IF(Q460&gt;0,$H$5*-1,0)</f>
        <v>0</v>
      </c>
      <c r="S460" s="3">
        <f t="shared" ref="S460:S523" si="147">Q460+R460</f>
        <v>0</v>
      </c>
      <c r="T460">
        <f t="shared" ref="T460:T523" si="148">S460/P460</f>
        <v>0</v>
      </c>
      <c r="U460">
        <v>0.16</v>
      </c>
      <c r="V460" s="26">
        <v>1.1797</v>
      </c>
      <c r="W460">
        <f t="shared" si="137"/>
        <v>0.10186831497098903</v>
      </c>
      <c r="X460" s="25">
        <f t="shared" si="138"/>
        <v>13.358568334802344</v>
      </c>
      <c r="Y460" s="3">
        <f t="shared" ref="Y460:Y523" si="149">X460*P460</f>
        <v>235.77873110926134</v>
      </c>
      <c r="Z460" s="6">
        <f t="shared" si="139"/>
        <v>248.04</v>
      </c>
      <c r="AA460" s="6">
        <f t="shared" si="140"/>
        <v>556.14170925845224</v>
      </c>
    </row>
    <row r="461" spans="1:27" x14ac:dyDescent="0.25">
      <c r="A461" s="11">
        <f t="shared" ref="A461:A524" si="150">IF(F461="x",A460+1,A460)</f>
        <v>9</v>
      </c>
      <c r="B461" s="27">
        <v>43910</v>
      </c>
      <c r="C461" s="7">
        <f t="shared" ref="C461:C524" si="151">EOMONTH(B461,0)</f>
        <v>43921</v>
      </c>
      <c r="D461" s="8" t="str">
        <f t="shared" ref="D461:D524" si="152">IF(MONTH(B460)&lt;&gt;MONTH(B461),"x"," ")</f>
        <v xml:space="preserve"> </v>
      </c>
      <c r="E461" s="11">
        <f t="shared" ref="E461:E524" si="153">IF(D461="x",1,E460+1)</f>
        <v>15</v>
      </c>
      <c r="F461" s="11" t="str">
        <f t="shared" si="134"/>
        <v/>
      </c>
      <c r="G461" s="3">
        <v>42.13</v>
      </c>
      <c r="H461" s="3">
        <f t="shared" si="141"/>
        <v>0</v>
      </c>
      <c r="I461" s="3">
        <f t="shared" si="142"/>
        <v>0</v>
      </c>
      <c r="J461" s="3">
        <f t="shared" si="135"/>
        <v>0</v>
      </c>
      <c r="K461">
        <f t="shared" si="143"/>
        <v>0</v>
      </c>
      <c r="N461" s="24">
        <f t="shared" si="136"/>
        <v>7.4166680900379882</v>
      </c>
      <c r="O461" s="3">
        <f t="shared" si="144"/>
        <v>312.46422663330048</v>
      </c>
      <c r="P461" s="6">
        <v>17.989999999999998</v>
      </c>
      <c r="Q461" s="3">
        <f t="shared" si="145"/>
        <v>0</v>
      </c>
      <c r="R461" s="3">
        <f t="shared" si="146"/>
        <v>0</v>
      </c>
      <c r="S461" s="3">
        <f t="shared" si="147"/>
        <v>0</v>
      </c>
      <c r="T461">
        <f t="shared" si="148"/>
        <v>0</v>
      </c>
      <c r="V461" s="26">
        <v>1.1833</v>
      </c>
      <c r="W461">
        <f t="shared" si="137"/>
        <v>0</v>
      </c>
      <c r="X461" s="25">
        <f t="shared" si="138"/>
        <v>13.358568334802344</v>
      </c>
      <c r="Y461" s="3">
        <f t="shared" si="149"/>
        <v>240.32064434309416</v>
      </c>
      <c r="Z461" s="6">
        <f t="shared" si="139"/>
        <v>248.04</v>
      </c>
      <c r="AA461" s="6">
        <f t="shared" si="140"/>
        <v>552.78487097639459</v>
      </c>
    </row>
    <row r="462" spans="1:27" x14ac:dyDescent="0.25">
      <c r="A462" s="11">
        <f t="shared" si="150"/>
        <v>9</v>
      </c>
      <c r="B462" s="27">
        <v>43913</v>
      </c>
      <c r="C462" s="7">
        <f t="shared" si="151"/>
        <v>43921</v>
      </c>
      <c r="D462" s="8" t="str">
        <f t="shared" si="152"/>
        <v xml:space="preserve"> </v>
      </c>
      <c r="E462" s="11">
        <f t="shared" si="153"/>
        <v>16</v>
      </c>
      <c r="F462" s="11" t="str">
        <f t="shared" ref="F462:F525" si="154">IF(AND(E462=$G$7,B462&gt;=$G$6),"x","")</f>
        <v/>
      </c>
      <c r="G462" s="3">
        <v>40.634999999999998</v>
      </c>
      <c r="H462" s="3">
        <f t="shared" si="141"/>
        <v>0</v>
      </c>
      <c r="I462" s="3">
        <f t="shared" si="142"/>
        <v>0</v>
      </c>
      <c r="J462" s="3">
        <f t="shared" ref="J462:J525" si="155">H462+I462</f>
        <v>0</v>
      </c>
      <c r="K462">
        <f t="shared" si="143"/>
        <v>0</v>
      </c>
      <c r="N462" s="24">
        <f t="shared" ref="N462:N525" si="156">K462+N461</f>
        <v>7.4166680900379882</v>
      </c>
      <c r="O462" s="3">
        <f t="shared" si="144"/>
        <v>301.37630783869366</v>
      </c>
      <c r="P462" s="6">
        <v>16.399999999999999</v>
      </c>
      <c r="Q462" s="3">
        <f t="shared" si="145"/>
        <v>0</v>
      </c>
      <c r="R462" s="3">
        <f t="shared" si="146"/>
        <v>0</v>
      </c>
      <c r="S462" s="3">
        <f t="shared" si="147"/>
        <v>0</v>
      </c>
      <c r="T462">
        <f t="shared" si="148"/>
        <v>0</v>
      </c>
      <c r="V462" s="26">
        <v>1.1787000000000001</v>
      </c>
      <c r="W462">
        <f t="shared" ref="W462:W525" si="157">IF(U462&lt;&gt;"",(U462/V462*X461)/P462,0)</f>
        <v>0</v>
      </c>
      <c r="X462" s="25">
        <f t="shared" ref="X462:X525" si="158">T462+X461+W462</f>
        <v>13.358568334802344</v>
      </c>
      <c r="Y462" s="3">
        <f t="shared" si="149"/>
        <v>219.08052069075842</v>
      </c>
      <c r="Z462" s="6">
        <f t="shared" ref="Z462:Z525" si="159">H462+Q462+Z461</f>
        <v>248.04</v>
      </c>
      <c r="AA462" s="6">
        <f t="shared" ref="AA462:AA525" si="160">O462+Y462</f>
        <v>520.45682852945208</v>
      </c>
    </row>
    <row r="463" spans="1:27" x14ac:dyDescent="0.25">
      <c r="A463" s="11">
        <f t="shared" si="150"/>
        <v>9</v>
      </c>
      <c r="B463" s="27">
        <v>43914</v>
      </c>
      <c r="C463" s="7">
        <f t="shared" si="151"/>
        <v>43921</v>
      </c>
      <c r="D463" s="8" t="str">
        <f t="shared" si="152"/>
        <v xml:space="preserve"> </v>
      </c>
      <c r="E463" s="11">
        <f t="shared" si="153"/>
        <v>17</v>
      </c>
      <c r="F463" s="11" t="str">
        <f t="shared" si="154"/>
        <v/>
      </c>
      <c r="G463" s="3">
        <v>43.24</v>
      </c>
      <c r="H463" s="3">
        <f t="shared" si="141"/>
        <v>0</v>
      </c>
      <c r="I463" s="3">
        <f t="shared" si="142"/>
        <v>0</v>
      </c>
      <c r="J463" s="3">
        <f t="shared" si="155"/>
        <v>0</v>
      </c>
      <c r="K463">
        <f t="shared" si="143"/>
        <v>0</v>
      </c>
      <c r="N463" s="24">
        <f t="shared" si="156"/>
        <v>7.4166680900379882</v>
      </c>
      <c r="O463" s="3">
        <f t="shared" si="144"/>
        <v>320.69672821324264</v>
      </c>
      <c r="P463" s="6">
        <v>17.12</v>
      </c>
      <c r="Q463" s="3">
        <f t="shared" si="145"/>
        <v>0</v>
      </c>
      <c r="R463" s="3">
        <f t="shared" si="146"/>
        <v>0</v>
      </c>
      <c r="S463" s="3">
        <f t="shared" si="147"/>
        <v>0</v>
      </c>
      <c r="T463">
        <f t="shared" si="148"/>
        <v>0</v>
      </c>
      <c r="V463" s="26">
        <v>1.1739999999999999</v>
      </c>
      <c r="W463">
        <f t="shared" si="157"/>
        <v>0</v>
      </c>
      <c r="X463" s="25">
        <f t="shared" si="158"/>
        <v>13.358568334802344</v>
      </c>
      <c r="Y463" s="3">
        <f t="shared" si="149"/>
        <v>228.69868989181614</v>
      </c>
      <c r="Z463" s="6">
        <f t="shared" si="159"/>
        <v>248.04</v>
      </c>
      <c r="AA463" s="6">
        <f t="shared" si="160"/>
        <v>549.39541810505875</v>
      </c>
    </row>
    <row r="464" spans="1:27" x14ac:dyDescent="0.25">
      <c r="A464" s="11">
        <f t="shared" si="150"/>
        <v>9</v>
      </c>
      <c r="B464" s="27">
        <v>43915</v>
      </c>
      <c r="C464" s="7">
        <f t="shared" si="151"/>
        <v>43921</v>
      </c>
      <c r="D464" s="8" t="str">
        <f t="shared" si="152"/>
        <v xml:space="preserve"> </v>
      </c>
      <c r="E464" s="11">
        <f t="shared" si="153"/>
        <v>18</v>
      </c>
      <c r="F464" s="11" t="str">
        <f t="shared" si="154"/>
        <v/>
      </c>
      <c r="G464" s="3">
        <v>45.612000000000002</v>
      </c>
      <c r="H464" s="3">
        <f t="shared" si="141"/>
        <v>0</v>
      </c>
      <c r="I464" s="3">
        <f t="shared" si="142"/>
        <v>0</v>
      </c>
      <c r="J464" s="3">
        <f t="shared" si="155"/>
        <v>0</v>
      </c>
      <c r="K464">
        <f t="shared" si="143"/>
        <v>0</v>
      </c>
      <c r="N464" s="24">
        <f t="shared" si="156"/>
        <v>7.4166680900379882</v>
      </c>
      <c r="O464" s="3">
        <f t="shared" si="144"/>
        <v>338.28906492281271</v>
      </c>
      <c r="P464" s="6">
        <v>17.82</v>
      </c>
      <c r="Q464" s="3">
        <f t="shared" si="145"/>
        <v>0</v>
      </c>
      <c r="R464" s="3">
        <f t="shared" si="146"/>
        <v>0</v>
      </c>
      <c r="S464" s="3">
        <f t="shared" si="147"/>
        <v>0</v>
      </c>
      <c r="T464">
        <f t="shared" si="148"/>
        <v>0</v>
      </c>
      <c r="V464" s="26">
        <v>1.1692</v>
      </c>
      <c r="W464">
        <f t="shared" si="157"/>
        <v>0</v>
      </c>
      <c r="X464" s="25">
        <f t="shared" si="158"/>
        <v>13.358568334802344</v>
      </c>
      <c r="Y464" s="3">
        <f t="shared" si="149"/>
        <v>238.04968772617778</v>
      </c>
      <c r="Z464" s="6">
        <f t="shared" si="159"/>
        <v>248.04</v>
      </c>
      <c r="AA464" s="6">
        <f t="shared" si="160"/>
        <v>576.33875264899052</v>
      </c>
    </row>
    <row r="465" spans="1:27" x14ac:dyDescent="0.25">
      <c r="A465" s="11">
        <f t="shared" si="150"/>
        <v>9</v>
      </c>
      <c r="B465" s="27">
        <v>43916</v>
      </c>
      <c r="C465" s="7">
        <f t="shared" si="151"/>
        <v>43921</v>
      </c>
      <c r="D465" s="8" t="str">
        <f t="shared" si="152"/>
        <v xml:space="preserve"> </v>
      </c>
      <c r="E465" s="11">
        <f t="shared" si="153"/>
        <v>19</v>
      </c>
      <c r="F465" s="11" t="str">
        <f t="shared" si="154"/>
        <v/>
      </c>
      <c r="G465" s="3">
        <v>45.68</v>
      </c>
      <c r="H465" s="3">
        <f t="shared" si="141"/>
        <v>0</v>
      </c>
      <c r="I465" s="3">
        <f t="shared" si="142"/>
        <v>0</v>
      </c>
      <c r="J465" s="3">
        <f t="shared" si="155"/>
        <v>0</v>
      </c>
      <c r="K465">
        <f t="shared" si="143"/>
        <v>0</v>
      </c>
      <c r="N465" s="24">
        <f t="shared" si="156"/>
        <v>7.4166680900379882</v>
      </c>
      <c r="O465" s="3">
        <f t="shared" si="144"/>
        <v>338.7933983529353</v>
      </c>
      <c r="P465" s="6">
        <v>18.11</v>
      </c>
      <c r="Q465" s="3">
        <f t="shared" si="145"/>
        <v>0</v>
      </c>
      <c r="R465" s="3">
        <f t="shared" si="146"/>
        <v>0</v>
      </c>
      <c r="S465" s="3">
        <f t="shared" si="147"/>
        <v>0</v>
      </c>
      <c r="T465">
        <f t="shared" si="148"/>
        <v>0</v>
      </c>
      <c r="V465" s="26">
        <v>1.1645000000000001</v>
      </c>
      <c r="W465">
        <f t="shared" si="157"/>
        <v>0</v>
      </c>
      <c r="X465" s="25">
        <f t="shared" si="158"/>
        <v>13.358568334802344</v>
      </c>
      <c r="Y465" s="3">
        <f t="shared" si="149"/>
        <v>241.92367254327044</v>
      </c>
      <c r="Z465" s="6">
        <f t="shared" si="159"/>
        <v>248.04</v>
      </c>
      <c r="AA465" s="6">
        <f t="shared" si="160"/>
        <v>580.71707089620577</v>
      </c>
    </row>
    <row r="466" spans="1:27" x14ac:dyDescent="0.25">
      <c r="A466" s="11">
        <f t="shared" si="150"/>
        <v>9</v>
      </c>
      <c r="B466" s="27">
        <v>43917</v>
      </c>
      <c r="C466" s="7">
        <f t="shared" si="151"/>
        <v>43921</v>
      </c>
      <c r="D466" s="8" t="str">
        <f t="shared" si="152"/>
        <v xml:space="preserve"> </v>
      </c>
      <c r="E466" s="11">
        <f t="shared" si="153"/>
        <v>20</v>
      </c>
      <c r="F466" s="11" t="str">
        <f t="shared" si="154"/>
        <v/>
      </c>
      <c r="G466" s="3">
        <v>44.749000000000002</v>
      </c>
      <c r="H466" s="3">
        <f t="shared" si="141"/>
        <v>0</v>
      </c>
      <c r="I466" s="3">
        <f t="shared" si="142"/>
        <v>0</v>
      </c>
      <c r="J466" s="3">
        <f t="shared" si="155"/>
        <v>0</v>
      </c>
      <c r="K466">
        <f t="shared" si="143"/>
        <v>0</v>
      </c>
      <c r="N466" s="24">
        <f t="shared" si="156"/>
        <v>7.4166680900379882</v>
      </c>
      <c r="O466" s="3">
        <f t="shared" si="144"/>
        <v>331.88848036110994</v>
      </c>
      <c r="P466" s="6">
        <v>18</v>
      </c>
      <c r="Q466" s="3">
        <f t="shared" si="145"/>
        <v>0</v>
      </c>
      <c r="R466" s="3">
        <f t="shared" si="146"/>
        <v>0</v>
      </c>
      <c r="S466" s="3">
        <f t="shared" si="147"/>
        <v>0</v>
      </c>
      <c r="T466">
        <f t="shared" si="148"/>
        <v>0</v>
      </c>
      <c r="V466" s="26">
        <v>1.1634</v>
      </c>
      <c r="W466">
        <f t="shared" si="157"/>
        <v>0</v>
      </c>
      <c r="X466" s="25">
        <f t="shared" si="158"/>
        <v>13.358568334802344</v>
      </c>
      <c r="Y466" s="3">
        <f t="shared" si="149"/>
        <v>240.45423002644219</v>
      </c>
      <c r="Z466" s="6">
        <f t="shared" si="159"/>
        <v>248.04</v>
      </c>
      <c r="AA466" s="6">
        <f t="shared" si="160"/>
        <v>572.34271038755219</v>
      </c>
    </row>
    <row r="467" spans="1:27" x14ac:dyDescent="0.25">
      <c r="A467" s="11">
        <f t="shared" si="150"/>
        <v>9</v>
      </c>
      <c r="B467" s="27">
        <v>43920</v>
      </c>
      <c r="C467" s="7">
        <f t="shared" si="151"/>
        <v>43921</v>
      </c>
      <c r="D467" s="8" t="str">
        <f t="shared" si="152"/>
        <v xml:space="preserve"> </v>
      </c>
      <c r="E467" s="11">
        <f t="shared" si="153"/>
        <v>21</v>
      </c>
      <c r="F467" s="11" t="str">
        <f t="shared" si="154"/>
        <v/>
      </c>
      <c r="G467" s="3">
        <v>45.139000000000003</v>
      </c>
      <c r="H467" s="3">
        <f t="shared" si="141"/>
        <v>0</v>
      </c>
      <c r="I467" s="3">
        <f t="shared" si="142"/>
        <v>0</v>
      </c>
      <c r="J467" s="3">
        <f t="shared" si="155"/>
        <v>0</v>
      </c>
      <c r="K467">
        <f t="shared" si="143"/>
        <v>0</v>
      </c>
      <c r="N467" s="24">
        <f t="shared" si="156"/>
        <v>7.4166680900379882</v>
      </c>
      <c r="O467" s="3">
        <f t="shared" si="144"/>
        <v>334.78098091622479</v>
      </c>
      <c r="P467" s="6">
        <v>18.45</v>
      </c>
      <c r="Q467" s="3">
        <f t="shared" si="145"/>
        <v>0</v>
      </c>
      <c r="R467" s="3">
        <f t="shared" si="146"/>
        <v>0</v>
      </c>
      <c r="S467" s="3">
        <f t="shared" si="147"/>
        <v>0</v>
      </c>
      <c r="T467">
        <f t="shared" si="148"/>
        <v>0</v>
      </c>
      <c r="V467" s="26">
        <v>1.167</v>
      </c>
      <c r="W467">
        <f t="shared" si="157"/>
        <v>0</v>
      </c>
      <c r="X467" s="25">
        <f t="shared" si="158"/>
        <v>13.358568334802344</v>
      </c>
      <c r="Y467" s="3">
        <f t="shared" si="149"/>
        <v>246.46558577710323</v>
      </c>
      <c r="Z467" s="6">
        <f t="shared" si="159"/>
        <v>248.04</v>
      </c>
      <c r="AA467" s="6">
        <f t="shared" si="160"/>
        <v>581.24656669332808</v>
      </c>
    </row>
    <row r="468" spans="1:27" x14ac:dyDescent="0.25">
      <c r="A468" s="11">
        <f t="shared" si="150"/>
        <v>9</v>
      </c>
      <c r="B468" s="27">
        <v>43921</v>
      </c>
      <c r="C468" s="7">
        <f t="shared" si="151"/>
        <v>43921</v>
      </c>
      <c r="D468" s="8" t="str">
        <f t="shared" si="152"/>
        <v xml:space="preserve"> </v>
      </c>
      <c r="E468" s="11">
        <f t="shared" si="153"/>
        <v>22</v>
      </c>
      <c r="F468" s="11" t="str">
        <f t="shared" si="154"/>
        <v/>
      </c>
      <c r="G468" s="3">
        <v>45.847000000000001</v>
      </c>
      <c r="H468" s="3">
        <f t="shared" si="141"/>
        <v>0</v>
      </c>
      <c r="I468" s="3">
        <f t="shared" si="142"/>
        <v>0</v>
      </c>
      <c r="J468" s="3">
        <f t="shared" si="155"/>
        <v>0</v>
      </c>
      <c r="K468">
        <f t="shared" si="143"/>
        <v>0</v>
      </c>
      <c r="N468" s="24">
        <f t="shared" si="156"/>
        <v>7.4166680900379882</v>
      </c>
      <c r="O468" s="3">
        <f t="shared" si="144"/>
        <v>340.03198192397167</v>
      </c>
      <c r="P468" s="6">
        <v>18.55</v>
      </c>
      <c r="Q468" s="3">
        <f t="shared" si="145"/>
        <v>0</v>
      </c>
      <c r="R468" s="3">
        <f t="shared" si="146"/>
        <v>0</v>
      </c>
      <c r="S468" s="3">
        <f t="shared" si="147"/>
        <v>0</v>
      </c>
      <c r="T468">
        <f t="shared" si="148"/>
        <v>0</v>
      </c>
      <c r="V468" s="26">
        <v>1.1701999999999999</v>
      </c>
      <c r="W468">
        <f t="shared" si="157"/>
        <v>0</v>
      </c>
      <c r="X468" s="25">
        <f t="shared" si="158"/>
        <v>13.358568334802344</v>
      </c>
      <c r="Y468" s="3">
        <f t="shared" si="149"/>
        <v>247.80144261058348</v>
      </c>
      <c r="Z468" s="6">
        <f t="shared" si="159"/>
        <v>248.04</v>
      </c>
      <c r="AA468" s="6">
        <f t="shared" si="160"/>
        <v>587.83342453455521</v>
      </c>
    </row>
    <row r="469" spans="1:27" x14ac:dyDescent="0.25">
      <c r="A469" s="11">
        <f t="shared" si="150"/>
        <v>9</v>
      </c>
      <c r="B469" s="27">
        <v>43922</v>
      </c>
      <c r="C469" s="7">
        <f t="shared" si="151"/>
        <v>43951</v>
      </c>
      <c r="D469" s="8" t="str">
        <f t="shared" si="152"/>
        <v>x</v>
      </c>
      <c r="E469" s="11">
        <f t="shared" si="153"/>
        <v>1</v>
      </c>
      <c r="F469" s="11" t="str">
        <f t="shared" si="154"/>
        <v/>
      </c>
      <c r="G469" s="3">
        <v>43.9</v>
      </c>
      <c r="H469" s="3">
        <f t="shared" si="141"/>
        <v>0</v>
      </c>
      <c r="I469" s="3">
        <f t="shared" si="142"/>
        <v>0</v>
      </c>
      <c r="J469" s="3">
        <f t="shared" si="155"/>
        <v>0</v>
      </c>
      <c r="K469">
        <f t="shared" si="143"/>
        <v>0</v>
      </c>
      <c r="N469" s="24">
        <f t="shared" si="156"/>
        <v>7.4166680900379882</v>
      </c>
      <c r="O469" s="3">
        <f t="shared" si="144"/>
        <v>325.59172915266765</v>
      </c>
      <c r="P469" s="6">
        <v>19</v>
      </c>
      <c r="Q469" s="3">
        <f t="shared" si="145"/>
        <v>0</v>
      </c>
      <c r="R469" s="3">
        <f t="shared" si="146"/>
        <v>0</v>
      </c>
      <c r="S469" s="3">
        <f t="shared" si="147"/>
        <v>0</v>
      </c>
      <c r="T469">
        <f t="shared" si="148"/>
        <v>0</v>
      </c>
      <c r="V469" s="26">
        <v>1.1708000000000001</v>
      </c>
      <c r="W469">
        <f t="shared" si="157"/>
        <v>0</v>
      </c>
      <c r="X469" s="25">
        <f t="shared" si="158"/>
        <v>13.358568334802344</v>
      </c>
      <c r="Y469" s="3">
        <f t="shared" si="149"/>
        <v>253.81279836124455</v>
      </c>
      <c r="Z469" s="6">
        <f t="shared" si="159"/>
        <v>248.04</v>
      </c>
      <c r="AA469" s="6">
        <f t="shared" si="160"/>
        <v>579.40452751391217</v>
      </c>
    </row>
    <row r="470" spans="1:27" x14ac:dyDescent="0.25">
      <c r="A470" s="11">
        <f t="shared" si="150"/>
        <v>10</v>
      </c>
      <c r="B470" s="27">
        <v>43923</v>
      </c>
      <c r="C470" s="7">
        <f t="shared" si="151"/>
        <v>43951</v>
      </c>
      <c r="D470" s="8" t="str">
        <f t="shared" si="152"/>
        <v xml:space="preserve"> </v>
      </c>
      <c r="E470" s="11">
        <f t="shared" si="153"/>
        <v>2</v>
      </c>
      <c r="F470" s="11" t="str">
        <f t="shared" si="154"/>
        <v>x</v>
      </c>
      <c r="G470" s="3">
        <v>44.854999999999997</v>
      </c>
      <c r="H470" s="3">
        <f t="shared" si="141"/>
        <v>13.78</v>
      </c>
      <c r="I470" s="3">
        <f t="shared" si="142"/>
        <v>0</v>
      </c>
      <c r="J470" s="3">
        <f t="shared" si="155"/>
        <v>13.78</v>
      </c>
      <c r="K470">
        <f t="shared" si="143"/>
        <v>0.30721212796789654</v>
      </c>
      <c r="N470" s="24">
        <f t="shared" si="156"/>
        <v>7.7238802180058848</v>
      </c>
      <c r="O470" s="3">
        <f t="shared" si="144"/>
        <v>346.45464717865394</v>
      </c>
      <c r="P470" s="6">
        <v>18.73</v>
      </c>
      <c r="Q470" s="3">
        <f t="shared" si="145"/>
        <v>13.78</v>
      </c>
      <c r="R470" s="3">
        <f t="shared" si="146"/>
        <v>0</v>
      </c>
      <c r="S470" s="3">
        <f t="shared" si="147"/>
        <v>13.78</v>
      </c>
      <c r="T470">
        <f t="shared" si="148"/>
        <v>0.73571809930592624</v>
      </c>
      <c r="V470" s="26">
        <v>1.1752</v>
      </c>
      <c r="W470">
        <f t="shared" si="157"/>
        <v>0</v>
      </c>
      <c r="X470" s="25">
        <f t="shared" si="158"/>
        <v>14.09428643410827</v>
      </c>
      <c r="Y470" s="3">
        <f t="shared" si="149"/>
        <v>263.98598491084789</v>
      </c>
      <c r="Z470" s="6">
        <f t="shared" si="159"/>
        <v>275.59999999999997</v>
      </c>
      <c r="AA470" s="6">
        <f t="shared" si="160"/>
        <v>610.44063208950183</v>
      </c>
    </row>
    <row r="471" spans="1:27" x14ac:dyDescent="0.25">
      <c r="A471" s="11">
        <f t="shared" si="150"/>
        <v>10</v>
      </c>
      <c r="B471" s="27">
        <v>43924</v>
      </c>
      <c r="C471" s="7">
        <f t="shared" si="151"/>
        <v>43951</v>
      </c>
      <c r="D471" s="8" t="str">
        <f t="shared" si="152"/>
        <v xml:space="preserve"> </v>
      </c>
      <c r="E471" s="11">
        <f t="shared" si="153"/>
        <v>3</v>
      </c>
      <c r="F471" s="11" t="str">
        <f t="shared" si="154"/>
        <v/>
      </c>
      <c r="G471" s="3">
        <v>44.162999999999997</v>
      </c>
      <c r="H471" s="3">
        <f t="shared" si="141"/>
        <v>0</v>
      </c>
      <c r="I471" s="3">
        <f t="shared" si="142"/>
        <v>0</v>
      </c>
      <c r="J471" s="3">
        <f t="shared" si="155"/>
        <v>0</v>
      </c>
      <c r="K471">
        <f t="shared" si="143"/>
        <v>0</v>
      </c>
      <c r="N471" s="24">
        <f t="shared" si="156"/>
        <v>7.7238802180058848</v>
      </c>
      <c r="O471" s="3">
        <f t="shared" si="144"/>
        <v>341.10972206779388</v>
      </c>
      <c r="P471" s="6">
        <v>18.29</v>
      </c>
      <c r="Q471" s="3">
        <f t="shared" si="145"/>
        <v>0</v>
      </c>
      <c r="R471" s="3">
        <f t="shared" si="146"/>
        <v>0</v>
      </c>
      <c r="S471" s="3">
        <f t="shared" si="147"/>
        <v>0</v>
      </c>
      <c r="T471">
        <f t="shared" si="148"/>
        <v>0</v>
      </c>
      <c r="V471" s="26">
        <v>1.173</v>
      </c>
      <c r="W471">
        <f t="shared" si="157"/>
        <v>0</v>
      </c>
      <c r="X471" s="25">
        <f t="shared" si="158"/>
        <v>14.09428643410827</v>
      </c>
      <c r="Y471" s="3">
        <f t="shared" si="149"/>
        <v>257.78449887984021</v>
      </c>
      <c r="Z471" s="6">
        <f t="shared" si="159"/>
        <v>275.59999999999997</v>
      </c>
      <c r="AA471" s="6">
        <f t="shared" si="160"/>
        <v>598.89422094763404</v>
      </c>
    </row>
    <row r="472" spans="1:27" x14ac:dyDescent="0.25">
      <c r="A472" s="11">
        <f t="shared" si="150"/>
        <v>10</v>
      </c>
      <c r="B472" s="27">
        <v>43927</v>
      </c>
      <c r="C472" s="7">
        <f t="shared" si="151"/>
        <v>43951</v>
      </c>
      <c r="D472" s="8" t="str">
        <f t="shared" si="152"/>
        <v xml:space="preserve"> </v>
      </c>
      <c r="E472" s="11">
        <f t="shared" si="153"/>
        <v>4</v>
      </c>
      <c r="F472" s="11" t="str">
        <f t="shared" si="154"/>
        <v/>
      </c>
      <c r="G472" s="3">
        <v>46.334000000000003</v>
      </c>
      <c r="H472" s="3">
        <f t="shared" si="141"/>
        <v>0</v>
      </c>
      <c r="I472" s="3">
        <f t="shared" si="142"/>
        <v>0</v>
      </c>
      <c r="J472" s="3">
        <f t="shared" si="155"/>
        <v>0</v>
      </c>
      <c r="K472">
        <f t="shared" si="143"/>
        <v>0</v>
      </c>
      <c r="N472" s="24">
        <f t="shared" si="156"/>
        <v>7.7238802180058848</v>
      </c>
      <c r="O472" s="3">
        <f t="shared" si="144"/>
        <v>357.8782660210847</v>
      </c>
      <c r="P472" s="6">
        <v>19.02</v>
      </c>
      <c r="Q472" s="3">
        <f t="shared" si="145"/>
        <v>0</v>
      </c>
      <c r="R472" s="3">
        <f t="shared" si="146"/>
        <v>0</v>
      </c>
      <c r="S472" s="3">
        <f t="shared" si="147"/>
        <v>0</v>
      </c>
      <c r="T472">
        <f t="shared" si="148"/>
        <v>0</v>
      </c>
      <c r="V472" s="26">
        <v>1.1768000000000001</v>
      </c>
      <c r="W472">
        <f t="shared" si="157"/>
        <v>0</v>
      </c>
      <c r="X472" s="25">
        <f t="shared" si="158"/>
        <v>14.09428643410827</v>
      </c>
      <c r="Y472" s="3">
        <f t="shared" si="149"/>
        <v>268.07332797673928</v>
      </c>
      <c r="Z472" s="6">
        <f t="shared" si="159"/>
        <v>275.59999999999997</v>
      </c>
      <c r="AA472" s="6">
        <f t="shared" si="160"/>
        <v>625.95159399782392</v>
      </c>
    </row>
    <row r="473" spans="1:27" x14ac:dyDescent="0.25">
      <c r="A473" s="11">
        <f t="shared" si="150"/>
        <v>10</v>
      </c>
      <c r="B473" s="27">
        <v>43928</v>
      </c>
      <c r="C473" s="7">
        <f t="shared" si="151"/>
        <v>43951</v>
      </c>
      <c r="D473" s="8" t="str">
        <f t="shared" si="152"/>
        <v xml:space="preserve"> </v>
      </c>
      <c r="E473" s="11">
        <f t="shared" si="153"/>
        <v>5</v>
      </c>
      <c r="F473" s="11" t="str">
        <f t="shared" si="154"/>
        <v/>
      </c>
      <c r="G473" s="3">
        <v>47.936</v>
      </c>
      <c r="H473" s="3">
        <f t="shared" si="141"/>
        <v>0</v>
      </c>
      <c r="I473" s="3">
        <f t="shared" si="142"/>
        <v>0</v>
      </c>
      <c r="J473" s="3">
        <f t="shared" si="155"/>
        <v>0</v>
      </c>
      <c r="K473">
        <f t="shared" si="143"/>
        <v>0</v>
      </c>
      <c r="N473" s="24">
        <f t="shared" si="156"/>
        <v>7.7238802180058848</v>
      </c>
      <c r="O473" s="3">
        <f t="shared" si="144"/>
        <v>370.25192213033012</v>
      </c>
      <c r="P473" s="6">
        <v>19.18</v>
      </c>
      <c r="Q473" s="3">
        <f t="shared" si="145"/>
        <v>0</v>
      </c>
      <c r="R473" s="3">
        <f t="shared" si="146"/>
        <v>0</v>
      </c>
      <c r="S473" s="3">
        <f t="shared" si="147"/>
        <v>0</v>
      </c>
      <c r="T473">
        <f t="shared" si="148"/>
        <v>0</v>
      </c>
      <c r="V473" s="26">
        <v>1.1795</v>
      </c>
      <c r="W473">
        <f t="shared" si="157"/>
        <v>0</v>
      </c>
      <c r="X473" s="25">
        <f t="shared" si="158"/>
        <v>14.09428643410827</v>
      </c>
      <c r="Y473" s="3">
        <f t="shared" si="149"/>
        <v>270.32841380619664</v>
      </c>
      <c r="Z473" s="6">
        <f t="shared" si="159"/>
        <v>275.59999999999997</v>
      </c>
      <c r="AA473" s="6">
        <f t="shared" si="160"/>
        <v>640.58033593652681</v>
      </c>
    </row>
    <row r="474" spans="1:27" x14ac:dyDescent="0.25">
      <c r="A474" s="11">
        <f t="shared" si="150"/>
        <v>10</v>
      </c>
      <c r="B474" s="27">
        <v>43929</v>
      </c>
      <c r="C474" s="7">
        <f t="shared" si="151"/>
        <v>43951</v>
      </c>
      <c r="D474" s="8" t="str">
        <f t="shared" si="152"/>
        <v xml:space="preserve"> </v>
      </c>
      <c r="E474" s="11">
        <f t="shared" si="153"/>
        <v>6</v>
      </c>
      <c r="F474" s="11" t="str">
        <f t="shared" si="154"/>
        <v/>
      </c>
      <c r="G474" s="3">
        <v>47.393000000000001</v>
      </c>
      <c r="H474" s="3">
        <f t="shared" si="141"/>
        <v>0</v>
      </c>
      <c r="I474" s="3">
        <f t="shared" si="142"/>
        <v>0</v>
      </c>
      <c r="J474" s="3">
        <f t="shared" si="155"/>
        <v>0</v>
      </c>
      <c r="K474">
        <f t="shared" si="143"/>
        <v>0</v>
      </c>
      <c r="N474" s="24">
        <f t="shared" si="156"/>
        <v>7.7238802180058848</v>
      </c>
      <c r="O474" s="3">
        <f t="shared" si="144"/>
        <v>366.05785517195289</v>
      </c>
      <c r="P474" s="6">
        <v>19.21</v>
      </c>
      <c r="Q474" s="3">
        <f t="shared" si="145"/>
        <v>0</v>
      </c>
      <c r="R474" s="3">
        <f t="shared" si="146"/>
        <v>0</v>
      </c>
      <c r="S474" s="3">
        <f t="shared" si="147"/>
        <v>0</v>
      </c>
      <c r="T474">
        <f t="shared" si="148"/>
        <v>0</v>
      </c>
      <c r="V474" s="26">
        <v>1.177</v>
      </c>
      <c r="W474">
        <f t="shared" si="157"/>
        <v>0</v>
      </c>
      <c r="X474" s="25">
        <f t="shared" si="158"/>
        <v>14.09428643410827</v>
      </c>
      <c r="Y474" s="3">
        <f t="shared" si="149"/>
        <v>270.75124239921985</v>
      </c>
      <c r="Z474" s="6">
        <f t="shared" si="159"/>
        <v>275.59999999999997</v>
      </c>
      <c r="AA474" s="6">
        <f t="shared" si="160"/>
        <v>636.80909757117274</v>
      </c>
    </row>
    <row r="475" spans="1:27" x14ac:dyDescent="0.25">
      <c r="A475" s="11">
        <f t="shared" si="150"/>
        <v>10</v>
      </c>
      <c r="B475" s="27">
        <v>43930</v>
      </c>
      <c r="C475" s="7">
        <f t="shared" si="151"/>
        <v>43951</v>
      </c>
      <c r="D475" s="8" t="str">
        <f t="shared" si="152"/>
        <v xml:space="preserve"> </v>
      </c>
      <c r="E475" s="11">
        <f t="shared" si="153"/>
        <v>7</v>
      </c>
      <c r="F475" s="11" t="str">
        <f t="shared" si="154"/>
        <v/>
      </c>
      <c r="G475" s="3">
        <v>48.929000000000002</v>
      </c>
      <c r="H475" s="3">
        <f t="shared" si="141"/>
        <v>0</v>
      </c>
      <c r="I475" s="3">
        <f t="shared" si="142"/>
        <v>0</v>
      </c>
      <c r="J475" s="3">
        <f t="shared" si="155"/>
        <v>0</v>
      </c>
      <c r="K475">
        <f t="shared" si="143"/>
        <v>0</v>
      </c>
      <c r="N475" s="24">
        <f t="shared" si="156"/>
        <v>7.7238802180058848</v>
      </c>
      <c r="O475" s="3">
        <f t="shared" si="144"/>
        <v>377.92173518680994</v>
      </c>
      <c r="P475" s="6">
        <v>19.829999999999998</v>
      </c>
      <c r="Q475" s="3">
        <f t="shared" si="145"/>
        <v>0</v>
      </c>
      <c r="R475" s="3">
        <f t="shared" si="146"/>
        <v>0</v>
      </c>
      <c r="S475" s="3">
        <f t="shared" si="147"/>
        <v>0</v>
      </c>
      <c r="T475">
        <f t="shared" si="148"/>
        <v>0</v>
      </c>
      <c r="V475" s="26">
        <v>1.1765000000000001</v>
      </c>
      <c r="W475">
        <f t="shared" si="157"/>
        <v>0</v>
      </c>
      <c r="X475" s="25">
        <f t="shared" si="158"/>
        <v>14.09428643410827</v>
      </c>
      <c r="Y475" s="3">
        <f t="shared" si="149"/>
        <v>279.48969998836697</v>
      </c>
      <c r="Z475" s="6">
        <f t="shared" si="159"/>
        <v>275.59999999999997</v>
      </c>
      <c r="AA475" s="6">
        <f t="shared" si="160"/>
        <v>657.41143517517685</v>
      </c>
    </row>
    <row r="476" spans="1:27" x14ac:dyDescent="0.25">
      <c r="A476" s="11">
        <f t="shared" si="150"/>
        <v>10</v>
      </c>
      <c r="B476" s="27">
        <v>43931</v>
      </c>
      <c r="C476" s="7">
        <f t="shared" si="151"/>
        <v>43951</v>
      </c>
      <c r="D476" s="8" t="str">
        <f t="shared" si="152"/>
        <v xml:space="preserve"> </v>
      </c>
      <c r="E476" s="11">
        <f t="shared" si="153"/>
        <v>8</v>
      </c>
      <c r="F476" s="11" t="str">
        <f t="shared" si="154"/>
        <v/>
      </c>
      <c r="G476" s="3">
        <v>48.929000000000002</v>
      </c>
      <c r="H476" s="3">
        <f t="shared" si="141"/>
        <v>0</v>
      </c>
      <c r="I476" s="3">
        <f t="shared" si="142"/>
        <v>0</v>
      </c>
      <c r="J476" s="3">
        <f t="shared" si="155"/>
        <v>0</v>
      </c>
      <c r="K476">
        <f t="shared" si="143"/>
        <v>0</v>
      </c>
      <c r="N476" s="24">
        <f t="shared" si="156"/>
        <v>7.7238802180058848</v>
      </c>
      <c r="O476" s="3">
        <f t="shared" si="144"/>
        <v>377.92173518680994</v>
      </c>
      <c r="P476" s="6">
        <v>19.829999999999998</v>
      </c>
      <c r="Q476" s="3">
        <f t="shared" si="145"/>
        <v>0</v>
      </c>
      <c r="R476" s="3">
        <f t="shared" si="146"/>
        <v>0</v>
      </c>
      <c r="S476" s="3">
        <f t="shared" si="147"/>
        <v>0</v>
      </c>
      <c r="T476">
        <f t="shared" si="148"/>
        <v>0</v>
      </c>
      <c r="V476" s="26">
        <v>1.1795</v>
      </c>
      <c r="W476">
        <f t="shared" si="157"/>
        <v>0</v>
      </c>
      <c r="X476" s="25">
        <f t="shared" si="158"/>
        <v>14.09428643410827</v>
      </c>
      <c r="Y476" s="3">
        <f t="shared" si="149"/>
        <v>279.48969998836697</v>
      </c>
      <c r="Z476" s="6">
        <f t="shared" si="159"/>
        <v>275.59999999999997</v>
      </c>
      <c r="AA476" s="6">
        <f t="shared" si="160"/>
        <v>657.41143517517685</v>
      </c>
    </row>
    <row r="477" spans="1:27" x14ac:dyDescent="0.25">
      <c r="A477" s="11">
        <f t="shared" si="150"/>
        <v>10</v>
      </c>
      <c r="B477" s="27">
        <v>43934</v>
      </c>
      <c r="C477" s="7">
        <f t="shared" si="151"/>
        <v>43951</v>
      </c>
      <c r="D477" s="8" t="str">
        <f t="shared" si="152"/>
        <v xml:space="preserve"> </v>
      </c>
      <c r="E477" s="11">
        <f t="shared" si="153"/>
        <v>9</v>
      </c>
      <c r="F477" s="11" t="str">
        <f t="shared" si="154"/>
        <v/>
      </c>
      <c r="G477" s="3">
        <v>48.929000000000002</v>
      </c>
      <c r="H477" s="3">
        <f t="shared" si="141"/>
        <v>0</v>
      </c>
      <c r="I477" s="3">
        <f t="shared" si="142"/>
        <v>0</v>
      </c>
      <c r="J477" s="3">
        <f t="shared" si="155"/>
        <v>0</v>
      </c>
      <c r="K477">
        <f t="shared" si="143"/>
        <v>0</v>
      </c>
      <c r="N477" s="24">
        <f t="shared" si="156"/>
        <v>7.7238802180058848</v>
      </c>
      <c r="O477" s="3">
        <f t="shared" si="144"/>
        <v>377.92173518680994</v>
      </c>
      <c r="P477" s="6">
        <v>19.829999999999998</v>
      </c>
      <c r="Q477" s="3">
        <f t="shared" si="145"/>
        <v>0</v>
      </c>
      <c r="R477" s="3">
        <f t="shared" si="146"/>
        <v>0</v>
      </c>
      <c r="S477" s="3">
        <f t="shared" si="147"/>
        <v>0</v>
      </c>
      <c r="T477">
        <f t="shared" si="148"/>
        <v>0</v>
      </c>
      <c r="V477" s="26">
        <v>1.1798999999999999</v>
      </c>
      <c r="W477">
        <f t="shared" si="157"/>
        <v>0</v>
      </c>
      <c r="X477" s="25">
        <f t="shared" si="158"/>
        <v>14.09428643410827</v>
      </c>
      <c r="Y477" s="3">
        <f t="shared" si="149"/>
        <v>279.48969998836697</v>
      </c>
      <c r="Z477" s="6">
        <f t="shared" si="159"/>
        <v>275.59999999999997</v>
      </c>
      <c r="AA477" s="6">
        <f t="shared" si="160"/>
        <v>657.41143517517685</v>
      </c>
    </row>
    <row r="478" spans="1:27" x14ac:dyDescent="0.25">
      <c r="A478" s="11">
        <f t="shared" si="150"/>
        <v>10</v>
      </c>
      <c r="B478" s="27">
        <v>43935</v>
      </c>
      <c r="C478" s="7">
        <f t="shared" si="151"/>
        <v>43951</v>
      </c>
      <c r="D478" s="8" t="str">
        <f t="shared" si="152"/>
        <v xml:space="preserve"> </v>
      </c>
      <c r="E478" s="11">
        <f t="shared" si="153"/>
        <v>10</v>
      </c>
      <c r="F478" s="11" t="str">
        <f t="shared" si="154"/>
        <v/>
      </c>
      <c r="G478" s="3">
        <v>49.524000000000001</v>
      </c>
      <c r="H478" s="3">
        <f t="shared" si="141"/>
        <v>0</v>
      </c>
      <c r="I478" s="3">
        <f t="shared" si="142"/>
        <v>0</v>
      </c>
      <c r="J478" s="3">
        <f t="shared" si="155"/>
        <v>0</v>
      </c>
      <c r="K478">
        <f t="shared" si="143"/>
        <v>0</v>
      </c>
      <c r="N478" s="24">
        <f t="shared" si="156"/>
        <v>7.7238802180058848</v>
      </c>
      <c r="O478" s="3">
        <f t="shared" si="144"/>
        <v>382.51744391652346</v>
      </c>
      <c r="P478" s="6">
        <v>20.36</v>
      </c>
      <c r="Q478" s="3">
        <f t="shared" si="145"/>
        <v>0</v>
      </c>
      <c r="R478" s="3">
        <f t="shared" si="146"/>
        <v>0</v>
      </c>
      <c r="S478" s="3">
        <f t="shared" si="147"/>
        <v>0</v>
      </c>
      <c r="T478">
        <f t="shared" si="148"/>
        <v>0</v>
      </c>
      <c r="V478" s="26">
        <v>1.1787000000000001</v>
      </c>
      <c r="W478">
        <f t="shared" si="157"/>
        <v>0</v>
      </c>
      <c r="X478" s="25">
        <f t="shared" si="158"/>
        <v>14.09428643410827</v>
      </c>
      <c r="Y478" s="3">
        <f t="shared" si="149"/>
        <v>286.95967179844439</v>
      </c>
      <c r="Z478" s="6">
        <f t="shared" si="159"/>
        <v>275.59999999999997</v>
      </c>
      <c r="AA478" s="6">
        <f t="shared" si="160"/>
        <v>669.47711571496779</v>
      </c>
    </row>
    <row r="479" spans="1:27" x14ac:dyDescent="0.25">
      <c r="A479" s="11">
        <f t="shared" si="150"/>
        <v>10</v>
      </c>
      <c r="B479" s="27">
        <v>43936</v>
      </c>
      <c r="C479" s="7">
        <f t="shared" si="151"/>
        <v>43951</v>
      </c>
      <c r="D479" s="8" t="str">
        <f t="shared" si="152"/>
        <v xml:space="preserve"> </v>
      </c>
      <c r="E479" s="11">
        <f t="shared" si="153"/>
        <v>11</v>
      </c>
      <c r="F479" s="11" t="str">
        <f t="shared" si="154"/>
        <v/>
      </c>
      <c r="G479" s="3">
        <v>48.125</v>
      </c>
      <c r="H479" s="3">
        <f t="shared" si="141"/>
        <v>0</v>
      </c>
      <c r="I479" s="3">
        <f t="shared" si="142"/>
        <v>0</v>
      </c>
      <c r="J479" s="3">
        <f t="shared" si="155"/>
        <v>0</v>
      </c>
      <c r="K479">
        <f t="shared" si="143"/>
        <v>0</v>
      </c>
      <c r="N479" s="24">
        <f t="shared" si="156"/>
        <v>7.7238802180058848</v>
      </c>
      <c r="O479" s="3">
        <f t="shared" si="144"/>
        <v>371.7117354915332</v>
      </c>
      <c r="P479" s="6">
        <v>20.170000000000002</v>
      </c>
      <c r="Q479" s="3">
        <f t="shared" si="145"/>
        <v>0</v>
      </c>
      <c r="R479" s="3">
        <f t="shared" si="146"/>
        <v>0</v>
      </c>
      <c r="S479" s="3">
        <f t="shared" si="147"/>
        <v>0</v>
      </c>
      <c r="T479">
        <f t="shared" si="148"/>
        <v>0</v>
      </c>
      <c r="V479" s="26">
        <v>1.175</v>
      </c>
      <c r="W479">
        <f t="shared" si="157"/>
        <v>0</v>
      </c>
      <c r="X479" s="25">
        <f t="shared" si="158"/>
        <v>14.09428643410827</v>
      </c>
      <c r="Y479" s="3">
        <f t="shared" si="149"/>
        <v>284.28175737596382</v>
      </c>
      <c r="Z479" s="6">
        <f t="shared" si="159"/>
        <v>275.59999999999997</v>
      </c>
      <c r="AA479" s="6">
        <f t="shared" si="160"/>
        <v>655.99349286749703</v>
      </c>
    </row>
    <row r="480" spans="1:27" x14ac:dyDescent="0.25">
      <c r="A480" s="11">
        <f t="shared" si="150"/>
        <v>10</v>
      </c>
      <c r="B480" s="27">
        <v>43937</v>
      </c>
      <c r="C480" s="7">
        <f t="shared" si="151"/>
        <v>43951</v>
      </c>
      <c r="D480" s="8" t="str">
        <f t="shared" si="152"/>
        <v xml:space="preserve"> </v>
      </c>
      <c r="E480" s="11">
        <f t="shared" si="153"/>
        <v>12</v>
      </c>
      <c r="F480" s="11" t="str">
        <f t="shared" si="154"/>
        <v/>
      </c>
      <c r="G480" s="3">
        <v>48.723999999999997</v>
      </c>
      <c r="H480" s="3">
        <f t="shared" si="141"/>
        <v>0</v>
      </c>
      <c r="I480" s="3">
        <f t="shared" si="142"/>
        <v>0</v>
      </c>
      <c r="J480" s="3">
        <f t="shared" si="155"/>
        <v>0</v>
      </c>
      <c r="K480">
        <f t="shared" si="143"/>
        <v>0</v>
      </c>
      <c r="N480" s="24">
        <f t="shared" si="156"/>
        <v>7.7238802180058848</v>
      </c>
      <c r="O480" s="3">
        <f t="shared" si="144"/>
        <v>376.33833974211871</v>
      </c>
      <c r="P480" s="6">
        <v>19.899999999999999</v>
      </c>
      <c r="Q480" s="3">
        <f t="shared" si="145"/>
        <v>0</v>
      </c>
      <c r="R480" s="3">
        <f t="shared" si="146"/>
        <v>0</v>
      </c>
      <c r="S480" s="3">
        <f t="shared" si="147"/>
        <v>0</v>
      </c>
      <c r="T480">
        <f t="shared" si="148"/>
        <v>0</v>
      </c>
      <c r="V480" s="26">
        <v>1.1698</v>
      </c>
      <c r="W480">
        <f t="shared" si="157"/>
        <v>0</v>
      </c>
      <c r="X480" s="25">
        <f t="shared" si="158"/>
        <v>14.09428643410827</v>
      </c>
      <c r="Y480" s="3">
        <f t="shared" si="149"/>
        <v>280.47630003875457</v>
      </c>
      <c r="Z480" s="6">
        <f t="shared" si="159"/>
        <v>275.59999999999997</v>
      </c>
      <c r="AA480" s="6">
        <f t="shared" si="160"/>
        <v>656.81463978087322</v>
      </c>
    </row>
    <row r="481" spans="1:27" x14ac:dyDescent="0.25">
      <c r="A481" s="11">
        <f t="shared" si="150"/>
        <v>10</v>
      </c>
      <c r="B481" s="27">
        <v>43938</v>
      </c>
      <c r="C481" s="7">
        <f t="shared" si="151"/>
        <v>43951</v>
      </c>
      <c r="D481" s="8" t="str">
        <f t="shared" si="152"/>
        <v xml:space="preserve"> </v>
      </c>
      <c r="E481" s="11">
        <f t="shared" si="153"/>
        <v>13</v>
      </c>
      <c r="F481" s="11" t="str">
        <f t="shared" si="154"/>
        <v/>
      </c>
      <c r="G481" s="3">
        <v>49.832999999999998</v>
      </c>
      <c r="H481" s="3">
        <f t="shared" si="141"/>
        <v>0</v>
      </c>
      <c r="I481" s="3">
        <f t="shared" si="142"/>
        <v>0</v>
      </c>
      <c r="J481" s="3">
        <f t="shared" si="155"/>
        <v>0</v>
      </c>
      <c r="K481">
        <f t="shared" si="143"/>
        <v>0</v>
      </c>
      <c r="N481" s="24">
        <f t="shared" si="156"/>
        <v>7.7238802180058848</v>
      </c>
      <c r="O481" s="3">
        <f t="shared" si="144"/>
        <v>384.90412290388724</v>
      </c>
      <c r="P481" s="6">
        <v>20.32</v>
      </c>
      <c r="Q481" s="3">
        <f t="shared" si="145"/>
        <v>0</v>
      </c>
      <c r="R481" s="3">
        <f t="shared" si="146"/>
        <v>0</v>
      </c>
      <c r="S481" s="3">
        <f t="shared" si="147"/>
        <v>0</v>
      </c>
      <c r="T481">
        <f t="shared" si="148"/>
        <v>0</v>
      </c>
      <c r="V481" s="26">
        <v>1.1740999999999999</v>
      </c>
      <c r="W481">
        <f t="shared" si="157"/>
        <v>0</v>
      </c>
      <c r="X481" s="25">
        <f t="shared" si="158"/>
        <v>14.09428643410827</v>
      </c>
      <c r="Y481" s="3">
        <f t="shared" si="149"/>
        <v>286.39590034108005</v>
      </c>
      <c r="Z481" s="6">
        <f t="shared" si="159"/>
        <v>275.59999999999997</v>
      </c>
      <c r="AA481" s="6">
        <f t="shared" si="160"/>
        <v>671.30002324496729</v>
      </c>
    </row>
    <row r="482" spans="1:27" x14ac:dyDescent="0.25">
      <c r="A482" s="11">
        <f t="shared" si="150"/>
        <v>10</v>
      </c>
      <c r="B482" s="27">
        <v>43941</v>
      </c>
      <c r="C482" s="7">
        <f t="shared" si="151"/>
        <v>43951</v>
      </c>
      <c r="D482" s="8" t="str">
        <f t="shared" si="152"/>
        <v xml:space="preserve"> </v>
      </c>
      <c r="E482" s="11">
        <f t="shared" si="153"/>
        <v>14</v>
      </c>
      <c r="F482" s="11" t="str">
        <f t="shared" si="154"/>
        <v/>
      </c>
      <c r="G482" s="3">
        <v>49.881</v>
      </c>
      <c r="H482" s="3">
        <f t="shared" si="141"/>
        <v>0</v>
      </c>
      <c r="I482" s="3">
        <f t="shared" si="142"/>
        <v>0</v>
      </c>
      <c r="J482" s="3">
        <f t="shared" si="155"/>
        <v>0</v>
      </c>
      <c r="K482">
        <f t="shared" si="143"/>
        <v>0</v>
      </c>
      <c r="N482" s="24">
        <f t="shared" si="156"/>
        <v>7.7238802180058848</v>
      </c>
      <c r="O482" s="3">
        <f t="shared" si="144"/>
        <v>385.27486915435156</v>
      </c>
      <c r="P482" s="6">
        <v>20.11</v>
      </c>
      <c r="Q482" s="3">
        <f t="shared" si="145"/>
        <v>0</v>
      </c>
      <c r="R482" s="3">
        <f t="shared" si="146"/>
        <v>0</v>
      </c>
      <c r="S482" s="3">
        <f t="shared" si="147"/>
        <v>0</v>
      </c>
      <c r="T482">
        <f t="shared" si="148"/>
        <v>0</v>
      </c>
      <c r="V482" s="26">
        <v>1.1785000000000001</v>
      </c>
      <c r="W482">
        <f t="shared" si="157"/>
        <v>0</v>
      </c>
      <c r="X482" s="25">
        <f t="shared" si="158"/>
        <v>14.09428643410827</v>
      </c>
      <c r="Y482" s="3">
        <f t="shared" si="149"/>
        <v>283.43610018991728</v>
      </c>
      <c r="Z482" s="6">
        <f t="shared" si="159"/>
        <v>275.59999999999997</v>
      </c>
      <c r="AA482" s="6">
        <f t="shared" si="160"/>
        <v>668.71096934426885</v>
      </c>
    </row>
    <row r="483" spans="1:27" x14ac:dyDescent="0.25">
      <c r="A483" s="11">
        <f t="shared" si="150"/>
        <v>10</v>
      </c>
      <c r="B483" s="27">
        <v>43942</v>
      </c>
      <c r="C483" s="7">
        <f t="shared" si="151"/>
        <v>43951</v>
      </c>
      <c r="D483" s="8" t="str">
        <f t="shared" si="152"/>
        <v xml:space="preserve"> </v>
      </c>
      <c r="E483" s="11">
        <f t="shared" si="153"/>
        <v>15</v>
      </c>
      <c r="F483" s="11" t="str">
        <f t="shared" si="154"/>
        <v/>
      </c>
      <c r="G483" s="3">
        <v>47.957999999999998</v>
      </c>
      <c r="H483" s="3">
        <f t="shared" si="141"/>
        <v>0</v>
      </c>
      <c r="I483" s="3">
        <f t="shared" si="142"/>
        <v>0</v>
      </c>
      <c r="J483" s="3">
        <f t="shared" si="155"/>
        <v>0</v>
      </c>
      <c r="K483">
        <f t="shared" si="143"/>
        <v>0</v>
      </c>
      <c r="N483" s="24">
        <f t="shared" si="156"/>
        <v>7.7238802180058848</v>
      </c>
      <c r="O483" s="3">
        <f t="shared" si="144"/>
        <v>370.4218474951262</v>
      </c>
      <c r="P483" s="6">
        <v>19.41</v>
      </c>
      <c r="Q483" s="3">
        <f t="shared" si="145"/>
        <v>0</v>
      </c>
      <c r="R483" s="3">
        <f t="shared" si="146"/>
        <v>0</v>
      </c>
      <c r="S483" s="3">
        <f t="shared" si="147"/>
        <v>0</v>
      </c>
      <c r="T483">
        <f t="shared" si="148"/>
        <v>0</v>
      </c>
      <c r="V483" s="26">
        <v>1.181</v>
      </c>
      <c r="W483">
        <f t="shared" si="157"/>
        <v>0</v>
      </c>
      <c r="X483" s="25">
        <f t="shared" si="158"/>
        <v>14.09428643410827</v>
      </c>
      <c r="Y483" s="3">
        <f t="shared" si="149"/>
        <v>273.57009968604149</v>
      </c>
      <c r="Z483" s="6">
        <f t="shared" si="159"/>
        <v>275.59999999999997</v>
      </c>
      <c r="AA483" s="6">
        <f t="shared" si="160"/>
        <v>643.99194718116769</v>
      </c>
    </row>
    <row r="484" spans="1:27" x14ac:dyDescent="0.25">
      <c r="A484" s="11">
        <f t="shared" si="150"/>
        <v>10</v>
      </c>
      <c r="B484" s="27">
        <v>43943</v>
      </c>
      <c r="C484" s="7">
        <f t="shared" si="151"/>
        <v>43951</v>
      </c>
      <c r="D484" s="8" t="str">
        <f t="shared" si="152"/>
        <v xml:space="preserve"> </v>
      </c>
      <c r="E484" s="11">
        <f t="shared" si="153"/>
        <v>16</v>
      </c>
      <c r="F484" s="11" t="str">
        <f t="shared" si="154"/>
        <v/>
      </c>
      <c r="G484" s="3">
        <v>48.991</v>
      </c>
      <c r="H484" s="3">
        <f t="shared" si="141"/>
        <v>0</v>
      </c>
      <c r="I484" s="3">
        <f t="shared" si="142"/>
        <v>0</v>
      </c>
      <c r="J484" s="3">
        <f t="shared" si="155"/>
        <v>0</v>
      </c>
      <c r="K484">
        <f t="shared" si="143"/>
        <v>0</v>
      </c>
      <c r="N484" s="24">
        <f t="shared" si="156"/>
        <v>7.7238802180058848</v>
      </c>
      <c r="O484" s="3">
        <f t="shared" si="144"/>
        <v>378.40061576032627</v>
      </c>
      <c r="P484" s="6">
        <v>19.62</v>
      </c>
      <c r="Q484" s="3">
        <f t="shared" si="145"/>
        <v>0</v>
      </c>
      <c r="R484" s="3">
        <f t="shared" si="146"/>
        <v>0</v>
      </c>
      <c r="S484" s="3">
        <f t="shared" si="147"/>
        <v>0</v>
      </c>
      <c r="T484">
        <f t="shared" si="148"/>
        <v>0</v>
      </c>
      <c r="V484" s="26">
        <v>1.1852</v>
      </c>
      <c r="W484">
        <f t="shared" si="157"/>
        <v>0</v>
      </c>
      <c r="X484" s="25">
        <f t="shared" si="158"/>
        <v>14.09428643410827</v>
      </c>
      <c r="Y484" s="3">
        <f t="shared" si="149"/>
        <v>276.52989983720425</v>
      </c>
      <c r="Z484" s="6">
        <f t="shared" si="159"/>
        <v>275.59999999999997</v>
      </c>
      <c r="AA484" s="6">
        <f t="shared" si="160"/>
        <v>654.93051559753053</v>
      </c>
    </row>
    <row r="485" spans="1:27" x14ac:dyDescent="0.25">
      <c r="A485" s="11">
        <f t="shared" si="150"/>
        <v>10</v>
      </c>
      <c r="B485" s="27">
        <v>43944</v>
      </c>
      <c r="C485" s="7">
        <f t="shared" si="151"/>
        <v>43951</v>
      </c>
      <c r="D485" s="8" t="str">
        <f t="shared" si="152"/>
        <v xml:space="preserve"> </v>
      </c>
      <c r="E485" s="11">
        <f t="shared" si="153"/>
        <v>17</v>
      </c>
      <c r="F485" s="11" t="str">
        <f t="shared" si="154"/>
        <v/>
      </c>
      <c r="G485" s="3">
        <v>49.482999999999997</v>
      </c>
      <c r="H485" s="3">
        <f t="shared" si="141"/>
        <v>0</v>
      </c>
      <c r="I485" s="3">
        <f t="shared" si="142"/>
        <v>0</v>
      </c>
      <c r="J485" s="3">
        <f t="shared" si="155"/>
        <v>0</v>
      </c>
      <c r="K485">
        <f t="shared" si="143"/>
        <v>0</v>
      </c>
      <c r="N485" s="24">
        <f t="shared" si="156"/>
        <v>7.7238802180058848</v>
      </c>
      <c r="O485" s="3">
        <f t="shared" si="144"/>
        <v>382.20076482758515</v>
      </c>
      <c r="P485" s="6">
        <v>19.850000000000001</v>
      </c>
      <c r="Q485" s="3">
        <f t="shared" si="145"/>
        <v>0</v>
      </c>
      <c r="R485" s="3">
        <f t="shared" si="146"/>
        <v>0</v>
      </c>
      <c r="S485" s="3">
        <f t="shared" si="147"/>
        <v>0</v>
      </c>
      <c r="T485">
        <f t="shared" si="148"/>
        <v>0</v>
      </c>
      <c r="V485" s="26">
        <v>1.1820999999999999</v>
      </c>
      <c r="W485">
        <f t="shared" si="157"/>
        <v>0</v>
      </c>
      <c r="X485" s="25">
        <f t="shared" si="158"/>
        <v>14.09428643410827</v>
      </c>
      <c r="Y485" s="3">
        <f t="shared" si="149"/>
        <v>279.77158571704916</v>
      </c>
      <c r="Z485" s="6">
        <f t="shared" si="159"/>
        <v>275.59999999999997</v>
      </c>
      <c r="AA485" s="6">
        <f t="shared" si="160"/>
        <v>661.97235054463431</v>
      </c>
    </row>
    <row r="486" spans="1:27" x14ac:dyDescent="0.25">
      <c r="A486" s="11">
        <f t="shared" si="150"/>
        <v>10</v>
      </c>
      <c r="B486" s="27">
        <v>43945</v>
      </c>
      <c r="C486" s="7">
        <f t="shared" si="151"/>
        <v>43951</v>
      </c>
      <c r="D486" s="8" t="str">
        <f t="shared" si="152"/>
        <v xml:space="preserve"> </v>
      </c>
      <c r="E486" s="11">
        <f t="shared" si="153"/>
        <v>18</v>
      </c>
      <c r="F486" s="11" t="str">
        <f t="shared" si="154"/>
        <v/>
      </c>
      <c r="G486" s="3">
        <v>49.262</v>
      </c>
      <c r="H486" s="3">
        <f t="shared" si="141"/>
        <v>0</v>
      </c>
      <c r="I486" s="3">
        <f t="shared" si="142"/>
        <v>0</v>
      </c>
      <c r="J486" s="3">
        <f t="shared" si="155"/>
        <v>0</v>
      </c>
      <c r="K486">
        <f t="shared" si="143"/>
        <v>0</v>
      </c>
      <c r="N486" s="24">
        <f t="shared" si="156"/>
        <v>7.7238802180058848</v>
      </c>
      <c r="O486" s="3">
        <f t="shared" si="144"/>
        <v>380.49378729940588</v>
      </c>
      <c r="P486" s="6">
        <v>19.79</v>
      </c>
      <c r="Q486" s="3">
        <f t="shared" si="145"/>
        <v>0</v>
      </c>
      <c r="R486" s="3">
        <f t="shared" si="146"/>
        <v>0</v>
      </c>
      <c r="S486" s="3">
        <f t="shared" si="147"/>
        <v>0</v>
      </c>
      <c r="T486">
        <f t="shared" si="148"/>
        <v>0</v>
      </c>
      <c r="V486" s="26">
        <v>1.1856</v>
      </c>
      <c r="W486">
        <f t="shared" si="157"/>
        <v>0</v>
      </c>
      <c r="X486" s="25">
        <f t="shared" si="158"/>
        <v>14.09428643410827</v>
      </c>
      <c r="Y486" s="3">
        <f t="shared" si="149"/>
        <v>278.92592853100263</v>
      </c>
      <c r="Z486" s="6">
        <f t="shared" si="159"/>
        <v>275.59999999999997</v>
      </c>
      <c r="AA486" s="6">
        <f t="shared" si="160"/>
        <v>659.41971583040845</v>
      </c>
    </row>
    <row r="487" spans="1:27" x14ac:dyDescent="0.25">
      <c r="A487" s="11">
        <f t="shared" si="150"/>
        <v>10</v>
      </c>
      <c r="B487" s="27">
        <v>43948</v>
      </c>
      <c r="C487" s="7">
        <f t="shared" si="151"/>
        <v>43951</v>
      </c>
      <c r="D487" s="8" t="str">
        <f t="shared" si="152"/>
        <v xml:space="preserve"> </v>
      </c>
      <c r="E487" s="11">
        <f t="shared" si="153"/>
        <v>19</v>
      </c>
      <c r="F487" s="11" t="str">
        <f t="shared" si="154"/>
        <v/>
      </c>
      <c r="G487" s="3">
        <v>50.161999999999999</v>
      </c>
      <c r="H487" s="3">
        <f t="shared" si="141"/>
        <v>0</v>
      </c>
      <c r="I487" s="3">
        <f t="shared" si="142"/>
        <v>0</v>
      </c>
      <c r="J487" s="3">
        <f t="shared" si="155"/>
        <v>0</v>
      </c>
      <c r="K487">
        <f t="shared" si="143"/>
        <v>0</v>
      </c>
      <c r="N487" s="24">
        <f t="shared" si="156"/>
        <v>7.7238802180058848</v>
      </c>
      <c r="O487" s="3">
        <f t="shared" si="144"/>
        <v>387.4452794956112</v>
      </c>
      <c r="P487" s="6">
        <v>20.260000000000002</v>
      </c>
      <c r="Q487" s="3">
        <f t="shared" si="145"/>
        <v>0</v>
      </c>
      <c r="R487" s="3">
        <f t="shared" si="146"/>
        <v>0</v>
      </c>
      <c r="S487" s="3">
        <f t="shared" si="147"/>
        <v>0</v>
      </c>
      <c r="T487">
        <f t="shared" si="148"/>
        <v>0</v>
      </c>
      <c r="V487" s="26">
        <v>1.1819</v>
      </c>
      <c r="W487">
        <f t="shared" si="157"/>
        <v>0</v>
      </c>
      <c r="X487" s="25">
        <f t="shared" si="158"/>
        <v>14.09428643410827</v>
      </c>
      <c r="Y487" s="3">
        <f t="shared" si="149"/>
        <v>285.55024315503357</v>
      </c>
      <c r="Z487" s="6">
        <f t="shared" si="159"/>
        <v>275.59999999999997</v>
      </c>
      <c r="AA487" s="6">
        <f t="shared" si="160"/>
        <v>672.99552265064472</v>
      </c>
    </row>
    <row r="488" spans="1:27" x14ac:dyDescent="0.25">
      <c r="A488" s="11">
        <f t="shared" si="150"/>
        <v>10</v>
      </c>
      <c r="B488" s="27">
        <v>43949</v>
      </c>
      <c r="C488" s="7">
        <f t="shared" si="151"/>
        <v>43951</v>
      </c>
      <c r="D488" s="8" t="str">
        <f t="shared" si="152"/>
        <v xml:space="preserve"> </v>
      </c>
      <c r="E488" s="11">
        <f t="shared" si="153"/>
        <v>20</v>
      </c>
      <c r="F488" s="11" t="str">
        <f t="shared" si="154"/>
        <v/>
      </c>
      <c r="G488" s="3">
        <v>50.718000000000004</v>
      </c>
      <c r="H488" s="3">
        <f t="shared" si="141"/>
        <v>0</v>
      </c>
      <c r="I488" s="3">
        <f t="shared" si="142"/>
        <v>0</v>
      </c>
      <c r="J488" s="3">
        <f t="shared" si="155"/>
        <v>0</v>
      </c>
      <c r="K488">
        <f t="shared" si="143"/>
        <v>0</v>
      </c>
      <c r="N488" s="24">
        <f t="shared" si="156"/>
        <v>7.7238802180058848</v>
      </c>
      <c r="O488" s="3">
        <f t="shared" si="144"/>
        <v>391.73975689682248</v>
      </c>
      <c r="P488" s="6">
        <v>20.399999999999999</v>
      </c>
      <c r="Q488" s="3">
        <f t="shared" si="145"/>
        <v>0</v>
      </c>
      <c r="R488" s="3">
        <f t="shared" si="146"/>
        <v>0</v>
      </c>
      <c r="S488" s="3">
        <f t="shared" si="147"/>
        <v>0</v>
      </c>
      <c r="T488">
        <f t="shared" si="148"/>
        <v>0</v>
      </c>
      <c r="V488" s="26">
        <v>1.1832</v>
      </c>
      <c r="W488">
        <f t="shared" si="157"/>
        <v>0</v>
      </c>
      <c r="X488" s="25">
        <f t="shared" si="158"/>
        <v>14.09428643410827</v>
      </c>
      <c r="Y488" s="3">
        <f t="shared" si="149"/>
        <v>287.52344325580867</v>
      </c>
      <c r="Z488" s="6">
        <f t="shared" si="159"/>
        <v>275.59999999999997</v>
      </c>
      <c r="AA488" s="6">
        <f t="shared" si="160"/>
        <v>679.26320015263116</v>
      </c>
    </row>
    <row r="489" spans="1:27" x14ac:dyDescent="0.25">
      <c r="A489" s="11">
        <f t="shared" si="150"/>
        <v>10</v>
      </c>
      <c r="B489" s="27">
        <v>43950</v>
      </c>
      <c r="C489" s="7">
        <f t="shared" si="151"/>
        <v>43951</v>
      </c>
      <c r="D489" s="8" t="str">
        <f t="shared" si="152"/>
        <v xml:space="preserve"> </v>
      </c>
      <c r="E489" s="11">
        <f t="shared" si="153"/>
        <v>21</v>
      </c>
      <c r="F489" s="11" t="str">
        <f t="shared" si="154"/>
        <v/>
      </c>
      <c r="G489" s="3">
        <v>51.597999999999999</v>
      </c>
      <c r="H489" s="3">
        <f t="shared" si="141"/>
        <v>0</v>
      </c>
      <c r="I489" s="3">
        <f t="shared" si="142"/>
        <v>0</v>
      </c>
      <c r="J489" s="3">
        <f t="shared" si="155"/>
        <v>0</v>
      </c>
      <c r="K489">
        <f t="shared" si="143"/>
        <v>0</v>
      </c>
      <c r="N489" s="24">
        <f t="shared" si="156"/>
        <v>7.7238802180058848</v>
      </c>
      <c r="O489" s="3">
        <f t="shared" si="144"/>
        <v>398.53677148866763</v>
      </c>
      <c r="P489" s="6">
        <v>20.88</v>
      </c>
      <c r="Q489" s="3">
        <f t="shared" si="145"/>
        <v>0</v>
      </c>
      <c r="R489" s="3">
        <f t="shared" si="146"/>
        <v>0</v>
      </c>
      <c r="S489" s="3">
        <f t="shared" si="147"/>
        <v>0</v>
      </c>
      <c r="T489">
        <f t="shared" si="148"/>
        <v>0</v>
      </c>
      <c r="V489" s="26">
        <v>1.1727000000000001</v>
      </c>
      <c r="W489">
        <f t="shared" si="157"/>
        <v>0</v>
      </c>
      <c r="X489" s="25">
        <f t="shared" si="158"/>
        <v>14.09428643410827</v>
      </c>
      <c r="Y489" s="3">
        <f t="shared" si="149"/>
        <v>294.28870074418063</v>
      </c>
      <c r="Z489" s="6">
        <f t="shared" si="159"/>
        <v>275.59999999999997</v>
      </c>
      <c r="AA489" s="6">
        <f t="shared" si="160"/>
        <v>692.82547223284826</v>
      </c>
    </row>
    <row r="490" spans="1:27" x14ac:dyDescent="0.25">
      <c r="A490" s="11">
        <f t="shared" si="150"/>
        <v>10</v>
      </c>
      <c r="B490" s="27">
        <v>43951</v>
      </c>
      <c r="C490" s="7">
        <f t="shared" si="151"/>
        <v>43951</v>
      </c>
      <c r="D490" s="8" t="str">
        <f t="shared" si="152"/>
        <v xml:space="preserve"> </v>
      </c>
      <c r="E490" s="11">
        <f t="shared" si="153"/>
        <v>22</v>
      </c>
      <c r="F490" s="11" t="str">
        <f t="shared" si="154"/>
        <v/>
      </c>
      <c r="G490" s="3">
        <v>50.454000000000001</v>
      </c>
      <c r="H490" s="3">
        <f t="shared" si="141"/>
        <v>0</v>
      </c>
      <c r="I490" s="3">
        <f t="shared" si="142"/>
        <v>0</v>
      </c>
      <c r="J490" s="3">
        <f t="shared" si="155"/>
        <v>0</v>
      </c>
      <c r="K490">
        <f t="shared" si="143"/>
        <v>0</v>
      </c>
      <c r="N490" s="24">
        <f t="shared" si="156"/>
        <v>7.7238802180058848</v>
      </c>
      <c r="O490" s="3">
        <f t="shared" si="144"/>
        <v>389.70065251926894</v>
      </c>
      <c r="P490" s="6">
        <v>21.22</v>
      </c>
      <c r="Q490" s="3">
        <f t="shared" si="145"/>
        <v>0</v>
      </c>
      <c r="R490" s="3">
        <f t="shared" si="146"/>
        <v>0</v>
      </c>
      <c r="S490" s="3">
        <f t="shared" si="147"/>
        <v>0</v>
      </c>
      <c r="T490">
        <f t="shared" si="148"/>
        <v>0</v>
      </c>
      <c r="V490" s="26">
        <v>1.1704000000000001</v>
      </c>
      <c r="W490">
        <f t="shared" si="157"/>
        <v>0</v>
      </c>
      <c r="X490" s="25">
        <f t="shared" si="158"/>
        <v>14.09428643410827</v>
      </c>
      <c r="Y490" s="3">
        <f t="shared" si="149"/>
        <v>299.08075813177749</v>
      </c>
      <c r="Z490" s="6">
        <f t="shared" si="159"/>
        <v>275.59999999999997</v>
      </c>
      <c r="AA490" s="6">
        <f t="shared" si="160"/>
        <v>688.78141065104637</v>
      </c>
    </row>
    <row r="491" spans="1:27" x14ac:dyDescent="0.25">
      <c r="A491" s="11">
        <f t="shared" si="150"/>
        <v>10</v>
      </c>
      <c r="B491" s="27">
        <v>43952</v>
      </c>
      <c r="C491" s="7">
        <f t="shared" si="151"/>
        <v>43982</v>
      </c>
      <c r="D491" s="8" t="str">
        <f t="shared" si="152"/>
        <v>x</v>
      </c>
      <c r="E491" s="11">
        <f t="shared" si="153"/>
        <v>1</v>
      </c>
      <c r="F491" s="11" t="str">
        <f t="shared" si="154"/>
        <v/>
      </c>
      <c r="G491" s="3">
        <v>50.454000000000001</v>
      </c>
      <c r="H491" s="3">
        <f t="shared" si="141"/>
        <v>0</v>
      </c>
      <c r="I491" s="3">
        <f t="shared" si="142"/>
        <v>0</v>
      </c>
      <c r="J491" s="3">
        <f t="shared" si="155"/>
        <v>0</v>
      </c>
      <c r="K491">
        <f t="shared" si="143"/>
        <v>0</v>
      </c>
      <c r="N491" s="24">
        <f t="shared" si="156"/>
        <v>7.7238802180058848</v>
      </c>
      <c r="O491" s="3">
        <f t="shared" si="144"/>
        <v>389.70065251926894</v>
      </c>
      <c r="P491" s="6">
        <v>21.22</v>
      </c>
      <c r="Q491" s="3">
        <f t="shared" si="145"/>
        <v>0</v>
      </c>
      <c r="R491" s="3">
        <f t="shared" si="146"/>
        <v>0</v>
      </c>
      <c r="S491" s="3">
        <f t="shared" si="147"/>
        <v>0</v>
      </c>
      <c r="T491">
        <f t="shared" si="148"/>
        <v>0</v>
      </c>
      <c r="V491" s="26">
        <v>1.1698</v>
      </c>
      <c r="W491">
        <f t="shared" si="157"/>
        <v>0</v>
      </c>
      <c r="X491" s="25">
        <f t="shared" si="158"/>
        <v>14.09428643410827</v>
      </c>
      <c r="Y491" s="3">
        <f t="shared" si="149"/>
        <v>299.08075813177749</v>
      </c>
      <c r="Z491" s="6">
        <f t="shared" si="159"/>
        <v>275.59999999999997</v>
      </c>
      <c r="AA491" s="6">
        <f t="shared" si="160"/>
        <v>688.78141065104637</v>
      </c>
    </row>
    <row r="492" spans="1:27" x14ac:dyDescent="0.25">
      <c r="A492" s="11">
        <f t="shared" si="150"/>
        <v>11</v>
      </c>
      <c r="B492" s="27">
        <v>43955</v>
      </c>
      <c r="C492" s="7">
        <f t="shared" si="151"/>
        <v>43982</v>
      </c>
      <c r="D492" s="8" t="str">
        <f t="shared" si="152"/>
        <v xml:space="preserve"> </v>
      </c>
      <c r="E492" s="11">
        <f t="shared" si="153"/>
        <v>2</v>
      </c>
      <c r="F492" s="11" t="str">
        <f t="shared" si="154"/>
        <v>x</v>
      </c>
      <c r="G492" s="3">
        <v>48.94</v>
      </c>
      <c r="H492" s="3">
        <f t="shared" si="141"/>
        <v>13.78</v>
      </c>
      <c r="I492" s="3">
        <f t="shared" si="142"/>
        <v>0</v>
      </c>
      <c r="J492" s="3">
        <f t="shared" si="155"/>
        <v>13.78</v>
      </c>
      <c r="K492">
        <f t="shared" si="143"/>
        <v>0.28156926849203107</v>
      </c>
      <c r="N492" s="24">
        <f t="shared" si="156"/>
        <v>8.0054494864979162</v>
      </c>
      <c r="O492" s="3">
        <f t="shared" si="144"/>
        <v>391.78669786920801</v>
      </c>
      <c r="P492" s="6">
        <v>20.18</v>
      </c>
      <c r="Q492" s="3">
        <f t="shared" si="145"/>
        <v>13.78</v>
      </c>
      <c r="R492" s="3">
        <f t="shared" si="146"/>
        <v>0</v>
      </c>
      <c r="S492" s="3">
        <f t="shared" si="147"/>
        <v>13.78</v>
      </c>
      <c r="T492">
        <f t="shared" si="148"/>
        <v>0.68285431119920714</v>
      </c>
      <c r="V492" s="26">
        <v>1.1652</v>
      </c>
      <c r="W492">
        <f t="shared" si="157"/>
        <v>0</v>
      </c>
      <c r="X492" s="25">
        <f t="shared" si="158"/>
        <v>14.777140745307477</v>
      </c>
      <c r="Y492" s="3">
        <f t="shared" si="149"/>
        <v>298.20270024030486</v>
      </c>
      <c r="Z492" s="6">
        <f t="shared" si="159"/>
        <v>303.15999999999997</v>
      </c>
      <c r="AA492" s="6">
        <f t="shared" si="160"/>
        <v>689.98939810951288</v>
      </c>
    </row>
    <row r="493" spans="1:27" x14ac:dyDescent="0.25">
      <c r="A493" s="11">
        <f t="shared" si="150"/>
        <v>11</v>
      </c>
      <c r="B493" s="27">
        <v>43956</v>
      </c>
      <c r="C493" s="7">
        <f t="shared" si="151"/>
        <v>43982</v>
      </c>
      <c r="D493" s="8" t="str">
        <f t="shared" si="152"/>
        <v xml:space="preserve"> </v>
      </c>
      <c r="E493" s="11">
        <f t="shared" si="153"/>
        <v>3</v>
      </c>
      <c r="F493" s="11" t="str">
        <f t="shared" si="154"/>
        <v/>
      </c>
      <c r="G493" s="3">
        <v>50.622</v>
      </c>
      <c r="H493" s="3">
        <f t="shared" si="141"/>
        <v>0</v>
      </c>
      <c r="I493" s="3">
        <f t="shared" si="142"/>
        <v>0</v>
      </c>
      <c r="J493" s="3">
        <f t="shared" si="155"/>
        <v>0</v>
      </c>
      <c r="K493">
        <f t="shared" si="143"/>
        <v>0</v>
      </c>
      <c r="N493" s="24">
        <f t="shared" si="156"/>
        <v>8.0054494864979162</v>
      </c>
      <c r="O493" s="3">
        <f t="shared" si="144"/>
        <v>405.25186390549749</v>
      </c>
      <c r="P493" s="6">
        <v>20.58</v>
      </c>
      <c r="Q493" s="3">
        <f t="shared" si="145"/>
        <v>0</v>
      </c>
      <c r="R493" s="3">
        <f t="shared" si="146"/>
        <v>0</v>
      </c>
      <c r="S493" s="3">
        <f t="shared" si="147"/>
        <v>0</v>
      </c>
      <c r="T493">
        <f t="shared" si="148"/>
        <v>0</v>
      </c>
      <c r="V493" s="26">
        <v>1.1701999999999999</v>
      </c>
      <c r="W493">
        <f t="shared" si="157"/>
        <v>0</v>
      </c>
      <c r="X493" s="25">
        <f t="shared" si="158"/>
        <v>14.777140745307477</v>
      </c>
      <c r="Y493" s="3">
        <f t="shared" si="149"/>
        <v>304.11355653842787</v>
      </c>
      <c r="Z493" s="6">
        <f t="shared" si="159"/>
        <v>303.15999999999997</v>
      </c>
      <c r="AA493" s="6">
        <f t="shared" si="160"/>
        <v>709.36542044392536</v>
      </c>
    </row>
    <row r="494" spans="1:27" x14ac:dyDescent="0.25">
      <c r="A494" s="11">
        <f t="shared" si="150"/>
        <v>11</v>
      </c>
      <c r="B494" s="27">
        <v>43957</v>
      </c>
      <c r="C494" s="7">
        <f t="shared" si="151"/>
        <v>43982</v>
      </c>
      <c r="D494" s="8" t="str">
        <f t="shared" si="152"/>
        <v xml:space="preserve"> </v>
      </c>
      <c r="E494" s="11">
        <f t="shared" si="153"/>
        <v>4</v>
      </c>
      <c r="F494" s="11" t="str">
        <f t="shared" si="154"/>
        <v/>
      </c>
      <c r="G494" s="3">
        <v>50.387999999999998</v>
      </c>
      <c r="H494" s="3">
        <f t="shared" si="141"/>
        <v>0</v>
      </c>
      <c r="I494" s="3">
        <f t="shared" si="142"/>
        <v>0</v>
      </c>
      <c r="J494" s="3">
        <f t="shared" si="155"/>
        <v>0</v>
      </c>
      <c r="K494">
        <f t="shared" si="143"/>
        <v>0</v>
      </c>
      <c r="N494" s="24">
        <f t="shared" si="156"/>
        <v>8.0054494864979162</v>
      </c>
      <c r="O494" s="3">
        <f t="shared" si="144"/>
        <v>403.37858872565698</v>
      </c>
      <c r="P494" s="6">
        <v>20.73</v>
      </c>
      <c r="Q494" s="3">
        <f t="shared" si="145"/>
        <v>0</v>
      </c>
      <c r="R494" s="3">
        <f t="shared" si="146"/>
        <v>0</v>
      </c>
      <c r="S494" s="3">
        <f t="shared" si="147"/>
        <v>0</v>
      </c>
      <c r="T494">
        <f t="shared" si="148"/>
        <v>0</v>
      </c>
      <c r="V494" s="26">
        <v>1.1720999999999999</v>
      </c>
      <c r="W494">
        <f t="shared" si="157"/>
        <v>0</v>
      </c>
      <c r="X494" s="25">
        <f t="shared" si="158"/>
        <v>14.777140745307477</v>
      </c>
      <c r="Y494" s="3">
        <f t="shared" si="149"/>
        <v>306.33012765022403</v>
      </c>
      <c r="Z494" s="6">
        <f t="shared" si="159"/>
        <v>303.15999999999997</v>
      </c>
      <c r="AA494" s="6">
        <f t="shared" si="160"/>
        <v>709.70871637588107</v>
      </c>
    </row>
    <row r="495" spans="1:27" x14ac:dyDescent="0.25">
      <c r="A495" s="11">
        <f t="shared" si="150"/>
        <v>11</v>
      </c>
      <c r="B495" s="27">
        <v>43958</v>
      </c>
      <c r="C495" s="7">
        <f t="shared" si="151"/>
        <v>43982</v>
      </c>
      <c r="D495" s="8" t="str">
        <f t="shared" si="152"/>
        <v xml:space="preserve"> </v>
      </c>
      <c r="E495" s="11">
        <f t="shared" si="153"/>
        <v>5</v>
      </c>
      <c r="F495" s="11" t="str">
        <f t="shared" si="154"/>
        <v/>
      </c>
      <c r="G495" s="3">
        <v>50.55</v>
      </c>
      <c r="H495" s="3">
        <f t="shared" si="141"/>
        <v>0</v>
      </c>
      <c r="I495" s="3">
        <f t="shared" si="142"/>
        <v>0</v>
      </c>
      <c r="J495" s="3">
        <f t="shared" si="155"/>
        <v>0</v>
      </c>
      <c r="K495">
        <f t="shared" si="143"/>
        <v>0</v>
      </c>
      <c r="N495" s="24">
        <f t="shared" si="156"/>
        <v>8.0054494864979162</v>
      </c>
      <c r="O495" s="3">
        <f t="shared" si="144"/>
        <v>404.67547154246967</v>
      </c>
      <c r="P495" s="6">
        <v>20.62</v>
      </c>
      <c r="Q495" s="3">
        <f t="shared" si="145"/>
        <v>0</v>
      </c>
      <c r="R495" s="3">
        <f t="shared" si="146"/>
        <v>0</v>
      </c>
      <c r="S495" s="3">
        <f t="shared" si="147"/>
        <v>0</v>
      </c>
      <c r="T495">
        <f t="shared" si="148"/>
        <v>0</v>
      </c>
      <c r="V495" s="26">
        <v>1.1855</v>
      </c>
      <c r="W495">
        <f t="shared" si="157"/>
        <v>0</v>
      </c>
      <c r="X495" s="25">
        <f t="shared" si="158"/>
        <v>14.777140745307477</v>
      </c>
      <c r="Y495" s="3">
        <f t="shared" si="149"/>
        <v>304.70464216824018</v>
      </c>
      <c r="Z495" s="6">
        <f t="shared" si="159"/>
        <v>303.15999999999997</v>
      </c>
      <c r="AA495" s="6">
        <f t="shared" si="160"/>
        <v>709.38011371070979</v>
      </c>
    </row>
    <row r="496" spans="1:27" x14ac:dyDescent="0.25">
      <c r="A496" s="11">
        <f t="shared" si="150"/>
        <v>11</v>
      </c>
      <c r="B496" s="27">
        <v>43959</v>
      </c>
      <c r="C496" s="7">
        <f t="shared" si="151"/>
        <v>43982</v>
      </c>
      <c r="D496" s="8" t="str">
        <f t="shared" si="152"/>
        <v xml:space="preserve"> </v>
      </c>
      <c r="E496" s="11">
        <f t="shared" si="153"/>
        <v>6</v>
      </c>
      <c r="F496" s="11" t="str">
        <f t="shared" si="154"/>
        <v/>
      </c>
      <c r="G496" s="3">
        <v>50.938000000000002</v>
      </c>
      <c r="H496" s="3">
        <f t="shared" si="141"/>
        <v>0</v>
      </c>
      <c r="I496" s="3">
        <f t="shared" si="142"/>
        <v>0</v>
      </c>
      <c r="J496" s="3">
        <f t="shared" si="155"/>
        <v>0</v>
      </c>
      <c r="K496">
        <f t="shared" si="143"/>
        <v>0</v>
      </c>
      <c r="N496" s="24">
        <f t="shared" si="156"/>
        <v>8.0054494864979162</v>
      </c>
      <c r="O496" s="3">
        <f t="shared" si="144"/>
        <v>407.78158594323088</v>
      </c>
      <c r="P496" s="6">
        <v>20.94</v>
      </c>
      <c r="Q496" s="3">
        <f t="shared" si="145"/>
        <v>0</v>
      </c>
      <c r="R496" s="3">
        <f t="shared" si="146"/>
        <v>0</v>
      </c>
      <c r="S496" s="3">
        <f t="shared" si="147"/>
        <v>0</v>
      </c>
      <c r="T496">
        <f t="shared" si="148"/>
        <v>0</v>
      </c>
      <c r="V496" s="26">
        <v>1.1870000000000001</v>
      </c>
      <c r="W496">
        <f t="shared" si="157"/>
        <v>0</v>
      </c>
      <c r="X496" s="25">
        <f t="shared" si="158"/>
        <v>14.777140745307477</v>
      </c>
      <c r="Y496" s="3">
        <f t="shared" si="149"/>
        <v>309.43332720673857</v>
      </c>
      <c r="Z496" s="6">
        <f t="shared" si="159"/>
        <v>303.15999999999997</v>
      </c>
      <c r="AA496" s="6">
        <f t="shared" si="160"/>
        <v>717.21491314996945</v>
      </c>
    </row>
    <row r="497" spans="1:27" x14ac:dyDescent="0.25">
      <c r="A497" s="11">
        <f t="shared" si="150"/>
        <v>11</v>
      </c>
      <c r="B497" s="27">
        <v>43962</v>
      </c>
      <c r="C497" s="7">
        <f t="shared" si="151"/>
        <v>43982</v>
      </c>
      <c r="D497" s="8" t="str">
        <f t="shared" si="152"/>
        <v xml:space="preserve"> </v>
      </c>
      <c r="E497" s="11">
        <f t="shared" si="153"/>
        <v>7</v>
      </c>
      <c r="F497" s="11" t="str">
        <f t="shared" si="154"/>
        <v/>
      </c>
      <c r="G497" s="3">
        <v>51.658000000000001</v>
      </c>
      <c r="H497" s="3">
        <f t="shared" si="141"/>
        <v>0</v>
      </c>
      <c r="I497" s="3">
        <f t="shared" si="142"/>
        <v>0</v>
      </c>
      <c r="J497" s="3">
        <f t="shared" si="155"/>
        <v>0</v>
      </c>
      <c r="K497">
        <f t="shared" si="143"/>
        <v>0</v>
      </c>
      <c r="N497" s="24">
        <f t="shared" si="156"/>
        <v>8.0054494864979162</v>
      </c>
      <c r="O497" s="3">
        <f t="shared" si="144"/>
        <v>413.54550957350938</v>
      </c>
      <c r="P497" s="6">
        <v>21.15</v>
      </c>
      <c r="Q497" s="3">
        <f t="shared" si="145"/>
        <v>0</v>
      </c>
      <c r="R497" s="3">
        <f t="shared" si="146"/>
        <v>0</v>
      </c>
      <c r="S497" s="3">
        <f t="shared" si="147"/>
        <v>0</v>
      </c>
      <c r="T497">
        <f t="shared" si="148"/>
        <v>0</v>
      </c>
      <c r="V497" s="26">
        <v>1.1882999999999999</v>
      </c>
      <c r="W497">
        <f t="shared" si="157"/>
        <v>0</v>
      </c>
      <c r="X497" s="25">
        <f t="shared" si="158"/>
        <v>14.777140745307477</v>
      </c>
      <c r="Y497" s="3">
        <f t="shared" si="149"/>
        <v>312.53652676325311</v>
      </c>
      <c r="Z497" s="6">
        <f t="shared" si="159"/>
        <v>303.15999999999997</v>
      </c>
      <c r="AA497" s="6">
        <f t="shared" si="160"/>
        <v>726.08203633676249</v>
      </c>
    </row>
    <row r="498" spans="1:27" x14ac:dyDescent="0.25">
      <c r="A498" s="11">
        <f t="shared" si="150"/>
        <v>11</v>
      </c>
      <c r="B498" s="27">
        <v>43963</v>
      </c>
      <c r="C498" s="7">
        <f t="shared" si="151"/>
        <v>43982</v>
      </c>
      <c r="D498" s="8" t="str">
        <f t="shared" si="152"/>
        <v xml:space="preserve"> </v>
      </c>
      <c r="E498" s="11">
        <f t="shared" si="153"/>
        <v>8</v>
      </c>
      <c r="F498" s="11" t="str">
        <f t="shared" si="154"/>
        <v/>
      </c>
      <c r="G498" s="3">
        <v>51.2</v>
      </c>
      <c r="H498" s="3">
        <f t="shared" si="141"/>
        <v>0</v>
      </c>
      <c r="I498" s="3">
        <f t="shared" si="142"/>
        <v>0</v>
      </c>
      <c r="J498" s="3">
        <f t="shared" si="155"/>
        <v>0</v>
      </c>
      <c r="K498">
        <f t="shared" si="143"/>
        <v>0</v>
      </c>
      <c r="N498" s="24">
        <f t="shared" si="156"/>
        <v>8.0054494864979162</v>
      </c>
      <c r="O498" s="3">
        <f t="shared" si="144"/>
        <v>409.87901370869332</v>
      </c>
      <c r="P498" s="6">
        <v>21</v>
      </c>
      <c r="Q498" s="3">
        <f t="shared" si="145"/>
        <v>0</v>
      </c>
      <c r="R498" s="3">
        <f t="shared" si="146"/>
        <v>0</v>
      </c>
      <c r="S498" s="3">
        <f t="shared" si="147"/>
        <v>0</v>
      </c>
      <c r="T498">
        <f t="shared" si="148"/>
        <v>0</v>
      </c>
      <c r="V498" s="26">
        <v>1.1808000000000001</v>
      </c>
      <c r="W498">
        <f t="shared" si="157"/>
        <v>0</v>
      </c>
      <c r="X498" s="25">
        <f t="shared" si="158"/>
        <v>14.777140745307477</v>
      </c>
      <c r="Y498" s="3">
        <f t="shared" si="149"/>
        <v>310.31995565145701</v>
      </c>
      <c r="Z498" s="6">
        <f t="shared" si="159"/>
        <v>303.15999999999997</v>
      </c>
      <c r="AA498" s="6">
        <f t="shared" si="160"/>
        <v>720.19896936015039</v>
      </c>
    </row>
    <row r="499" spans="1:27" x14ac:dyDescent="0.25">
      <c r="A499" s="11">
        <f t="shared" si="150"/>
        <v>11</v>
      </c>
      <c r="B499" s="27">
        <v>43964</v>
      </c>
      <c r="C499" s="7">
        <f t="shared" si="151"/>
        <v>43982</v>
      </c>
      <c r="D499" s="8" t="str">
        <f t="shared" si="152"/>
        <v xml:space="preserve"> </v>
      </c>
      <c r="E499" s="11">
        <f t="shared" si="153"/>
        <v>9</v>
      </c>
      <c r="F499" s="11" t="str">
        <f t="shared" si="154"/>
        <v/>
      </c>
      <c r="G499" s="3">
        <v>49.460999999999999</v>
      </c>
      <c r="H499" s="3">
        <f t="shared" si="141"/>
        <v>0</v>
      </c>
      <c r="I499" s="3">
        <f t="shared" si="142"/>
        <v>0</v>
      </c>
      <c r="J499" s="3">
        <f t="shared" si="155"/>
        <v>0</v>
      </c>
      <c r="K499">
        <f t="shared" si="143"/>
        <v>0</v>
      </c>
      <c r="N499" s="24">
        <f t="shared" si="156"/>
        <v>8.0054494864979162</v>
      </c>
      <c r="O499" s="3">
        <f t="shared" si="144"/>
        <v>395.9575370516734</v>
      </c>
      <c r="P499" s="6">
        <v>20.73</v>
      </c>
      <c r="Q499" s="3">
        <f t="shared" si="145"/>
        <v>0</v>
      </c>
      <c r="R499" s="3">
        <f t="shared" si="146"/>
        <v>0</v>
      </c>
      <c r="S499" s="3">
        <f t="shared" si="147"/>
        <v>0</v>
      </c>
      <c r="T499">
        <f t="shared" si="148"/>
        <v>0</v>
      </c>
      <c r="V499" s="26">
        <v>1.1766000000000001</v>
      </c>
      <c r="W499">
        <f t="shared" si="157"/>
        <v>0</v>
      </c>
      <c r="X499" s="25">
        <f t="shared" si="158"/>
        <v>14.777140745307477</v>
      </c>
      <c r="Y499" s="3">
        <f t="shared" si="149"/>
        <v>306.33012765022403</v>
      </c>
      <c r="Z499" s="6">
        <f t="shared" si="159"/>
        <v>303.15999999999997</v>
      </c>
      <c r="AA499" s="6">
        <f t="shared" si="160"/>
        <v>702.28766470189748</v>
      </c>
    </row>
    <row r="500" spans="1:27" x14ac:dyDescent="0.25">
      <c r="A500" s="11">
        <f t="shared" si="150"/>
        <v>11</v>
      </c>
      <c r="B500" s="27">
        <v>43965</v>
      </c>
      <c r="C500" s="7">
        <f t="shared" si="151"/>
        <v>43982</v>
      </c>
      <c r="D500" s="8" t="str">
        <f t="shared" si="152"/>
        <v xml:space="preserve"> </v>
      </c>
      <c r="E500" s="11">
        <f t="shared" si="153"/>
        <v>10</v>
      </c>
      <c r="F500" s="11" t="str">
        <f t="shared" si="154"/>
        <v/>
      </c>
      <c r="G500" s="3">
        <v>49.546999999999997</v>
      </c>
      <c r="H500" s="3">
        <f t="shared" si="141"/>
        <v>0</v>
      </c>
      <c r="I500" s="3">
        <f t="shared" si="142"/>
        <v>0</v>
      </c>
      <c r="J500" s="3">
        <f t="shared" si="155"/>
        <v>0</v>
      </c>
      <c r="K500">
        <f t="shared" si="143"/>
        <v>0</v>
      </c>
      <c r="N500" s="24">
        <f t="shared" si="156"/>
        <v>8.0054494864979162</v>
      </c>
      <c r="O500" s="3">
        <f t="shared" si="144"/>
        <v>396.64600570751224</v>
      </c>
      <c r="P500" s="6">
        <v>20.23</v>
      </c>
      <c r="Q500" s="3">
        <f t="shared" si="145"/>
        <v>0</v>
      </c>
      <c r="R500" s="3">
        <f t="shared" si="146"/>
        <v>0</v>
      </c>
      <c r="S500" s="3">
        <f t="shared" si="147"/>
        <v>0</v>
      </c>
      <c r="T500">
        <f t="shared" si="148"/>
        <v>0</v>
      </c>
      <c r="V500" s="26">
        <v>1.1791</v>
      </c>
      <c r="W500">
        <f t="shared" si="157"/>
        <v>0</v>
      </c>
      <c r="X500" s="25">
        <f t="shared" si="158"/>
        <v>14.777140745307477</v>
      </c>
      <c r="Y500" s="3">
        <f t="shared" si="149"/>
        <v>298.94155727757027</v>
      </c>
      <c r="Z500" s="6">
        <f t="shared" si="159"/>
        <v>303.15999999999997</v>
      </c>
      <c r="AA500" s="6">
        <f t="shared" si="160"/>
        <v>695.58756298508251</v>
      </c>
    </row>
    <row r="501" spans="1:27" x14ac:dyDescent="0.25">
      <c r="A501" s="11">
        <f t="shared" si="150"/>
        <v>11</v>
      </c>
      <c r="B501" s="27">
        <v>43966</v>
      </c>
      <c r="C501" s="7">
        <f t="shared" si="151"/>
        <v>43982</v>
      </c>
      <c r="D501" s="8" t="str">
        <f t="shared" si="152"/>
        <v xml:space="preserve"> </v>
      </c>
      <c r="E501" s="11">
        <f t="shared" si="153"/>
        <v>11</v>
      </c>
      <c r="F501" s="11" t="str">
        <f t="shared" si="154"/>
        <v/>
      </c>
      <c r="G501" s="3">
        <v>49.723999999999997</v>
      </c>
      <c r="H501" s="3">
        <f t="shared" si="141"/>
        <v>0</v>
      </c>
      <c r="I501" s="3">
        <f t="shared" si="142"/>
        <v>0</v>
      </c>
      <c r="J501" s="3">
        <f t="shared" si="155"/>
        <v>0</v>
      </c>
      <c r="K501">
        <f t="shared" si="143"/>
        <v>0</v>
      </c>
      <c r="N501" s="24">
        <f t="shared" si="156"/>
        <v>8.0054494864979162</v>
      </c>
      <c r="O501" s="3">
        <f t="shared" si="144"/>
        <v>398.06297026662236</v>
      </c>
      <c r="P501" s="6">
        <v>20.36</v>
      </c>
      <c r="Q501" s="3">
        <f t="shared" si="145"/>
        <v>0</v>
      </c>
      <c r="R501" s="3">
        <f t="shared" si="146"/>
        <v>0</v>
      </c>
      <c r="S501" s="3">
        <f t="shared" si="147"/>
        <v>0</v>
      </c>
      <c r="T501">
        <f t="shared" si="148"/>
        <v>0</v>
      </c>
      <c r="V501" s="26">
        <v>1.1815</v>
      </c>
      <c r="W501">
        <f t="shared" si="157"/>
        <v>0</v>
      </c>
      <c r="X501" s="25">
        <f t="shared" si="158"/>
        <v>14.777140745307477</v>
      </c>
      <c r="Y501" s="3">
        <f t="shared" si="149"/>
        <v>300.86258557446024</v>
      </c>
      <c r="Z501" s="6">
        <f t="shared" si="159"/>
        <v>303.15999999999997</v>
      </c>
      <c r="AA501" s="6">
        <f t="shared" si="160"/>
        <v>698.92555584108254</v>
      </c>
    </row>
    <row r="502" spans="1:27" x14ac:dyDescent="0.25">
      <c r="A502" s="11">
        <f t="shared" si="150"/>
        <v>11</v>
      </c>
      <c r="B502" s="27">
        <v>43969</v>
      </c>
      <c r="C502" s="7">
        <f t="shared" si="151"/>
        <v>43982</v>
      </c>
      <c r="D502" s="8" t="str">
        <f t="shared" si="152"/>
        <v xml:space="preserve"> </v>
      </c>
      <c r="E502" s="11">
        <f t="shared" si="153"/>
        <v>12</v>
      </c>
      <c r="F502" s="11" t="str">
        <f t="shared" si="154"/>
        <v/>
      </c>
      <c r="G502" s="3">
        <v>51.351999999999997</v>
      </c>
      <c r="H502" s="3">
        <f t="shared" si="141"/>
        <v>0</v>
      </c>
      <c r="I502" s="3">
        <f t="shared" si="142"/>
        <v>0</v>
      </c>
      <c r="J502" s="3">
        <f t="shared" si="155"/>
        <v>0</v>
      </c>
      <c r="K502">
        <f t="shared" si="143"/>
        <v>0</v>
      </c>
      <c r="N502" s="24">
        <f t="shared" si="156"/>
        <v>8.0054494864979162</v>
      </c>
      <c r="O502" s="3">
        <f t="shared" si="144"/>
        <v>411.09584203064099</v>
      </c>
      <c r="P502" s="6">
        <v>20.38</v>
      </c>
      <c r="Q502" s="3">
        <f t="shared" si="145"/>
        <v>0</v>
      </c>
      <c r="R502" s="3">
        <f t="shared" si="146"/>
        <v>0</v>
      </c>
      <c r="S502" s="3">
        <f t="shared" si="147"/>
        <v>0</v>
      </c>
      <c r="T502">
        <f t="shared" si="148"/>
        <v>0</v>
      </c>
      <c r="V502" s="26">
        <v>1.1830000000000001</v>
      </c>
      <c r="W502">
        <f t="shared" si="157"/>
        <v>0</v>
      </c>
      <c r="X502" s="25">
        <f t="shared" si="158"/>
        <v>14.777140745307477</v>
      </c>
      <c r="Y502" s="3">
        <f t="shared" si="149"/>
        <v>301.15812838936637</v>
      </c>
      <c r="Z502" s="6">
        <f t="shared" si="159"/>
        <v>303.15999999999997</v>
      </c>
      <c r="AA502" s="6">
        <f t="shared" si="160"/>
        <v>712.25397042000736</v>
      </c>
    </row>
    <row r="503" spans="1:27" x14ac:dyDescent="0.25">
      <c r="A503" s="11">
        <f t="shared" si="150"/>
        <v>11</v>
      </c>
      <c r="B503" s="27">
        <v>43970</v>
      </c>
      <c r="C503" s="7">
        <f t="shared" si="151"/>
        <v>43982</v>
      </c>
      <c r="D503" s="8" t="str">
        <f t="shared" si="152"/>
        <v xml:space="preserve"> </v>
      </c>
      <c r="E503" s="11">
        <f t="shared" si="153"/>
        <v>13</v>
      </c>
      <c r="F503" s="11" t="str">
        <f t="shared" si="154"/>
        <v/>
      </c>
      <c r="G503" s="3">
        <v>51.21</v>
      </c>
      <c r="H503" s="3">
        <f t="shared" si="141"/>
        <v>0</v>
      </c>
      <c r="I503" s="3">
        <f t="shared" si="142"/>
        <v>0</v>
      </c>
      <c r="J503" s="3">
        <f t="shared" si="155"/>
        <v>0</v>
      </c>
      <c r="K503">
        <f t="shared" si="143"/>
        <v>0</v>
      </c>
      <c r="N503" s="24">
        <f t="shared" si="156"/>
        <v>8.0054494864979162</v>
      </c>
      <c r="O503" s="3">
        <f t="shared" si="144"/>
        <v>409.95906820355827</v>
      </c>
      <c r="P503" s="6">
        <v>20.77</v>
      </c>
      <c r="Q503" s="3">
        <f t="shared" si="145"/>
        <v>0</v>
      </c>
      <c r="R503" s="3">
        <f t="shared" si="146"/>
        <v>0</v>
      </c>
      <c r="S503" s="3">
        <f t="shared" si="147"/>
        <v>0</v>
      </c>
      <c r="T503">
        <f t="shared" si="148"/>
        <v>0</v>
      </c>
      <c r="V503" s="26">
        <v>1.1881999999999999</v>
      </c>
      <c r="W503">
        <f t="shared" si="157"/>
        <v>0</v>
      </c>
      <c r="X503" s="25">
        <f t="shared" si="158"/>
        <v>14.777140745307477</v>
      </c>
      <c r="Y503" s="3">
        <f t="shared" si="149"/>
        <v>306.92121328003628</v>
      </c>
      <c r="Z503" s="6">
        <f t="shared" si="159"/>
        <v>303.15999999999997</v>
      </c>
      <c r="AA503" s="6">
        <f t="shared" si="160"/>
        <v>716.88028148359456</v>
      </c>
    </row>
    <row r="504" spans="1:27" x14ac:dyDescent="0.25">
      <c r="A504" s="11">
        <f t="shared" si="150"/>
        <v>11</v>
      </c>
      <c r="B504" s="27">
        <v>43971</v>
      </c>
      <c r="C504" s="7">
        <f t="shared" si="151"/>
        <v>43982</v>
      </c>
      <c r="D504" s="8" t="str">
        <f t="shared" si="152"/>
        <v xml:space="preserve"> </v>
      </c>
      <c r="E504" s="11">
        <f t="shared" si="153"/>
        <v>14</v>
      </c>
      <c r="F504" s="11" t="str">
        <f t="shared" si="154"/>
        <v/>
      </c>
      <c r="G504" s="3">
        <v>51.481999999999999</v>
      </c>
      <c r="H504" s="3">
        <f t="shared" si="141"/>
        <v>0</v>
      </c>
      <c r="I504" s="3">
        <f t="shared" si="142"/>
        <v>0</v>
      </c>
      <c r="J504" s="3">
        <f t="shared" si="155"/>
        <v>0</v>
      </c>
      <c r="K504">
        <f t="shared" si="143"/>
        <v>0</v>
      </c>
      <c r="N504" s="24">
        <f t="shared" si="156"/>
        <v>8.0054494864979162</v>
      </c>
      <c r="O504" s="3">
        <f t="shared" si="144"/>
        <v>412.13655046388573</v>
      </c>
      <c r="P504" s="6">
        <v>20.7</v>
      </c>
      <c r="Q504" s="3">
        <f t="shared" si="145"/>
        <v>0</v>
      </c>
      <c r="R504" s="3">
        <f t="shared" si="146"/>
        <v>0</v>
      </c>
      <c r="S504" s="3">
        <f t="shared" si="147"/>
        <v>0</v>
      </c>
      <c r="T504">
        <f t="shared" si="148"/>
        <v>0</v>
      </c>
      <c r="V504" s="26">
        <v>1.1868000000000001</v>
      </c>
      <c r="W504">
        <f t="shared" si="157"/>
        <v>0</v>
      </c>
      <c r="X504" s="25">
        <f t="shared" si="158"/>
        <v>14.777140745307477</v>
      </c>
      <c r="Y504" s="3">
        <f t="shared" si="149"/>
        <v>305.88681342786475</v>
      </c>
      <c r="Z504" s="6">
        <f t="shared" si="159"/>
        <v>303.15999999999997</v>
      </c>
      <c r="AA504" s="6">
        <f t="shared" si="160"/>
        <v>718.02336389175048</v>
      </c>
    </row>
    <row r="505" spans="1:27" x14ac:dyDescent="0.25">
      <c r="A505" s="11">
        <f t="shared" si="150"/>
        <v>11</v>
      </c>
      <c r="B505" s="27">
        <v>43972</v>
      </c>
      <c r="C505" s="7">
        <f t="shared" si="151"/>
        <v>43982</v>
      </c>
      <c r="D505" s="8" t="str">
        <f t="shared" si="152"/>
        <v xml:space="preserve"> </v>
      </c>
      <c r="E505" s="11">
        <f t="shared" si="153"/>
        <v>15</v>
      </c>
      <c r="F505" s="11" t="str">
        <f t="shared" si="154"/>
        <v/>
      </c>
      <c r="G505" s="3">
        <v>51</v>
      </c>
      <c r="H505" s="3">
        <f t="shared" si="141"/>
        <v>0</v>
      </c>
      <c r="I505" s="3">
        <f t="shared" si="142"/>
        <v>0</v>
      </c>
      <c r="J505" s="3">
        <f t="shared" si="155"/>
        <v>0</v>
      </c>
      <c r="K505">
        <f t="shared" si="143"/>
        <v>0</v>
      </c>
      <c r="N505" s="24">
        <f t="shared" si="156"/>
        <v>8.0054494864979162</v>
      </c>
      <c r="O505" s="3">
        <f t="shared" si="144"/>
        <v>408.27792381139375</v>
      </c>
      <c r="P505" s="6">
        <v>20.66</v>
      </c>
      <c r="Q505" s="3">
        <f t="shared" si="145"/>
        <v>0</v>
      </c>
      <c r="R505" s="3">
        <f t="shared" si="146"/>
        <v>0</v>
      </c>
      <c r="S505" s="3">
        <f t="shared" si="147"/>
        <v>0</v>
      </c>
      <c r="T505">
        <f t="shared" si="148"/>
        <v>0</v>
      </c>
      <c r="V505" s="26">
        <v>1.1832</v>
      </c>
      <c r="W505">
        <f t="shared" si="157"/>
        <v>0</v>
      </c>
      <c r="X505" s="25">
        <f t="shared" si="158"/>
        <v>14.777140745307477</v>
      </c>
      <c r="Y505" s="3">
        <f t="shared" si="149"/>
        <v>305.2957277980525</v>
      </c>
      <c r="Z505" s="6">
        <f t="shared" si="159"/>
        <v>303.15999999999997</v>
      </c>
      <c r="AA505" s="6">
        <f t="shared" si="160"/>
        <v>713.57365160944619</v>
      </c>
    </row>
    <row r="506" spans="1:27" x14ac:dyDescent="0.25">
      <c r="A506" s="11">
        <f t="shared" si="150"/>
        <v>11</v>
      </c>
      <c r="B506" s="27">
        <v>43973</v>
      </c>
      <c r="C506" s="7">
        <f t="shared" si="151"/>
        <v>43982</v>
      </c>
      <c r="D506" s="8" t="str">
        <f t="shared" si="152"/>
        <v xml:space="preserve"> </v>
      </c>
      <c r="E506" s="11">
        <f t="shared" si="153"/>
        <v>16</v>
      </c>
      <c r="F506" s="11" t="str">
        <f t="shared" si="154"/>
        <v/>
      </c>
      <c r="G506" s="3">
        <v>51.472000000000001</v>
      </c>
      <c r="H506" s="3">
        <f t="shared" si="141"/>
        <v>0</v>
      </c>
      <c r="I506" s="3">
        <f t="shared" si="142"/>
        <v>0</v>
      </c>
      <c r="J506" s="3">
        <f t="shared" si="155"/>
        <v>0</v>
      </c>
      <c r="K506">
        <f t="shared" si="143"/>
        <v>0</v>
      </c>
      <c r="N506" s="24">
        <f t="shared" si="156"/>
        <v>8.0054494864979162</v>
      </c>
      <c r="O506" s="3">
        <f t="shared" si="144"/>
        <v>412.05649596902077</v>
      </c>
      <c r="P506" s="6">
        <v>20.37</v>
      </c>
      <c r="Q506" s="3">
        <f t="shared" si="145"/>
        <v>0</v>
      </c>
      <c r="R506" s="3">
        <f t="shared" si="146"/>
        <v>0</v>
      </c>
      <c r="S506" s="3">
        <f t="shared" si="147"/>
        <v>0</v>
      </c>
      <c r="T506">
        <f t="shared" si="148"/>
        <v>0</v>
      </c>
      <c r="V506" s="26">
        <v>1.1862999999999999</v>
      </c>
      <c r="W506">
        <f t="shared" si="157"/>
        <v>0</v>
      </c>
      <c r="X506" s="25">
        <f t="shared" si="158"/>
        <v>14.777140745307477</v>
      </c>
      <c r="Y506" s="3">
        <f t="shared" si="149"/>
        <v>301.01035698191333</v>
      </c>
      <c r="Z506" s="6">
        <f t="shared" si="159"/>
        <v>303.15999999999997</v>
      </c>
      <c r="AA506" s="6">
        <f t="shared" si="160"/>
        <v>713.06685295093416</v>
      </c>
    </row>
    <row r="507" spans="1:27" x14ac:dyDescent="0.25">
      <c r="A507" s="11">
        <f t="shared" si="150"/>
        <v>11</v>
      </c>
      <c r="B507" s="27">
        <v>43976</v>
      </c>
      <c r="C507" s="7">
        <f t="shared" si="151"/>
        <v>43982</v>
      </c>
      <c r="D507" s="8" t="str">
        <f t="shared" si="152"/>
        <v xml:space="preserve"> </v>
      </c>
      <c r="E507" s="11">
        <f t="shared" si="153"/>
        <v>17</v>
      </c>
      <c r="F507" s="11" t="str">
        <f t="shared" si="154"/>
        <v/>
      </c>
      <c r="G507" s="3">
        <v>52.293999999999997</v>
      </c>
      <c r="H507" s="3">
        <f t="shared" si="141"/>
        <v>0</v>
      </c>
      <c r="I507" s="3">
        <f t="shared" si="142"/>
        <v>0</v>
      </c>
      <c r="J507" s="3">
        <f t="shared" si="155"/>
        <v>0</v>
      </c>
      <c r="K507">
        <f t="shared" si="143"/>
        <v>0</v>
      </c>
      <c r="N507" s="24">
        <f t="shared" si="156"/>
        <v>8.0054494864979162</v>
      </c>
      <c r="O507" s="3">
        <f t="shared" si="144"/>
        <v>418.63697544692201</v>
      </c>
      <c r="P507" s="6">
        <v>20.65</v>
      </c>
      <c r="Q507" s="3">
        <f t="shared" si="145"/>
        <v>0</v>
      </c>
      <c r="R507" s="3">
        <f t="shared" si="146"/>
        <v>0</v>
      </c>
      <c r="S507" s="3">
        <f t="shared" si="147"/>
        <v>0</v>
      </c>
      <c r="T507">
        <f t="shared" si="148"/>
        <v>0</v>
      </c>
      <c r="V507" s="26">
        <v>1.1900999999999999</v>
      </c>
      <c r="W507">
        <f t="shared" si="157"/>
        <v>0</v>
      </c>
      <c r="X507" s="25">
        <f t="shared" si="158"/>
        <v>14.777140745307477</v>
      </c>
      <c r="Y507" s="3">
        <f t="shared" si="149"/>
        <v>305.1479563905994</v>
      </c>
      <c r="Z507" s="6">
        <f t="shared" si="159"/>
        <v>303.15999999999997</v>
      </c>
      <c r="AA507" s="6">
        <f t="shared" si="160"/>
        <v>723.78493183752141</v>
      </c>
    </row>
    <row r="508" spans="1:27" x14ac:dyDescent="0.25">
      <c r="A508" s="11">
        <f t="shared" si="150"/>
        <v>11</v>
      </c>
      <c r="B508" s="27">
        <v>43977</v>
      </c>
      <c r="C508" s="7">
        <f t="shared" si="151"/>
        <v>43982</v>
      </c>
      <c r="D508" s="8" t="str">
        <f t="shared" si="152"/>
        <v xml:space="preserve"> </v>
      </c>
      <c r="E508" s="11">
        <f t="shared" si="153"/>
        <v>18</v>
      </c>
      <c r="F508" s="11" t="str">
        <f t="shared" si="154"/>
        <v/>
      </c>
      <c r="G508" s="3">
        <v>52.378</v>
      </c>
      <c r="H508" s="3">
        <f t="shared" si="141"/>
        <v>0</v>
      </c>
      <c r="I508" s="3">
        <f t="shared" si="142"/>
        <v>0</v>
      </c>
      <c r="J508" s="3">
        <f t="shared" si="155"/>
        <v>0</v>
      </c>
      <c r="K508">
        <f t="shared" si="143"/>
        <v>0</v>
      </c>
      <c r="N508" s="24">
        <f t="shared" si="156"/>
        <v>8.0054494864979162</v>
      </c>
      <c r="O508" s="3">
        <f t="shared" si="144"/>
        <v>419.30943320378788</v>
      </c>
      <c r="P508" s="6">
        <v>21.24</v>
      </c>
      <c r="Q508" s="3">
        <f t="shared" si="145"/>
        <v>0</v>
      </c>
      <c r="R508" s="3">
        <f t="shared" si="146"/>
        <v>0</v>
      </c>
      <c r="S508" s="3">
        <f t="shared" si="147"/>
        <v>0</v>
      </c>
      <c r="T508">
        <f t="shared" si="148"/>
        <v>0</v>
      </c>
      <c r="V508" s="26">
        <v>1.1865000000000001</v>
      </c>
      <c r="W508">
        <f t="shared" si="157"/>
        <v>0</v>
      </c>
      <c r="X508" s="25">
        <f t="shared" si="158"/>
        <v>14.777140745307477</v>
      </c>
      <c r="Y508" s="3">
        <f t="shared" si="149"/>
        <v>313.86646943033077</v>
      </c>
      <c r="Z508" s="6">
        <f t="shared" si="159"/>
        <v>303.15999999999997</v>
      </c>
      <c r="AA508" s="6">
        <f t="shared" si="160"/>
        <v>733.17590263411864</v>
      </c>
    </row>
    <row r="509" spans="1:27" x14ac:dyDescent="0.25">
      <c r="A509" s="11">
        <f t="shared" si="150"/>
        <v>11</v>
      </c>
      <c r="B509" s="27">
        <v>43978</v>
      </c>
      <c r="C509" s="7">
        <f t="shared" si="151"/>
        <v>43982</v>
      </c>
      <c r="D509" s="8" t="str">
        <f t="shared" si="152"/>
        <v xml:space="preserve"> </v>
      </c>
      <c r="E509" s="11">
        <f t="shared" si="153"/>
        <v>19</v>
      </c>
      <c r="F509" s="11" t="str">
        <f t="shared" si="154"/>
        <v/>
      </c>
      <c r="G509" s="3">
        <v>52.095999999999997</v>
      </c>
      <c r="H509" s="3">
        <f t="shared" si="141"/>
        <v>0</v>
      </c>
      <c r="I509" s="3">
        <f t="shared" si="142"/>
        <v>0</v>
      </c>
      <c r="J509" s="3">
        <f t="shared" si="155"/>
        <v>0</v>
      </c>
      <c r="K509">
        <f t="shared" si="143"/>
        <v>0</v>
      </c>
      <c r="N509" s="24">
        <f t="shared" si="156"/>
        <v>8.0054494864979162</v>
      </c>
      <c r="O509" s="3">
        <f t="shared" si="144"/>
        <v>417.05189644859541</v>
      </c>
      <c r="P509" s="6">
        <v>21.51</v>
      </c>
      <c r="Q509" s="3">
        <f t="shared" si="145"/>
        <v>0</v>
      </c>
      <c r="R509" s="3">
        <f t="shared" si="146"/>
        <v>0</v>
      </c>
      <c r="S509" s="3">
        <f t="shared" si="147"/>
        <v>0</v>
      </c>
      <c r="T509">
        <f t="shared" si="148"/>
        <v>0</v>
      </c>
      <c r="V509" s="26">
        <v>1.1890000000000001</v>
      </c>
      <c r="W509">
        <f t="shared" si="157"/>
        <v>0</v>
      </c>
      <c r="X509" s="25">
        <f t="shared" si="158"/>
        <v>14.777140745307477</v>
      </c>
      <c r="Y509" s="3">
        <f t="shared" si="149"/>
        <v>317.85629743156386</v>
      </c>
      <c r="Z509" s="6">
        <f t="shared" si="159"/>
        <v>303.15999999999997</v>
      </c>
      <c r="AA509" s="6">
        <f t="shared" si="160"/>
        <v>734.90819388015927</v>
      </c>
    </row>
    <row r="510" spans="1:27" x14ac:dyDescent="0.25">
      <c r="A510" s="11">
        <f t="shared" si="150"/>
        <v>11</v>
      </c>
      <c r="B510" s="27">
        <v>43979</v>
      </c>
      <c r="C510" s="7">
        <f t="shared" si="151"/>
        <v>43982</v>
      </c>
      <c r="D510" s="8" t="str">
        <f t="shared" si="152"/>
        <v xml:space="preserve"> </v>
      </c>
      <c r="E510" s="11">
        <f t="shared" si="153"/>
        <v>20</v>
      </c>
      <c r="F510" s="11" t="str">
        <f t="shared" si="154"/>
        <v/>
      </c>
      <c r="G510" s="3">
        <v>52.957999999999998</v>
      </c>
      <c r="H510" s="3">
        <f t="shared" si="141"/>
        <v>0</v>
      </c>
      <c r="I510" s="3">
        <f t="shared" si="142"/>
        <v>0</v>
      </c>
      <c r="J510" s="3">
        <f t="shared" si="155"/>
        <v>0</v>
      </c>
      <c r="K510">
        <f t="shared" si="143"/>
        <v>0</v>
      </c>
      <c r="N510" s="24">
        <f t="shared" si="156"/>
        <v>8.0054494864979162</v>
      </c>
      <c r="O510" s="3">
        <f t="shared" si="144"/>
        <v>423.95259390595663</v>
      </c>
      <c r="P510" s="6">
        <v>21.75</v>
      </c>
      <c r="Q510" s="3">
        <f t="shared" si="145"/>
        <v>0</v>
      </c>
      <c r="R510" s="3">
        <f t="shared" si="146"/>
        <v>0</v>
      </c>
      <c r="S510" s="3">
        <f t="shared" si="147"/>
        <v>0</v>
      </c>
      <c r="T510">
        <f t="shared" si="148"/>
        <v>0</v>
      </c>
      <c r="V510" s="26">
        <v>1.19</v>
      </c>
      <c r="W510">
        <f t="shared" si="157"/>
        <v>0</v>
      </c>
      <c r="X510" s="25">
        <f t="shared" si="158"/>
        <v>14.777140745307477</v>
      </c>
      <c r="Y510" s="3">
        <f t="shared" si="149"/>
        <v>321.40281121043762</v>
      </c>
      <c r="Z510" s="6">
        <f t="shared" si="159"/>
        <v>303.15999999999997</v>
      </c>
      <c r="AA510" s="6">
        <f t="shared" si="160"/>
        <v>745.35540511639419</v>
      </c>
    </row>
    <row r="511" spans="1:27" x14ac:dyDescent="0.25">
      <c r="A511" s="11">
        <f t="shared" si="150"/>
        <v>11</v>
      </c>
      <c r="B511" s="27">
        <v>43980</v>
      </c>
      <c r="C511" s="7">
        <f t="shared" si="151"/>
        <v>43982</v>
      </c>
      <c r="D511" s="8" t="str">
        <f t="shared" si="152"/>
        <v xml:space="preserve"> </v>
      </c>
      <c r="E511" s="11">
        <f t="shared" si="153"/>
        <v>21</v>
      </c>
      <c r="F511" s="11" t="str">
        <f t="shared" si="154"/>
        <v/>
      </c>
      <c r="G511" s="3">
        <v>51.911999999999999</v>
      </c>
      <c r="H511" s="3">
        <f t="shared" si="141"/>
        <v>0</v>
      </c>
      <c r="I511" s="3">
        <f t="shared" si="142"/>
        <v>0</v>
      </c>
      <c r="J511" s="3">
        <f t="shared" si="155"/>
        <v>0</v>
      </c>
      <c r="K511">
        <f t="shared" si="143"/>
        <v>0</v>
      </c>
      <c r="N511" s="24">
        <f t="shared" si="156"/>
        <v>8.0054494864979162</v>
      </c>
      <c r="O511" s="3">
        <f t="shared" si="144"/>
        <v>415.57889374307985</v>
      </c>
      <c r="P511" s="6">
        <v>21.16</v>
      </c>
      <c r="Q511" s="3">
        <f t="shared" si="145"/>
        <v>0</v>
      </c>
      <c r="R511" s="3">
        <f t="shared" si="146"/>
        <v>0</v>
      </c>
      <c r="S511" s="3">
        <f t="shared" si="147"/>
        <v>0</v>
      </c>
      <c r="T511">
        <f t="shared" si="148"/>
        <v>0</v>
      </c>
      <c r="V511" s="26">
        <v>1.1921999999999999</v>
      </c>
      <c r="W511">
        <f t="shared" si="157"/>
        <v>0</v>
      </c>
      <c r="X511" s="25">
        <f t="shared" si="158"/>
        <v>14.777140745307477</v>
      </c>
      <c r="Y511" s="3">
        <f t="shared" si="149"/>
        <v>312.6842981707062</v>
      </c>
      <c r="Z511" s="6">
        <f t="shared" si="159"/>
        <v>303.15999999999997</v>
      </c>
      <c r="AA511" s="6">
        <f t="shared" si="160"/>
        <v>728.26319191378605</v>
      </c>
    </row>
    <row r="512" spans="1:27" x14ac:dyDescent="0.25">
      <c r="A512" s="11">
        <f t="shared" si="150"/>
        <v>11</v>
      </c>
      <c r="B512" s="27">
        <v>43983</v>
      </c>
      <c r="C512" s="7">
        <f t="shared" si="151"/>
        <v>44012</v>
      </c>
      <c r="D512" s="8" t="str">
        <f t="shared" si="152"/>
        <v>x</v>
      </c>
      <c r="E512" s="11">
        <f t="shared" si="153"/>
        <v>1</v>
      </c>
      <c r="F512" s="11" t="str">
        <f t="shared" si="154"/>
        <v/>
      </c>
      <c r="G512" s="3">
        <v>51.911999999999999</v>
      </c>
      <c r="H512" s="3">
        <f t="shared" si="141"/>
        <v>0</v>
      </c>
      <c r="I512" s="3">
        <f t="shared" si="142"/>
        <v>0</v>
      </c>
      <c r="J512" s="3">
        <f t="shared" si="155"/>
        <v>0</v>
      </c>
      <c r="K512">
        <f t="shared" si="143"/>
        <v>0</v>
      </c>
      <c r="N512" s="24">
        <f t="shared" si="156"/>
        <v>8.0054494864979162</v>
      </c>
      <c r="O512" s="3">
        <f t="shared" si="144"/>
        <v>415.57889374307985</v>
      </c>
      <c r="P512" s="6">
        <v>21.16</v>
      </c>
      <c r="Q512" s="3">
        <f t="shared" si="145"/>
        <v>0</v>
      </c>
      <c r="R512" s="3">
        <f t="shared" si="146"/>
        <v>0</v>
      </c>
      <c r="S512" s="3">
        <f t="shared" si="147"/>
        <v>0</v>
      </c>
      <c r="T512">
        <f t="shared" si="148"/>
        <v>0</v>
      </c>
      <c r="V512" s="26">
        <v>1.198</v>
      </c>
      <c r="W512">
        <f t="shared" si="157"/>
        <v>0</v>
      </c>
      <c r="X512" s="25">
        <f t="shared" si="158"/>
        <v>14.777140745307477</v>
      </c>
      <c r="Y512" s="3">
        <f t="shared" si="149"/>
        <v>312.6842981707062</v>
      </c>
      <c r="Z512" s="6">
        <f t="shared" si="159"/>
        <v>303.15999999999997</v>
      </c>
      <c r="AA512" s="6">
        <f t="shared" si="160"/>
        <v>728.26319191378605</v>
      </c>
    </row>
    <row r="513" spans="1:27" x14ac:dyDescent="0.25">
      <c r="A513" s="11">
        <f t="shared" si="150"/>
        <v>12</v>
      </c>
      <c r="B513" s="27">
        <v>43984</v>
      </c>
      <c r="C513" s="7">
        <f t="shared" si="151"/>
        <v>44012</v>
      </c>
      <c r="D513" s="8" t="str">
        <f t="shared" si="152"/>
        <v xml:space="preserve"> </v>
      </c>
      <c r="E513" s="11">
        <f t="shared" si="153"/>
        <v>2</v>
      </c>
      <c r="F513" s="11" t="str">
        <f t="shared" si="154"/>
        <v>x</v>
      </c>
      <c r="G513" s="3">
        <v>52.868000000000002</v>
      </c>
      <c r="H513" s="3">
        <f t="shared" si="141"/>
        <v>13.78</v>
      </c>
      <c r="I513" s="3">
        <f t="shared" si="142"/>
        <v>0</v>
      </c>
      <c r="J513" s="3">
        <f t="shared" si="155"/>
        <v>13.78</v>
      </c>
      <c r="K513">
        <f t="shared" si="143"/>
        <v>0.2606491639555118</v>
      </c>
      <c r="N513" s="24">
        <f t="shared" si="156"/>
        <v>8.2660986504534275</v>
      </c>
      <c r="O513" s="3">
        <f t="shared" si="144"/>
        <v>437.0121034521718</v>
      </c>
      <c r="P513" s="6">
        <v>22.13</v>
      </c>
      <c r="Q513" s="3">
        <f t="shared" si="145"/>
        <v>13.78</v>
      </c>
      <c r="R513" s="3">
        <f t="shared" si="146"/>
        <v>0</v>
      </c>
      <c r="S513" s="3">
        <f t="shared" si="147"/>
        <v>13.78</v>
      </c>
      <c r="T513">
        <f t="shared" si="148"/>
        <v>0.62268413917758703</v>
      </c>
      <c r="V513" s="26">
        <v>1.1968000000000001</v>
      </c>
      <c r="W513">
        <f t="shared" si="157"/>
        <v>0</v>
      </c>
      <c r="X513" s="25">
        <f t="shared" si="158"/>
        <v>15.399824884485064</v>
      </c>
      <c r="Y513" s="3">
        <f t="shared" si="149"/>
        <v>340.79812469365442</v>
      </c>
      <c r="Z513" s="6">
        <f t="shared" si="159"/>
        <v>330.71999999999997</v>
      </c>
      <c r="AA513" s="6">
        <f t="shared" si="160"/>
        <v>777.81022814582616</v>
      </c>
    </row>
    <row r="514" spans="1:27" x14ac:dyDescent="0.25">
      <c r="A514" s="11">
        <f t="shared" si="150"/>
        <v>12</v>
      </c>
      <c r="B514" s="27">
        <v>43985</v>
      </c>
      <c r="C514" s="7">
        <f t="shared" si="151"/>
        <v>44012</v>
      </c>
      <c r="D514" s="8" t="str">
        <f t="shared" si="152"/>
        <v xml:space="preserve"> </v>
      </c>
      <c r="E514" s="11">
        <f t="shared" si="153"/>
        <v>3</v>
      </c>
      <c r="F514" s="11" t="str">
        <f t="shared" si="154"/>
        <v/>
      </c>
      <c r="G514" s="3">
        <v>53.64</v>
      </c>
      <c r="H514" s="3">
        <f t="shared" si="141"/>
        <v>0</v>
      </c>
      <c r="I514" s="3">
        <f t="shared" si="142"/>
        <v>0</v>
      </c>
      <c r="J514" s="3">
        <f t="shared" si="155"/>
        <v>0</v>
      </c>
      <c r="K514">
        <f t="shared" si="143"/>
        <v>0</v>
      </c>
      <c r="N514" s="24">
        <f t="shared" si="156"/>
        <v>8.2660986504534275</v>
      </c>
      <c r="O514" s="3">
        <f t="shared" si="144"/>
        <v>443.39353161032187</v>
      </c>
      <c r="P514" s="6">
        <v>22.72</v>
      </c>
      <c r="Q514" s="3">
        <f t="shared" si="145"/>
        <v>0</v>
      </c>
      <c r="R514" s="3">
        <f t="shared" si="146"/>
        <v>0</v>
      </c>
      <c r="S514" s="3">
        <f t="shared" si="147"/>
        <v>0</v>
      </c>
      <c r="T514">
        <f t="shared" si="148"/>
        <v>0</v>
      </c>
      <c r="V514" s="26">
        <v>1.2065999999999999</v>
      </c>
      <c r="W514">
        <f t="shared" si="157"/>
        <v>0</v>
      </c>
      <c r="X514" s="25">
        <f t="shared" si="158"/>
        <v>15.399824884485064</v>
      </c>
      <c r="Y514" s="3">
        <f t="shared" si="149"/>
        <v>349.88402137550065</v>
      </c>
      <c r="Z514" s="6">
        <f t="shared" si="159"/>
        <v>330.71999999999997</v>
      </c>
      <c r="AA514" s="6">
        <f t="shared" si="160"/>
        <v>793.27755298582247</v>
      </c>
    </row>
    <row r="515" spans="1:27" x14ac:dyDescent="0.25">
      <c r="A515" s="11">
        <f t="shared" si="150"/>
        <v>12</v>
      </c>
      <c r="B515" s="27">
        <v>43986</v>
      </c>
      <c r="C515" s="7">
        <f t="shared" si="151"/>
        <v>44012</v>
      </c>
      <c r="D515" s="8" t="str">
        <f t="shared" si="152"/>
        <v xml:space="preserve"> </v>
      </c>
      <c r="E515" s="11">
        <f t="shared" si="153"/>
        <v>4</v>
      </c>
      <c r="F515" s="11" t="str">
        <f t="shared" si="154"/>
        <v/>
      </c>
      <c r="G515" s="3">
        <v>52.957999999999998</v>
      </c>
      <c r="H515" s="3">
        <f t="shared" si="141"/>
        <v>0</v>
      </c>
      <c r="I515" s="3">
        <f t="shared" si="142"/>
        <v>0</v>
      </c>
      <c r="J515" s="3">
        <f t="shared" si="155"/>
        <v>0</v>
      </c>
      <c r="K515">
        <f t="shared" si="143"/>
        <v>0</v>
      </c>
      <c r="N515" s="24">
        <f t="shared" si="156"/>
        <v>8.2660986504534275</v>
      </c>
      <c r="O515" s="3">
        <f t="shared" si="144"/>
        <v>437.75605233071258</v>
      </c>
      <c r="P515" s="6">
        <v>22.82</v>
      </c>
      <c r="Q515" s="3">
        <f t="shared" si="145"/>
        <v>0</v>
      </c>
      <c r="R515" s="3">
        <f t="shared" si="146"/>
        <v>0</v>
      </c>
      <c r="S515" s="3">
        <f t="shared" si="147"/>
        <v>0</v>
      </c>
      <c r="T515">
        <f t="shared" si="148"/>
        <v>0</v>
      </c>
      <c r="V515" s="26">
        <v>1.2151000000000001</v>
      </c>
      <c r="W515">
        <f t="shared" si="157"/>
        <v>0</v>
      </c>
      <c r="X515" s="25">
        <f t="shared" si="158"/>
        <v>15.399824884485064</v>
      </c>
      <c r="Y515" s="3">
        <f t="shared" si="149"/>
        <v>351.42400386394917</v>
      </c>
      <c r="Z515" s="6">
        <f t="shared" si="159"/>
        <v>330.71999999999997</v>
      </c>
      <c r="AA515" s="6">
        <f t="shared" si="160"/>
        <v>789.1800561946618</v>
      </c>
    </row>
    <row r="516" spans="1:27" x14ac:dyDescent="0.25">
      <c r="A516" s="11">
        <f t="shared" si="150"/>
        <v>12</v>
      </c>
      <c r="B516" s="27">
        <v>43987</v>
      </c>
      <c r="C516" s="7">
        <f t="shared" si="151"/>
        <v>44012</v>
      </c>
      <c r="D516" s="8" t="str">
        <f t="shared" si="152"/>
        <v xml:space="preserve"> </v>
      </c>
      <c r="E516" s="11">
        <f t="shared" si="153"/>
        <v>5</v>
      </c>
      <c r="F516" s="11" t="str">
        <f t="shared" si="154"/>
        <v/>
      </c>
      <c r="G516" s="3">
        <v>54.655999999999999</v>
      </c>
      <c r="H516" s="3">
        <f t="shared" si="141"/>
        <v>0</v>
      </c>
      <c r="I516" s="3">
        <f t="shared" si="142"/>
        <v>0</v>
      </c>
      <c r="J516" s="3">
        <f t="shared" si="155"/>
        <v>0</v>
      </c>
      <c r="K516">
        <f t="shared" si="143"/>
        <v>0</v>
      </c>
      <c r="N516" s="24">
        <f t="shared" si="156"/>
        <v>8.2660986504534275</v>
      </c>
      <c r="O516" s="3">
        <f t="shared" si="144"/>
        <v>451.79188783918255</v>
      </c>
      <c r="P516" s="6">
        <v>23.12</v>
      </c>
      <c r="Q516" s="3">
        <f t="shared" si="145"/>
        <v>0</v>
      </c>
      <c r="R516" s="3">
        <f t="shared" si="146"/>
        <v>0</v>
      </c>
      <c r="S516" s="3">
        <f t="shared" si="147"/>
        <v>0</v>
      </c>
      <c r="T516">
        <f t="shared" si="148"/>
        <v>0</v>
      </c>
      <c r="V516" s="26">
        <v>1.2159</v>
      </c>
      <c r="W516">
        <f t="shared" si="157"/>
        <v>0</v>
      </c>
      <c r="X516" s="25">
        <f t="shared" si="158"/>
        <v>15.399824884485064</v>
      </c>
      <c r="Y516" s="3">
        <f t="shared" si="149"/>
        <v>356.04395132929466</v>
      </c>
      <c r="Z516" s="6">
        <f t="shared" si="159"/>
        <v>330.71999999999997</v>
      </c>
      <c r="AA516" s="6">
        <f t="shared" si="160"/>
        <v>807.83583916847715</v>
      </c>
    </row>
    <row r="517" spans="1:27" x14ac:dyDescent="0.25">
      <c r="A517" s="11">
        <f t="shared" si="150"/>
        <v>12</v>
      </c>
      <c r="B517" s="27">
        <v>43990</v>
      </c>
      <c r="C517" s="7">
        <f t="shared" si="151"/>
        <v>44012</v>
      </c>
      <c r="D517" s="8" t="str">
        <f t="shared" si="152"/>
        <v xml:space="preserve"> </v>
      </c>
      <c r="E517" s="11">
        <f t="shared" si="153"/>
        <v>6</v>
      </c>
      <c r="F517" s="11" t="str">
        <f t="shared" si="154"/>
        <v/>
      </c>
      <c r="G517" s="3">
        <v>54.462000000000003</v>
      </c>
      <c r="H517" s="3">
        <f t="shared" si="141"/>
        <v>0</v>
      </c>
      <c r="I517" s="3">
        <f t="shared" si="142"/>
        <v>0</v>
      </c>
      <c r="J517" s="3">
        <f t="shared" si="155"/>
        <v>0</v>
      </c>
      <c r="K517">
        <f t="shared" si="143"/>
        <v>0</v>
      </c>
      <c r="N517" s="24">
        <f t="shared" si="156"/>
        <v>8.2660986504534275</v>
      </c>
      <c r="O517" s="3">
        <f t="shared" si="144"/>
        <v>450.18826470099458</v>
      </c>
      <c r="P517" s="6">
        <v>23.32</v>
      </c>
      <c r="Q517" s="3">
        <f t="shared" si="145"/>
        <v>0</v>
      </c>
      <c r="R517" s="3">
        <f t="shared" si="146"/>
        <v>0</v>
      </c>
      <c r="S517" s="3">
        <f t="shared" si="147"/>
        <v>0</v>
      </c>
      <c r="T517">
        <f t="shared" si="148"/>
        <v>0</v>
      </c>
      <c r="V517" s="26">
        <v>1.2128000000000001</v>
      </c>
      <c r="W517">
        <f t="shared" si="157"/>
        <v>0</v>
      </c>
      <c r="X517" s="25">
        <f t="shared" si="158"/>
        <v>15.399824884485064</v>
      </c>
      <c r="Y517" s="3">
        <f t="shared" si="149"/>
        <v>359.12391630619169</v>
      </c>
      <c r="Z517" s="6">
        <f t="shared" si="159"/>
        <v>330.71999999999997</v>
      </c>
      <c r="AA517" s="6">
        <f t="shared" si="160"/>
        <v>809.31218100718627</v>
      </c>
    </row>
    <row r="518" spans="1:27" x14ac:dyDescent="0.25">
      <c r="A518" s="11">
        <f t="shared" si="150"/>
        <v>12</v>
      </c>
      <c r="B518" s="27">
        <v>43991</v>
      </c>
      <c r="C518" s="7">
        <f t="shared" si="151"/>
        <v>44012</v>
      </c>
      <c r="D518" s="8" t="str">
        <f t="shared" si="152"/>
        <v xml:space="preserve"> </v>
      </c>
      <c r="E518" s="11">
        <f t="shared" si="153"/>
        <v>7</v>
      </c>
      <c r="F518" s="11" t="str">
        <f t="shared" si="154"/>
        <v/>
      </c>
      <c r="G518" s="3">
        <v>54.527999999999999</v>
      </c>
      <c r="H518" s="3">
        <f t="shared" si="141"/>
        <v>0</v>
      </c>
      <c r="I518" s="3">
        <f t="shared" si="142"/>
        <v>0</v>
      </c>
      <c r="J518" s="3">
        <f t="shared" si="155"/>
        <v>0</v>
      </c>
      <c r="K518">
        <f t="shared" si="143"/>
        <v>0</v>
      </c>
      <c r="N518" s="24">
        <f t="shared" si="156"/>
        <v>8.2660986504534275</v>
      </c>
      <c r="O518" s="3">
        <f t="shared" si="144"/>
        <v>450.73382721192451</v>
      </c>
      <c r="P518" s="6">
        <v>23.61</v>
      </c>
      <c r="Q518" s="3">
        <f t="shared" si="145"/>
        <v>0</v>
      </c>
      <c r="R518" s="3">
        <f t="shared" si="146"/>
        <v>0</v>
      </c>
      <c r="S518" s="3">
        <f t="shared" si="147"/>
        <v>0</v>
      </c>
      <c r="T518">
        <f t="shared" si="148"/>
        <v>0</v>
      </c>
      <c r="V518" s="26">
        <v>1.2114</v>
      </c>
      <c r="W518">
        <f t="shared" si="157"/>
        <v>0</v>
      </c>
      <c r="X518" s="25">
        <f t="shared" si="158"/>
        <v>15.399824884485064</v>
      </c>
      <c r="Y518" s="3">
        <f t="shared" si="149"/>
        <v>363.58986552269232</v>
      </c>
      <c r="Z518" s="6">
        <f t="shared" si="159"/>
        <v>330.71999999999997</v>
      </c>
      <c r="AA518" s="6">
        <f t="shared" si="160"/>
        <v>814.32369273461677</v>
      </c>
    </row>
    <row r="519" spans="1:27" x14ac:dyDescent="0.25">
      <c r="A519" s="11">
        <f t="shared" si="150"/>
        <v>12</v>
      </c>
      <c r="B519" s="27">
        <v>43992</v>
      </c>
      <c r="C519" s="7">
        <f t="shared" si="151"/>
        <v>44012</v>
      </c>
      <c r="D519" s="8" t="str">
        <f t="shared" si="152"/>
        <v xml:space="preserve"> </v>
      </c>
      <c r="E519" s="11">
        <f t="shared" si="153"/>
        <v>8</v>
      </c>
      <c r="F519" s="11" t="str">
        <f t="shared" si="154"/>
        <v/>
      </c>
      <c r="G519" s="3">
        <v>54.235999999999997</v>
      </c>
      <c r="H519" s="3">
        <f t="shared" si="141"/>
        <v>0</v>
      </c>
      <c r="I519" s="3">
        <f t="shared" si="142"/>
        <v>0</v>
      </c>
      <c r="J519" s="3">
        <f t="shared" si="155"/>
        <v>0</v>
      </c>
      <c r="K519">
        <f t="shared" si="143"/>
        <v>0</v>
      </c>
      <c r="N519" s="24">
        <f t="shared" si="156"/>
        <v>8.2660986504534275</v>
      </c>
      <c r="O519" s="3">
        <f t="shared" si="144"/>
        <v>448.32012640599208</v>
      </c>
      <c r="P519" s="6">
        <v>23.66</v>
      </c>
      <c r="Q519" s="3">
        <f t="shared" si="145"/>
        <v>0</v>
      </c>
      <c r="R519" s="3">
        <f t="shared" si="146"/>
        <v>0</v>
      </c>
      <c r="S519" s="3">
        <f t="shared" si="147"/>
        <v>0</v>
      </c>
      <c r="T519">
        <f t="shared" si="148"/>
        <v>0</v>
      </c>
      <c r="V519" s="26">
        <v>1.2109000000000001</v>
      </c>
      <c r="W519">
        <f t="shared" si="157"/>
        <v>0</v>
      </c>
      <c r="X519" s="25">
        <f t="shared" si="158"/>
        <v>15.399824884485064</v>
      </c>
      <c r="Y519" s="3">
        <f t="shared" si="149"/>
        <v>364.35985676691661</v>
      </c>
      <c r="Z519" s="6">
        <f t="shared" si="159"/>
        <v>330.71999999999997</v>
      </c>
      <c r="AA519" s="6">
        <f t="shared" si="160"/>
        <v>812.67998317290869</v>
      </c>
    </row>
    <row r="520" spans="1:27" x14ac:dyDescent="0.25">
      <c r="A520" s="11">
        <f t="shared" si="150"/>
        <v>12</v>
      </c>
      <c r="B520" s="27">
        <v>43993</v>
      </c>
      <c r="C520" s="7">
        <f t="shared" si="151"/>
        <v>44012</v>
      </c>
      <c r="D520" s="8" t="str">
        <f t="shared" si="152"/>
        <v xml:space="preserve"> </v>
      </c>
      <c r="E520" s="11">
        <f t="shared" si="153"/>
        <v>9</v>
      </c>
      <c r="F520" s="11" t="str">
        <f t="shared" si="154"/>
        <v/>
      </c>
      <c r="G520" s="3">
        <v>51.731999999999999</v>
      </c>
      <c r="H520" s="3">
        <f t="shared" si="141"/>
        <v>0</v>
      </c>
      <c r="I520" s="3">
        <f t="shared" si="142"/>
        <v>0</v>
      </c>
      <c r="J520" s="3">
        <f t="shared" si="155"/>
        <v>0</v>
      </c>
      <c r="K520">
        <f t="shared" si="143"/>
        <v>0</v>
      </c>
      <c r="N520" s="24">
        <f t="shared" si="156"/>
        <v>8.2660986504534275</v>
      </c>
      <c r="O520" s="3">
        <f t="shared" si="144"/>
        <v>427.6218153852567</v>
      </c>
      <c r="P520" s="6">
        <v>22.44</v>
      </c>
      <c r="Q520" s="3">
        <f t="shared" si="145"/>
        <v>0</v>
      </c>
      <c r="R520" s="3">
        <f t="shared" si="146"/>
        <v>0</v>
      </c>
      <c r="S520" s="3">
        <f t="shared" si="147"/>
        <v>0</v>
      </c>
      <c r="T520">
        <f t="shared" si="148"/>
        <v>0</v>
      </c>
      <c r="U520">
        <v>0.26</v>
      </c>
      <c r="V520" s="26">
        <v>1.2115</v>
      </c>
      <c r="W520">
        <f t="shared" si="157"/>
        <v>0.14727968929540053</v>
      </c>
      <c r="X520" s="25">
        <f t="shared" si="158"/>
        <v>15.547104573780464</v>
      </c>
      <c r="Y520" s="3">
        <f t="shared" si="149"/>
        <v>348.87702663563363</v>
      </c>
      <c r="Z520" s="6">
        <f t="shared" si="159"/>
        <v>330.71999999999997</v>
      </c>
      <c r="AA520" s="6">
        <f t="shared" si="160"/>
        <v>776.49884202089038</v>
      </c>
    </row>
    <row r="521" spans="1:27" x14ac:dyDescent="0.25">
      <c r="A521" s="11">
        <f t="shared" si="150"/>
        <v>12</v>
      </c>
      <c r="B521" s="27">
        <v>43994</v>
      </c>
      <c r="C521" s="7">
        <f t="shared" si="151"/>
        <v>44012</v>
      </c>
      <c r="D521" s="8" t="str">
        <f t="shared" si="152"/>
        <v xml:space="preserve"> </v>
      </c>
      <c r="E521" s="11">
        <f t="shared" si="153"/>
        <v>10</v>
      </c>
      <c r="F521" s="11" t="str">
        <f t="shared" si="154"/>
        <v/>
      </c>
      <c r="G521" s="3">
        <v>51.252000000000002</v>
      </c>
      <c r="H521" s="3">
        <f t="shared" si="141"/>
        <v>0</v>
      </c>
      <c r="I521" s="3">
        <f t="shared" si="142"/>
        <v>0</v>
      </c>
      <c r="J521" s="3">
        <f t="shared" si="155"/>
        <v>0</v>
      </c>
      <c r="K521">
        <f t="shared" si="143"/>
        <v>0</v>
      </c>
      <c r="N521" s="24">
        <f t="shared" si="156"/>
        <v>8.2660986504534275</v>
      </c>
      <c r="O521" s="3">
        <f t="shared" si="144"/>
        <v>423.6540880330391</v>
      </c>
      <c r="P521" s="6">
        <v>22.06</v>
      </c>
      <c r="Q521" s="3">
        <f t="shared" si="145"/>
        <v>0</v>
      </c>
      <c r="R521" s="3">
        <f t="shared" si="146"/>
        <v>0</v>
      </c>
      <c r="S521" s="3">
        <f t="shared" si="147"/>
        <v>0</v>
      </c>
      <c r="T521">
        <f t="shared" si="148"/>
        <v>0</v>
      </c>
      <c r="V521" s="26">
        <v>1.2126999999999999</v>
      </c>
      <c r="W521">
        <f t="shared" si="157"/>
        <v>0</v>
      </c>
      <c r="X521" s="25">
        <f t="shared" si="158"/>
        <v>15.547104573780464</v>
      </c>
      <c r="Y521" s="3">
        <f t="shared" si="149"/>
        <v>342.96912689759699</v>
      </c>
      <c r="Z521" s="6">
        <f t="shared" si="159"/>
        <v>330.71999999999997</v>
      </c>
      <c r="AA521" s="6">
        <f t="shared" si="160"/>
        <v>766.6232149306361</v>
      </c>
    </row>
    <row r="522" spans="1:27" x14ac:dyDescent="0.25">
      <c r="A522" s="11">
        <f t="shared" si="150"/>
        <v>12</v>
      </c>
      <c r="B522" s="27">
        <v>43997</v>
      </c>
      <c r="C522" s="7">
        <f t="shared" si="151"/>
        <v>44012</v>
      </c>
      <c r="D522" s="8" t="str">
        <f t="shared" si="152"/>
        <v xml:space="preserve"> </v>
      </c>
      <c r="E522" s="11">
        <f t="shared" si="153"/>
        <v>11</v>
      </c>
      <c r="F522" s="11" t="str">
        <f t="shared" si="154"/>
        <v/>
      </c>
      <c r="G522" s="3">
        <v>52.137999999999998</v>
      </c>
      <c r="H522" s="3">
        <f t="shared" si="141"/>
        <v>0</v>
      </c>
      <c r="I522" s="3">
        <f t="shared" si="142"/>
        <v>0</v>
      </c>
      <c r="J522" s="3">
        <f t="shared" si="155"/>
        <v>0</v>
      </c>
      <c r="K522">
        <f t="shared" si="143"/>
        <v>0</v>
      </c>
      <c r="N522" s="24">
        <f t="shared" si="156"/>
        <v>8.2660986504534275</v>
      </c>
      <c r="O522" s="3">
        <f t="shared" si="144"/>
        <v>430.9778514373408</v>
      </c>
      <c r="P522" s="6">
        <v>21.2</v>
      </c>
      <c r="Q522" s="3">
        <f t="shared" si="145"/>
        <v>0</v>
      </c>
      <c r="R522" s="3">
        <f t="shared" si="146"/>
        <v>0</v>
      </c>
      <c r="S522" s="3">
        <f t="shared" si="147"/>
        <v>0</v>
      </c>
      <c r="T522">
        <f t="shared" si="148"/>
        <v>0</v>
      </c>
      <c r="V522" s="26">
        <v>1.2161999999999999</v>
      </c>
      <c r="W522">
        <f t="shared" si="157"/>
        <v>0</v>
      </c>
      <c r="X522" s="25">
        <f t="shared" si="158"/>
        <v>15.547104573780464</v>
      </c>
      <c r="Y522" s="3">
        <f t="shared" si="149"/>
        <v>329.59861696414583</v>
      </c>
      <c r="Z522" s="6">
        <f t="shared" si="159"/>
        <v>330.71999999999997</v>
      </c>
      <c r="AA522" s="6">
        <f t="shared" si="160"/>
        <v>760.57646840148664</v>
      </c>
    </row>
    <row r="523" spans="1:27" x14ac:dyDescent="0.25">
      <c r="A523" s="11">
        <f t="shared" si="150"/>
        <v>12</v>
      </c>
      <c r="B523" s="27">
        <v>43998</v>
      </c>
      <c r="C523" s="7">
        <f t="shared" si="151"/>
        <v>44012</v>
      </c>
      <c r="D523" s="8" t="str">
        <f t="shared" si="152"/>
        <v xml:space="preserve"> </v>
      </c>
      <c r="E523" s="11">
        <f t="shared" si="153"/>
        <v>12</v>
      </c>
      <c r="F523" s="11" t="str">
        <f t="shared" si="154"/>
        <v/>
      </c>
      <c r="G523" s="3">
        <v>53.603999999999999</v>
      </c>
      <c r="H523" s="3">
        <f t="shared" si="141"/>
        <v>0</v>
      </c>
      <c r="I523" s="3">
        <f t="shared" si="142"/>
        <v>0</v>
      </c>
      <c r="J523" s="3">
        <f t="shared" si="155"/>
        <v>0</v>
      </c>
      <c r="K523">
        <f t="shared" si="143"/>
        <v>0</v>
      </c>
      <c r="N523" s="24">
        <f t="shared" si="156"/>
        <v>8.2660986504534275</v>
      </c>
      <c r="O523" s="3">
        <f t="shared" si="144"/>
        <v>443.09595205890554</v>
      </c>
      <c r="P523" s="6">
        <v>22.09</v>
      </c>
      <c r="Q523" s="3">
        <f t="shared" si="145"/>
        <v>0</v>
      </c>
      <c r="R523" s="3">
        <f t="shared" si="146"/>
        <v>0</v>
      </c>
      <c r="S523" s="3">
        <f t="shared" si="147"/>
        <v>0</v>
      </c>
      <c r="T523">
        <f t="shared" si="148"/>
        <v>0</v>
      </c>
      <c r="V523" s="26">
        <v>1.214</v>
      </c>
      <c r="W523">
        <f t="shared" si="157"/>
        <v>0</v>
      </c>
      <c r="X523" s="25">
        <f t="shared" si="158"/>
        <v>15.547104573780464</v>
      </c>
      <c r="Y523" s="3">
        <f t="shared" si="149"/>
        <v>343.43554003481046</v>
      </c>
      <c r="Z523" s="6">
        <f t="shared" si="159"/>
        <v>330.71999999999997</v>
      </c>
      <c r="AA523" s="6">
        <f t="shared" si="160"/>
        <v>786.531492093716</v>
      </c>
    </row>
    <row r="524" spans="1:27" x14ac:dyDescent="0.25">
      <c r="A524" s="11">
        <f t="shared" si="150"/>
        <v>12</v>
      </c>
      <c r="B524" s="27">
        <v>43999</v>
      </c>
      <c r="C524" s="7">
        <f t="shared" si="151"/>
        <v>44012</v>
      </c>
      <c r="D524" s="8" t="str">
        <f t="shared" si="152"/>
        <v xml:space="preserve"> </v>
      </c>
      <c r="E524" s="11">
        <f t="shared" si="153"/>
        <v>13</v>
      </c>
      <c r="F524" s="11" t="str">
        <f t="shared" si="154"/>
        <v/>
      </c>
      <c r="G524" s="3">
        <v>53.8</v>
      </c>
      <c r="H524" s="3">
        <f t="shared" ref="H524:H534" si="161">IF(F524="x",$G$3*$G$4,0)</f>
        <v>0</v>
      </c>
      <c r="I524" s="3">
        <f t="shared" ref="I524:I534" si="162">IF(H524&gt;0,$H$4*-1,0)</f>
        <v>0</v>
      </c>
      <c r="J524" s="3">
        <f t="shared" si="155"/>
        <v>0</v>
      </c>
      <c r="K524">
        <f t="shared" ref="K524:K534" si="163">J524/G524</f>
        <v>0</v>
      </c>
      <c r="N524" s="24">
        <f t="shared" si="156"/>
        <v>8.2660986504534275</v>
      </c>
      <c r="O524" s="3">
        <f t="shared" ref="O524:O534" si="164">N524*G524</f>
        <v>444.71610739439438</v>
      </c>
      <c r="P524" s="6">
        <v>22.44</v>
      </c>
      <c r="Q524" s="3">
        <f t="shared" ref="Q524:Q534" si="165">IF(F524="x",$G$3*$G$5,0)</f>
        <v>0</v>
      </c>
      <c r="R524" s="3">
        <f t="shared" ref="R524:R534" si="166">IF(Q524&gt;0,$H$5*-1,0)</f>
        <v>0</v>
      </c>
      <c r="S524" s="3">
        <f t="shared" ref="S524:S534" si="167">Q524+R524</f>
        <v>0</v>
      </c>
      <c r="T524">
        <f t="shared" ref="T524:T534" si="168">S524/P524</f>
        <v>0</v>
      </c>
      <c r="V524" s="26">
        <v>1.2189000000000001</v>
      </c>
      <c r="W524">
        <f t="shared" si="157"/>
        <v>0</v>
      </c>
      <c r="X524" s="25">
        <f t="shared" si="158"/>
        <v>15.547104573780464</v>
      </c>
      <c r="Y524" s="3">
        <f t="shared" ref="Y524:Y534" si="169">X524*P524</f>
        <v>348.87702663563363</v>
      </c>
      <c r="Z524" s="6">
        <f t="shared" si="159"/>
        <v>330.71999999999997</v>
      </c>
      <c r="AA524" s="6">
        <f t="shared" si="160"/>
        <v>793.59313403002807</v>
      </c>
    </row>
    <row r="525" spans="1:27" x14ac:dyDescent="0.25">
      <c r="A525" s="11">
        <f t="shared" ref="A525:A534" si="170">IF(F525="x",A524+1,A524)</f>
        <v>12</v>
      </c>
      <c r="B525" s="27">
        <v>44000</v>
      </c>
      <c r="C525" s="7">
        <f t="shared" ref="C525:C534" si="171">EOMONTH(B525,0)</f>
        <v>44012</v>
      </c>
      <c r="D525" s="8" t="str">
        <f t="shared" ref="D525:D534" si="172">IF(MONTH(B524)&lt;&gt;MONTH(B525),"x"," ")</f>
        <v xml:space="preserve"> </v>
      </c>
      <c r="E525" s="11">
        <f t="shared" ref="E525:E534" si="173">IF(D525="x",1,E524+1)</f>
        <v>14</v>
      </c>
      <c r="F525" s="11" t="str">
        <f t="shared" si="154"/>
        <v/>
      </c>
      <c r="G525" s="3">
        <v>53.341999999999999</v>
      </c>
      <c r="H525" s="3">
        <f t="shared" si="161"/>
        <v>0</v>
      </c>
      <c r="I525" s="3">
        <f t="shared" si="162"/>
        <v>0</v>
      </c>
      <c r="J525" s="3">
        <f t="shared" si="155"/>
        <v>0</v>
      </c>
      <c r="K525">
        <f t="shared" si="163"/>
        <v>0</v>
      </c>
      <c r="N525" s="24">
        <f t="shared" si="156"/>
        <v>8.2660986504534275</v>
      </c>
      <c r="O525" s="3">
        <f t="shared" si="164"/>
        <v>440.93023421248671</v>
      </c>
      <c r="P525" s="6">
        <v>21.98</v>
      </c>
      <c r="Q525" s="3">
        <f t="shared" si="165"/>
        <v>0</v>
      </c>
      <c r="R525" s="3">
        <f t="shared" si="166"/>
        <v>0</v>
      </c>
      <c r="S525" s="3">
        <f t="shared" si="167"/>
        <v>0</v>
      </c>
      <c r="T525">
        <f t="shared" si="168"/>
        <v>0</v>
      </c>
      <c r="V525" s="26">
        <v>1.2245999999999999</v>
      </c>
      <c r="W525">
        <f t="shared" si="157"/>
        <v>0</v>
      </c>
      <c r="X525" s="25">
        <f t="shared" si="158"/>
        <v>15.547104573780464</v>
      </c>
      <c r="Y525" s="3">
        <f t="shared" si="169"/>
        <v>341.72535853169461</v>
      </c>
      <c r="Z525" s="6">
        <f t="shared" si="159"/>
        <v>330.71999999999997</v>
      </c>
      <c r="AA525" s="6">
        <f t="shared" si="160"/>
        <v>782.65559274418138</v>
      </c>
    </row>
    <row r="526" spans="1:27" x14ac:dyDescent="0.25">
      <c r="A526" s="11">
        <f t="shared" si="170"/>
        <v>12</v>
      </c>
      <c r="B526" s="27">
        <v>44001</v>
      </c>
      <c r="C526" s="7">
        <f t="shared" si="171"/>
        <v>44012</v>
      </c>
      <c r="D526" s="8" t="str">
        <f t="shared" si="172"/>
        <v xml:space="preserve"> </v>
      </c>
      <c r="E526" s="11">
        <f t="shared" si="173"/>
        <v>15</v>
      </c>
      <c r="F526" s="11" t="str">
        <f t="shared" ref="F526:F534" si="174">IF(AND(E526=$G$7,B526&gt;=$G$6),"x","")</f>
        <v/>
      </c>
      <c r="G526" s="3">
        <v>53.387999999999998</v>
      </c>
      <c r="H526" s="3">
        <f t="shared" si="161"/>
        <v>0</v>
      </c>
      <c r="I526" s="3">
        <f t="shared" si="162"/>
        <v>0</v>
      </c>
      <c r="J526" s="3">
        <f t="shared" ref="J526:J534" si="175">H526+I526</f>
        <v>0</v>
      </c>
      <c r="K526">
        <f t="shared" si="163"/>
        <v>0</v>
      </c>
      <c r="N526" s="24">
        <f t="shared" ref="N526:N534" si="176">K526+N525</f>
        <v>8.2660986504534275</v>
      </c>
      <c r="O526" s="3">
        <f t="shared" si="164"/>
        <v>441.31047475040759</v>
      </c>
      <c r="P526" s="6">
        <v>21.95</v>
      </c>
      <c r="Q526" s="3">
        <f t="shared" si="165"/>
        <v>0</v>
      </c>
      <c r="R526" s="3">
        <f t="shared" si="166"/>
        <v>0</v>
      </c>
      <c r="S526" s="3">
        <f t="shared" si="167"/>
        <v>0</v>
      </c>
      <c r="T526">
        <f t="shared" si="168"/>
        <v>0</v>
      </c>
      <c r="V526" s="26">
        <v>1.2259</v>
      </c>
      <c r="W526">
        <f t="shared" ref="W526:W534" si="177">IF(U526&lt;&gt;"",(U526/V526*X525)/P526,0)</f>
        <v>0</v>
      </c>
      <c r="X526" s="25">
        <f t="shared" ref="X526:X534" si="178">T526+X525+W526</f>
        <v>15.547104573780464</v>
      </c>
      <c r="Y526" s="3">
        <f t="shared" si="169"/>
        <v>341.2589453944812</v>
      </c>
      <c r="Z526" s="6">
        <f t="shared" ref="Z526:Z534" si="179">H526+Q526+Z525</f>
        <v>330.71999999999997</v>
      </c>
      <c r="AA526" s="6">
        <f t="shared" ref="AA526:AA534" si="180">O526+Y526</f>
        <v>782.5694201448888</v>
      </c>
    </row>
    <row r="527" spans="1:27" x14ac:dyDescent="0.25">
      <c r="A527" s="11">
        <f t="shared" si="170"/>
        <v>12</v>
      </c>
      <c r="B527" s="27">
        <v>44004</v>
      </c>
      <c r="C527" s="7">
        <f t="shared" si="171"/>
        <v>44012</v>
      </c>
      <c r="D527" s="8" t="str">
        <f t="shared" si="172"/>
        <v xml:space="preserve"> </v>
      </c>
      <c r="E527" s="11">
        <f t="shared" si="173"/>
        <v>16</v>
      </c>
      <c r="F527" s="11" t="str">
        <f t="shared" si="174"/>
        <v/>
      </c>
      <c r="G527" s="3">
        <v>53.253999999999998</v>
      </c>
      <c r="H527" s="3">
        <f t="shared" si="161"/>
        <v>0</v>
      </c>
      <c r="I527" s="3">
        <f t="shared" si="162"/>
        <v>0</v>
      </c>
      <c r="J527" s="3">
        <f t="shared" si="175"/>
        <v>0</v>
      </c>
      <c r="K527">
        <f t="shared" si="163"/>
        <v>0</v>
      </c>
      <c r="N527" s="24">
        <f t="shared" si="176"/>
        <v>8.2660986504534275</v>
      </c>
      <c r="O527" s="3">
        <f t="shared" si="164"/>
        <v>440.20281753124681</v>
      </c>
      <c r="P527" s="6">
        <v>21.63</v>
      </c>
      <c r="Q527" s="3">
        <f t="shared" si="165"/>
        <v>0</v>
      </c>
      <c r="R527" s="3">
        <f t="shared" si="166"/>
        <v>0</v>
      </c>
      <c r="S527" s="3">
        <f t="shared" si="167"/>
        <v>0</v>
      </c>
      <c r="T527">
        <f t="shared" si="168"/>
        <v>0</v>
      </c>
      <c r="V527" s="26">
        <v>1.2173</v>
      </c>
      <c r="W527">
        <f t="shared" si="177"/>
        <v>0</v>
      </c>
      <c r="X527" s="25">
        <f t="shared" si="178"/>
        <v>15.547104573780464</v>
      </c>
      <c r="Y527" s="3">
        <f t="shared" si="169"/>
        <v>336.28387193087144</v>
      </c>
      <c r="Z527" s="6">
        <f t="shared" si="179"/>
        <v>330.71999999999997</v>
      </c>
      <c r="AA527" s="6">
        <f t="shared" si="180"/>
        <v>776.48668946211819</v>
      </c>
    </row>
    <row r="528" spans="1:27" x14ac:dyDescent="0.25">
      <c r="A528" s="11">
        <f t="shared" si="170"/>
        <v>12</v>
      </c>
      <c r="B528" s="27">
        <v>44005</v>
      </c>
      <c r="C528" s="7">
        <f t="shared" si="171"/>
        <v>44012</v>
      </c>
      <c r="D528" s="8" t="str">
        <f t="shared" si="172"/>
        <v xml:space="preserve"> </v>
      </c>
      <c r="E528" s="11">
        <f t="shared" si="173"/>
        <v>17</v>
      </c>
      <c r="F528" s="11" t="str">
        <f t="shared" si="174"/>
        <v/>
      </c>
      <c r="G528" s="3">
        <v>53.582000000000001</v>
      </c>
      <c r="H528" s="3">
        <f t="shared" si="161"/>
        <v>0</v>
      </c>
      <c r="I528" s="3">
        <f t="shared" si="162"/>
        <v>0</v>
      </c>
      <c r="J528" s="3">
        <f t="shared" si="175"/>
        <v>0</v>
      </c>
      <c r="K528">
        <f t="shared" si="163"/>
        <v>0</v>
      </c>
      <c r="N528" s="24">
        <f t="shared" si="176"/>
        <v>8.2660986504534275</v>
      </c>
      <c r="O528" s="3">
        <f t="shared" si="164"/>
        <v>442.91409788859556</v>
      </c>
      <c r="P528" s="6">
        <v>21.63</v>
      </c>
      <c r="Q528" s="3">
        <f t="shared" si="165"/>
        <v>0</v>
      </c>
      <c r="R528" s="3">
        <f t="shared" si="166"/>
        <v>0</v>
      </c>
      <c r="S528" s="3">
        <f t="shared" si="167"/>
        <v>0</v>
      </c>
      <c r="T528">
        <f t="shared" si="168"/>
        <v>0</v>
      </c>
      <c r="V528" s="26">
        <v>1.2239</v>
      </c>
      <c r="W528">
        <f t="shared" si="177"/>
        <v>0</v>
      </c>
      <c r="X528" s="25">
        <f t="shared" si="178"/>
        <v>15.547104573780464</v>
      </c>
      <c r="Y528" s="3">
        <f t="shared" si="169"/>
        <v>336.28387193087144</v>
      </c>
      <c r="Z528" s="6">
        <f t="shared" si="179"/>
        <v>330.71999999999997</v>
      </c>
      <c r="AA528" s="6">
        <f t="shared" si="180"/>
        <v>779.19796981946706</v>
      </c>
    </row>
    <row r="529" spans="1:27" x14ac:dyDescent="0.25">
      <c r="A529" s="11">
        <f t="shared" si="170"/>
        <v>12</v>
      </c>
      <c r="B529" s="27">
        <v>44006</v>
      </c>
      <c r="C529" s="7">
        <f t="shared" si="171"/>
        <v>44012</v>
      </c>
      <c r="D529" s="8" t="str">
        <f t="shared" si="172"/>
        <v xml:space="preserve"> </v>
      </c>
      <c r="E529" s="11">
        <f t="shared" si="173"/>
        <v>18</v>
      </c>
      <c r="F529" s="11" t="str">
        <f t="shared" si="174"/>
        <v/>
      </c>
      <c r="G529" s="3">
        <v>52.26</v>
      </c>
      <c r="H529" s="3">
        <f t="shared" si="161"/>
        <v>0</v>
      </c>
      <c r="I529" s="3">
        <f t="shared" si="162"/>
        <v>0</v>
      </c>
      <c r="J529" s="3">
        <f t="shared" si="175"/>
        <v>0</v>
      </c>
      <c r="K529">
        <f t="shared" si="163"/>
        <v>0</v>
      </c>
      <c r="N529" s="24">
        <f t="shared" si="176"/>
        <v>8.2660986504534275</v>
      </c>
      <c r="O529" s="3">
        <f t="shared" si="164"/>
        <v>431.98631547269611</v>
      </c>
      <c r="P529" s="6">
        <v>21.48</v>
      </c>
      <c r="Q529" s="3">
        <f t="shared" si="165"/>
        <v>0</v>
      </c>
      <c r="R529" s="3">
        <f t="shared" si="166"/>
        <v>0</v>
      </c>
      <c r="S529" s="3">
        <f t="shared" si="167"/>
        <v>0</v>
      </c>
      <c r="T529">
        <f t="shared" si="168"/>
        <v>0</v>
      </c>
      <c r="V529" s="26">
        <v>1.2165999999999999</v>
      </c>
      <c r="W529">
        <f t="shared" si="177"/>
        <v>0</v>
      </c>
      <c r="X529" s="25">
        <f t="shared" si="178"/>
        <v>15.547104573780464</v>
      </c>
      <c r="Y529" s="3">
        <f t="shared" si="169"/>
        <v>333.9518062448044</v>
      </c>
      <c r="Z529" s="6">
        <f t="shared" si="179"/>
        <v>330.71999999999997</v>
      </c>
      <c r="AA529" s="6">
        <f t="shared" si="180"/>
        <v>765.93812171750051</v>
      </c>
    </row>
    <row r="530" spans="1:27" x14ac:dyDescent="0.25">
      <c r="A530" s="11">
        <f t="shared" si="170"/>
        <v>12</v>
      </c>
      <c r="B530" s="27">
        <v>44007</v>
      </c>
      <c r="C530" s="7">
        <f t="shared" si="171"/>
        <v>44012</v>
      </c>
      <c r="D530" s="8" t="str">
        <f t="shared" si="172"/>
        <v xml:space="preserve"> </v>
      </c>
      <c r="E530" s="11">
        <f t="shared" si="173"/>
        <v>19</v>
      </c>
      <c r="F530" s="11" t="str">
        <f t="shared" si="174"/>
        <v/>
      </c>
      <c r="G530" s="3">
        <v>52.695999999999998</v>
      </c>
      <c r="H530" s="3">
        <f t="shared" si="161"/>
        <v>0</v>
      </c>
      <c r="I530" s="3">
        <f t="shared" si="162"/>
        <v>0</v>
      </c>
      <c r="J530" s="3">
        <f t="shared" si="175"/>
        <v>0</v>
      </c>
      <c r="K530">
        <f t="shared" si="163"/>
        <v>0</v>
      </c>
      <c r="N530" s="24">
        <f t="shared" si="176"/>
        <v>8.2660986504534275</v>
      </c>
      <c r="O530" s="3">
        <f t="shared" si="164"/>
        <v>435.59033448429381</v>
      </c>
      <c r="P530" s="6">
        <v>21.21</v>
      </c>
      <c r="Q530" s="3">
        <f t="shared" si="165"/>
        <v>0</v>
      </c>
      <c r="R530" s="3">
        <f t="shared" si="166"/>
        <v>0</v>
      </c>
      <c r="S530" s="3">
        <f t="shared" si="167"/>
        <v>0</v>
      </c>
      <c r="T530">
        <f t="shared" si="168"/>
        <v>0</v>
      </c>
      <c r="V530" s="26">
        <v>1.2193000000000001</v>
      </c>
      <c r="W530">
        <f t="shared" si="177"/>
        <v>0</v>
      </c>
      <c r="X530" s="25">
        <f t="shared" si="178"/>
        <v>15.547104573780464</v>
      </c>
      <c r="Y530" s="3">
        <f t="shared" si="169"/>
        <v>329.75408800988367</v>
      </c>
      <c r="Z530" s="6">
        <f t="shared" si="179"/>
        <v>330.71999999999997</v>
      </c>
      <c r="AA530" s="6">
        <f t="shared" si="180"/>
        <v>765.34442249417748</v>
      </c>
    </row>
    <row r="531" spans="1:27" x14ac:dyDescent="0.25">
      <c r="A531" s="11">
        <f t="shared" si="170"/>
        <v>12</v>
      </c>
      <c r="B531" s="27">
        <v>44008</v>
      </c>
      <c r="C531" s="7">
        <f t="shared" si="171"/>
        <v>44012</v>
      </c>
      <c r="D531" s="8" t="str">
        <f t="shared" si="172"/>
        <v xml:space="preserve"> </v>
      </c>
      <c r="E531" s="11">
        <f t="shared" si="173"/>
        <v>20</v>
      </c>
      <c r="F531" s="11" t="str">
        <f t="shared" si="174"/>
        <v/>
      </c>
      <c r="G531" s="3">
        <v>52.316000000000003</v>
      </c>
      <c r="H531" s="3">
        <f t="shared" si="161"/>
        <v>0</v>
      </c>
      <c r="I531" s="3">
        <f t="shared" si="162"/>
        <v>0</v>
      </c>
      <c r="J531" s="3">
        <f t="shared" si="175"/>
        <v>0</v>
      </c>
      <c r="K531">
        <f t="shared" si="163"/>
        <v>0</v>
      </c>
      <c r="N531" s="24">
        <f t="shared" si="176"/>
        <v>8.2660986504534275</v>
      </c>
      <c r="O531" s="3">
        <f t="shared" si="164"/>
        <v>432.44921699712154</v>
      </c>
      <c r="P531" s="6">
        <v>21.26</v>
      </c>
      <c r="Q531" s="3">
        <f t="shared" si="165"/>
        <v>0</v>
      </c>
      <c r="R531" s="3">
        <f t="shared" si="166"/>
        <v>0</v>
      </c>
      <c r="S531" s="3">
        <f t="shared" si="167"/>
        <v>0</v>
      </c>
      <c r="T531">
        <f t="shared" si="168"/>
        <v>0</v>
      </c>
      <c r="V531" s="26">
        <v>1.2193000000000001</v>
      </c>
      <c r="W531">
        <f t="shared" si="177"/>
        <v>0</v>
      </c>
      <c r="X531" s="25">
        <f t="shared" si="178"/>
        <v>15.547104573780464</v>
      </c>
      <c r="Y531" s="3">
        <f t="shared" si="169"/>
        <v>330.53144323857271</v>
      </c>
      <c r="Z531" s="6">
        <f t="shared" si="179"/>
        <v>330.71999999999997</v>
      </c>
      <c r="AA531" s="6">
        <f t="shared" si="180"/>
        <v>762.98066023569424</v>
      </c>
    </row>
    <row r="532" spans="1:27" x14ac:dyDescent="0.25">
      <c r="A532" s="11">
        <f t="shared" si="170"/>
        <v>12</v>
      </c>
      <c r="B532" s="27">
        <v>44011</v>
      </c>
      <c r="C532" s="7">
        <f t="shared" si="171"/>
        <v>44012</v>
      </c>
      <c r="D532" s="8" t="str">
        <f t="shared" si="172"/>
        <v xml:space="preserve"> </v>
      </c>
      <c r="E532" s="11">
        <f t="shared" si="173"/>
        <v>21</v>
      </c>
      <c r="F532" s="11" t="str">
        <f t="shared" si="174"/>
        <v/>
      </c>
      <c r="G532" s="3">
        <v>52.484000000000002</v>
      </c>
      <c r="H532" s="3">
        <f t="shared" si="161"/>
        <v>0</v>
      </c>
      <c r="I532" s="3">
        <f t="shared" si="162"/>
        <v>0</v>
      </c>
      <c r="J532" s="3">
        <f t="shared" si="175"/>
        <v>0</v>
      </c>
      <c r="K532">
        <f t="shared" si="163"/>
        <v>0</v>
      </c>
      <c r="N532" s="24">
        <f t="shared" si="176"/>
        <v>8.2660986504534275</v>
      </c>
      <c r="O532" s="3">
        <f t="shared" si="164"/>
        <v>433.83792157039773</v>
      </c>
      <c r="P532" s="6">
        <v>20.78</v>
      </c>
      <c r="Q532" s="3">
        <f t="shared" si="165"/>
        <v>0</v>
      </c>
      <c r="R532" s="3">
        <f t="shared" si="166"/>
        <v>0</v>
      </c>
      <c r="S532" s="3">
        <f t="shared" si="167"/>
        <v>0</v>
      </c>
      <c r="T532">
        <f t="shared" si="168"/>
        <v>0</v>
      </c>
      <c r="V532" s="26">
        <v>1.2219</v>
      </c>
      <c r="W532">
        <f t="shared" si="177"/>
        <v>0</v>
      </c>
      <c r="X532" s="25">
        <f t="shared" si="178"/>
        <v>15.547104573780464</v>
      </c>
      <c r="Y532" s="3">
        <f t="shared" si="169"/>
        <v>323.06883304315807</v>
      </c>
      <c r="Z532" s="6">
        <f t="shared" si="179"/>
        <v>330.71999999999997</v>
      </c>
      <c r="AA532" s="6">
        <f t="shared" si="180"/>
        <v>756.90675461355579</v>
      </c>
    </row>
    <row r="533" spans="1:27" x14ac:dyDescent="0.25">
      <c r="A533" s="11">
        <f t="shared" si="170"/>
        <v>12</v>
      </c>
      <c r="B533" s="27">
        <v>44012</v>
      </c>
      <c r="C533" s="7">
        <f t="shared" si="171"/>
        <v>44012</v>
      </c>
      <c r="D533" s="8" t="str">
        <f t="shared" si="172"/>
        <v xml:space="preserve"> </v>
      </c>
      <c r="E533" s="11">
        <f t="shared" si="173"/>
        <v>22</v>
      </c>
      <c r="F533" s="11" t="str">
        <f t="shared" si="174"/>
        <v/>
      </c>
      <c r="G533" s="3">
        <v>52.561999999999998</v>
      </c>
      <c r="H533" s="3">
        <f t="shared" si="161"/>
        <v>0</v>
      </c>
      <c r="I533" s="3">
        <f t="shared" si="162"/>
        <v>0</v>
      </c>
      <c r="J533" s="3">
        <f t="shared" si="175"/>
        <v>0</v>
      </c>
      <c r="K533">
        <f t="shared" si="163"/>
        <v>0</v>
      </c>
      <c r="N533" s="24">
        <f t="shared" si="176"/>
        <v>8.2660986504534275</v>
      </c>
      <c r="O533" s="3">
        <f t="shared" si="164"/>
        <v>434.48267726513302</v>
      </c>
      <c r="P533" s="6">
        <v>21.09</v>
      </c>
      <c r="Q533" s="3">
        <f t="shared" si="165"/>
        <v>0</v>
      </c>
      <c r="R533" s="3">
        <f t="shared" si="166"/>
        <v>0</v>
      </c>
      <c r="S533" s="3">
        <f t="shared" si="167"/>
        <v>0</v>
      </c>
      <c r="T533">
        <f t="shared" si="168"/>
        <v>0</v>
      </c>
      <c r="V533" s="26">
        <v>1.2259</v>
      </c>
      <c r="W533">
        <f t="shared" si="177"/>
        <v>0</v>
      </c>
      <c r="X533" s="25">
        <f t="shared" si="178"/>
        <v>15.547104573780464</v>
      </c>
      <c r="Y533" s="3">
        <f t="shared" si="169"/>
        <v>327.88843546102999</v>
      </c>
      <c r="Z533" s="6">
        <f t="shared" si="179"/>
        <v>330.71999999999997</v>
      </c>
      <c r="AA533" s="6">
        <f t="shared" si="180"/>
        <v>762.37111272616301</v>
      </c>
    </row>
    <row r="534" spans="1:27" x14ac:dyDescent="0.25">
      <c r="A534" s="37">
        <f t="shared" si="170"/>
        <v>12</v>
      </c>
      <c r="B534" s="38">
        <v>44013</v>
      </c>
      <c r="C534" s="39">
        <f t="shared" si="171"/>
        <v>44043</v>
      </c>
      <c r="D534" s="40" t="str">
        <f t="shared" si="172"/>
        <v>x</v>
      </c>
      <c r="E534" s="37">
        <f t="shared" si="173"/>
        <v>1</v>
      </c>
      <c r="F534" s="37" t="str">
        <f t="shared" si="174"/>
        <v/>
      </c>
      <c r="G534" s="41">
        <v>53.228000000000002</v>
      </c>
      <c r="H534" s="41">
        <f t="shared" si="161"/>
        <v>0</v>
      </c>
      <c r="I534" s="41">
        <f t="shared" si="162"/>
        <v>0</v>
      </c>
      <c r="J534" s="41">
        <f t="shared" si="175"/>
        <v>0</v>
      </c>
      <c r="K534" s="42">
        <f t="shared" si="163"/>
        <v>0</v>
      </c>
      <c r="L534" s="42"/>
      <c r="M534" s="42"/>
      <c r="N534" s="43">
        <f t="shared" si="176"/>
        <v>8.2660986504534275</v>
      </c>
      <c r="O534" s="41">
        <f t="shared" si="164"/>
        <v>439.98789896633502</v>
      </c>
      <c r="P534" s="44">
        <v>21.07</v>
      </c>
      <c r="Q534" s="41">
        <f t="shared" si="165"/>
        <v>0</v>
      </c>
      <c r="R534" s="41">
        <f t="shared" si="166"/>
        <v>0</v>
      </c>
      <c r="S534" s="41">
        <f t="shared" si="167"/>
        <v>0</v>
      </c>
      <c r="T534" s="42">
        <f t="shared" si="168"/>
        <v>0</v>
      </c>
      <c r="U534" s="42"/>
      <c r="V534" s="45">
        <v>1.2281</v>
      </c>
      <c r="W534" s="42">
        <f t="shared" si="177"/>
        <v>0</v>
      </c>
      <c r="X534" s="46">
        <f t="shared" si="178"/>
        <v>15.547104573780464</v>
      </c>
      <c r="Y534" s="41">
        <f t="shared" si="169"/>
        <v>327.57749336955436</v>
      </c>
      <c r="Z534" s="44">
        <f t="shared" si="179"/>
        <v>330.71999999999997</v>
      </c>
      <c r="AA534" s="44">
        <f t="shared" si="180"/>
        <v>767.56539233588933</v>
      </c>
    </row>
    <row r="536" spans="1:27" x14ac:dyDescent="0.25">
      <c r="G536" s="19"/>
    </row>
    <row r="538" spans="1:27" x14ac:dyDescent="0.25">
      <c r="O538" s="2"/>
    </row>
    <row r="539" spans="1:27" x14ac:dyDescent="0.25">
      <c r="O539" s="2"/>
    </row>
    <row r="540" spans="1:27" x14ac:dyDescent="0.25">
      <c r="O540" s="2"/>
    </row>
    <row r="541" spans="1:27" x14ac:dyDescent="0.25">
      <c r="O541" s="2"/>
    </row>
    <row r="542" spans="1:27" x14ac:dyDescent="0.25">
      <c r="O542" s="2"/>
    </row>
  </sheetData>
  <mergeCells count="17">
    <mergeCell ref="Z10:Z11"/>
    <mergeCell ref="AA10:AA11"/>
    <mergeCell ref="P10:Y10"/>
    <mergeCell ref="A7:F7"/>
    <mergeCell ref="A6:F6"/>
    <mergeCell ref="A10:A11"/>
    <mergeCell ref="B10:B11"/>
    <mergeCell ref="F10:F11"/>
    <mergeCell ref="G10:O10"/>
    <mergeCell ref="U7:W7"/>
    <mergeCell ref="J1:M1"/>
    <mergeCell ref="P1:S1"/>
    <mergeCell ref="U1:X1"/>
    <mergeCell ref="U6:W6"/>
    <mergeCell ref="A5:F5"/>
    <mergeCell ref="A4:F4"/>
    <mergeCell ref="A3:F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2"/>
  <sheetViews>
    <sheetView topLeftCell="G1" workbookViewId="0">
      <pane ySplit="4530" topLeftCell="A263"/>
      <selection activeCell="X7" sqref="X7"/>
      <selection pane="bottomLeft" activeCell="U288" sqref="U288"/>
    </sheetView>
  </sheetViews>
  <sheetFormatPr baseColWidth="10" defaultRowHeight="15" x14ac:dyDescent="0.25"/>
  <cols>
    <col min="1" max="1" width="6.7109375" customWidth="1"/>
    <col min="2" max="2" width="10.140625" style="1" bestFit="1" customWidth="1"/>
    <col min="3" max="3" width="10.140625" bestFit="1" customWidth="1"/>
    <col min="4" max="6" width="6.7109375" customWidth="1"/>
    <col min="7" max="8" width="12" bestFit="1" customWidth="1"/>
    <col min="10" max="10" width="13.85546875" customWidth="1"/>
    <col min="13" max="13" width="10.5703125" bestFit="1" customWidth="1"/>
    <col min="14" max="14" width="13.28515625" customWidth="1"/>
    <col min="15" max="17" width="12" bestFit="1" customWidth="1"/>
    <col min="24" max="24" width="13" bestFit="1" customWidth="1"/>
    <col min="25" max="25" width="14.5703125" customWidth="1"/>
    <col min="27" max="27" width="13" bestFit="1" customWidth="1"/>
  </cols>
  <sheetData>
    <row r="1" spans="1:27" x14ac:dyDescent="0.25">
      <c r="J1" s="73" t="s">
        <v>18</v>
      </c>
      <c r="K1" s="73"/>
      <c r="L1" s="73"/>
      <c r="M1" s="73"/>
      <c r="P1" s="73" t="s">
        <v>30</v>
      </c>
      <c r="Q1" s="73"/>
      <c r="R1" s="73"/>
      <c r="S1" s="73"/>
      <c r="U1" s="73" t="s">
        <v>33</v>
      </c>
      <c r="V1" s="73"/>
      <c r="W1" s="73"/>
      <c r="X1" s="73"/>
    </row>
    <row r="2" spans="1:27" x14ac:dyDescent="0.25">
      <c r="J2" s="21"/>
      <c r="K2" s="21" t="s">
        <v>26</v>
      </c>
      <c r="L2" s="21" t="s">
        <v>27</v>
      </c>
      <c r="M2" s="21" t="s">
        <v>4</v>
      </c>
      <c r="P2" s="21"/>
      <c r="Q2" s="21" t="s">
        <v>26</v>
      </c>
      <c r="R2" s="21" t="s">
        <v>27</v>
      </c>
      <c r="S2" s="21" t="s">
        <v>4</v>
      </c>
      <c r="U2" s="21"/>
      <c r="V2" s="21"/>
      <c r="W2" s="21"/>
      <c r="X2" s="21" t="s">
        <v>4</v>
      </c>
    </row>
    <row r="3" spans="1:27" x14ac:dyDescent="0.25">
      <c r="A3" s="67" t="s">
        <v>17</v>
      </c>
      <c r="B3" s="67"/>
      <c r="C3" s="67"/>
      <c r="D3" s="67"/>
      <c r="E3" s="67"/>
      <c r="F3" s="67"/>
      <c r="G3" s="6">
        <v>55.13</v>
      </c>
      <c r="H3" t="s">
        <v>19</v>
      </c>
      <c r="J3" s="21" t="s">
        <v>25</v>
      </c>
      <c r="K3" s="47">
        <f>N271</f>
        <v>7.8247</v>
      </c>
      <c r="L3" s="48">
        <f>G271</f>
        <v>50.84</v>
      </c>
      <c r="M3" s="49">
        <f>K3*L3</f>
        <v>397.807748</v>
      </c>
      <c r="P3" s="21" t="s">
        <v>25</v>
      </c>
      <c r="Q3" s="47">
        <f>X271</f>
        <v>27.215</v>
      </c>
      <c r="R3" s="48">
        <f>P271</f>
        <v>27.72</v>
      </c>
      <c r="S3" s="49">
        <f>Q3*R3</f>
        <v>754.39979999999991</v>
      </c>
      <c r="U3" s="21" t="s">
        <v>25</v>
      </c>
      <c r="V3" s="47"/>
      <c r="W3" s="48"/>
      <c r="X3" s="49">
        <f>M3+S3</f>
        <v>1152.2075479999999</v>
      </c>
    </row>
    <row r="4" spans="1:27" x14ac:dyDescent="0.25">
      <c r="A4" s="66" t="str">
        <f>G10</f>
        <v>A0RPWH iShares MSCI World</v>
      </c>
      <c r="B4" s="66"/>
      <c r="C4" s="66"/>
      <c r="D4" s="66"/>
      <c r="E4" s="66"/>
      <c r="F4" s="66"/>
      <c r="G4" s="17">
        <v>0.35</v>
      </c>
      <c r="H4" s="18">
        <v>0</v>
      </c>
      <c r="J4" s="53" t="s">
        <v>29</v>
      </c>
      <c r="K4" s="54">
        <f>N534</f>
        <v>12.258378333078673</v>
      </c>
      <c r="L4" s="55">
        <f>G534</f>
        <v>53.228000000000002</v>
      </c>
      <c r="M4" s="56">
        <f>K4*L4</f>
        <v>652.48896191311155</v>
      </c>
      <c r="P4" s="57" t="s">
        <v>29</v>
      </c>
      <c r="Q4" s="58">
        <f>X534</f>
        <v>45.361813078021221</v>
      </c>
      <c r="R4" s="59">
        <f>P534</f>
        <v>21.07</v>
      </c>
      <c r="S4" s="60">
        <f>Q4*R4</f>
        <v>955.77340155390709</v>
      </c>
      <c r="U4" s="57" t="s">
        <v>29</v>
      </c>
      <c r="V4" s="58"/>
      <c r="W4" s="59"/>
      <c r="X4" s="60">
        <f>M4+S4</f>
        <v>1608.2623634670185</v>
      </c>
    </row>
    <row r="5" spans="1:27" x14ac:dyDescent="0.25">
      <c r="A5" s="66" t="str">
        <f>P10</f>
        <v>A0H074 iShares DJ Asia Pacific High Dividende</v>
      </c>
      <c r="B5" s="66"/>
      <c r="C5" s="66"/>
      <c r="D5" s="66"/>
      <c r="E5" s="66"/>
      <c r="F5" s="66"/>
      <c r="G5" s="17">
        <v>0.65</v>
      </c>
      <c r="H5" s="18">
        <v>0</v>
      </c>
      <c r="J5" s="50" t="s">
        <v>28</v>
      </c>
      <c r="K5" s="50">
        <v>10.954499999999999</v>
      </c>
      <c r="L5" s="51">
        <v>53.02</v>
      </c>
      <c r="M5" s="52">
        <f>K5*L5</f>
        <v>580.80759</v>
      </c>
      <c r="P5" s="50" t="s">
        <v>28</v>
      </c>
      <c r="Q5" s="50">
        <v>40.571599999999997</v>
      </c>
      <c r="R5" s="51">
        <v>21.14</v>
      </c>
      <c r="S5" s="52">
        <f>Q5*R5</f>
        <v>857.6836239999999</v>
      </c>
      <c r="U5" s="50" t="s">
        <v>28</v>
      </c>
      <c r="V5" s="50"/>
      <c r="W5" s="51"/>
      <c r="X5" s="52">
        <f>M5+S5</f>
        <v>1438.4912139999999</v>
      </c>
    </row>
    <row r="6" spans="1:27" x14ac:dyDescent="0.25">
      <c r="A6" s="67" t="s">
        <v>15</v>
      </c>
      <c r="B6" s="67"/>
      <c r="C6" s="67"/>
      <c r="D6" s="67"/>
      <c r="E6" s="67"/>
      <c r="F6" s="67"/>
      <c r="G6" s="16">
        <v>43647</v>
      </c>
      <c r="U6" s="65" t="s">
        <v>32</v>
      </c>
      <c r="V6" s="65"/>
      <c r="W6" s="65"/>
      <c r="X6" s="61">
        <f>G3*12</f>
        <v>661.56000000000006</v>
      </c>
    </row>
    <row r="7" spans="1:27" x14ac:dyDescent="0.25">
      <c r="A7" s="67" t="s">
        <v>20</v>
      </c>
      <c r="B7" s="67"/>
      <c r="C7" s="67"/>
      <c r="D7" s="67"/>
      <c r="E7" s="67"/>
      <c r="F7" s="67"/>
      <c r="G7" s="20">
        <v>2</v>
      </c>
      <c r="U7" s="72" t="s">
        <v>31</v>
      </c>
      <c r="V7" s="72"/>
      <c r="W7" s="72"/>
      <c r="X7" s="62">
        <f>X5-X4</f>
        <v>-169.77114946701863</v>
      </c>
    </row>
    <row r="8" spans="1:27" x14ac:dyDescent="0.25">
      <c r="F8" s="14"/>
      <c r="G8" s="15"/>
    </row>
    <row r="9" spans="1:27" x14ac:dyDescent="0.25">
      <c r="B9" s="1">
        <v>1</v>
      </c>
      <c r="C9">
        <v>2</v>
      </c>
      <c r="D9">
        <v>3</v>
      </c>
      <c r="E9">
        <v>4</v>
      </c>
      <c r="F9">
        <v>5</v>
      </c>
      <c r="G9">
        <v>6</v>
      </c>
      <c r="H9">
        <v>10</v>
      </c>
      <c r="I9">
        <v>11</v>
      </c>
      <c r="J9">
        <v>12</v>
      </c>
      <c r="K9">
        <v>13</v>
      </c>
      <c r="L9">
        <v>14</v>
      </c>
      <c r="M9">
        <v>15</v>
      </c>
      <c r="N9">
        <v>16</v>
      </c>
      <c r="O9">
        <v>17</v>
      </c>
      <c r="P9">
        <v>18</v>
      </c>
      <c r="Q9">
        <v>19</v>
      </c>
      <c r="R9">
        <v>20</v>
      </c>
      <c r="S9">
        <v>21</v>
      </c>
      <c r="T9">
        <v>22</v>
      </c>
      <c r="U9">
        <v>23</v>
      </c>
      <c r="V9">
        <v>24</v>
      </c>
      <c r="W9">
        <v>25</v>
      </c>
      <c r="X9">
        <v>26</v>
      </c>
      <c r="Y9">
        <v>27</v>
      </c>
      <c r="Z9">
        <v>28</v>
      </c>
      <c r="AA9">
        <v>29</v>
      </c>
    </row>
    <row r="10" spans="1:27" ht="15" customHeight="1" x14ac:dyDescent="0.25">
      <c r="A10" s="70" t="s">
        <v>9</v>
      </c>
      <c r="B10" s="70" t="s">
        <v>0</v>
      </c>
      <c r="C10" s="9"/>
      <c r="D10" s="9"/>
      <c r="E10" s="9"/>
      <c r="F10" s="70" t="s">
        <v>10</v>
      </c>
      <c r="G10" s="71" t="s">
        <v>14</v>
      </c>
      <c r="H10" s="71"/>
      <c r="I10" s="71"/>
      <c r="J10" s="71"/>
      <c r="K10" s="71"/>
      <c r="L10" s="71"/>
      <c r="M10" s="71"/>
      <c r="N10" s="71"/>
      <c r="O10" s="71"/>
      <c r="P10" s="69" t="s">
        <v>24</v>
      </c>
      <c r="Q10" s="69"/>
      <c r="R10" s="69"/>
      <c r="S10" s="69"/>
      <c r="T10" s="69"/>
      <c r="U10" s="69"/>
      <c r="V10" s="69"/>
      <c r="W10" s="69"/>
      <c r="X10" s="69"/>
      <c r="Y10" s="69"/>
      <c r="Z10" s="68" t="s">
        <v>16</v>
      </c>
      <c r="AA10" s="68" t="s">
        <v>4</v>
      </c>
    </row>
    <row r="11" spans="1:27" ht="60" x14ac:dyDescent="0.25">
      <c r="A11" s="70"/>
      <c r="B11" s="70"/>
      <c r="C11" s="23" t="s">
        <v>11</v>
      </c>
      <c r="D11" s="23" t="s">
        <v>12</v>
      </c>
      <c r="E11" s="23" t="s">
        <v>13</v>
      </c>
      <c r="F11" s="70"/>
      <c r="G11" s="4" t="s">
        <v>6</v>
      </c>
      <c r="H11" s="4" t="s">
        <v>5</v>
      </c>
      <c r="I11" s="4" t="s">
        <v>1</v>
      </c>
      <c r="J11" s="4" t="s">
        <v>2</v>
      </c>
      <c r="K11" s="4" t="s">
        <v>7</v>
      </c>
      <c r="L11" s="4" t="s">
        <v>21</v>
      </c>
      <c r="M11" s="4" t="s">
        <v>22</v>
      </c>
      <c r="N11" s="4" t="s">
        <v>3</v>
      </c>
      <c r="O11" s="4" t="s">
        <v>8</v>
      </c>
      <c r="P11" s="5" t="s">
        <v>6</v>
      </c>
      <c r="Q11" s="5" t="s">
        <v>5</v>
      </c>
      <c r="R11" s="5" t="s">
        <v>1</v>
      </c>
      <c r="S11" s="5" t="s">
        <v>2</v>
      </c>
      <c r="T11" s="5" t="s">
        <v>7</v>
      </c>
      <c r="U11" s="5" t="s">
        <v>21</v>
      </c>
      <c r="V11" s="5" t="s">
        <v>23</v>
      </c>
      <c r="W11" s="5" t="s">
        <v>22</v>
      </c>
      <c r="X11" s="5" t="s">
        <v>3</v>
      </c>
      <c r="Y11" s="5" t="s">
        <v>8</v>
      </c>
      <c r="Z11" s="68"/>
      <c r="AA11" s="68"/>
    </row>
    <row r="12" spans="1:27" hidden="1" x14ac:dyDescent="0.25">
      <c r="A12" s="11">
        <f>IF(F12="x",1,0)</f>
        <v>0</v>
      </c>
      <c r="B12" s="13">
        <v>43465</v>
      </c>
      <c r="C12" s="7">
        <v>40816</v>
      </c>
      <c r="D12" s="12"/>
      <c r="E12" s="11">
        <f>IF(D12="x",1,0)</f>
        <v>0</v>
      </c>
      <c r="F12" s="11" t="str">
        <f>IF(E12=$G$7,"x","")</f>
        <v/>
      </c>
      <c r="G12" s="3">
        <v>43.256999999999998</v>
      </c>
      <c r="H12" s="3">
        <f t="shared" ref="H12:H75" si="0">IF(F12="x",$G$3*$G$4,0)</f>
        <v>0</v>
      </c>
      <c r="I12" s="3">
        <f t="shared" ref="I12:I75" si="1">IF(H12&gt;0,$H$4*-1,0)</f>
        <v>0</v>
      </c>
      <c r="J12" s="3">
        <f t="shared" ref="J12:J75" si="2">H12+I12</f>
        <v>0</v>
      </c>
      <c r="K12">
        <f t="shared" ref="K12:K75" si="3">J12/G12</f>
        <v>0</v>
      </c>
      <c r="N12" s="24">
        <v>0</v>
      </c>
      <c r="O12" s="3">
        <f t="shared" ref="O12:O75" si="4">N12*G12</f>
        <v>0</v>
      </c>
      <c r="P12" s="3">
        <v>21.7209</v>
      </c>
      <c r="Q12" s="3">
        <f t="shared" ref="Q12:Q75" si="5">IF(F12="x",$G$3*$G$5,0)</f>
        <v>0</v>
      </c>
      <c r="R12" s="3">
        <f t="shared" ref="R12:R75" si="6">IF(Q12&gt;0,$H$5*-1,0)</f>
        <v>0</v>
      </c>
      <c r="S12" s="3">
        <f t="shared" ref="S12:S75" si="7">Q12+R12</f>
        <v>0</v>
      </c>
      <c r="T12" s="3">
        <f t="shared" ref="T12:T75" si="8">S12/P12</f>
        <v>0</v>
      </c>
      <c r="U12" s="3"/>
      <c r="V12" s="26">
        <v>1.145</v>
      </c>
      <c r="W12" s="3"/>
      <c r="X12" s="24">
        <v>0</v>
      </c>
      <c r="Y12" s="3">
        <f t="shared" ref="Y12:Y75" si="9">X12*P12</f>
        <v>0</v>
      </c>
      <c r="Z12" s="6">
        <f>IF(F12="x",G3,0)</f>
        <v>0</v>
      </c>
      <c r="AA12" s="6">
        <f>O12+Y12</f>
        <v>0</v>
      </c>
    </row>
    <row r="13" spans="1:27" hidden="1" x14ac:dyDescent="0.25">
      <c r="A13" s="11">
        <f t="shared" ref="A13:A76" si="10">IF(F13="x",A12+1,A12)</f>
        <v>0</v>
      </c>
      <c r="B13" s="13">
        <v>43466</v>
      </c>
      <c r="C13" s="7">
        <f t="shared" ref="C13:C76" si="11">EOMONTH(B13,0)</f>
        <v>43496</v>
      </c>
      <c r="D13" s="8" t="str">
        <f t="shared" ref="D13:D76" si="12">IF(MONTH(B12)&lt;&gt;MONTH(B13),"x"," ")</f>
        <v>x</v>
      </c>
      <c r="E13" s="11">
        <f t="shared" ref="E13:E76" si="13">IF(D13="x",1,E12+1)</f>
        <v>1</v>
      </c>
      <c r="F13" s="11"/>
      <c r="G13" s="3">
        <v>43.256999999999998</v>
      </c>
      <c r="H13" s="3">
        <f t="shared" si="0"/>
        <v>0</v>
      </c>
      <c r="I13" s="3">
        <f t="shared" si="1"/>
        <v>0</v>
      </c>
      <c r="J13" s="3">
        <f t="shared" si="2"/>
        <v>0</v>
      </c>
      <c r="K13">
        <f t="shared" si="3"/>
        <v>0</v>
      </c>
      <c r="N13" s="24">
        <v>0</v>
      </c>
      <c r="O13" s="3">
        <f t="shared" si="4"/>
        <v>0</v>
      </c>
      <c r="P13" s="3">
        <v>21.7209</v>
      </c>
      <c r="Q13" s="3">
        <f t="shared" si="5"/>
        <v>0</v>
      </c>
      <c r="R13" s="3">
        <f t="shared" si="6"/>
        <v>0</v>
      </c>
      <c r="S13" s="3">
        <f t="shared" si="7"/>
        <v>0</v>
      </c>
      <c r="T13" s="3">
        <f t="shared" si="8"/>
        <v>0</v>
      </c>
      <c r="U13" s="3"/>
      <c r="V13" s="26">
        <v>1.145</v>
      </c>
      <c r="W13">
        <f>IF(U13&lt;&gt;"",(U13/V13*X12)/P13,0)</f>
        <v>0</v>
      </c>
      <c r="X13" s="25">
        <f>T13+X12+W13</f>
        <v>0</v>
      </c>
      <c r="Y13" s="3">
        <f t="shared" si="9"/>
        <v>0</v>
      </c>
      <c r="Z13" s="6">
        <f>H13+Q13+Z12</f>
        <v>0</v>
      </c>
      <c r="AA13" s="6">
        <f>O13+Y13</f>
        <v>0</v>
      </c>
    </row>
    <row r="14" spans="1:27" hidden="1" x14ac:dyDescent="0.25">
      <c r="A14" s="11">
        <f t="shared" si="10"/>
        <v>0</v>
      </c>
      <c r="B14" s="13">
        <v>43467</v>
      </c>
      <c r="C14" s="7">
        <f t="shared" si="11"/>
        <v>43496</v>
      </c>
      <c r="D14" s="8" t="str">
        <f t="shared" si="12"/>
        <v xml:space="preserve"> </v>
      </c>
      <c r="E14" s="11">
        <f t="shared" si="13"/>
        <v>2</v>
      </c>
      <c r="F14" s="11" t="str">
        <f t="shared" ref="F14:F77" si="14">IF(AND(E14=$G$7,B14&gt;=$G$6),"x","")</f>
        <v/>
      </c>
      <c r="G14" s="3">
        <v>43.485700000000001</v>
      </c>
      <c r="H14" s="3">
        <f t="shared" si="0"/>
        <v>0</v>
      </c>
      <c r="I14" s="3">
        <f t="shared" si="1"/>
        <v>0</v>
      </c>
      <c r="J14" s="3">
        <f t="shared" si="2"/>
        <v>0</v>
      </c>
      <c r="K14">
        <f t="shared" si="3"/>
        <v>0</v>
      </c>
      <c r="N14" s="24">
        <f t="shared" ref="N14:N77" si="15">K14+N13</f>
        <v>0</v>
      </c>
      <c r="O14" s="3">
        <f t="shared" si="4"/>
        <v>0</v>
      </c>
      <c r="P14" s="3">
        <v>21.564499999999999</v>
      </c>
      <c r="Q14" s="3">
        <f t="shared" si="5"/>
        <v>0</v>
      </c>
      <c r="R14" s="3">
        <f t="shared" si="6"/>
        <v>0</v>
      </c>
      <c r="S14" s="3">
        <f t="shared" si="7"/>
        <v>0</v>
      </c>
      <c r="T14" s="3">
        <f t="shared" si="8"/>
        <v>0</v>
      </c>
      <c r="U14" s="3"/>
      <c r="V14" s="26">
        <v>1.1396999999999999</v>
      </c>
      <c r="W14">
        <f t="shared" ref="W14:W77" si="16">IF(U14&lt;&gt;"",(U14/V14*X13)/P14,0)</f>
        <v>0</v>
      </c>
      <c r="X14" s="25">
        <f t="shared" ref="X14:X77" si="17">T14+X13+W14</f>
        <v>0</v>
      </c>
      <c r="Y14" s="3">
        <f t="shared" si="9"/>
        <v>0</v>
      </c>
      <c r="Z14" s="6">
        <f t="shared" ref="Z14:Z77" si="18">H14+Q14+Z13</f>
        <v>0</v>
      </c>
      <c r="AA14" s="6">
        <f t="shared" ref="AA14:AA77" si="19">O14+Y14</f>
        <v>0</v>
      </c>
    </row>
    <row r="15" spans="1:27" hidden="1" x14ac:dyDescent="0.25">
      <c r="A15" s="11">
        <f t="shared" si="10"/>
        <v>0</v>
      </c>
      <c r="B15" s="13">
        <v>43468</v>
      </c>
      <c r="C15" s="7">
        <f t="shared" si="11"/>
        <v>43496</v>
      </c>
      <c r="D15" s="8" t="str">
        <f t="shared" si="12"/>
        <v xml:space="preserve"> </v>
      </c>
      <c r="E15" s="11">
        <f t="shared" si="13"/>
        <v>3</v>
      </c>
      <c r="F15" s="11" t="str">
        <f t="shared" si="14"/>
        <v/>
      </c>
      <c r="G15" s="3">
        <v>42.703600000000002</v>
      </c>
      <c r="H15" s="3">
        <f t="shared" si="0"/>
        <v>0</v>
      </c>
      <c r="I15" s="3">
        <f t="shared" si="1"/>
        <v>0</v>
      </c>
      <c r="J15" s="3">
        <f t="shared" si="2"/>
        <v>0</v>
      </c>
      <c r="K15">
        <f t="shared" si="3"/>
        <v>0</v>
      </c>
      <c r="N15" s="24">
        <f t="shared" si="15"/>
        <v>0</v>
      </c>
      <c r="O15" s="3">
        <f t="shared" si="4"/>
        <v>0</v>
      </c>
      <c r="P15" s="3">
        <v>21.6114</v>
      </c>
      <c r="Q15" s="3">
        <f t="shared" si="5"/>
        <v>0</v>
      </c>
      <c r="R15" s="3">
        <f t="shared" si="6"/>
        <v>0</v>
      </c>
      <c r="S15" s="3">
        <f t="shared" si="7"/>
        <v>0</v>
      </c>
      <c r="T15" s="3">
        <f t="shared" si="8"/>
        <v>0</v>
      </c>
      <c r="U15" s="3"/>
      <c r="V15" s="26">
        <v>1.1348</v>
      </c>
      <c r="W15">
        <f t="shared" si="16"/>
        <v>0</v>
      </c>
      <c r="X15" s="25">
        <f t="shared" si="17"/>
        <v>0</v>
      </c>
      <c r="Y15" s="3">
        <f t="shared" si="9"/>
        <v>0</v>
      </c>
      <c r="Z15" s="6">
        <f t="shared" si="18"/>
        <v>0</v>
      </c>
      <c r="AA15" s="6">
        <f t="shared" si="19"/>
        <v>0</v>
      </c>
    </row>
    <row r="16" spans="1:27" hidden="1" x14ac:dyDescent="0.25">
      <c r="A16" s="11">
        <f t="shared" si="10"/>
        <v>0</v>
      </c>
      <c r="B16" s="13">
        <v>43469</v>
      </c>
      <c r="C16" s="7">
        <f t="shared" si="11"/>
        <v>43496</v>
      </c>
      <c r="D16" s="8" t="str">
        <f t="shared" si="12"/>
        <v xml:space="preserve"> </v>
      </c>
      <c r="E16" s="11">
        <f t="shared" si="13"/>
        <v>4</v>
      </c>
      <c r="F16" s="11" t="str">
        <f t="shared" si="14"/>
        <v/>
      </c>
      <c r="G16" s="3">
        <v>43.812800000000003</v>
      </c>
      <c r="H16" s="3">
        <f t="shared" si="0"/>
        <v>0</v>
      </c>
      <c r="I16" s="3">
        <f t="shared" si="1"/>
        <v>0</v>
      </c>
      <c r="J16" s="3">
        <f t="shared" si="2"/>
        <v>0</v>
      </c>
      <c r="K16">
        <f t="shared" si="3"/>
        <v>0</v>
      </c>
      <c r="N16" s="24">
        <f t="shared" si="15"/>
        <v>0</v>
      </c>
      <c r="O16" s="3">
        <f t="shared" si="4"/>
        <v>0</v>
      </c>
      <c r="P16" s="3">
        <v>21.8614</v>
      </c>
      <c r="Q16" s="3">
        <f t="shared" si="5"/>
        <v>0</v>
      </c>
      <c r="R16" s="3">
        <f t="shared" si="6"/>
        <v>0</v>
      </c>
      <c r="S16" s="3">
        <f t="shared" si="7"/>
        <v>0</v>
      </c>
      <c r="T16" s="3">
        <f t="shared" si="8"/>
        <v>0</v>
      </c>
      <c r="U16" s="3"/>
      <c r="V16" s="26">
        <v>1.1403000000000001</v>
      </c>
      <c r="W16">
        <f t="shared" si="16"/>
        <v>0</v>
      </c>
      <c r="X16" s="25">
        <f t="shared" si="17"/>
        <v>0</v>
      </c>
      <c r="Y16" s="3">
        <f t="shared" si="9"/>
        <v>0</v>
      </c>
      <c r="Z16" s="6">
        <f t="shared" si="18"/>
        <v>0</v>
      </c>
      <c r="AA16" s="6">
        <f t="shared" si="19"/>
        <v>0</v>
      </c>
    </row>
    <row r="17" spans="1:27" hidden="1" x14ac:dyDescent="0.25">
      <c r="A17" s="11">
        <f t="shared" si="10"/>
        <v>0</v>
      </c>
      <c r="B17" s="13">
        <v>43472</v>
      </c>
      <c r="C17" s="7">
        <f t="shared" si="11"/>
        <v>43496</v>
      </c>
      <c r="D17" s="8" t="str">
        <f t="shared" si="12"/>
        <v xml:space="preserve"> </v>
      </c>
      <c r="E17" s="11">
        <f t="shared" si="13"/>
        <v>5</v>
      </c>
      <c r="F17" s="11" t="str">
        <f t="shared" si="14"/>
        <v/>
      </c>
      <c r="G17" s="3">
        <v>43.970500000000001</v>
      </c>
      <c r="H17" s="3">
        <f t="shared" si="0"/>
        <v>0</v>
      </c>
      <c r="I17" s="3">
        <f t="shared" si="1"/>
        <v>0</v>
      </c>
      <c r="J17" s="3">
        <f t="shared" si="2"/>
        <v>0</v>
      </c>
      <c r="K17">
        <f t="shared" si="3"/>
        <v>0</v>
      </c>
      <c r="N17" s="24">
        <f t="shared" si="15"/>
        <v>0</v>
      </c>
      <c r="O17" s="3">
        <f t="shared" si="4"/>
        <v>0</v>
      </c>
      <c r="P17" s="3">
        <v>22.034400000000002</v>
      </c>
      <c r="Q17" s="3">
        <f t="shared" si="5"/>
        <v>0</v>
      </c>
      <c r="R17" s="3">
        <f t="shared" si="6"/>
        <v>0</v>
      </c>
      <c r="S17" s="3">
        <f t="shared" si="7"/>
        <v>0</v>
      </c>
      <c r="T17">
        <f t="shared" si="8"/>
        <v>0</v>
      </c>
      <c r="V17" s="26">
        <v>1.1445000000000001</v>
      </c>
      <c r="W17">
        <f t="shared" si="16"/>
        <v>0</v>
      </c>
      <c r="X17" s="25">
        <f t="shared" si="17"/>
        <v>0</v>
      </c>
      <c r="Y17" s="3">
        <f t="shared" si="9"/>
        <v>0</v>
      </c>
      <c r="Z17" s="6">
        <f t="shared" si="18"/>
        <v>0</v>
      </c>
      <c r="AA17" s="6">
        <f t="shared" si="19"/>
        <v>0</v>
      </c>
    </row>
    <row r="18" spans="1:27" hidden="1" x14ac:dyDescent="0.25">
      <c r="A18" s="11">
        <f t="shared" si="10"/>
        <v>0</v>
      </c>
      <c r="B18" s="13">
        <v>43473</v>
      </c>
      <c r="C18" s="7">
        <f t="shared" si="11"/>
        <v>43496</v>
      </c>
      <c r="D18" s="8" t="str">
        <f t="shared" si="12"/>
        <v xml:space="preserve"> </v>
      </c>
      <c r="E18" s="11">
        <f t="shared" si="13"/>
        <v>6</v>
      </c>
      <c r="F18" s="11" t="str">
        <f t="shared" si="14"/>
        <v/>
      </c>
      <c r="G18" s="3">
        <v>44.416600000000003</v>
      </c>
      <c r="H18" s="3">
        <f t="shared" si="0"/>
        <v>0</v>
      </c>
      <c r="I18" s="3">
        <f t="shared" si="1"/>
        <v>0</v>
      </c>
      <c r="J18" s="3">
        <f t="shared" si="2"/>
        <v>0</v>
      </c>
      <c r="K18">
        <f t="shared" si="3"/>
        <v>0</v>
      </c>
      <c r="N18" s="24">
        <f t="shared" si="15"/>
        <v>0</v>
      </c>
      <c r="O18" s="3">
        <f t="shared" si="4"/>
        <v>0</v>
      </c>
      <c r="P18" s="3">
        <v>22.177</v>
      </c>
      <c r="Q18" s="3">
        <f t="shared" si="5"/>
        <v>0</v>
      </c>
      <c r="R18" s="3">
        <f t="shared" si="6"/>
        <v>0</v>
      </c>
      <c r="S18" s="3">
        <f t="shared" si="7"/>
        <v>0</v>
      </c>
      <c r="T18">
        <f t="shared" si="8"/>
        <v>0</v>
      </c>
      <c r="V18" s="26">
        <v>1.1439999999999999</v>
      </c>
      <c r="W18">
        <f t="shared" si="16"/>
        <v>0</v>
      </c>
      <c r="X18" s="25">
        <f t="shared" si="17"/>
        <v>0</v>
      </c>
      <c r="Y18" s="3">
        <f t="shared" si="9"/>
        <v>0</v>
      </c>
      <c r="Z18" s="6">
        <f t="shared" si="18"/>
        <v>0</v>
      </c>
      <c r="AA18" s="6">
        <f t="shared" si="19"/>
        <v>0</v>
      </c>
    </row>
    <row r="19" spans="1:27" hidden="1" x14ac:dyDescent="0.25">
      <c r="A19" s="11">
        <f t="shared" si="10"/>
        <v>0</v>
      </c>
      <c r="B19" s="13">
        <v>43474</v>
      </c>
      <c r="C19" s="7">
        <f t="shared" si="11"/>
        <v>43496</v>
      </c>
      <c r="D19" s="8" t="str">
        <f t="shared" si="12"/>
        <v xml:space="preserve"> </v>
      </c>
      <c r="E19" s="11">
        <f t="shared" si="13"/>
        <v>7</v>
      </c>
      <c r="F19" s="11" t="str">
        <f t="shared" si="14"/>
        <v/>
      </c>
      <c r="G19" s="3">
        <v>44.501899999999999</v>
      </c>
      <c r="H19" s="3">
        <f t="shared" si="0"/>
        <v>0</v>
      </c>
      <c r="I19" s="3">
        <f t="shared" si="1"/>
        <v>0</v>
      </c>
      <c r="J19" s="3">
        <f t="shared" si="2"/>
        <v>0</v>
      </c>
      <c r="K19">
        <f t="shared" si="3"/>
        <v>0</v>
      </c>
      <c r="N19" s="24">
        <f t="shared" si="15"/>
        <v>0</v>
      </c>
      <c r="O19" s="3">
        <f t="shared" si="4"/>
        <v>0</v>
      </c>
      <c r="P19" s="3">
        <v>22.3447</v>
      </c>
      <c r="Q19" s="3">
        <f t="shared" si="5"/>
        <v>0</v>
      </c>
      <c r="R19" s="3">
        <f t="shared" si="6"/>
        <v>0</v>
      </c>
      <c r="S19" s="3">
        <f t="shared" si="7"/>
        <v>0</v>
      </c>
      <c r="T19">
        <f t="shared" si="8"/>
        <v>0</v>
      </c>
      <c r="V19" s="26">
        <v>1.1455</v>
      </c>
      <c r="W19">
        <f t="shared" si="16"/>
        <v>0</v>
      </c>
      <c r="X19" s="25">
        <f t="shared" si="17"/>
        <v>0</v>
      </c>
      <c r="Y19" s="3">
        <f t="shared" si="9"/>
        <v>0</v>
      </c>
      <c r="Z19" s="6">
        <f t="shared" si="18"/>
        <v>0</v>
      </c>
      <c r="AA19" s="6">
        <f t="shared" si="19"/>
        <v>0</v>
      </c>
    </row>
    <row r="20" spans="1:27" hidden="1" x14ac:dyDescent="0.25">
      <c r="A20" s="11">
        <f t="shared" si="10"/>
        <v>0</v>
      </c>
      <c r="B20" s="13">
        <v>43475</v>
      </c>
      <c r="C20" s="7">
        <f t="shared" si="11"/>
        <v>43496</v>
      </c>
      <c r="D20" s="8" t="str">
        <f t="shared" si="12"/>
        <v xml:space="preserve"> </v>
      </c>
      <c r="E20" s="11">
        <f t="shared" si="13"/>
        <v>8</v>
      </c>
      <c r="F20" s="11" t="str">
        <f t="shared" si="14"/>
        <v/>
      </c>
      <c r="G20" s="3">
        <v>44.621200000000002</v>
      </c>
      <c r="H20" s="3">
        <f t="shared" si="0"/>
        <v>0</v>
      </c>
      <c r="I20" s="3">
        <f t="shared" si="1"/>
        <v>0</v>
      </c>
      <c r="J20" s="3">
        <f t="shared" si="2"/>
        <v>0</v>
      </c>
      <c r="K20">
        <f t="shared" si="3"/>
        <v>0</v>
      </c>
      <c r="N20" s="24">
        <f t="shared" si="15"/>
        <v>0</v>
      </c>
      <c r="O20" s="3">
        <f t="shared" si="4"/>
        <v>0</v>
      </c>
      <c r="P20" s="3">
        <v>22.382999999999999</v>
      </c>
      <c r="Q20" s="3">
        <f t="shared" si="5"/>
        <v>0</v>
      </c>
      <c r="R20" s="3">
        <f t="shared" si="6"/>
        <v>0</v>
      </c>
      <c r="S20" s="3">
        <f t="shared" si="7"/>
        <v>0</v>
      </c>
      <c r="T20">
        <f t="shared" si="8"/>
        <v>0</v>
      </c>
      <c r="V20" s="26">
        <v>1.1535</v>
      </c>
      <c r="W20">
        <f t="shared" si="16"/>
        <v>0</v>
      </c>
      <c r="X20" s="25">
        <f t="shared" si="17"/>
        <v>0</v>
      </c>
      <c r="Y20" s="3">
        <f t="shared" si="9"/>
        <v>0</v>
      </c>
      <c r="Z20" s="6">
        <f t="shared" si="18"/>
        <v>0</v>
      </c>
      <c r="AA20" s="6">
        <f t="shared" si="19"/>
        <v>0</v>
      </c>
    </row>
    <row r="21" spans="1:27" hidden="1" x14ac:dyDescent="0.25">
      <c r="A21" s="11">
        <f t="shared" si="10"/>
        <v>0</v>
      </c>
      <c r="B21" s="13">
        <v>43476</v>
      </c>
      <c r="C21" s="7">
        <f t="shared" si="11"/>
        <v>43496</v>
      </c>
      <c r="D21" s="8" t="str">
        <f t="shared" si="12"/>
        <v xml:space="preserve"> </v>
      </c>
      <c r="E21" s="11">
        <f t="shared" si="13"/>
        <v>9</v>
      </c>
      <c r="F21" s="11" t="str">
        <f t="shared" si="14"/>
        <v/>
      </c>
      <c r="G21" s="3">
        <v>44.780900000000003</v>
      </c>
      <c r="H21" s="3">
        <f t="shared" si="0"/>
        <v>0</v>
      </c>
      <c r="I21" s="3">
        <f t="shared" si="1"/>
        <v>0</v>
      </c>
      <c r="J21" s="3">
        <f t="shared" si="2"/>
        <v>0</v>
      </c>
      <c r="K21">
        <f t="shared" si="3"/>
        <v>0</v>
      </c>
      <c r="N21" s="24">
        <f t="shared" si="15"/>
        <v>0</v>
      </c>
      <c r="O21" s="3">
        <f t="shared" si="4"/>
        <v>0</v>
      </c>
      <c r="P21" s="3">
        <v>22.571300000000001</v>
      </c>
      <c r="Q21" s="3">
        <f t="shared" si="5"/>
        <v>0</v>
      </c>
      <c r="R21" s="3">
        <f t="shared" si="6"/>
        <v>0</v>
      </c>
      <c r="S21" s="3">
        <f t="shared" si="7"/>
        <v>0</v>
      </c>
      <c r="T21">
        <f t="shared" si="8"/>
        <v>0</v>
      </c>
      <c r="V21" s="26">
        <v>1.1533</v>
      </c>
      <c r="W21">
        <f t="shared" si="16"/>
        <v>0</v>
      </c>
      <c r="X21" s="25">
        <f t="shared" si="17"/>
        <v>0</v>
      </c>
      <c r="Y21" s="3">
        <f t="shared" si="9"/>
        <v>0</v>
      </c>
      <c r="Z21" s="6">
        <f t="shared" si="18"/>
        <v>0</v>
      </c>
      <c r="AA21" s="6">
        <f t="shared" si="19"/>
        <v>0</v>
      </c>
    </row>
    <row r="22" spans="1:27" hidden="1" x14ac:dyDescent="0.25">
      <c r="A22" s="11">
        <f t="shared" si="10"/>
        <v>0</v>
      </c>
      <c r="B22" s="13">
        <v>43479</v>
      </c>
      <c r="C22" s="7">
        <f t="shared" si="11"/>
        <v>43496</v>
      </c>
      <c r="D22" s="8" t="str">
        <f t="shared" si="12"/>
        <v xml:space="preserve"> </v>
      </c>
      <c r="E22" s="11">
        <f t="shared" si="13"/>
        <v>10</v>
      </c>
      <c r="F22" s="11" t="str">
        <f t="shared" si="14"/>
        <v/>
      </c>
      <c r="G22" s="3">
        <v>44.616999999999997</v>
      </c>
      <c r="H22" s="3">
        <f t="shared" si="0"/>
        <v>0</v>
      </c>
      <c r="I22" s="3">
        <f t="shared" si="1"/>
        <v>0</v>
      </c>
      <c r="J22" s="3">
        <f t="shared" si="2"/>
        <v>0</v>
      </c>
      <c r="K22">
        <f t="shared" si="3"/>
        <v>0</v>
      </c>
      <c r="N22" s="24">
        <f t="shared" si="15"/>
        <v>0</v>
      </c>
      <c r="O22" s="3">
        <f t="shared" si="4"/>
        <v>0</v>
      </c>
      <c r="P22" s="3">
        <v>22.5016</v>
      </c>
      <c r="Q22" s="3">
        <f t="shared" si="5"/>
        <v>0</v>
      </c>
      <c r="R22" s="3">
        <f t="shared" si="6"/>
        <v>0</v>
      </c>
      <c r="S22" s="3">
        <f t="shared" si="7"/>
        <v>0</v>
      </c>
      <c r="T22">
        <f t="shared" si="8"/>
        <v>0</v>
      </c>
      <c r="V22" s="26">
        <v>1.1467000000000001</v>
      </c>
      <c r="W22">
        <f t="shared" si="16"/>
        <v>0</v>
      </c>
      <c r="X22" s="25">
        <f t="shared" si="17"/>
        <v>0</v>
      </c>
      <c r="Y22" s="3">
        <f t="shared" si="9"/>
        <v>0</v>
      </c>
      <c r="Z22" s="6">
        <f t="shared" si="18"/>
        <v>0</v>
      </c>
      <c r="AA22" s="6">
        <f t="shared" si="19"/>
        <v>0</v>
      </c>
    </row>
    <row r="23" spans="1:27" hidden="1" x14ac:dyDescent="0.25">
      <c r="A23" s="11">
        <f t="shared" si="10"/>
        <v>0</v>
      </c>
      <c r="B23" s="13">
        <v>43480</v>
      </c>
      <c r="C23" s="7">
        <f t="shared" si="11"/>
        <v>43496</v>
      </c>
      <c r="D23" s="8" t="str">
        <f t="shared" si="12"/>
        <v xml:space="preserve"> </v>
      </c>
      <c r="E23" s="11">
        <f t="shared" si="13"/>
        <v>11</v>
      </c>
      <c r="F23" s="11" t="str">
        <f t="shared" si="14"/>
        <v/>
      </c>
      <c r="G23" s="3">
        <v>45.109000000000002</v>
      </c>
      <c r="H23" s="3">
        <f t="shared" si="0"/>
        <v>0</v>
      </c>
      <c r="I23" s="3">
        <f t="shared" si="1"/>
        <v>0</v>
      </c>
      <c r="J23" s="3">
        <f t="shared" si="2"/>
        <v>0</v>
      </c>
      <c r="K23">
        <f t="shared" si="3"/>
        <v>0</v>
      </c>
      <c r="N23" s="24">
        <f t="shared" si="15"/>
        <v>0</v>
      </c>
      <c r="O23" s="3">
        <f t="shared" si="4"/>
        <v>0</v>
      </c>
      <c r="P23" s="3">
        <v>22.633800000000001</v>
      </c>
      <c r="Q23" s="3">
        <f t="shared" si="5"/>
        <v>0</v>
      </c>
      <c r="R23" s="3">
        <f t="shared" si="6"/>
        <v>0</v>
      </c>
      <c r="S23" s="3">
        <f t="shared" si="7"/>
        <v>0</v>
      </c>
      <c r="T23">
        <f t="shared" si="8"/>
        <v>0</v>
      </c>
      <c r="V23" s="26">
        <v>1.1424000000000001</v>
      </c>
      <c r="W23">
        <f t="shared" si="16"/>
        <v>0</v>
      </c>
      <c r="X23" s="25">
        <f t="shared" si="17"/>
        <v>0</v>
      </c>
      <c r="Y23" s="3">
        <f t="shared" si="9"/>
        <v>0</v>
      </c>
      <c r="Z23" s="6">
        <f t="shared" si="18"/>
        <v>0</v>
      </c>
      <c r="AA23" s="6">
        <f t="shared" si="19"/>
        <v>0</v>
      </c>
    </row>
    <row r="24" spans="1:27" hidden="1" x14ac:dyDescent="0.25">
      <c r="A24" s="11">
        <f t="shared" si="10"/>
        <v>0</v>
      </c>
      <c r="B24" s="13">
        <v>43481</v>
      </c>
      <c r="C24" s="7">
        <f t="shared" si="11"/>
        <v>43496</v>
      </c>
      <c r="D24" s="8" t="str">
        <f t="shared" si="12"/>
        <v xml:space="preserve"> </v>
      </c>
      <c r="E24" s="11">
        <f t="shared" si="13"/>
        <v>12</v>
      </c>
      <c r="F24" s="11" t="str">
        <f t="shared" si="14"/>
        <v/>
      </c>
      <c r="G24" s="3">
        <v>45.3262</v>
      </c>
      <c r="H24" s="3">
        <f t="shared" si="0"/>
        <v>0</v>
      </c>
      <c r="I24" s="3">
        <f t="shared" si="1"/>
        <v>0</v>
      </c>
      <c r="J24" s="3">
        <f t="shared" si="2"/>
        <v>0</v>
      </c>
      <c r="K24">
        <f t="shared" si="3"/>
        <v>0</v>
      </c>
      <c r="N24" s="24">
        <f t="shared" si="15"/>
        <v>0</v>
      </c>
      <c r="O24" s="3">
        <f t="shared" si="4"/>
        <v>0</v>
      </c>
      <c r="P24" s="3">
        <v>22.7636</v>
      </c>
      <c r="Q24" s="3">
        <f t="shared" si="5"/>
        <v>0</v>
      </c>
      <c r="R24" s="3">
        <f t="shared" si="6"/>
        <v>0</v>
      </c>
      <c r="S24" s="3">
        <f t="shared" si="7"/>
        <v>0</v>
      </c>
      <c r="T24">
        <f t="shared" si="8"/>
        <v>0</v>
      </c>
      <c r="V24" s="26">
        <v>1.1389</v>
      </c>
      <c r="W24">
        <f t="shared" si="16"/>
        <v>0</v>
      </c>
      <c r="X24" s="25">
        <f t="shared" si="17"/>
        <v>0</v>
      </c>
      <c r="Y24" s="3">
        <f t="shared" si="9"/>
        <v>0</v>
      </c>
      <c r="Z24" s="6">
        <f t="shared" si="18"/>
        <v>0</v>
      </c>
      <c r="AA24" s="6">
        <f t="shared" si="19"/>
        <v>0</v>
      </c>
    </row>
    <row r="25" spans="1:27" hidden="1" x14ac:dyDescent="0.25">
      <c r="A25" s="11">
        <f t="shared" si="10"/>
        <v>0</v>
      </c>
      <c r="B25" s="13">
        <v>43482</v>
      </c>
      <c r="C25" s="7">
        <f t="shared" si="11"/>
        <v>43496</v>
      </c>
      <c r="D25" s="8" t="str">
        <f t="shared" si="12"/>
        <v xml:space="preserve"> </v>
      </c>
      <c r="E25" s="11">
        <f t="shared" si="13"/>
        <v>13</v>
      </c>
      <c r="F25" s="11" t="str">
        <f t="shared" si="14"/>
        <v/>
      </c>
      <c r="G25" s="3">
        <v>45.599400000000003</v>
      </c>
      <c r="H25" s="3">
        <f t="shared" si="0"/>
        <v>0</v>
      </c>
      <c r="I25" s="3">
        <f t="shared" si="1"/>
        <v>0</v>
      </c>
      <c r="J25" s="3">
        <f t="shared" si="2"/>
        <v>0</v>
      </c>
      <c r="K25">
        <f t="shared" si="3"/>
        <v>0</v>
      </c>
      <c r="N25" s="24">
        <f t="shared" si="15"/>
        <v>0</v>
      </c>
      <c r="O25" s="3">
        <f t="shared" si="4"/>
        <v>0</v>
      </c>
      <c r="P25" s="3">
        <v>22.7302</v>
      </c>
      <c r="Q25" s="3">
        <f t="shared" si="5"/>
        <v>0</v>
      </c>
      <c r="R25" s="3">
        <f t="shared" si="6"/>
        <v>0</v>
      </c>
      <c r="S25" s="3">
        <f t="shared" si="7"/>
        <v>0</v>
      </c>
      <c r="T25">
        <f t="shared" si="8"/>
        <v>0</v>
      </c>
      <c r="V25" s="26">
        <v>1.1395999999999999</v>
      </c>
      <c r="W25">
        <f t="shared" si="16"/>
        <v>0</v>
      </c>
      <c r="X25" s="25">
        <f t="shared" si="17"/>
        <v>0</v>
      </c>
      <c r="Y25" s="3">
        <f t="shared" si="9"/>
        <v>0</v>
      </c>
      <c r="Z25" s="6">
        <f t="shared" si="18"/>
        <v>0</v>
      </c>
      <c r="AA25" s="6">
        <f t="shared" si="19"/>
        <v>0</v>
      </c>
    </row>
    <row r="26" spans="1:27" hidden="1" x14ac:dyDescent="0.25">
      <c r="A26" s="11">
        <f t="shared" si="10"/>
        <v>0</v>
      </c>
      <c r="B26" s="13">
        <v>43483</v>
      </c>
      <c r="C26" s="7">
        <f t="shared" si="11"/>
        <v>43496</v>
      </c>
      <c r="D26" s="8" t="str">
        <f t="shared" si="12"/>
        <v xml:space="preserve"> </v>
      </c>
      <c r="E26" s="11">
        <f t="shared" si="13"/>
        <v>14</v>
      </c>
      <c r="F26" s="11" t="str">
        <f t="shared" si="14"/>
        <v/>
      </c>
      <c r="G26" s="3">
        <v>46.233600000000003</v>
      </c>
      <c r="H26" s="3">
        <f t="shared" si="0"/>
        <v>0</v>
      </c>
      <c r="I26" s="3">
        <f t="shared" si="1"/>
        <v>0</v>
      </c>
      <c r="J26" s="3">
        <f t="shared" si="2"/>
        <v>0</v>
      </c>
      <c r="K26">
        <f t="shared" si="3"/>
        <v>0</v>
      </c>
      <c r="N26" s="24">
        <f t="shared" si="15"/>
        <v>0</v>
      </c>
      <c r="O26" s="3">
        <f t="shared" si="4"/>
        <v>0</v>
      </c>
      <c r="P26" s="3">
        <v>22.9239</v>
      </c>
      <c r="Q26" s="3">
        <f t="shared" si="5"/>
        <v>0</v>
      </c>
      <c r="R26" s="3">
        <f t="shared" si="6"/>
        <v>0</v>
      </c>
      <c r="S26" s="3">
        <f t="shared" si="7"/>
        <v>0</v>
      </c>
      <c r="T26">
        <f t="shared" si="8"/>
        <v>0</v>
      </c>
      <c r="V26" s="26">
        <v>1.1402000000000001</v>
      </c>
      <c r="W26">
        <f t="shared" si="16"/>
        <v>0</v>
      </c>
      <c r="X26" s="25">
        <f t="shared" si="17"/>
        <v>0</v>
      </c>
      <c r="Y26" s="3">
        <f t="shared" si="9"/>
        <v>0</v>
      </c>
      <c r="Z26" s="6">
        <f t="shared" si="18"/>
        <v>0</v>
      </c>
      <c r="AA26" s="6">
        <f t="shared" si="19"/>
        <v>0</v>
      </c>
    </row>
    <row r="27" spans="1:27" hidden="1" x14ac:dyDescent="0.25">
      <c r="A27" s="11">
        <f t="shared" si="10"/>
        <v>0</v>
      </c>
      <c r="B27" s="13">
        <v>43486</v>
      </c>
      <c r="C27" s="7">
        <f t="shared" si="11"/>
        <v>43496</v>
      </c>
      <c r="D27" s="8" t="str">
        <f t="shared" si="12"/>
        <v xml:space="preserve"> </v>
      </c>
      <c r="E27" s="11">
        <f t="shared" si="13"/>
        <v>15</v>
      </c>
      <c r="F27" s="11" t="str">
        <f t="shared" si="14"/>
        <v/>
      </c>
      <c r="G27" s="3">
        <v>46.233600000000003</v>
      </c>
      <c r="H27" s="3">
        <f t="shared" si="0"/>
        <v>0</v>
      </c>
      <c r="I27" s="3">
        <f t="shared" si="1"/>
        <v>0</v>
      </c>
      <c r="J27" s="3">
        <f t="shared" si="2"/>
        <v>0</v>
      </c>
      <c r="K27">
        <f t="shared" si="3"/>
        <v>0</v>
      </c>
      <c r="N27" s="24">
        <f t="shared" si="15"/>
        <v>0</v>
      </c>
      <c r="O27" s="3">
        <f t="shared" si="4"/>
        <v>0</v>
      </c>
      <c r="P27" s="3">
        <v>22.942</v>
      </c>
      <c r="Q27" s="3">
        <f t="shared" si="5"/>
        <v>0</v>
      </c>
      <c r="R27" s="3">
        <f t="shared" si="6"/>
        <v>0</v>
      </c>
      <c r="S27" s="3">
        <f t="shared" si="7"/>
        <v>0</v>
      </c>
      <c r="T27">
        <f t="shared" si="8"/>
        <v>0</v>
      </c>
      <c r="V27" s="26">
        <v>1.1362000000000001</v>
      </c>
      <c r="W27">
        <f t="shared" si="16"/>
        <v>0</v>
      </c>
      <c r="X27" s="25">
        <f t="shared" si="17"/>
        <v>0</v>
      </c>
      <c r="Y27" s="3">
        <f t="shared" si="9"/>
        <v>0</v>
      </c>
      <c r="Z27" s="6">
        <f t="shared" si="18"/>
        <v>0</v>
      </c>
      <c r="AA27" s="6">
        <f t="shared" si="19"/>
        <v>0</v>
      </c>
    </row>
    <row r="28" spans="1:27" hidden="1" x14ac:dyDescent="0.25">
      <c r="A28" s="11">
        <f t="shared" si="10"/>
        <v>0</v>
      </c>
      <c r="B28" s="13">
        <v>43487</v>
      </c>
      <c r="C28" s="7">
        <f t="shared" si="11"/>
        <v>43496</v>
      </c>
      <c r="D28" s="8" t="str">
        <f t="shared" si="12"/>
        <v xml:space="preserve"> </v>
      </c>
      <c r="E28" s="11">
        <f t="shared" si="13"/>
        <v>16</v>
      </c>
      <c r="F28" s="11" t="str">
        <f t="shared" si="14"/>
        <v/>
      </c>
      <c r="G28" s="3">
        <v>45.767699999999998</v>
      </c>
      <c r="H28" s="3">
        <f t="shared" si="0"/>
        <v>0</v>
      </c>
      <c r="I28" s="3">
        <f t="shared" si="1"/>
        <v>0</v>
      </c>
      <c r="J28" s="3">
        <f t="shared" si="2"/>
        <v>0</v>
      </c>
      <c r="K28">
        <f t="shared" si="3"/>
        <v>0</v>
      </c>
      <c r="N28" s="24">
        <f t="shared" si="15"/>
        <v>0</v>
      </c>
      <c r="O28" s="3">
        <f t="shared" si="4"/>
        <v>0</v>
      </c>
      <c r="P28" s="3">
        <v>22.845800000000001</v>
      </c>
      <c r="Q28" s="3">
        <f t="shared" si="5"/>
        <v>0</v>
      </c>
      <c r="R28" s="3">
        <f t="shared" si="6"/>
        <v>0</v>
      </c>
      <c r="S28" s="3">
        <f t="shared" si="7"/>
        <v>0</v>
      </c>
      <c r="T28">
        <f t="shared" si="8"/>
        <v>0</v>
      </c>
      <c r="V28" s="26">
        <v>1.1354</v>
      </c>
      <c r="W28">
        <f t="shared" si="16"/>
        <v>0</v>
      </c>
      <c r="X28" s="25">
        <f t="shared" si="17"/>
        <v>0</v>
      </c>
      <c r="Y28" s="3">
        <f t="shared" si="9"/>
        <v>0</v>
      </c>
      <c r="Z28" s="6">
        <f t="shared" si="18"/>
        <v>0</v>
      </c>
      <c r="AA28" s="6">
        <f t="shared" si="19"/>
        <v>0</v>
      </c>
    </row>
    <row r="29" spans="1:27" hidden="1" x14ac:dyDescent="0.25">
      <c r="A29" s="11">
        <f t="shared" si="10"/>
        <v>0</v>
      </c>
      <c r="B29" s="13">
        <v>43488</v>
      </c>
      <c r="C29" s="7">
        <f t="shared" si="11"/>
        <v>43496</v>
      </c>
      <c r="D29" s="8" t="str">
        <f t="shared" si="12"/>
        <v xml:space="preserve"> </v>
      </c>
      <c r="E29" s="11">
        <f t="shared" si="13"/>
        <v>17</v>
      </c>
      <c r="F29" s="11" t="str">
        <f t="shared" si="14"/>
        <v/>
      </c>
      <c r="G29" s="3">
        <v>45.707999999999998</v>
      </c>
      <c r="H29" s="3">
        <f t="shared" si="0"/>
        <v>0</v>
      </c>
      <c r="I29" s="3">
        <f t="shared" si="1"/>
        <v>0</v>
      </c>
      <c r="J29" s="3">
        <f t="shared" si="2"/>
        <v>0</v>
      </c>
      <c r="K29">
        <f t="shared" si="3"/>
        <v>0</v>
      </c>
      <c r="N29" s="24">
        <f t="shared" si="15"/>
        <v>0</v>
      </c>
      <c r="O29" s="3">
        <f t="shared" si="4"/>
        <v>0</v>
      </c>
      <c r="P29" s="3">
        <v>22.8797</v>
      </c>
      <c r="Q29" s="3">
        <f t="shared" si="5"/>
        <v>0</v>
      </c>
      <c r="R29" s="3">
        <f t="shared" si="6"/>
        <v>0</v>
      </c>
      <c r="S29" s="3">
        <f t="shared" si="7"/>
        <v>0</v>
      </c>
      <c r="T29">
        <f t="shared" si="8"/>
        <v>0</v>
      </c>
      <c r="V29" s="26">
        <v>1.1367</v>
      </c>
      <c r="W29">
        <f t="shared" si="16"/>
        <v>0</v>
      </c>
      <c r="X29" s="25">
        <f t="shared" si="17"/>
        <v>0</v>
      </c>
      <c r="Y29" s="3">
        <f t="shared" si="9"/>
        <v>0</v>
      </c>
      <c r="Z29" s="6">
        <f t="shared" si="18"/>
        <v>0</v>
      </c>
      <c r="AA29" s="6">
        <f t="shared" si="19"/>
        <v>0</v>
      </c>
    </row>
    <row r="30" spans="1:27" hidden="1" x14ac:dyDescent="0.25">
      <c r="A30" s="11">
        <f t="shared" si="10"/>
        <v>0</v>
      </c>
      <c r="B30" s="13">
        <v>43489</v>
      </c>
      <c r="C30" s="7">
        <f t="shared" si="11"/>
        <v>43496</v>
      </c>
      <c r="D30" s="8" t="str">
        <f t="shared" si="12"/>
        <v xml:space="preserve"> </v>
      </c>
      <c r="E30" s="11">
        <f t="shared" si="13"/>
        <v>18</v>
      </c>
      <c r="F30" s="11" t="str">
        <f t="shared" si="14"/>
        <v/>
      </c>
      <c r="G30" s="3">
        <v>45.882100000000001</v>
      </c>
      <c r="H30" s="3">
        <f t="shared" si="0"/>
        <v>0</v>
      </c>
      <c r="I30" s="3">
        <f t="shared" si="1"/>
        <v>0</v>
      </c>
      <c r="J30" s="3">
        <f t="shared" si="2"/>
        <v>0</v>
      </c>
      <c r="K30">
        <f t="shared" si="3"/>
        <v>0</v>
      </c>
      <c r="N30" s="24">
        <f t="shared" si="15"/>
        <v>0</v>
      </c>
      <c r="O30" s="3">
        <f t="shared" si="4"/>
        <v>0</v>
      </c>
      <c r="P30" s="3">
        <v>23.082999999999998</v>
      </c>
      <c r="Q30" s="3">
        <f t="shared" si="5"/>
        <v>0</v>
      </c>
      <c r="R30" s="3">
        <f t="shared" si="6"/>
        <v>0</v>
      </c>
      <c r="S30" s="3">
        <f t="shared" si="7"/>
        <v>0</v>
      </c>
      <c r="T30">
        <f t="shared" si="8"/>
        <v>0</v>
      </c>
      <c r="V30" s="26">
        <v>1.1341000000000001</v>
      </c>
      <c r="W30">
        <f t="shared" si="16"/>
        <v>0</v>
      </c>
      <c r="X30" s="25">
        <f t="shared" si="17"/>
        <v>0</v>
      </c>
      <c r="Y30" s="3">
        <f t="shared" si="9"/>
        <v>0</v>
      </c>
      <c r="Z30" s="6">
        <f t="shared" si="18"/>
        <v>0</v>
      </c>
      <c r="AA30" s="6">
        <f t="shared" si="19"/>
        <v>0</v>
      </c>
    </row>
    <row r="31" spans="1:27" hidden="1" x14ac:dyDescent="0.25">
      <c r="A31" s="11">
        <f t="shared" si="10"/>
        <v>0</v>
      </c>
      <c r="B31" s="13">
        <v>43490</v>
      </c>
      <c r="C31" s="7">
        <f t="shared" si="11"/>
        <v>43496</v>
      </c>
      <c r="D31" s="8" t="str">
        <f t="shared" si="12"/>
        <v xml:space="preserve"> </v>
      </c>
      <c r="E31" s="11">
        <f t="shared" si="13"/>
        <v>19</v>
      </c>
      <c r="F31" s="11" t="str">
        <f t="shared" si="14"/>
        <v/>
      </c>
      <c r="G31" s="3">
        <v>46.1325</v>
      </c>
      <c r="H31" s="3">
        <f t="shared" si="0"/>
        <v>0</v>
      </c>
      <c r="I31" s="3">
        <f t="shared" si="1"/>
        <v>0</v>
      </c>
      <c r="J31" s="3">
        <f t="shared" si="2"/>
        <v>0</v>
      </c>
      <c r="K31">
        <f t="shared" si="3"/>
        <v>0</v>
      </c>
      <c r="N31" s="24">
        <f t="shared" si="15"/>
        <v>0</v>
      </c>
      <c r="O31" s="3">
        <f t="shared" si="4"/>
        <v>0</v>
      </c>
      <c r="P31" s="3">
        <v>23.3035</v>
      </c>
      <c r="Q31" s="3">
        <f t="shared" si="5"/>
        <v>0</v>
      </c>
      <c r="R31" s="3">
        <f t="shared" si="6"/>
        <v>0</v>
      </c>
      <c r="S31" s="3">
        <f t="shared" si="7"/>
        <v>0</v>
      </c>
      <c r="T31">
        <f t="shared" si="8"/>
        <v>0</v>
      </c>
      <c r="V31" s="26">
        <v>1.1346000000000001</v>
      </c>
      <c r="W31">
        <f t="shared" si="16"/>
        <v>0</v>
      </c>
      <c r="X31" s="25">
        <f t="shared" si="17"/>
        <v>0</v>
      </c>
      <c r="Y31" s="3">
        <f t="shared" si="9"/>
        <v>0</v>
      </c>
      <c r="Z31" s="6">
        <f t="shared" si="18"/>
        <v>0</v>
      </c>
      <c r="AA31" s="6">
        <f t="shared" si="19"/>
        <v>0</v>
      </c>
    </row>
    <row r="32" spans="1:27" hidden="1" x14ac:dyDescent="0.25">
      <c r="A32" s="11">
        <f t="shared" si="10"/>
        <v>0</v>
      </c>
      <c r="B32" s="13">
        <v>43493</v>
      </c>
      <c r="C32" s="7">
        <f t="shared" si="11"/>
        <v>43496</v>
      </c>
      <c r="D32" s="8" t="str">
        <f t="shared" si="12"/>
        <v xml:space="preserve"> </v>
      </c>
      <c r="E32" s="11">
        <f t="shared" si="13"/>
        <v>20</v>
      </c>
      <c r="F32" s="11" t="str">
        <f t="shared" si="14"/>
        <v/>
      </c>
      <c r="G32" s="3">
        <v>45.689399999999999</v>
      </c>
      <c r="H32" s="3">
        <f t="shared" si="0"/>
        <v>0</v>
      </c>
      <c r="I32" s="3">
        <f t="shared" si="1"/>
        <v>0</v>
      </c>
      <c r="J32" s="3">
        <f t="shared" si="2"/>
        <v>0</v>
      </c>
      <c r="K32">
        <f t="shared" si="3"/>
        <v>0</v>
      </c>
      <c r="N32" s="24">
        <f t="shared" si="15"/>
        <v>0</v>
      </c>
      <c r="O32" s="3">
        <f t="shared" si="4"/>
        <v>0</v>
      </c>
      <c r="P32" s="3">
        <v>23.3035</v>
      </c>
      <c r="Q32" s="3">
        <f t="shared" si="5"/>
        <v>0</v>
      </c>
      <c r="R32" s="3">
        <f t="shared" si="6"/>
        <v>0</v>
      </c>
      <c r="S32" s="3">
        <f t="shared" si="7"/>
        <v>0</v>
      </c>
      <c r="T32">
        <f t="shared" si="8"/>
        <v>0</v>
      </c>
      <c r="V32" s="26">
        <v>1.1417999999999999</v>
      </c>
      <c r="W32">
        <f t="shared" si="16"/>
        <v>0</v>
      </c>
      <c r="X32" s="25">
        <f t="shared" si="17"/>
        <v>0</v>
      </c>
      <c r="Y32" s="3">
        <f t="shared" si="9"/>
        <v>0</v>
      </c>
      <c r="Z32" s="6">
        <f t="shared" si="18"/>
        <v>0</v>
      </c>
      <c r="AA32" s="6">
        <f t="shared" si="19"/>
        <v>0</v>
      </c>
    </row>
    <row r="33" spans="1:27" hidden="1" x14ac:dyDescent="0.25">
      <c r="A33" s="11">
        <f t="shared" si="10"/>
        <v>0</v>
      </c>
      <c r="B33" s="13">
        <v>43494</v>
      </c>
      <c r="C33" s="7">
        <f t="shared" si="11"/>
        <v>43496</v>
      </c>
      <c r="D33" s="8" t="str">
        <f t="shared" si="12"/>
        <v xml:space="preserve"> </v>
      </c>
      <c r="E33" s="11">
        <f t="shared" si="13"/>
        <v>21</v>
      </c>
      <c r="F33" s="11" t="str">
        <f t="shared" si="14"/>
        <v/>
      </c>
      <c r="G33" s="3">
        <v>45.785800000000002</v>
      </c>
      <c r="H33" s="3">
        <f t="shared" si="0"/>
        <v>0</v>
      </c>
      <c r="I33" s="3">
        <f t="shared" si="1"/>
        <v>0</v>
      </c>
      <c r="J33" s="3">
        <f t="shared" si="2"/>
        <v>0</v>
      </c>
      <c r="K33">
        <f t="shared" si="3"/>
        <v>0</v>
      </c>
      <c r="N33" s="24">
        <f t="shared" si="15"/>
        <v>0</v>
      </c>
      <c r="O33" s="3">
        <f t="shared" si="4"/>
        <v>0</v>
      </c>
      <c r="P33" s="3">
        <v>23.203199999999999</v>
      </c>
      <c r="Q33" s="3">
        <f t="shared" si="5"/>
        <v>0</v>
      </c>
      <c r="R33" s="3">
        <f t="shared" si="6"/>
        <v>0</v>
      </c>
      <c r="S33" s="3">
        <f t="shared" si="7"/>
        <v>0</v>
      </c>
      <c r="T33">
        <f t="shared" si="8"/>
        <v>0</v>
      </c>
      <c r="V33" s="26">
        <v>1.1422000000000001</v>
      </c>
      <c r="W33">
        <f t="shared" si="16"/>
        <v>0</v>
      </c>
      <c r="X33" s="25">
        <f t="shared" si="17"/>
        <v>0</v>
      </c>
      <c r="Y33" s="3">
        <f t="shared" si="9"/>
        <v>0</v>
      </c>
      <c r="Z33" s="6">
        <f t="shared" si="18"/>
        <v>0</v>
      </c>
      <c r="AA33" s="6">
        <f t="shared" si="19"/>
        <v>0</v>
      </c>
    </row>
    <row r="34" spans="1:27" hidden="1" x14ac:dyDescent="0.25">
      <c r="A34" s="11">
        <f t="shared" si="10"/>
        <v>0</v>
      </c>
      <c r="B34" s="13">
        <v>43495</v>
      </c>
      <c r="C34" s="7">
        <f t="shared" si="11"/>
        <v>43496</v>
      </c>
      <c r="D34" s="8" t="str">
        <f t="shared" si="12"/>
        <v xml:space="preserve"> </v>
      </c>
      <c r="E34" s="11">
        <f t="shared" si="13"/>
        <v>22</v>
      </c>
      <c r="F34" s="11" t="str">
        <f t="shared" si="14"/>
        <v/>
      </c>
      <c r="G34" s="3">
        <v>46.238199999999999</v>
      </c>
      <c r="H34" s="3">
        <f t="shared" si="0"/>
        <v>0</v>
      </c>
      <c r="I34" s="3">
        <f t="shared" si="1"/>
        <v>0</v>
      </c>
      <c r="J34" s="3">
        <f t="shared" si="2"/>
        <v>0</v>
      </c>
      <c r="K34">
        <f t="shared" si="3"/>
        <v>0</v>
      </c>
      <c r="N34" s="24">
        <f t="shared" si="15"/>
        <v>0</v>
      </c>
      <c r="O34" s="3">
        <f t="shared" si="4"/>
        <v>0</v>
      </c>
      <c r="P34" s="3">
        <v>23.339500000000001</v>
      </c>
      <c r="Q34" s="3">
        <f t="shared" si="5"/>
        <v>0</v>
      </c>
      <c r="R34" s="3">
        <f t="shared" si="6"/>
        <v>0</v>
      </c>
      <c r="S34" s="3">
        <f t="shared" si="7"/>
        <v>0</v>
      </c>
      <c r="T34">
        <f t="shared" si="8"/>
        <v>0</v>
      </c>
      <c r="V34" s="26">
        <v>1.1429</v>
      </c>
      <c r="W34">
        <f t="shared" si="16"/>
        <v>0</v>
      </c>
      <c r="X34" s="25">
        <f t="shared" si="17"/>
        <v>0</v>
      </c>
      <c r="Y34" s="3">
        <f t="shared" si="9"/>
        <v>0</v>
      </c>
      <c r="Z34" s="6">
        <f t="shared" si="18"/>
        <v>0</v>
      </c>
      <c r="AA34" s="6">
        <f t="shared" si="19"/>
        <v>0</v>
      </c>
    </row>
    <row r="35" spans="1:27" hidden="1" x14ac:dyDescent="0.25">
      <c r="A35" s="11">
        <f t="shared" si="10"/>
        <v>0</v>
      </c>
      <c r="B35" s="13">
        <v>43496</v>
      </c>
      <c r="C35" s="7">
        <f t="shared" si="11"/>
        <v>43496</v>
      </c>
      <c r="D35" s="8" t="str">
        <f t="shared" si="12"/>
        <v xml:space="preserve"> </v>
      </c>
      <c r="E35" s="11">
        <f t="shared" si="13"/>
        <v>23</v>
      </c>
      <c r="F35" s="11" t="str">
        <f t="shared" si="14"/>
        <v/>
      </c>
      <c r="G35" s="3">
        <v>46.448</v>
      </c>
      <c r="H35" s="3">
        <f t="shared" si="0"/>
        <v>0</v>
      </c>
      <c r="I35" s="3">
        <f t="shared" si="1"/>
        <v>0</v>
      </c>
      <c r="J35" s="3">
        <f t="shared" si="2"/>
        <v>0</v>
      </c>
      <c r="K35">
        <f t="shared" si="3"/>
        <v>0</v>
      </c>
      <c r="N35" s="24">
        <f t="shared" si="15"/>
        <v>0</v>
      </c>
      <c r="O35" s="3">
        <f t="shared" si="4"/>
        <v>0</v>
      </c>
      <c r="P35" s="3">
        <v>23.3582</v>
      </c>
      <c r="Q35" s="3">
        <f t="shared" si="5"/>
        <v>0</v>
      </c>
      <c r="R35" s="3">
        <f t="shared" si="6"/>
        <v>0</v>
      </c>
      <c r="S35" s="3">
        <f t="shared" si="7"/>
        <v>0</v>
      </c>
      <c r="T35">
        <f t="shared" si="8"/>
        <v>0</v>
      </c>
      <c r="V35" s="26">
        <v>1.1488</v>
      </c>
      <c r="W35">
        <f t="shared" si="16"/>
        <v>0</v>
      </c>
      <c r="X35" s="25">
        <f t="shared" si="17"/>
        <v>0</v>
      </c>
      <c r="Y35" s="3">
        <f t="shared" si="9"/>
        <v>0</v>
      </c>
      <c r="Z35" s="6">
        <f t="shared" si="18"/>
        <v>0</v>
      </c>
      <c r="AA35" s="6">
        <f t="shared" si="19"/>
        <v>0</v>
      </c>
    </row>
    <row r="36" spans="1:27" hidden="1" x14ac:dyDescent="0.25">
      <c r="A36" s="11">
        <f t="shared" si="10"/>
        <v>0</v>
      </c>
      <c r="B36" s="13">
        <v>43497</v>
      </c>
      <c r="C36" s="7">
        <f t="shared" si="11"/>
        <v>43524</v>
      </c>
      <c r="D36" s="8" t="str">
        <f t="shared" si="12"/>
        <v>x</v>
      </c>
      <c r="E36" s="11">
        <f t="shared" si="13"/>
        <v>1</v>
      </c>
      <c r="F36" s="11" t="str">
        <f t="shared" si="14"/>
        <v/>
      </c>
      <c r="G36" s="3">
        <v>46.503</v>
      </c>
      <c r="H36" s="3">
        <f t="shared" si="0"/>
        <v>0</v>
      </c>
      <c r="I36" s="3">
        <f t="shared" si="1"/>
        <v>0</v>
      </c>
      <c r="J36" s="3">
        <f t="shared" si="2"/>
        <v>0</v>
      </c>
      <c r="K36">
        <f t="shared" si="3"/>
        <v>0</v>
      </c>
      <c r="N36" s="24">
        <f t="shared" si="15"/>
        <v>0</v>
      </c>
      <c r="O36" s="3">
        <f t="shared" si="4"/>
        <v>0</v>
      </c>
      <c r="P36" s="3">
        <v>23.4559</v>
      </c>
      <c r="Q36" s="3">
        <f t="shared" si="5"/>
        <v>0</v>
      </c>
      <c r="R36" s="3">
        <f t="shared" si="6"/>
        <v>0</v>
      </c>
      <c r="S36" s="3">
        <f t="shared" si="7"/>
        <v>0</v>
      </c>
      <c r="T36">
        <f t="shared" si="8"/>
        <v>0</v>
      </c>
      <c r="V36" s="26">
        <v>1.1471</v>
      </c>
      <c r="W36">
        <f t="shared" si="16"/>
        <v>0</v>
      </c>
      <c r="X36" s="25">
        <f t="shared" si="17"/>
        <v>0</v>
      </c>
      <c r="Y36" s="3">
        <f t="shared" si="9"/>
        <v>0</v>
      </c>
      <c r="Z36" s="6">
        <f t="shared" si="18"/>
        <v>0</v>
      </c>
      <c r="AA36" s="6">
        <f t="shared" si="19"/>
        <v>0</v>
      </c>
    </row>
    <row r="37" spans="1:27" hidden="1" x14ac:dyDescent="0.25">
      <c r="A37" s="11">
        <f t="shared" si="10"/>
        <v>0</v>
      </c>
      <c r="B37" s="13">
        <v>43500</v>
      </c>
      <c r="C37" s="7">
        <f t="shared" si="11"/>
        <v>43524</v>
      </c>
      <c r="D37" s="8" t="str">
        <f t="shared" si="12"/>
        <v xml:space="preserve"> </v>
      </c>
      <c r="E37" s="11">
        <f t="shared" si="13"/>
        <v>2</v>
      </c>
      <c r="F37" s="11" t="str">
        <f t="shared" si="14"/>
        <v/>
      </c>
      <c r="G37" s="3">
        <v>46.851999999999997</v>
      </c>
      <c r="H37" s="3">
        <f t="shared" si="0"/>
        <v>0</v>
      </c>
      <c r="I37" s="3">
        <f t="shared" si="1"/>
        <v>0</v>
      </c>
      <c r="J37" s="3">
        <f t="shared" si="2"/>
        <v>0</v>
      </c>
      <c r="K37">
        <f t="shared" si="3"/>
        <v>0</v>
      </c>
      <c r="N37" s="24">
        <f t="shared" si="15"/>
        <v>0</v>
      </c>
      <c r="O37" s="3">
        <f t="shared" si="4"/>
        <v>0</v>
      </c>
      <c r="P37" s="3">
        <v>23.490400000000001</v>
      </c>
      <c r="Q37" s="3">
        <f t="shared" si="5"/>
        <v>0</v>
      </c>
      <c r="R37" s="3">
        <f t="shared" si="6"/>
        <v>0</v>
      </c>
      <c r="S37" s="3">
        <f t="shared" si="7"/>
        <v>0</v>
      </c>
      <c r="T37">
        <f t="shared" si="8"/>
        <v>0</v>
      </c>
      <c r="V37" s="26">
        <v>1.1445000000000001</v>
      </c>
      <c r="W37">
        <f t="shared" si="16"/>
        <v>0</v>
      </c>
      <c r="X37" s="25">
        <f t="shared" si="17"/>
        <v>0</v>
      </c>
      <c r="Y37" s="3">
        <f t="shared" si="9"/>
        <v>0</v>
      </c>
      <c r="Z37" s="6">
        <f t="shared" si="18"/>
        <v>0</v>
      </c>
      <c r="AA37" s="6">
        <f t="shared" si="19"/>
        <v>0</v>
      </c>
    </row>
    <row r="38" spans="1:27" hidden="1" x14ac:dyDescent="0.25">
      <c r="A38" s="11">
        <f t="shared" si="10"/>
        <v>0</v>
      </c>
      <c r="B38" s="13">
        <v>43501</v>
      </c>
      <c r="C38" s="7">
        <f t="shared" si="11"/>
        <v>43524</v>
      </c>
      <c r="D38" s="8" t="str">
        <f t="shared" si="12"/>
        <v xml:space="preserve"> </v>
      </c>
      <c r="E38" s="11">
        <f t="shared" si="13"/>
        <v>3</v>
      </c>
      <c r="F38" s="11" t="str">
        <f t="shared" si="14"/>
        <v/>
      </c>
      <c r="G38" s="3">
        <v>47.240600000000001</v>
      </c>
      <c r="H38" s="3">
        <f t="shared" si="0"/>
        <v>0</v>
      </c>
      <c r="I38" s="3">
        <f t="shared" si="1"/>
        <v>0</v>
      </c>
      <c r="J38" s="3">
        <f t="shared" si="2"/>
        <v>0</v>
      </c>
      <c r="K38">
        <f t="shared" si="3"/>
        <v>0</v>
      </c>
      <c r="N38" s="24">
        <f t="shared" si="15"/>
        <v>0</v>
      </c>
      <c r="O38" s="3">
        <f t="shared" si="4"/>
        <v>0</v>
      </c>
      <c r="P38" s="3">
        <v>23.490400000000001</v>
      </c>
      <c r="Q38" s="3">
        <f t="shared" si="5"/>
        <v>0</v>
      </c>
      <c r="R38" s="3">
        <f t="shared" si="6"/>
        <v>0</v>
      </c>
      <c r="S38" s="3">
        <f t="shared" si="7"/>
        <v>0</v>
      </c>
      <c r="T38">
        <f t="shared" si="8"/>
        <v>0</v>
      </c>
      <c r="V38" s="26">
        <v>1.1423000000000001</v>
      </c>
      <c r="W38">
        <f t="shared" si="16"/>
        <v>0</v>
      </c>
      <c r="X38" s="25">
        <f t="shared" si="17"/>
        <v>0</v>
      </c>
      <c r="Y38" s="3">
        <f t="shared" si="9"/>
        <v>0</v>
      </c>
      <c r="Z38" s="6">
        <f t="shared" si="18"/>
        <v>0</v>
      </c>
      <c r="AA38" s="6">
        <f t="shared" si="19"/>
        <v>0</v>
      </c>
    </row>
    <row r="39" spans="1:27" hidden="1" x14ac:dyDescent="0.25">
      <c r="A39" s="11">
        <f t="shared" si="10"/>
        <v>0</v>
      </c>
      <c r="B39" s="13">
        <v>43502</v>
      </c>
      <c r="C39" s="7">
        <f t="shared" si="11"/>
        <v>43524</v>
      </c>
      <c r="D39" s="8" t="str">
        <f t="shared" si="12"/>
        <v xml:space="preserve"> </v>
      </c>
      <c r="E39" s="11">
        <f t="shared" si="13"/>
        <v>4</v>
      </c>
      <c r="F39" s="11" t="str">
        <f t="shared" si="14"/>
        <v/>
      </c>
      <c r="G39" s="3">
        <v>47.276200000000003</v>
      </c>
      <c r="H39" s="3">
        <f t="shared" si="0"/>
        <v>0</v>
      </c>
      <c r="I39" s="3">
        <f t="shared" si="1"/>
        <v>0</v>
      </c>
      <c r="J39" s="3">
        <f t="shared" si="2"/>
        <v>0</v>
      </c>
      <c r="K39">
        <f t="shared" si="3"/>
        <v>0</v>
      </c>
      <c r="N39" s="24">
        <f t="shared" si="15"/>
        <v>0</v>
      </c>
      <c r="O39" s="3">
        <f t="shared" si="4"/>
        <v>0</v>
      </c>
      <c r="P39" s="3">
        <v>23.490400000000001</v>
      </c>
      <c r="Q39" s="3">
        <f t="shared" si="5"/>
        <v>0</v>
      </c>
      <c r="R39" s="3">
        <f t="shared" si="6"/>
        <v>0</v>
      </c>
      <c r="S39" s="3">
        <f t="shared" si="7"/>
        <v>0</v>
      </c>
      <c r="T39">
        <f t="shared" si="8"/>
        <v>0</v>
      </c>
      <c r="V39" s="26">
        <v>1.1394</v>
      </c>
      <c r="W39">
        <f t="shared" si="16"/>
        <v>0</v>
      </c>
      <c r="X39" s="25">
        <f t="shared" si="17"/>
        <v>0</v>
      </c>
      <c r="Y39" s="3">
        <f t="shared" si="9"/>
        <v>0</v>
      </c>
      <c r="Z39" s="6">
        <f t="shared" si="18"/>
        <v>0</v>
      </c>
      <c r="AA39" s="6">
        <f t="shared" si="19"/>
        <v>0</v>
      </c>
    </row>
    <row r="40" spans="1:27" hidden="1" x14ac:dyDescent="0.25">
      <c r="A40" s="11">
        <f t="shared" si="10"/>
        <v>0</v>
      </c>
      <c r="B40" s="13">
        <v>43503</v>
      </c>
      <c r="C40" s="7">
        <f t="shared" si="11"/>
        <v>43524</v>
      </c>
      <c r="D40" s="8" t="str">
        <f t="shared" si="12"/>
        <v xml:space="preserve"> </v>
      </c>
      <c r="E40" s="11">
        <f t="shared" si="13"/>
        <v>5</v>
      </c>
      <c r="F40" s="11" t="str">
        <f t="shared" si="14"/>
        <v/>
      </c>
      <c r="G40" s="3">
        <v>46.905200000000001</v>
      </c>
      <c r="H40" s="3">
        <f t="shared" si="0"/>
        <v>0</v>
      </c>
      <c r="I40" s="3">
        <f t="shared" si="1"/>
        <v>0</v>
      </c>
      <c r="J40" s="3">
        <f t="shared" si="2"/>
        <v>0</v>
      </c>
      <c r="K40">
        <f t="shared" si="3"/>
        <v>0</v>
      </c>
      <c r="N40" s="24">
        <f t="shared" si="15"/>
        <v>0</v>
      </c>
      <c r="O40" s="3">
        <f t="shared" si="4"/>
        <v>0</v>
      </c>
      <c r="P40" s="3">
        <v>23.956</v>
      </c>
      <c r="Q40" s="3">
        <f t="shared" si="5"/>
        <v>0</v>
      </c>
      <c r="R40" s="3">
        <f t="shared" si="6"/>
        <v>0</v>
      </c>
      <c r="S40" s="3">
        <f t="shared" si="7"/>
        <v>0</v>
      </c>
      <c r="T40">
        <f t="shared" si="8"/>
        <v>0</v>
      </c>
      <c r="V40" s="26">
        <v>1.1345000000000001</v>
      </c>
      <c r="W40">
        <f t="shared" si="16"/>
        <v>0</v>
      </c>
      <c r="X40" s="25">
        <f t="shared" si="17"/>
        <v>0</v>
      </c>
      <c r="Y40" s="3">
        <f t="shared" si="9"/>
        <v>0</v>
      </c>
      <c r="Z40" s="6">
        <f t="shared" si="18"/>
        <v>0</v>
      </c>
      <c r="AA40" s="6">
        <f t="shared" si="19"/>
        <v>0</v>
      </c>
    </row>
    <row r="41" spans="1:27" hidden="1" x14ac:dyDescent="0.25">
      <c r="A41" s="11">
        <f t="shared" si="10"/>
        <v>0</v>
      </c>
      <c r="B41" s="13">
        <v>43504</v>
      </c>
      <c r="C41" s="7">
        <f t="shared" si="11"/>
        <v>43524</v>
      </c>
      <c r="D41" s="8" t="str">
        <f t="shared" si="12"/>
        <v xml:space="preserve"> </v>
      </c>
      <c r="E41" s="11">
        <f t="shared" si="13"/>
        <v>6</v>
      </c>
      <c r="F41" s="11" t="str">
        <f t="shared" si="14"/>
        <v/>
      </c>
      <c r="G41" s="3">
        <v>46.883099999999999</v>
      </c>
      <c r="H41" s="3">
        <f t="shared" si="0"/>
        <v>0</v>
      </c>
      <c r="I41" s="3">
        <f t="shared" si="1"/>
        <v>0</v>
      </c>
      <c r="J41" s="3">
        <f t="shared" si="2"/>
        <v>0</v>
      </c>
      <c r="K41">
        <f t="shared" si="3"/>
        <v>0</v>
      </c>
      <c r="N41" s="24">
        <f t="shared" si="15"/>
        <v>0</v>
      </c>
      <c r="O41" s="3">
        <f t="shared" si="4"/>
        <v>0</v>
      </c>
      <c r="P41" s="3">
        <v>24.057200000000002</v>
      </c>
      <c r="Q41" s="3">
        <f t="shared" si="5"/>
        <v>0</v>
      </c>
      <c r="R41" s="3">
        <f t="shared" si="6"/>
        <v>0</v>
      </c>
      <c r="S41" s="3">
        <f t="shared" si="7"/>
        <v>0</v>
      </c>
      <c r="T41">
        <f t="shared" si="8"/>
        <v>0</v>
      </c>
      <c r="V41" s="26">
        <v>1.1346000000000001</v>
      </c>
      <c r="W41">
        <f t="shared" si="16"/>
        <v>0</v>
      </c>
      <c r="X41" s="25">
        <f t="shared" si="17"/>
        <v>0</v>
      </c>
      <c r="Y41" s="3">
        <f t="shared" si="9"/>
        <v>0</v>
      </c>
      <c r="Z41" s="6">
        <f t="shared" si="18"/>
        <v>0</v>
      </c>
      <c r="AA41" s="6">
        <f t="shared" si="19"/>
        <v>0</v>
      </c>
    </row>
    <row r="42" spans="1:27" hidden="1" x14ac:dyDescent="0.25">
      <c r="A42" s="11">
        <f t="shared" si="10"/>
        <v>0</v>
      </c>
      <c r="B42" s="13">
        <v>43507</v>
      </c>
      <c r="C42" s="7">
        <f t="shared" si="11"/>
        <v>43524</v>
      </c>
      <c r="D42" s="8" t="str">
        <f t="shared" si="12"/>
        <v xml:space="preserve"> </v>
      </c>
      <c r="E42" s="11">
        <f t="shared" si="13"/>
        <v>7</v>
      </c>
      <c r="F42" s="11" t="str">
        <f t="shared" si="14"/>
        <v/>
      </c>
      <c r="G42" s="3">
        <v>47.124899999999997</v>
      </c>
      <c r="H42" s="3">
        <f t="shared" si="0"/>
        <v>0</v>
      </c>
      <c r="I42" s="3">
        <f t="shared" si="1"/>
        <v>0</v>
      </c>
      <c r="J42" s="3">
        <f t="shared" si="2"/>
        <v>0</v>
      </c>
      <c r="K42">
        <f t="shared" si="3"/>
        <v>0</v>
      </c>
      <c r="N42" s="24">
        <f t="shared" si="15"/>
        <v>0</v>
      </c>
      <c r="O42" s="3">
        <f t="shared" si="4"/>
        <v>0</v>
      </c>
      <c r="P42" s="3">
        <v>24.032599999999999</v>
      </c>
      <c r="Q42" s="3">
        <f t="shared" si="5"/>
        <v>0</v>
      </c>
      <c r="R42" s="3">
        <f t="shared" si="6"/>
        <v>0</v>
      </c>
      <c r="S42" s="3">
        <f t="shared" si="7"/>
        <v>0</v>
      </c>
      <c r="T42">
        <f t="shared" si="8"/>
        <v>0</v>
      </c>
      <c r="V42" s="26">
        <v>1.1309</v>
      </c>
      <c r="W42">
        <f t="shared" si="16"/>
        <v>0</v>
      </c>
      <c r="X42" s="25">
        <f t="shared" si="17"/>
        <v>0</v>
      </c>
      <c r="Y42" s="3">
        <f t="shared" si="9"/>
        <v>0</v>
      </c>
      <c r="Z42" s="6">
        <f t="shared" si="18"/>
        <v>0</v>
      </c>
      <c r="AA42" s="6">
        <f t="shared" si="19"/>
        <v>0</v>
      </c>
    </row>
    <row r="43" spans="1:27" hidden="1" x14ac:dyDescent="0.25">
      <c r="A43" s="11">
        <f t="shared" si="10"/>
        <v>0</v>
      </c>
      <c r="B43" s="13">
        <v>43508</v>
      </c>
      <c r="C43" s="7">
        <f t="shared" si="11"/>
        <v>43524</v>
      </c>
      <c r="D43" s="8" t="str">
        <f t="shared" si="12"/>
        <v xml:space="preserve"> </v>
      </c>
      <c r="E43" s="11">
        <f t="shared" si="13"/>
        <v>8</v>
      </c>
      <c r="F43" s="11" t="str">
        <f t="shared" si="14"/>
        <v/>
      </c>
      <c r="G43" s="3">
        <v>47.575299999999999</v>
      </c>
      <c r="H43" s="3">
        <f t="shared" si="0"/>
        <v>0</v>
      </c>
      <c r="I43" s="3">
        <f t="shared" si="1"/>
        <v>0</v>
      </c>
      <c r="J43" s="3">
        <f t="shared" si="2"/>
        <v>0</v>
      </c>
      <c r="K43">
        <f t="shared" si="3"/>
        <v>0</v>
      </c>
      <c r="N43" s="24">
        <f t="shared" si="15"/>
        <v>0</v>
      </c>
      <c r="O43" s="3">
        <f t="shared" si="4"/>
        <v>0</v>
      </c>
      <c r="P43" s="3">
        <v>24.046299999999999</v>
      </c>
      <c r="Q43" s="3">
        <f t="shared" si="5"/>
        <v>0</v>
      </c>
      <c r="R43" s="3">
        <f t="shared" si="6"/>
        <v>0</v>
      </c>
      <c r="S43" s="3">
        <f t="shared" si="7"/>
        <v>0</v>
      </c>
      <c r="T43">
        <f t="shared" si="8"/>
        <v>0</v>
      </c>
      <c r="V43" s="26">
        <v>1.1295999999999999</v>
      </c>
      <c r="W43">
        <f t="shared" si="16"/>
        <v>0</v>
      </c>
      <c r="X43" s="25">
        <f t="shared" si="17"/>
        <v>0</v>
      </c>
      <c r="Y43" s="3">
        <f t="shared" si="9"/>
        <v>0</v>
      </c>
      <c r="Z43" s="6">
        <f t="shared" si="18"/>
        <v>0</v>
      </c>
      <c r="AA43" s="6">
        <f t="shared" si="19"/>
        <v>0</v>
      </c>
    </row>
    <row r="44" spans="1:27" hidden="1" x14ac:dyDescent="0.25">
      <c r="A44" s="11">
        <f t="shared" si="10"/>
        <v>0</v>
      </c>
      <c r="B44" s="13">
        <v>43509</v>
      </c>
      <c r="C44" s="7">
        <f t="shared" si="11"/>
        <v>43524</v>
      </c>
      <c r="D44" s="8" t="str">
        <f t="shared" si="12"/>
        <v xml:space="preserve"> </v>
      </c>
      <c r="E44" s="11">
        <f t="shared" si="13"/>
        <v>9</v>
      </c>
      <c r="F44" s="11" t="str">
        <f t="shared" si="14"/>
        <v/>
      </c>
      <c r="G44" s="3">
        <v>47.808599999999998</v>
      </c>
      <c r="H44" s="3">
        <f t="shared" si="0"/>
        <v>0</v>
      </c>
      <c r="I44" s="3">
        <f t="shared" si="1"/>
        <v>0</v>
      </c>
      <c r="J44" s="3">
        <f t="shared" si="2"/>
        <v>0</v>
      </c>
      <c r="K44">
        <f t="shared" si="3"/>
        <v>0</v>
      </c>
      <c r="N44" s="24">
        <f t="shared" si="15"/>
        <v>0</v>
      </c>
      <c r="O44" s="3">
        <f t="shared" si="4"/>
        <v>0</v>
      </c>
      <c r="P44" s="3">
        <v>24.175000000000001</v>
      </c>
      <c r="Q44" s="3">
        <f t="shared" si="5"/>
        <v>0</v>
      </c>
      <c r="R44" s="3">
        <f t="shared" si="6"/>
        <v>0</v>
      </c>
      <c r="S44" s="3">
        <f t="shared" si="7"/>
        <v>0</v>
      </c>
      <c r="T44">
        <f t="shared" si="8"/>
        <v>0</v>
      </c>
      <c r="V44" s="26">
        <v>1.1305000000000001</v>
      </c>
      <c r="W44">
        <f t="shared" si="16"/>
        <v>0</v>
      </c>
      <c r="X44" s="25">
        <f t="shared" si="17"/>
        <v>0</v>
      </c>
      <c r="Y44" s="3">
        <f t="shared" si="9"/>
        <v>0</v>
      </c>
      <c r="Z44" s="6">
        <f t="shared" si="18"/>
        <v>0</v>
      </c>
      <c r="AA44" s="6">
        <f t="shared" si="19"/>
        <v>0</v>
      </c>
    </row>
    <row r="45" spans="1:27" hidden="1" x14ac:dyDescent="0.25">
      <c r="A45" s="11">
        <f t="shared" si="10"/>
        <v>0</v>
      </c>
      <c r="B45" s="13">
        <v>43510</v>
      </c>
      <c r="C45" s="7">
        <f t="shared" si="11"/>
        <v>43524</v>
      </c>
      <c r="D45" s="8" t="str">
        <f t="shared" si="12"/>
        <v xml:space="preserve"> </v>
      </c>
      <c r="E45" s="11">
        <f t="shared" si="13"/>
        <v>10</v>
      </c>
      <c r="F45" s="11" t="str">
        <f t="shared" si="14"/>
        <v/>
      </c>
      <c r="G45" s="3">
        <v>47.757199999999997</v>
      </c>
      <c r="H45" s="3">
        <f t="shared" si="0"/>
        <v>0</v>
      </c>
      <c r="I45" s="3">
        <f t="shared" si="1"/>
        <v>0</v>
      </c>
      <c r="J45" s="3">
        <f t="shared" si="2"/>
        <v>0</v>
      </c>
      <c r="K45">
        <f t="shared" si="3"/>
        <v>0</v>
      </c>
      <c r="N45" s="24">
        <f t="shared" si="15"/>
        <v>0</v>
      </c>
      <c r="O45" s="3">
        <f t="shared" si="4"/>
        <v>0</v>
      </c>
      <c r="P45" s="3">
        <v>24.068899999999999</v>
      </c>
      <c r="Q45" s="3">
        <f t="shared" si="5"/>
        <v>0</v>
      </c>
      <c r="R45" s="3">
        <f t="shared" si="6"/>
        <v>0</v>
      </c>
      <c r="S45" s="3">
        <f t="shared" si="7"/>
        <v>0</v>
      </c>
      <c r="T45">
        <f t="shared" si="8"/>
        <v>0</v>
      </c>
      <c r="V45" s="26">
        <v>1.1268</v>
      </c>
      <c r="W45">
        <f t="shared" si="16"/>
        <v>0</v>
      </c>
      <c r="X45" s="25">
        <f t="shared" si="17"/>
        <v>0</v>
      </c>
      <c r="Y45" s="3">
        <f t="shared" si="9"/>
        <v>0</v>
      </c>
      <c r="Z45" s="6">
        <f t="shared" si="18"/>
        <v>0</v>
      </c>
      <c r="AA45" s="6">
        <f t="shared" si="19"/>
        <v>0</v>
      </c>
    </row>
    <row r="46" spans="1:27" hidden="1" x14ac:dyDescent="0.25">
      <c r="A46" s="11">
        <f t="shared" si="10"/>
        <v>0</v>
      </c>
      <c r="B46" s="13">
        <v>43511</v>
      </c>
      <c r="C46" s="7">
        <f t="shared" si="11"/>
        <v>43524</v>
      </c>
      <c r="D46" s="8" t="str">
        <f t="shared" si="12"/>
        <v xml:space="preserve"> </v>
      </c>
      <c r="E46" s="11">
        <f t="shared" si="13"/>
        <v>11</v>
      </c>
      <c r="F46" s="11" t="str">
        <f t="shared" si="14"/>
        <v/>
      </c>
      <c r="G46" s="3">
        <v>48.252600000000001</v>
      </c>
      <c r="H46" s="3">
        <f t="shared" si="0"/>
        <v>0</v>
      </c>
      <c r="I46" s="3">
        <f t="shared" si="1"/>
        <v>0</v>
      </c>
      <c r="J46" s="3">
        <f t="shared" si="2"/>
        <v>0</v>
      </c>
      <c r="K46">
        <f t="shared" si="3"/>
        <v>0</v>
      </c>
      <c r="N46" s="24">
        <f t="shared" si="15"/>
        <v>0</v>
      </c>
      <c r="O46" s="3">
        <f t="shared" si="4"/>
        <v>0</v>
      </c>
      <c r="P46" s="3">
        <v>24.005099999999999</v>
      </c>
      <c r="Q46" s="3">
        <f t="shared" si="5"/>
        <v>0</v>
      </c>
      <c r="R46" s="3">
        <f t="shared" si="6"/>
        <v>0</v>
      </c>
      <c r="S46" s="3">
        <f t="shared" si="7"/>
        <v>0</v>
      </c>
      <c r="T46">
        <f t="shared" si="8"/>
        <v>0</v>
      </c>
      <c r="V46" s="26">
        <v>1.1259999999999999</v>
      </c>
      <c r="W46">
        <f t="shared" si="16"/>
        <v>0</v>
      </c>
      <c r="X46" s="25">
        <f t="shared" si="17"/>
        <v>0</v>
      </c>
      <c r="Y46" s="3">
        <f t="shared" si="9"/>
        <v>0</v>
      </c>
      <c r="Z46" s="6">
        <f t="shared" si="18"/>
        <v>0</v>
      </c>
      <c r="AA46" s="6">
        <f t="shared" si="19"/>
        <v>0</v>
      </c>
    </row>
    <row r="47" spans="1:27" hidden="1" x14ac:dyDescent="0.25">
      <c r="A47" s="11">
        <f t="shared" si="10"/>
        <v>0</v>
      </c>
      <c r="B47" s="13">
        <v>43514</v>
      </c>
      <c r="C47" s="7">
        <f t="shared" si="11"/>
        <v>43524</v>
      </c>
      <c r="D47" s="8" t="str">
        <f t="shared" si="12"/>
        <v xml:space="preserve"> </v>
      </c>
      <c r="E47" s="11">
        <f t="shared" si="13"/>
        <v>12</v>
      </c>
      <c r="F47" s="11" t="str">
        <f t="shared" si="14"/>
        <v/>
      </c>
      <c r="G47" s="3">
        <v>48.252600000000001</v>
      </c>
      <c r="H47" s="3">
        <f t="shared" si="0"/>
        <v>0</v>
      </c>
      <c r="I47" s="3">
        <f t="shared" si="1"/>
        <v>0</v>
      </c>
      <c r="J47" s="3">
        <f t="shared" si="2"/>
        <v>0</v>
      </c>
      <c r="K47">
        <f t="shared" si="3"/>
        <v>0</v>
      </c>
      <c r="N47" s="24">
        <f t="shared" si="15"/>
        <v>0</v>
      </c>
      <c r="O47" s="3">
        <f t="shared" si="4"/>
        <v>0</v>
      </c>
      <c r="P47" s="3">
        <v>24.000900000000001</v>
      </c>
      <c r="Q47" s="3">
        <f t="shared" si="5"/>
        <v>0</v>
      </c>
      <c r="R47" s="3">
        <f t="shared" si="6"/>
        <v>0</v>
      </c>
      <c r="S47" s="3">
        <f t="shared" si="7"/>
        <v>0</v>
      </c>
      <c r="T47">
        <f t="shared" si="8"/>
        <v>0</v>
      </c>
      <c r="V47" s="26">
        <v>1.1328</v>
      </c>
      <c r="W47">
        <f t="shared" si="16"/>
        <v>0</v>
      </c>
      <c r="X47" s="25">
        <f t="shared" si="17"/>
        <v>0</v>
      </c>
      <c r="Y47" s="3">
        <f t="shared" si="9"/>
        <v>0</v>
      </c>
      <c r="Z47" s="6">
        <f t="shared" si="18"/>
        <v>0</v>
      </c>
      <c r="AA47" s="6">
        <f t="shared" si="19"/>
        <v>0</v>
      </c>
    </row>
    <row r="48" spans="1:27" hidden="1" x14ac:dyDescent="0.25">
      <c r="A48" s="11">
        <f t="shared" si="10"/>
        <v>0</v>
      </c>
      <c r="B48" s="13">
        <v>43515</v>
      </c>
      <c r="C48" s="7">
        <f t="shared" si="11"/>
        <v>43524</v>
      </c>
      <c r="D48" s="8" t="str">
        <f t="shared" si="12"/>
        <v xml:space="preserve"> </v>
      </c>
      <c r="E48" s="11">
        <f t="shared" si="13"/>
        <v>13</v>
      </c>
      <c r="F48" s="11" t="str">
        <f t="shared" si="14"/>
        <v/>
      </c>
      <c r="G48" s="3">
        <v>48.1678</v>
      </c>
      <c r="H48" s="3">
        <f t="shared" si="0"/>
        <v>0</v>
      </c>
      <c r="I48" s="3">
        <f t="shared" si="1"/>
        <v>0</v>
      </c>
      <c r="J48" s="3">
        <f t="shared" si="2"/>
        <v>0</v>
      </c>
      <c r="K48">
        <f t="shared" si="3"/>
        <v>0</v>
      </c>
      <c r="N48" s="24">
        <f t="shared" si="15"/>
        <v>0</v>
      </c>
      <c r="O48" s="3">
        <f t="shared" si="4"/>
        <v>0</v>
      </c>
      <c r="P48" s="3">
        <v>24.048300000000001</v>
      </c>
      <c r="Q48" s="3">
        <f t="shared" si="5"/>
        <v>0</v>
      </c>
      <c r="R48" s="3">
        <f t="shared" si="6"/>
        <v>0</v>
      </c>
      <c r="S48" s="3">
        <f t="shared" si="7"/>
        <v>0</v>
      </c>
      <c r="T48">
        <f t="shared" si="8"/>
        <v>0</v>
      </c>
      <c r="V48" s="26">
        <v>1.1294</v>
      </c>
      <c r="W48">
        <f t="shared" si="16"/>
        <v>0</v>
      </c>
      <c r="X48" s="25">
        <f t="shared" si="17"/>
        <v>0</v>
      </c>
      <c r="Y48" s="3">
        <f t="shared" si="9"/>
        <v>0</v>
      </c>
      <c r="Z48" s="6">
        <f t="shared" si="18"/>
        <v>0</v>
      </c>
      <c r="AA48" s="6">
        <f t="shared" si="19"/>
        <v>0</v>
      </c>
    </row>
    <row r="49" spans="1:27" hidden="1" x14ac:dyDescent="0.25">
      <c r="A49" s="11">
        <f t="shared" si="10"/>
        <v>0</v>
      </c>
      <c r="B49" s="13">
        <v>43516</v>
      </c>
      <c r="C49" s="7">
        <f t="shared" si="11"/>
        <v>43524</v>
      </c>
      <c r="D49" s="8" t="str">
        <f t="shared" si="12"/>
        <v xml:space="preserve"> </v>
      </c>
      <c r="E49" s="11">
        <f t="shared" si="13"/>
        <v>14</v>
      </c>
      <c r="F49" s="11" t="str">
        <f t="shared" si="14"/>
        <v/>
      </c>
      <c r="G49" s="3">
        <v>48.289499999999997</v>
      </c>
      <c r="H49" s="3">
        <f t="shared" si="0"/>
        <v>0</v>
      </c>
      <c r="I49" s="3">
        <f t="shared" si="1"/>
        <v>0</v>
      </c>
      <c r="J49" s="3">
        <f t="shared" si="2"/>
        <v>0</v>
      </c>
      <c r="K49">
        <f t="shared" si="3"/>
        <v>0</v>
      </c>
      <c r="N49" s="24">
        <f t="shared" si="15"/>
        <v>0</v>
      </c>
      <c r="O49" s="3">
        <f t="shared" si="4"/>
        <v>0</v>
      </c>
      <c r="P49" s="3">
        <v>24.101500000000001</v>
      </c>
      <c r="Q49" s="3">
        <f t="shared" si="5"/>
        <v>0</v>
      </c>
      <c r="R49" s="3">
        <f t="shared" si="6"/>
        <v>0</v>
      </c>
      <c r="S49" s="3">
        <f t="shared" si="7"/>
        <v>0</v>
      </c>
      <c r="T49">
        <f t="shared" si="8"/>
        <v>0</v>
      </c>
      <c r="V49" s="26">
        <v>1.1342000000000001</v>
      </c>
      <c r="W49">
        <f t="shared" si="16"/>
        <v>0</v>
      </c>
      <c r="X49" s="25">
        <f t="shared" si="17"/>
        <v>0</v>
      </c>
      <c r="Y49" s="3">
        <f t="shared" si="9"/>
        <v>0</v>
      </c>
      <c r="Z49" s="6">
        <f t="shared" si="18"/>
        <v>0</v>
      </c>
      <c r="AA49" s="6">
        <f t="shared" si="19"/>
        <v>0</v>
      </c>
    </row>
    <row r="50" spans="1:27" hidden="1" x14ac:dyDescent="0.25">
      <c r="A50" s="11">
        <f t="shared" si="10"/>
        <v>0</v>
      </c>
      <c r="B50" s="13">
        <v>43517</v>
      </c>
      <c r="C50" s="7">
        <f t="shared" si="11"/>
        <v>43524</v>
      </c>
      <c r="D50" s="8" t="str">
        <f t="shared" si="12"/>
        <v xml:space="preserve"> </v>
      </c>
      <c r="E50" s="11">
        <f t="shared" si="13"/>
        <v>15</v>
      </c>
      <c r="F50" s="11" t="str">
        <f t="shared" si="14"/>
        <v/>
      </c>
      <c r="G50" s="3">
        <v>48.289499999999997</v>
      </c>
      <c r="H50" s="3">
        <f t="shared" si="0"/>
        <v>0</v>
      </c>
      <c r="I50" s="3">
        <f t="shared" si="1"/>
        <v>0</v>
      </c>
      <c r="J50" s="3">
        <f t="shared" si="2"/>
        <v>0</v>
      </c>
      <c r="K50">
        <f t="shared" si="3"/>
        <v>0</v>
      </c>
      <c r="N50" s="24">
        <f t="shared" si="15"/>
        <v>0</v>
      </c>
      <c r="O50" s="3">
        <f t="shared" si="4"/>
        <v>0</v>
      </c>
      <c r="P50" s="3">
        <v>24.101500000000001</v>
      </c>
      <c r="Q50" s="3">
        <f t="shared" si="5"/>
        <v>0</v>
      </c>
      <c r="R50" s="3">
        <f t="shared" si="6"/>
        <v>0</v>
      </c>
      <c r="S50" s="3">
        <f t="shared" si="7"/>
        <v>0</v>
      </c>
      <c r="T50">
        <f t="shared" si="8"/>
        <v>0</v>
      </c>
      <c r="V50" s="26">
        <v>1.1354</v>
      </c>
      <c r="W50">
        <f t="shared" si="16"/>
        <v>0</v>
      </c>
      <c r="X50" s="25">
        <f t="shared" si="17"/>
        <v>0</v>
      </c>
      <c r="Y50" s="3">
        <f t="shared" si="9"/>
        <v>0</v>
      </c>
      <c r="Z50" s="6">
        <f t="shared" si="18"/>
        <v>0</v>
      </c>
      <c r="AA50" s="6">
        <f t="shared" si="19"/>
        <v>0</v>
      </c>
    </row>
    <row r="51" spans="1:27" hidden="1" x14ac:dyDescent="0.25">
      <c r="A51" s="11">
        <f t="shared" si="10"/>
        <v>0</v>
      </c>
      <c r="B51" s="13">
        <v>43518</v>
      </c>
      <c r="C51" s="7">
        <f t="shared" si="11"/>
        <v>43524</v>
      </c>
      <c r="D51" s="8" t="str">
        <f t="shared" si="12"/>
        <v xml:space="preserve"> </v>
      </c>
      <c r="E51" s="11">
        <f t="shared" si="13"/>
        <v>16</v>
      </c>
      <c r="F51" s="11" t="str">
        <f t="shared" si="14"/>
        <v/>
      </c>
      <c r="G51" s="3">
        <v>48.419400000000003</v>
      </c>
      <c r="H51" s="3">
        <f t="shared" si="0"/>
        <v>0</v>
      </c>
      <c r="I51" s="3">
        <f t="shared" si="1"/>
        <v>0</v>
      </c>
      <c r="J51" s="3">
        <f t="shared" si="2"/>
        <v>0</v>
      </c>
      <c r="K51">
        <f t="shared" si="3"/>
        <v>0</v>
      </c>
      <c r="N51" s="24">
        <f t="shared" si="15"/>
        <v>0</v>
      </c>
      <c r="O51" s="3">
        <f t="shared" si="4"/>
        <v>0</v>
      </c>
      <c r="P51" s="3">
        <v>24.156300000000002</v>
      </c>
      <c r="Q51" s="3">
        <f t="shared" si="5"/>
        <v>0</v>
      </c>
      <c r="R51" s="3">
        <f t="shared" si="6"/>
        <v>0</v>
      </c>
      <c r="S51" s="3">
        <f t="shared" si="7"/>
        <v>0</v>
      </c>
      <c r="T51">
        <f t="shared" si="8"/>
        <v>0</v>
      </c>
      <c r="V51" s="26">
        <v>1.1325000000000001</v>
      </c>
      <c r="W51">
        <f t="shared" si="16"/>
        <v>0</v>
      </c>
      <c r="X51" s="25">
        <f t="shared" si="17"/>
        <v>0</v>
      </c>
      <c r="Y51" s="3">
        <f t="shared" si="9"/>
        <v>0</v>
      </c>
      <c r="Z51" s="6">
        <f t="shared" si="18"/>
        <v>0</v>
      </c>
      <c r="AA51" s="6">
        <f t="shared" si="19"/>
        <v>0</v>
      </c>
    </row>
    <row r="52" spans="1:27" hidden="1" x14ac:dyDescent="0.25">
      <c r="A52" s="11">
        <f t="shared" si="10"/>
        <v>0</v>
      </c>
      <c r="B52" s="13">
        <v>43521</v>
      </c>
      <c r="C52" s="7">
        <f t="shared" si="11"/>
        <v>43524</v>
      </c>
      <c r="D52" s="8" t="str">
        <f t="shared" si="12"/>
        <v xml:space="preserve"> </v>
      </c>
      <c r="E52" s="11">
        <f t="shared" si="13"/>
        <v>17</v>
      </c>
      <c r="F52" s="11" t="str">
        <f t="shared" si="14"/>
        <v/>
      </c>
      <c r="G52" s="3">
        <v>48.500999999999998</v>
      </c>
      <c r="H52" s="3">
        <f t="shared" si="0"/>
        <v>0</v>
      </c>
      <c r="I52" s="3">
        <f t="shared" si="1"/>
        <v>0</v>
      </c>
      <c r="J52" s="3">
        <f t="shared" si="2"/>
        <v>0</v>
      </c>
      <c r="K52">
        <f t="shared" si="3"/>
        <v>0</v>
      </c>
      <c r="N52" s="24">
        <f t="shared" si="15"/>
        <v>0</v>
      </c>
      <c r="O52" s="3">
        <f t="shared" si="4"/>
        <v>0</v>
      </c>
      <c r="P52" s="3">
        <v>24.116900000000001</v>
      </c>
      <c r="Q52" s="3">
        <f t="shared" si="5"/>
        <v>0</v>
      </c>
      <c r="R52" s="3">
        <f t="shared" si="6"/>
        <v>0</v>
      </c>
      <c r="S52" s="3">
        <f t="shared" si="7"/>
        <v>0</v>
      </c>
      <c r="T52">
        <f t="shared" si="8"/>
        <v>0</v>
      </c>
      <c r="V52" s="26">
        <v>1.1355</v>
      </c>
      <c r="W52">
        <f t="shared" si="16"/>
        <v>0</v>
      </c>
      <c r="X52" s="25">
        <f t="shared" si="17"/>
        <v>0</v>
      </c>
      <c r="Y52" s="3">
        <f t="shared" si="9"/>
        <v>0</v>
      </c>
      <c r="Z52" s="6">
        <f t="shared" si="18"/>
        <v>0</v>
      </c>
      <c r="AA52" s="6">
        <f t="shared" si="19"/>
        <v>0</v>
      </c>
    </row>
    <row r="53" spans="1:27" hidden="1" x14ac:dyDescent="0.25">
      <c r="A53" s="11">
        <f t="shared" si="10"/>
        <v>0</v>
      </c>
      <c r="B53" s="13">
        <v>43522</v>
      </c>
      <c r="C53" s="7">
        <f t="shared" si="11"/>
        <v>43524</v>
      </c>
      <c r="D53" s="8" t="str">
        <f t="shared" si="12"/>
        <v xml:space="preserve"> </v>
      </c>
      <c r="E53" s="11">
        <f t="shared" si="13"/>
        <v>18</v>
      </c>
      <c r="F53" s="11" t="str">
        <f t="shared" si="14"/>
        <v/>
      </c>
      <c r="G53" s="3">
        <v>48.456200000000003</v>
      </c>
      <c r="H53" s="3">
        <f t="shared" si="0"/>
        <v>0</v>
      </c>
      <c r="I53" s="3">
        <f t="shared" si="1"/>
        <v>0</v>
      </c>
      <c r="J53" s="3">
        <f t="shared" si="2"/>
        <v>0</v>
      </c>
      <c r="K53">
        <f t="shared" si="3"/>
        <v>0</v>
      </c>
      <c r="N53" s="24">
        <f t="shared" si="15"/>
        <v>0</v>
      </c>
      <c r="O53" s="3">
        <f t="shared" si="4"/>
        <v>0</v>
      </c>
      <c r="P53" s="3">
        <v>24.024100000000001</v>
      </c>
      <c r="Q53" s="3">
        <f t="shared" si="5"/>
        <v>0</v>
      </c>
      <c r="R53" s="3">
        <f t="shared" si="6"/>
        <v>0</v>
      </c>
      <c r="S53" s="3">
        <f t="shared" si="7"/>
        <v>0</v>
      </c>
      <c r="T53">
        <f t="shared" si="8"/>
        <v>0</v>
      </c>
      <c r="V53" s="26">
        <v>1.1361000000000001</v>
      </c>
      <c r="W53">
        <f t="shared" si="16"/>
        <v>0</v>
      </c>
      <c r="X53" s="25">
        <f t="shared" si="17"/>
        <v>0</v>
      </c>
      <c r="Y53" s="3">
        <f t="shared" si="9"/>
        <v>0</v>
      </c>
      <c r="Z53" s="6">
        <f t="shared" si="18"/>
        <v>0</v>
      </c>
      <c r="AA53" s="6">
        <f t="shared" si="19"/>
        <v>0</v>
      </c>
    </row>
    <row r="54" spans="1:27" hidden="1" x14ac:dyDescent="0.25">
      <c r="A54" s="11">
        <f t="shared" si="10"/>
        <v>0</v>
      </c>
      <c r="B54" s="13">
        <v>43523</v>
      </c>
      <c r="C54" s="7">
        <f t="shared" si="11"/>
        <v>43524</v>
      </c>
      <c r="D54" s="8" t="str">
        <f t="shared" si="12"/>
        <v xml:space="preserve"> </v>
      </c>
      <c r="E54" s="11">
        <f t="shared" si="13"/>
        <v>19</v>
      </c>
      <c r="F54" s="11" t="str">
        <f t="shared" si="14"/>
        <v/>
      </c>
      <c r="G54" s="3">
        <v>48.3688</v>
      </c>
      <c r="H54" s="3">
        <f t="shared" si="0"/>
        <v>0</v>
      </c>
      <c r="I54" s="3">
        <f t="shared" si="1"/>
        <v>0</v>
      </c>
      <c r="J54" s="3">
        <f t="shared" si="2"/>
        <v>0</v>
      </c>
      <c r="K54">
        <f t="shared" si="3"/>
        <v>0</v>
      </c>
      <c r="N54" s="24">
        <f t="shared" si="15"/>
        <v>0</v>
      </c>
      <c r="O54" s="3">
        <f t="shared" si="4"/>
        <v>0</v>
      </c>
      <c r="P54" s="3">
        <v>23.913799999999998</v>
      </c>
      <c r="Q54" s="3">
        <f t="shared" si="5"/>
        <v>0</v>
      </c>
      <c r="R54" s="3">
        <f t="shared" si="6"/>
        <v>0</v>
      </c>
      <c r="S54" s="3">
        <f t="shared" si="7"/>
        <v>0</v>
      </c>
      <c r="T54">
        <f t="shared" si="8"/>
        <v>0</v>
      </c>
      <c r="V54" s="26">
        <v>1.1386000000000001</v>
      </c>
      <c r="W54">
        <f t="shared" si="16"/>
        <v>0</v>
      </c>
      <c r="X54" s="25">
        <f t="shared" si="17"/>
        <v>0</v>
      </c>
      <c r="Y54" s="3">
        <f t="shared" si="9"/>
        <v>0</v>
      </c>
      <c r="Z54" s="6">
        <f t="shared" si="18"/>
        <v>0</v>
      </c>
      <c r="AA54" s="6">
        <f t="shared" si="19"/>
        <v>0</v>
      </c>
    </row>
    <row r="55" spans="1:27" hidden="1" x14ac:dyDescent="0.25">
      <c r="A55" s="11">
        <f t="shared" si="10"/>
        <v>0</v>
      </c>
      <c r="B55" s="13">
        <v>43524</v>
      </c>
      <c r="C55" s="7">
        <f t="shared" si="11"/>
        <v>43524</v>
      </c>
      <c r="D55" s="8" t="str">
        <f t="shared" si="12"/>
        <v xml:space="preserve"> </v>
      </c>
      <c r="E55" s="11">
        <f t="shared" si="13"/>
        <v>20</v>
      </c>
      <c r="F55" s="11" t="str">
        <f t="shared" si="14"/>
        <v/>
      </c>
      <c r="G55" s="3">
        <v>48.217300000000002</v>
      </c>
      <c r="H55" s="3">
        <f t="shared" si="0"/>
        <v>0</v>
      </c>
      <c r="I55" s="3">
        <f t="shared" si="1"/>
        <v>0</v>
      </c>
      <c r="J55" s="3">
        <f t="shared" si="2"/>
        <v>0</v>
      </c>
      <c r="K55">
        <f t="shared" si="3"/>
        <v>0</v>
      </c>
      <c r="N55" s="24">
        <f t="shared" si="15"/>
        <v>0</v>
      </c>
      <c r="O55" s="3">
        <f t="shared" si="4"/>
        <v>0</v>
      </c>
      <c r="P55" s="3">
        <v>23.853300000000001</v>
      </c>
      <c r="Q55" s="3">
        <f t="shared" si="5"/>
        <v>0</v>
      </c>
      <c r="R55" s="3">
        <f t="shared" si="6"/>
        <v>0</v>
      </c>
      <c r="S55" s="3">
        <f t="shared" si="7"/>
        <v>0</v>
      </c>
      <c r="T55">
        <f t="shared" si="8"/>
        <v>0</v>
      </c>
      <c r="V55" s="26">
        <v>1.1415999999999999</v>
      </c>
      <c r="W55">
        <f t="shared" si="16"/>
        <v>0</v>
      </c>
      <c r="X55" s="25">
        <f t="shared" si="17"/>
        <v>0</v>
      </c>
      <c r="Y55" s="3">
        <f t="shared" si="9"/>
        <v>0</v>
      </c>
      <c r="Z55" s="6">
        <f t="shared" si="18"/>
        <v>0</v>
      </c>
      <c r="AA55" s="6">
        <f t="shared" si="19"/>
        <v>0</v>
      </c>
    </row>
    <row r="56" spans="1:27" hidden="1" x14ac:dyDescent="0.25">
      <c r="A56" s="11">
        <f t="shared" si="10"/>
        <v>0</v>
      </c>
      <c r="B56" s="13">
        <v>43525</v>
      </c>
      <c r="C56" s="7">
        <f t="shared" si="11"/>
        <v>43555</v>
      </c>
      <c r="D56" s="8" t="str">
        <f t="shared" si="12"/>
        <v>x</v>
      </c>
      <c r="E56" s="11">
        <f t="shared" si="13"/>
        <v>1</v>
      </c>
      <c r="F56" s="11" t="str">
        <f t="shared" si="14"/>
        <v/>
      </c>
      <c r="G56" s="3">
        <v>48.460099999999997</v>
      </c>
      <c r="H56" s="3">
        <f t="shared" si="0"/>
        <v>0</v>
      </c>
      <c r="I56" s="3">
        <f t="shared" si="1"/>
        <v>0</v>
      </c>
      <c r="J56" s="3">
        <f t="shared" si="2"/>
        <v>0</v>
      </c>
      <c r="K56">
        <f t="shared" si="3"/>
        <v>0</v>
      </c>
      <c r="N56" s="24">
        <f t="shared" si="15"/>
        <v>0</v>
      </c>
      <c r="O56" s="3">
        <f t="shared" si="4"/>
        <v>0</v>
      </c>
      <c r="P56" s="3">
        <v>23.787099999999999</v>
      </c>
      <c r="Q56" s="3">
        <f t="shared" si="5"/>
        <v>0</v>
      </c>
      <c r="R56" s="3">
        <f t="shared" si="6"/>
        <v>0</v>
      </c>
      <c r="S56" s="3">
        <f t="shared" si="7"/>
        <v>0</v>
      </c>
      <c r="T56">
        <f t="shared" si="8"/>
        <v>0</v>
      </c>
      <c r="V56" s="26">
        <v>1.1383000000000001</v>
      </c>
      <c r="W56">
        <f t="shared" si="16"/>
        <v>0</v>
      </c>
      <c r="X56" s="25">
        <f t="shared" si="17"/>
        <v>0</v>
      </c>
      <c r="Y56" s="3">
        <f t="shared" si="9"/>
        <v>0</v>
      </c>
      <c r="Z56" s="6">
        <f t="shared" si="18"/>
        <v>0</v>
      </c>
      <c r="AA56" s="6">
        <f t="shared" si="19"/>
        <v>0</v>
      </c>
    </row>
    <row r="57" spans="1:27" hidden="1" x14ac:dyDescent="0.25">
      <c r="A57" s="11">
        <f t="shared" si="10"/>
        <v>0</v>
      </c>
      <c r="B57" s="13">
        <v>43528</v>
      </c>
      <c r="C57" s="7">
        <f t="shared" si="11"/>
        <v>43555</v>
      </c>
      <c r="D57" s="8" t="str">
        <f t="shared" si="12"/>
        <v xml:space="preserve"> </v>
      </c>
      <c r="E57" s="11">
        <f t="shared" si="13"/>
        <v>2</v>
      </c>
      <c r="F57" s="11" t="str">
        <f t="shared" si="14"/>
        <v/>
      </c>
      <c r="G57" s="3">
        <v>48.6096</v>
      </c>
      <c r="H57" s="3">
        <f t="shared" si="0"/>
        <v>0</v>
      </c>
      <c r="I57" s="3">
        <f t="shared" si="1"/>
        <v>0</v>
      </c>
      <c r="J57" s="3">
        <f t="shared" si="2"/>
        <v>0</v>
      </c>
      <c r="K57">
        <f t="shared" si="3"/>
        <v>0</v>
      </c>
      <c r="N57" s="24">
        <f t="shared" si="15"/>
        <v>0</v>
      </c>
      <c r="O57" s="3">
        <f t="shared" si="4"/>
        <v>0</v>
      </c>
      <c r="P57" s="3">
        <v>24.080300000000001</v>
      </c>
      <c r="Q57" s="3">
        <f t="shared" si="5"/>
        <v>0</v>
      </c>
      <c r="R57" s="3">
        <f t="shared" si="6"/>
        <v>0</v>
      </c>
      <c r="S57" s="3">
        <f t="shared" si="7"/>
        <v>0</v>
      </c>
      <c r="T57">
        <f t="shared" si="8"/>
        <v>0</v>
      </c>
      <c r="V57" s="26">
        <v>1.1336999999999999</v>
      </c>
      <c r="W57">
        <f t="shared" si="16"/>
        <v>0</v>
      </c>
      <c r="X57" s="25">
        <f t="shared" si="17"/>
        <v>0</v>
      </c>
      <c r="Y57" s="3">
        <f t="shared" si="9"/>
        <v>0</v>
      </c>
      <c r="Z57" s="6">
        <f t="shared" si="18"/>
        <v>0</v>
      </c>
      <c r="AA57" s="6">
        <f t="shared" si="19"/>
        <v>0</v>
      </c>
    </row>
    <row r="58" spans="1:27" hidden="1" x14ac:dyDescent="0.25">
      <c r="A58" s="11">
        <f t="shared" si="10"/>
        <v>0</v>
      </c>
      <c r="B58" s="13">
        <v>43529</v>
      </c>
      <c r="C58" s="7">
        <f t="shared" si="11"/>
        <v>43555</v>
      </c>
      <c r="D58" s="8" t="str">
        <f t="shared" si="12"/>
        <v xml:space="preserve"> </v>
      </c>
      <c r="E58" s="11">
        <f t="shared" si="13"/>
        <v>3</v>
      </c>
      <c r="F58" s="11" t="str">
        <f t="shared" si="14"/>
        <v/>
      </c>
      <c r="G58" s="3">
        <v>48.612099999999998</v>
      </c>
      <c r="H58" s="3">
        <f t="shared" si="0"/>
        <v>0</v>
      </c>
      <c r="I58" s="3">
        <f t="shared" si="1"/>
        <v>0</v>
      </c>
      <c r="J58" s="3">
        <f t="shared" si="2"/>
        <v>0</v>
      </c>
      <c r="K58">
        <f t="shared" si="3"/>
        <v>0</v>
      </c>
      <c r="N58" s="24">
        <f t="shared" si="15"/>
        <v>0</v>
      </c>
      <c r="O58" s="3">
        <f t="shared" si="4"/>
        <v>0</v>
      </c>
      <c r="P58" s="3">
        <v>23.9681</v>
      </c>
      <c r="Q58" s="3">
        <f t="shared" si="5"/>
        <v>0</v>
      </c>
      <c r="R58" s="3">
        <f t="shared" si="6"/>
        <v>0</v>
      </c>
      <c r="S58" s="3">
        <f t="shared" si="7"/>
        <v>0</v>
      </c>
      <c r="T58">
        <f t="shared" si="8"/>
        <v>0</v>
      </c>
      <c r="V58" s="26">
        <v>1.1329</v>
      </c>
      <c r="W58">
        <f t="shared" si="16"/>
        <v>0</v>
      </c>
      <c r="X58" s="25">
        <f t="shared" si="17"/>
        <v>0</v>
      </c>
      <c r="Y58" s="3">
        <f t="shared" si="9"/>
        <v>0</v>
      </c>
      <c r="Z58" s="6">
        <f t="shared" si="18"/>
        <v>0</v>
      </c>
      <c r="AA58" s="6">
        <f t="shared" si="19"/>
        <v>0</v>
      </c>
    </row>
    <row r="59" spans="1:27" hidden="1" x14ac:dyDescent="0.25">
      <c r="A59" s="11">
        <f t="shared" si="10"/>
        <v>0</v>
      </c>
      <c r="B59" s="13">
        <v>43530</v>
      </c>
      <c r="C59" s="7">
        <f t="shared" si="11"/>
        <v>43555</v>
      </c>
      <c r="D59" s="8" t="str">
        <f t="shared" si="12"/>
        <v xml:space="preserve"> </v>
      </c>
      <c r="E59" s="11">
        <f t="shared" si="13"/>
        <v>4</v>
      </c>
      <c r="F59" s="11" t="str">
        <f t="shared" si="14"/>
        <v/>
      </c>
      <c r="G59" s="3">
        <v>48.358400000000003</v>
      </c>
      <c r="H59" s="3">
        <f t="shared" si="0"/>
        <v>0</v>
      </c>
      <c r="I59" s="3">
        <f t="shared" si="1"/>
        <v>0</v>
      </c>
      <c r="J59" s="3">
        <f t="shared" si="2"/>
        <v>0</v>
      </c>
      <c r="K59">
        <f t="shared" si="3"/>
        <v>0</v>
      </c>
      <c r="N59" s="24">
        <f t="shared" si="15"/>
        <v>0</v>
      </c>
      <c r="O59" s="3">
        <f t="shared" si="4"/>
        <v>0</v>
      </c>
      <c r="P59" s="3">
        <v>23.977900000000002</v>
      </c>
      <c r="Q59" s="3">
        <f t="shared" si="5"/>
        <v>0</v>
      </c>
      <c r="R59" s="3">
        <f t="shared" si="6"/>
        <v>0</v>
      </c>
      <c r="S59" s="3">
        <f t="shared" si="7"/>
        <v>0</v>
      </c>
      <c r="T59">
        <f t="shared" si="8"/>
        <v>0</v>
      </c>
      <c r="V59" s="26">
        <v>1.1305000000000001</v>
      </c>
      <c r="W59">
        <f t="shared" si="16"/>
        <v>0</v>
      </c>
      <c r="X59" s="25">
        <f t="shared" si="17"/>
        <v>0</v>
      </c>
      <c r="Y59" s="3">
        <f t="shared" si="9"/>
        <v>0</v>
      </c>
      <c r="Z59" s="6">
        <f t="shared" si="18"/>
        <v>0</v>
      </c>
      <c r="AA59" s="6">
        <f t="shared" si="19"/>
        <v>0</v>
      </c>
    </row>
    <row r="60" spans="1:27" hidden="1" x14ac:dyDescent="0.25">
      <c r="A60" s="11">
        <f t="shared" si="10"/>
        <v>0</v>
      </c>
      <c r="B60" s="13">
        <v>43531</v>
      </c>
      <c r="C60" s="7">
        <f t="shared" si="11"/>
        <v>43555</v>
      </c>
      <c r="D60" s="8" t="str">
        <f t="shared" si="12"/>
        <v xml:space="preserve"> </v>
      </c>
      <c r="E60" s="11">
        <f t="shared" si="13"/>
        <v>5</v>
      </c>
      <c r="F60" s="11" t="str">
        <f t="shared" si="14"/>
        <v/>
      </c>
      <c r="G60" s="3">
        <v>48.3474</v>
      </c>
      <c r="H60" s="3">
        <f t="shared" si="0"/>
        <v>0</v>
      </c>
      <c r="I60" s="3">
        <f t="shared" si="1"/>
        <v>0</v>
      </c>
      <c r="J60" s="3">
        <f t="shared" si="2"/>
        <v>0</v>
      </c>
      <c r="K60">
        <f t="shared" si="3"/>
        <v>0</v>
      </c>
      <c r="N60" s="24">
        <f t="shared" si="15"/>
        <v>0</v>
      </c>
      <c r="O60" s="3">
        <f t="shared" si="4"/>
        <v>0</v>
      </c>
      <c r="P60" s="3">
        <v>24.226299999999998</v>
      </c>
      <c r="Q60" s="3">
        <f t="shared" si="5"/>
        <v>0</v>
      </c>
      <c r="R60" s="3">
        <f t="shared" si="6"/>
        <v>0</v>
      </c>
      <c r="S60" s="3">
        <f t="shared" si="7"/>
        <v>0</v>
      </c>
      <c r="T60">
        <f t="shared" si="8"/>
        <v>0</v>
      </c>
      <c r="V60" s="26">
        <v>1.1271</v>
      </c>
      <c r="W60">
        <f t="shared" si="16"/>
        <v>0</v>
      </c>
      <c r="X60" s="25">
        <f t="shared" si="17"/>
        <v>0</v>
      </c>
      <c r="Y60" s="3">
        <f t="shared" si="9"/>
        <v>0</v>
      </c>
      <c r="Z60" s="6">
        <f t="shared" si="18"/>
        <v>0</v>
      </c>
      <c r="AA60" s="6">
        <f t="shared" si="19"/>
        <v>0</v>
      </c>
    </row>
    <row r="61" spans="1:27" hidden="1" x14ac:dyDescent="0.25">
      <c r="A61" s="11">
        <f t="shared" si="10"/>
        <v>0</v>
      </c>
      <c r="B61" s="13">
        <v>43532</v>
      </c>
      <c r="C61" s="7">
        <f t="shared" si="11"/>
        <v>43555</v>
      </c>
      <c r="D61" s="8" t="str">
        <f t="shared" si="12"/>
        <v xml:space="preserve"> </v>
      </c>
      <c r="E61" s="11">
        <f t="shared" si="13"/>
        <v>6</v>
      </c>
      <c r="F61" s="11" t="str">
        <f t="shared" si="14"/>
        <v/>
      </c>
      <c r="G61" s="3">
        <v>48.095799999999997</v>
      </c>
      <c r="H61" s="3">
        <f t="shared" si="0"/>
        <v>0</v>
      </c>
      <c r="I61" s="3">
        <f t="shared" si="1"/>
        <v>0</v>
      </c>
      <c r="J61" s="3">
        <f t="shared" si="2"/>
        <v>0</v>
      </c>
      <c r="K61">
        <f t="shared" si="3"/>
        <v>0</v>
      </c>
      <c r="N61" s="24">
        <f t="shared" si="15"/>
        <v>0</v>
      </c>
      <c r="O61" s="3">
        <f t="shared" si="4"/>
        <v>0</v>
      </c>
      <c r="P61" s="3">
        <v>24.033799999999999</v>
      </c>
      <c r="Q61" s="3">
        <f t="shared" si="5"/>
        <v>0</v>
      </c>
      <c r="R61" s="3">
        <f t="shared" si="6"/>
        <v>0</v>
      </c>
      <c r="S61" s="3">
        <f t="shared" si="7"/>
        <v>0</v>
      </c>
      <c r="T61">
        <f t="shared" si="8"/>
        <v>0</v>
      </c>
      <c r="V61" s="26">
        <v>1.1222000000000001</v>
      </c>
      <c r="W61">
        <f t="shared" si="16"/>
        <v>0</v>
      </c>
      <c r="X61" s="25">
        <f t="shared" si="17"/>
        <v>0</v>
      </c>
      <c r="Y61" s="3">
        <f t="shared" si="9"/>
        <v>0</v>
      </c>
      <c r="Z61" s="6">
        <f t="shared" si="18"/>
        <v>0</v>
      </c>
      <c r="AA61" s="6">
        <f t="shared" si="19"/>
        <v>0</v>
      </c>
    </row>
    <row r="62" spans="1:27" hidden="1" x14ac:dyDescent="0.25">
      <c r="A62" s="11">
        <f t="shared" si="10"/>
        <v>0</v>
      </c>
      <c r="B62" s="13">
        <v>43535</v>
      </c>
      <c r="C62" s="7">
        <f t="shared" si="11"/>
        <v>43555</v>
      </c>
      <c r="D62" s="8" t="str">
        <f t="shared" si="12"/>
        <v xml:space="preserve"> </v>
      </c>
      <c r="E62" s="11">
        <f t="shared" si="13"/>
        <v>7</v>
      </c>
      <c r="F62" s="11" t="str">
        <f t="shared" si="14"/>
        <v/>
      </c>
      <c r="G62" s="3">
        <v>48.691499999999998</v>
      </c>
      <c r="H62" s="3">
        <f t="shared" si="0"/>
        <v>0</v>
      </c>
      <c r="I62" s="3">
        <f t="shared" si="1"/>
        <v>0</v>
      </c>
      <c r="J62" s="3">
        <f t="shared" si="2"/>
        <v>0</v>
      </c>
      <c r="K62">
        <f t="shared" si="3"/>
        <v>0</v>
      </c>
      <c r="N62" s="24">
        <f t="shared" si="15"/>
        <v>0</v>
      </c>
      <c r="O62" s="3">
        <f t="shared" si="4"/>
        <v>0</v>
      </c>
      <c r="P62" s="3">
        <v>23.998899999999999</v>
      </c>
      <c r="Q62" s="3">
        <f t="shared" si="5"/>
        <v>0</v>
      </c>
      <c r="R62" s="3">
        <f t="shared" si="6"/>
        <v>0</v>
      </c>
      <c r="S62" s="3">
        <f t="shared" si="7"/>
        <v>0</v>
      </c>
      <c r="T62">
        <f t="shared" si="8"/>
        <v>0</v>
      </c>
      <c r="V62" s="26">
        <v>1.1244000000000001</v>
      </c>
      <c r="W62">
        <f t="shared" si="16"/>
        <v>0</v>
      </c>
      <c r="X62" s="25">
        <f t="shared" si="17"/>
        <v>0</v>
      </c>
      <c r="Y62" s="3">
        <f t="shared" si="9"/>
        <v>0</v>
      </c>
      <c r="Z62" s="6">
        <f t="shared" si="18"/>
        <v>0</v>
      </c>
      <c r="AA62" s="6">
        <f t="shared" si="19"/>
        <v>0</v>
      </c>
    </row>
    <row r="63" spans="1:27" hidden="1" x14ac:dyDescent="0.25">
      <c r="A63" s="11">
        <f t="shared" si="10"/>
        <v>0</v>
      </c>
      <c r="B63" s="13">
        <v>43536</v>
      </c>
      <c r="C63" s="7">
        <f t="shared" si="11"/>
        <v>43555</v>
      </c>
      <c r="D63" s="8" t="str">
        <f t="shared" si="12"/>
        <v xml:space="preserve"> </v>
      </c>
      <c r="E63" s="11">
        <f t="shared" si="13"/>
        <v>8</v>
      </c>
      <c r="F63" s="11" t="str">
        <f t="shared" si="14"/>
        <v/>
      </c>
      <c r="G63" s="3">
        <v>48.679099999999998</v>
      </c>
      <c r="H63" s="3">
        <f t="shared" si="0"/>
        <v>0</v>
      </c>
      <c r="I63" s="3">
        <f t="shared" si="1"/>
        <v>0</v>
      </c>
      <c r="J63" s="3">
        <f t="shared" si="2"/>
        <v>0</v>
      </c>
      <c r="K63">
        <f t="shared" si="3"/>
        <v>0</v>
      </c>
      <c r="N63" s="24">
        <f t="shared" si="15"/>
        <v>0</v>
      </c>
      <c r="O63" s="3">
        <f t="shared" si="4"/>
        <v>0</v>
      </c>
      <c r="P63" s="3">
        <v>24.0396</v>
      </c>
      <c r="Q63" s="3">
        <f t="shared" si="5"/>
        <v>0</v>
      </c>
      <c r="R63" s="3">
        <f t="shared" si="6"/>
        <v>0</v>
      </c>
      <c r="S63" s="3">
        <f t="shared" si="7"/>
        <v>0</v>
      </c>
      <c r="T63">
        <f t="shared" si="8"/>
        <v>0</v>
      </c>
      <c r="V63" s="26">
        <v>1.1274999999999999</v>
      </c>
      <c r="W63">
        <f t="shared" si="16"/>
        <v>0</v>
      </c>
      <c r="X63" s="25">
        <f t="shared" si="17"/>
        <v>0</v>
      </c>
      <c r="Y63" s="3">
        <f t="shared" si="9"/>
        <v>0</v>
      </c>
      <c r="Z63" s="6">
        <f t="shared" si="18"/>
        <v>0</v>
      </c>
      <c r="AA63" s="6">
        <f t="shared" si="19"/>
        <v>0</v>
      </c>
    </row>
    <row r="64" spans="1:27" hidden="1" x14ac:dyDescent="0.25">
      <c r="A64" s="11">
        <f t="shared" si="10"/>
        <v>0</v>
      </c>
      <c r="B64" s="13">
        <v>43537</v>
      </c>
      <c r="C64" s="7">
        <f t="shared" si="11"/>
        <v>43555</v>
      </c>
      <c r="D64" s="8" t="str">
        <f t="shared" si="12"/>
        <v xml:space="preserve"> </v>
      </c>
      <c r="E64" s="11">
        <f t="shared" si="13"/>
        <v>9</v>
      </c>
      <c r="F64" s="11" t="str">
        <f t="shared" si="14"/>
        <v/>
      </c>
      <c r="G64" s="3">
        <v>48.817100000000003</v>
      </c>
      <c r="H64" s="3">
        <f t="shared" si="0"/>
        <v>0</v>
      </c>
      <c r="I64" s="3">
        <f t="shared" si="1"/>
        <v>0</v>
      </c>
      <c r="J64" s="3">
        <f t="shared" si="2"/>
        <v>0</v>
      </c>
      <c r="K64">
        <f t="shared" si="3"/>
        <v>0</v>
      </c>
      <c r="N64" s="24">
        <f t="shared" si="15"/>
        <v>0</v>
      </c>
      <c r="O64" s="3">
        <f t="shared" si="4"/>
        <v>0</v>
      </c>
      <c r="P64" s="3">
        <v>23.903500000000001</v>
      </c>
      <c r="Q64" s="3">
        <f t="shared" si="5"/>
        <v>0</v>
      </c>
      <c r="R64" s="3">
        <f t="shared" si="6"/>
        <v>0</v>
      </c>
      <c r="S64" s="3">
        <f t="shared" si="7"/>
        <v>0</v>
      </c>
      <c r="T64">
        <f t="shared" si="8"/>
        <v>0</v>
      </c>
      <c r="V64" s="26">
        <v>1.1303000000000001</v>
      </c>
      <c r="W64">
        <f t="shared" si="16"/>
        <v>0</v>
      </c>
      <c r="X64" s="25">
        <f t="shared" si="17"/>
        <v>0</v>
      </c>
      <c r="Y64" s="3">
        <f t="shared" si="9"/>
        <v>0</v>
      </c>
      <c r="Z64" s="6">
        <f t="shared" si="18"/>
        <v>0</v>
      </c>
      <c r="AA64" s="6">
        <f t="shared" si="19"/>
        <v>0</v>
      </c>
    </row>
    <row r="65" spans="1:27" hidden="1" x14ac:dyDescent="0.25">
      <c r="A65" s="11">
        <f t="shared" si="10"/>
        <v>0</v>
      </c>
      <c r="B65" s="13">
        <v>43538</v>
      </c>
      <c r="C65" s="7">
        <f t="shared" si="11"/>
        <v>43555</v>
      </c>
      <c r="D65" s="8" t="str">
        <f t="shared" si="12"/>
        <v xml:space="preserve"> </v>
      </c>
      <c r="E65" s="11">
        <f t="shared" si="13"/>
        <v>10</v>
      </c>
      <c r="F65" s="11" t="str">
        <f t="shared" si="14"/>
        <v/>
      </c>
      <c r="G65" s="3">
        <v>48.866999999999997</v>
      </c>
      <c r="H65" s="3">
        <f t="shared" si="0"/>
        <v>0</v>
      </c>
      <c r="I65" s="3">
        <f t="shared" si="1"/>
        <v>0</v>
      </c>
      <c r="J65" s="3">
        <f t="shared" si="2"/>
        <v>0</v>
      </c>
      <c r="K65">
        <f t="shared" si="3"/>
        <v>0</v>
      </c>
      <c r="N65" s="24">
        <f t="shared" si="15"/>
        <v>0</v>
      </c>
      <c r="O65" s="3">
        <f t="shared" si="4"/>
        <v>0</v>
      </c>
      <c r="P65" s="3">
        <v>23.6905</v>
      </c>
      <c r="Q65" s="3">
        <f t="shared" si="5"/>
        <v>0</v>
      </c>
      <c r="R65" s="3">
        <f t="shared" si="6"/>
        <v>0</v>
      </c>
      <c r="S65" s="3">
        <f t="shared" si="7"/>
        <v>0</v>
      </c>
      <c r="T65">
        <f t="shared" si="8"/>
        <v>0</v>
      </c>
      <c r="U65">
        <v>0.22</v>
      </c>
      <c r="V65" s="26">
        <v>1.1294999999999999</v>
      </c>
      <c r="W65">
        <f t="shared" si="16"/>
        <v>0</v>
      </c>
      <c r="X65" s="25">
        <f t="shared" si="17"/>
        <v>0</v>
      </c>
      <c r="Y65" s="3">
        <f t="shared" si="9"/>
        <v>0</v>
      </c>
      <c r="Z65" s="6">
        <f t="shared" si="18"/>
        <v>0</v>
      </c>
      <c r="AA65" s="6">
        <f t="shared" si="19"/>
        <v>0</v>
      </c>
    </row>
    <row r="66" spans="1:27" hidden="1" x14ac:dyDescent="0.25">
      <c r="A66" s="11">
        <f t="shared" si="10"/>
        <v>0</v>
      </c>
      <c r="B66" s="13">
        <v>43539</v>
      </c>
      <c r="C66" s="7">
        <f t="shared" si="11"/>
        <v>43555</v>
      </c>
      <c r="D66" s="8" t="str">
        <f t="shared" si="12"/>
        <v xml:space="preserve"> </v>
      </c>
      <c r="E66" s="11">
        <f t="shared" si="13"/>
        <v>11</v>
      </c>
      <c r="F66" s="11" t="str">
        <f t="shared" si="14"/>
        <v/>
      </c>
      <c r="G66" s="3">
        <v>49.066200000000002</v>
      </c>
      <c r="H66" s="3">
        <f t="shared" si="0"/>
        <v>0</v>
      </c>
      <c r="I66" s="3">
        <f t="shared" si="1"/>
        <v>0</v>
      </c>
      <c r="J66" s="3">
        <f t="shared" si="2"/>
        <v>0</v>
      </c>
      <c r="K66">
        <f t="shared" si="3"/>
        <v>0</v>
      </c>
      <c r="N66" s="24">
        <f t="shared" si="15"/>
        <v>0</v>
      </c>
      <c r="O66" s="3">
        <f t="shared" si="4"/>
        <v>0</v>
      </c>
      <c r="P66" s="3">
        <v>23.712</v>
      </c>
      <c r="Q66" s="3">
        <f t="shared" si="5"/>
        <v>0</v>
      </c>
      <c r="R66" s="3">
        <f t="shared" si="6"/>
        <v>0</v>
      </c>
      <c r="S66" s="3">
        <f t="shared" si="7"/>
        <v>0</v>
      </c>
      <c r="T66">
        <f t="shared" si="8"/>
        <v>0</v>
      </c>
      <c r="V66" s="26">
        <v>1.1308</v>
      </c>
      <c r="W66">
        <f t="shared" si="16"/>
        <v>0</v>
      </c>
      <c r="X66" s="25">
        <f t="shared" si="17"/>
        <v>0</v>
      </c>
      <c r="Y66" s="3">
        <f t="shared" si="9"/>
        <v>0</v>
      </c>
      <c r="Z66" s="6">
        <f t="shared" si="18"/>
        <v>0</v>
      </c>
      <c r="AA66" s="6">
        <f t="shared" si="19"/>
        <v>0</v>
      </c>
    </row>
    <row r="67" spans="1:27" hidden="1" x14ac:dyDescent="0.25">
      <c r="A67" s="11">
        <f t="shared" si="10"/>
        <v>0</v>
      </c>
      <c r="B67" s="13">
        <v>43542</v>
      </c>
      <c r="C67" s="7">
        <f t="shared" si="11"/>
        <v>43555</v>
      </c>
      <c r="D67" s="8" t="str">
        <f t="shared" si="12"/>
        <v xml:space="preserve"> </v>
      </c>
      <c r="E67" s="11">
        <f t="shared" si="13"/>
        <v>12</v>
      </c>
      <c r="F67" s="11" t="str">
        <f t="shared" si="14"/>
        <v/>
      </c>
      <c r="G67" s="3">
        <v>49.231499999999997</v>
      </c>
      <c r="H67" s="3">
        <f t="shared" si="0"/>
        <v>0</v>
      </c>
      <c r="I67" s="3">
        <f t="shared" si="1"/>
        <v>0</v>
      </c>
      <c r="J67" s="3">
        <f t="shared" si="2"/>
        <v>0</v>
      </c>
      <c r="K67">
        <f t="shared" si="3"/>
        <v>0</v>
      </c>
      <c r="N67" s="24">
        <f t="shared" si="15"/>
        <v>0</v>
      </c>
      <c r="O67" s="3">
        <f t="shared" si="4"/>
        <v>0</v>
      </c>
      <c r="P67" s="3">
        <v>23.732199999999999</v>
      </c>
      <c r="Q67" s="3">
        <f t="shared" si="5"/>
        <v>0</v>
      </c>
      <c r="R67" s="3">
        <f t="shared" si="6"/>
        <v>0</v>
      </c>
      <c r="S67" s="3">
        <f t="shared" si="7"/>
        <v>0</v>
      </c>
      <c r="T67">
        <f t="shared" si="8"/>
        <v>0</v>
      </c>
      <c r="V67" s="26">
        <v>1.1349</v>
      </c>
      <c r="W67">
        <f t="shared" si="16"/>
        <v>0</v>
      </c>
      <c r="X67" s="25">
        <f t="shared" si="17"/>
        <v>0</v>
      </c>
      <c r="Y67" s="3">
        <f t="shared" si="9"/>
        <v>0</v>
      </c>
      <c r="Z67" s="6">
        <f t="shared" si="18"/>
        <v>0</v>
      </c>
      <c r="AA67" s="6">
        <f t="shared" si="19"/>
        <v>0</v>
      </c>
    </row>
    <row r="68" spans="1:27" hidden="1" x14ac:dyDescent="0.25">
      <c r="A68" s="11">
        <f t="shared" si="10"/>
        <v>0</v>
      </c>
      <c r="B68" s="13">
        <v>43543</v>
      </c>
      <c r="C68" s="7">
        <f t="shared" si="11"/>
        <v>43555</v>
      </c>
      <c r="D68" s="8" t="str">
        <f t="shared" si="12"/>
        <v xml:space="preserve"> </v>
      </c>
      <c r="E68" s="11">
        <f t="shared" si="13"/>
        <v>13</v>
      </c>
      <c r="F68" s="11" t="str">
        <f t="shared" si="14"/>
        <v/>
      </c>
      <c r="G68" s="3">
        <v>49.253900000000002</v>
      </c>
      <c r="H68" s="3">
        <f t="shared" si="0"/>
        <v>0</v>
      </c>
      <c r="I68" s="3">
        <f t="shared" si="1"/>
        <v>0</v>
      </c>
      <c r="J68" s="3">
        <f t="shared" si="2"/>
        <v>0</v>
      </c>
      <c r="K68">
        <f t="shared" si="3"/>
        <v>0</v>
      </c>
      <c r="N68" s="24">
        <f t="shared" si="15"/>
        <v>0</v>
      </c>
      <c r="O68" s="3">
        <f t="shared" si="4"/>
        <v>0</v>
      </c>
      <c r="P68" s="3">
        <v>23.642399999999999</v>
      </c>
      <c r="Q68" s="3">
        <f t="shared" si="5"/>
        <v>0</v>
      </c>
      <c r="R68" s="3">
        <f t="shared" si="6"/>
        <v>0</v>
      </c>
      <c r="S68" s="3">
        <f t="shared" si="7"/>
        <v>0</v>
      </c>
      <c r="T68">
        <f t="shared" si="8"/>
        <v>0</v>
      </c>
      <c r="V68" s="26">
        <v>1.1357999999999999</v>
      </c>
      <c r="W68">
        <f t="shared" si="16"/>
        <v>0</v>
      </c>
      <c r="X68" s="25">
        <f t="shared" si="17"/>
        <v>0</v>
      </c>
      <c r="Y68" s="3">
        <f t="shared" si="9"/>
        <v>0</v>
      </c>
      <c r="Z68" s="6">
        <f t="shared" si="18"/>
        <v>0</v>
      </c>
      <c r="AA68" s="6">
        <f t="shared" si="19"/>
        <v>0</v>
      </c>
    </row>
    <row r="69" spans="1:27" hidden="1" x14ac:dyDescent="0.25">
      <c r="A69" s="11">
        <f t="shared" si="10"/>
        <v>0</v>
      </c>
      <c r="B69" s="13">
        <v>43544</v>
      </c>
      <c r="C69" s="7">
        <f t="shared" si="11"/>
        <v>43555</v>
      </c>
      <c r="D69" s="8" t="str">
        <f t="shared" si="12"/>
        <v xml:space="preserve"> </v>
      </c>
      <c r="E69" s="11">
        <f t="shared" si="13"/>
        <v>14</v>
      </c>
      <c r="F69" s="11" t="str">
        <f t="shared" si="14"/>
        <v/>
      </c>
      <c r="G69" s="3">
        <v>49.035299999999999</v>
      </c>
      <c r="H69" s="3">
        <f t="shared" si="0"/>
        <v>0</v>
      </c>
      <c r="I69" s="3">
        <f t="shared" si="1"/>
        <v>0</v>
      </c>
      <c r="J69" s="3">
        <f t="shared" si="2"/>
        <v>0</v>
      </c>
      <c r="K69">
        <f t="shared" si="3"/>
        <v>0</v>
      </c>
      <c r="N69" s="24">
        <f t="shared" si="15"/>
        <v>0</v>
      </c>
      <c r="O69" s="3">
        <f t="shared" si="4"/>
        <v>0</v>
      </c>
      <c r="P69" s="3">
        <v>23.476500000000001</v>
      </c>
      <c r="Q69" s="3">
        <f t="shared" si="5"/>
        <v>0</v>
      </c>
      <c r="R69" s="3">
        <f t="shared" si="6"/>
        <v>0</v>
      </c>
      <c r="S69" s="3">
        <f t="shared" si="7"/>
        <v>0</v>
      </c>
      <c r="T69">
        <f t="shared" si="8"/>
        <v>0</v>
      </c>
      <c r="V69" s="26">
        <v>1.1354</v>
      </c>
      <c r="W69">
        <f t="shared" si="16"/>
        <v>0</v>
      </c>
      <c r="X69" s="25">
        <f t="shared" si="17"/>
        <v>0</v>
      </c>
      <c r="Y69" s="3">
        <f t="shared" si="9"/>
        <v>0</v>
      </c>
      <c r="Z69" s="6">
        <f t="shared" si="18"/>
        <v>0</v>
      </c>
      <c r="AA69" s="6">
        <f t="shared" si="19"/>
        <v>0</v>
      </c>
    </row>
    <row r="70" spans="1:27" hidden="1" x14ac:dyDescent="0.25">
      <c r="A70" s="11">
        <f t="shared" si="10"/>
        <v>0</v>
      </c>
      <c r="B70" s="13">
        <v>43545</v>
      </c>
      <c r="C70" s="7">
        <f t="shared" si="11"/>
        <v>43555</v>
      </c>
      <c r="D70" s="8" t="str">
        <f t="shared" si="12"/>
        <v xml:space="preserve"> </v>
      </c>
      <c r="E70" s="11">
        <f t="shared" si="13"/>
        <v>15</v>
      </c>
      <c r="F70" s="11" t="str">
        <f t="shared" si="14"/>
        <v/>
      </c>
      <c r="G70" s="3">
        <v>49.371400000000001</v>
      </c>
      <c r="H70" s="3">
        <f t="shared" si="0"/>
        <v>0</v>
      </c>
      <c r="I70" s="3">
        <f t="shared" si="1"/>
        <v>0</v>
      </c>
      <c r="J70" s="3">
        <f t="shared" si="2"/>
        <v>0</v>
      </c>
      <c r="K70">
        <f t="shared" si="3"/>
        <v>0</v>
      </c>
      <c r="N70" s="24">
        <f t="shared" si="15"/>
        <v>0</v>
      </c>
      <c r="O70" s="3">
        <f t="shared" si="4"/>
        <v>0</v>
      </c>
      <c r="P70" s="3">
        <v>23.397300000000001</v>
      </c>
      <c r="Q70" s="3">
        <f t="shared" si="5"/>
        <v>0</v>
      </c>
      <c r="R70" s="3">
        <f t="shared" si="6"/>
        <v>0</v>
      </c>
      <c r="S70" s="3">
        <f t="shared" si="7"/>
        <v>0</v>
      </c>
      <c r="T70">
        <f t="shared" si="8"/>
        <v>0</v>
      </c>
      <c r="V70" s="26">
        <v>1.1387</v>
      </c>
      <c r="W70">
        <f t="shared" si="16"/>
        <v>0</v>
      </c>
      <c r="X70" s="25">
        <f t="shared" si="17"/>
        <v>0</v>
      </c>
      <c r="Y70" s="3">
        <f t="shared" si="9"/>
        <v>0</v>
      </c>
      <c r="Z70" s="6">
        <f t="shared" si="18"/>
        <v>0</v>
      </c>
      <c r="AA70" s="6">
        <f t="shared" si="19"/>
        <v>0</v>
      </c>
    </row>
    <row r="71" spans="1:27" hidden="1" x14ac:dyDescent="0.25">
      <c r="A71" s="11">
        <f t="shared" si="10"/>
        <v>0</v>
      </c>
      <c r="B71" s="13">
        <v>43546</v>
      </c>
      <c r="C71" s="7">
        <f t="shared" si="11"/>
        <v>43555</v>
      </c>
      <c r="D71" s="8" t="str">
        <f t="shared" si="12"/>
        <v xml:space="preserve"> </v>
      </c>
      <c r="E71" s="11">
        <f t="shared" si="13"/>
        <v>16</v>
      </c>
      <c r="F71" s="11" t="str">
        <f t="shared" si="14"/>
        <v/>
      </c>
      <c r="G71" s="3">
        <v>48.9392</v>
      </c>
      <c r="H71" s="3">
        <f t="shared" si="0"/>
        <v>0</v>
      </c>
      <c r="I71" s="3">
        <f t="shared" si="1"/>
        <v>0</v>
      </c>
      <c r="J71" s="3">
        <f t="shared" si="2"/>
        <v>0</v>
      </c>
      <c r="K71">
        <f t="shared" si="3"/>
        <v>0</v>
      </c>
      <c r="N71" s="24">
        <f t="shared" si="15"/>
        <v>0</v>
      </c>
      <c r="O71" s="3">
        <f t="shared" si="4"/>
        <v>0</v>
      </c>
      <c r="P71" s="3">
        <v>23.6052</v>
      </c>
      <c r="Q71" s="3">
        <f t="shared" si="5"/>
        <v>0</v>
      </c>
      <c r="R71" s="3">
        <f t="shared" si="6"/>
        <v>0</v>
      </c>
      <c r="S71" s="3">
        <f t="shared" si="7"/>
        <v>0</v>
      </c>
      <c r="T71">
        <f t="shared" si="8"/>
        <v>0</v>
      </c>
      <c r="V71" s="26">
        <v>1.1302000000000001</v>
      </c>
      <c r="W71">
        <f t="shared" si="16"/>
        <v>0</v>
      </c>
      <c r="X71" s="25">
        <f t="shared" si="17"/>
        <v>0</v>
      </c>
      <c r="Y71" s="3">
        <f t="shared" si="9"/>
        <v>0</v>
      </c>
      <c r="Z71" s="6">
        <f t="shared" si="18"/>
        <v>0</v>
      </c>
      <c r="AA71" s="6">
        <f t="shared" si="19"/>
        <v>0</v>
      </c>
    </row>
    <row r="72" spans="1:27" hidden="1" x14ac:dyDescent="0.25">
      <c r="A72" s="11">
        <f t="shared" si="10"/>
        <v>0</v>
      </c>
      <c r="B72" s="13">
        <v>43549</v>
      </c>
      <c r="C72" s="7">
        <f t="shared" si="11"/>
        <v>43555</v>
      </c>
      <c r="D72" s="8" t="str">
        <f t="shared" si="12"/>
        <v xml:space="preserve"> </v>
      </c>
      <c r="E72" s="11">
        <f t="shared" si="13"/>
        <v>17</v>
      </c>
      <c r="F72" s="11" t="str">
        <f t="shared" si="14"/>
        <v/>
      </c>
      <c r="G72" s="3">
        <v>48.589799999999997</v>
      </c>
      <c r="H72" s="3">
        <f t="shared" si="0"/>
        <v>0</v>
      </c>
      <c r="I72" s="3">
        <f t="shared" si="1"/>
        <v>0</v>
      </c>
      <c r="J72" s="3">
        <f t="shared" si="2"/>
        <v>0</v>
      </c>
      <c r="K72">
        <f t="shared" si="3"/>
        <v>0</v>
      </c>
      <c r="N72" s="24">
        <f t="shared" si="15"/>
        <v>0</v>
      </c>
      <c r="O72" s="3">
        <f t="shared" si="4"/>
        <v>0</v>
      </c>
      <c r="P72" s="3">
        <v>23.2485</v>
      </c>
      <c r="Q72" s="3">
        <f t="shared" si="5"/>
        <v>0</v>
      </c>
      <c r="R72" s="3">
        <f t="shared" si="6"/>
        <v>0</v>
      </c>
      <c r="S72" s="3">
        <f t="shared" si="7"/>
        <v>0</v>
      </c>
      <c r="T72">
        <f t="shared" si="8"/>
        <v>0</v>
      </c>
      <c r="V72" s="26">
        <v>1.1325000000000001</v>
      </c>
      <c r="W72">
        <f t="shared" si="16"/>
        <v>0</v>
      </c>
      <c r="X72" s="25">
        <f t="shared" si="17"/>
        <v>0</v>
      </c>
      <c r="Y72" s="3">
        <f t="shared" si="9"/>
        <v>0</v>
      </c>
      <c r="Z72" s="6">
        <f t="shared" si="18"/>
        <v>0</v>
      </c>
      <c r="AA72" s="6">
        <f t="shared" si="19"/>
        <v>0</v>
      </c>
    </row>
    <row r="73" spans="1:27" hidden="1" x14ac:dyDescent="0.25">
      <c r="A73" s="11">
        <f t="shared" si="10"/>
        <v>0</v>
      </c>
      <c r="B73" s="13">
        <v>43550</v>
      </c>
      <c r="C73" s="7">
        <f t="shared" si="11"/>
        <v>43555</v>
      </c>
      <c r="D73" s="8" t="str">
        <f t="shared" si="12"/>
        <v xml:space="preserve"> </v>
      </c>
      <c r="E73" s="11">
        <f t="shared" si="13"/>
        <v>18</v>
      </c>
      <c r="F73" s="11" t="str">
        <f t="shared" si="14"/>
        <v/>
      </c>
      <c r="G73" s="3">
        <v>49.134500000000003</v>
      </c>
      <c r="H73" s="3">
        <f t="shared" si="0"/>
        <v>0</v>
      </c>
      <c r="I73" s="3">
        <f t="shared" si="1"/>
        <v>0</v>
      </c>
      <c r="J73" s="3">
        <f t="shared" si="2"/>
        <v>0</v>
      </c>
      <c r="K73">
        <f t="shared" si="3"/>
        <v>0</v>
      </c>
      <c r="N73" s="24">
        <f t="shared" si="15"/>
        <v>0</v>
      </c>
      <c r="O73" s="3">
        <f t="shared" si="4"/>
        <v>0</v>
      </c>
      <c r="P73" s="3">
        <v>23.473500000000001</v>
      </c>
      <c r="Q73" s="3">
        <f t="shared" si="5"/>
        <v>0</v>
      </c>
      <c r="R73" s="3">
        <f t="shared" si="6"/>
        <v>0</v>
      </c>
      <c r="S73" s="3">
        <f t="shared" si="7"/>
        <v>0</v>
      </c>
      <c r="T73">
        <f t="shared" si="8"/>
        <v>0</v>
      </c>
      <c r="V73" s="26">
        <v>1.1291</v>
      </c>
      <c r="W73">
        <f t="shared" si="16"/>
        <v>0</v>
      </c>
      <c r="X73" s="25">
        <f t="shared" si="17"/>
        <v>0</v>
      </c>
      <c r="Y73" s="3">
        <f t="shared" si="9"/>
        <v>0</v>
      </c>
      <c r="Z73" s="6">
        <f t="shared" si="18"/>
        <v>0</v>
      </c>
      <c r="AA73" s="6">
        <f t="shared" si="19"/>
        <v>0</v>
      </c>
    </row>
    <row r="74" spans="1:27" hidden="1" x14ac:dyDescent="0.25">
      <c r="A74" s="11">
        <f t="shared" si="10"/>
        <v>0</v>
      </c>
      <c r="B74" s="13">
        <v>43551</v>
      </c>
      <c r="C74" s="7">
        <f t="shared" si="11"/>
        <v>43555</v>
      </c>
      <c r="D74" s="8" t="str">
        <f t="shared" si="12"/>
        <v xml:space="preserve"> </v>
      </c>
      <c r="E74" s="11">
        <f t="shared" si="13"/>
        <v>19</v>
      </c>
      <c r="F74" s="11" t="str">
        <f t="shared" si="14"/>
        <v/>
      </c>
      <c r="G74" s="3">
        <v>49.098399999999998</v>
      </c>
      <c r="H74" s="3">
        <f t="shared" si="0"/>
        <v>0</v>
      </c>
      <c r="I74" s="3">
        <f t="shared" si="1"/>
        <v>0</v>
      </c>
      <c r="J74" s="3">
        <f t="shared" si="2"/>
        <v>0</v>
      </c>
      <c r="K74">
        <f t="shared" si="3"/>
        <v>0</v>
      </c>
      <c r="N74" s="24">
        <f t="shared" si="15"/>
        <v>0</v>
      </c>
      <c r="O74" s="3">
        <f t="shared" si="4"/>
        <v>0</v>
      </c>
      <c r="P74" s="3">
        <v>23.3904</v>
      </c>
      <c r="Q74" s="3">
        <f t="shared" si="5"/>
        <v>0</v>
      </c>
      <c r="R74" s="3">
        <f t="shared" si="6"/>
        <v>0</v>
      </c>
      <c r="S74" s="3">
        <f t="shared" si="7"/>
        <v>0</v>
      </c>
      <c r="T74">
        <f t="shared" si="8"/>
        <v>0</v>
      </c>
      <c r="V74" s="26">
        <v>1.1261000000000001</v>
      </c>
      <c r="W74">
        <f t="shared" si="16"/>
        <v>0</v>
      </c>
      <c r="X74" s="25">
        <f t="shared" si="17"/>
        <v>0</v>
      </c>
      <c r="Y74" s="3">
        <f t="shared" si="9"/>
        <v>0</v>
      </c>
      <c r="Z74" s="6">
        <f t="shared" si="18"/>
        <v>0</v>
      </c>
      <c r="AA74" s="6">
        <f t="shared" si="19"/>
        <v>0</v>
      </c>
    </row>
    <row r="75" spans="1:27" hidden="1" x14ac:dyDescent="0.25">
      <c r="A75" s="11">
        <f t="shared" si="10"/>
        <v>0</v>
      </c>
      <c r="B75" s="13">
        <v>43552</v>
      </c>
      <c r="C75" s="7">
        <f t="shared" si="11"/>
        <v>43555</v>
      </c>
      <c r="D75" s="8" t="str">
        <f t="shared" si="12"/>
        <v xml:space="preserve"> </v>
      </c>
      <c r="E75" s="11">
        <f t="shared" si="13"/>
        <v>20</v>
      </c>
      <c r="F75" s="11" t="str">
        <f t="shared" si="14"/>
        <v/>
      </c>
      <c r="G75" s="3">
        <v>49.2089</v>
      </c>
      <c r="H75" s="3">
        <f t="shared" si="0"/>
        <v>0</v>
      </c>
      <c r="I75" s="3">
        <f t="shared" si="1"/>
        <v>0</v>
      </c>
      <c r="J75" s="3">
        <f t="shared" si="2"/>
        <v>0</v>
      </c>
      <c r="K75">
        <f t="shared" si="3"/>
        <v>0</v>
      </c>
      <c r="N75" s="24">
        <f t="shared" si="15"/>
        <v>0</v>
      </c>
      <c r="O75" s="3">
        <f t="shared" si="4"/>
        <v>0</v>
      </c>
      <c r="P75" s="3">
        <v>23.4863</v>
      </c>
      <c r="Q75" s="3">
        <f t="shared" si="5"/>
        <v>0</v>
      </c>
      <c r="R75" s="3">
        <f t="shared" si="6"/>
        <v>0</v>
      </c>
      <c r="S75" s="3">
        <f t="shared" si="7"/>
        <v>0</v>
      </c>
      <c r="T75">
        <f t="shared" si="8"/>
        <v>0</v>
      </c>
      <c r="V75" s="26">
        <v>1.1217999999999999</v>
      </c>
      <c r="W75">
        <f t="shared" si="16"/>
        <v>0</v>
      </c>
      <c r="X75" s="25">
        <f t="shared" si="17"/>
        <v>0</v>
      </c>
      <c r="Y75" s="3">
        <f t="shared" si="9"/>
        <v>0</v>
      </c>
      <c r="Z75" s="6">
        <f t="shared" si="18"/>
        <v>0</v>
      </c>
      <c r="AA75" s="6">
        <f t="shared" si="19"/>
        <v>0</v>
      </c>
    </row>
    <row r="76" spans="1:27" hidden="1" x14ac:dyDescent="0.25">
      <c r="A76" s="11">
        <f t="shared" si="10"/>
        <v>0</v>
      </c>
      <c r="B76" s="13">
        <v>43553</v>
      </c>
      <c r="C76" s="7">
        <f t="shared" si="11"/>
        <v>43555</v>
      </c>
      <c r="D76" s="8" t="str">
        <f t="shared" si="12"/>
        <v xml:space="preserve"> </v>
      </c>
      <c r="E76" s="11">
        <f t="shared" si="13"/>
        <v>21</v>
      </c>
      <c r="F76" s="11" t="str">
        <f t="shared" si="14"/>
        <v/>
      </c>
      <c r="G76" s="3">
        <v>49.543500000000002</v>
      </c>
      <c r="H76" s="3">
        <f t="shared" ref="H76:H139" si="20">IF(F76="x",$G$3*$G$4,0)</f>
        <v>0</v>
      </c>
      <c r="I76" s="3">
        <f t="shared" ref="I76:I139" si="21">IF(H76&gt;0,$H$4*-1,0)</f>
        <v>0</v>
      </c>
      <c r="J76" s="3">
        <f t="shared" ref="J76:J139" si="22">H76+I76</f>
        <v>0</v>
      </c>
      <c r="K76">
        <f t="shared" ref="K76:K139" si="23">J76/G76</f>
        <v>0</v>
      </c>
      <c r="N76" s="24">
        <f t="shared" si="15"/>
        <v>0</v>
      </c>
      <c r="O76" s="3">
        <f t="shared" ref="O76:O139" si="24">N76*G76</f>
        <v>0</v>
      </c>
      <c r="P76" s="3">
        <v>23.726400000000002</v>
      </c>
      <c r="Q76" s="3">
        <f t="shared" ref="Q76:Q139" si="25">IF(F76="x",$G$3*$G$5,0)</f>
        <v>0</v>
      </c>
      <c r="R76" s="3">
        <f t="shared" ref="R76:R139" si="26">IF(Q76&gt;0,$H$5*-1,0)</f>
        <v>0</v>
      </c>
      <c r="S76" s="3">
        <f t="shared" ref="S76:S139" si="27">Q76+R76</f>
        <v>0</v>
      </c>
      <c r="T76">
        <f t="shared" ref="T76:T139" si="28">S76/P76</f>
        <v>0</v>
      </c>
      <c r="V76" s="26">
        <v>1.1234999999999999</v>
      </c>
      <c r="W76">
        <f t="shared" si="16"/>
        <v>0</v>
      </c>
      <c r="X76" s="25">
        <f t="shared" si="17"/>
        <v>0</v>
      </c>
      <c r="Y76" s="3">
        <f t="shared" ref="Y76:Y139" si="29">X76*P76</f>
        <v>0</v>
      </c>
      <c r="Z76" s="6">
        <f t="shared" si="18"/>
        <v>0</v>
      </c>
      <c r="AA76" s="6">
        <f t="shared" si="19"/>
        <v>0</v>
      </c>
    </row>
    <row r="77" spans="1:27" hidden="1" x14ac:dyDescent="0.25">
      <c r="A77" s="11">
        <f t="shared" ref="A77:A140" si="30">IF(F77="x",A76+1,A76)</f>
        <v>0</v>
      </c>
      <c r="B77" s="13">
        <v>43556</v>
      </c>
      <c r="C77" s="7">
        <f t="shared" ref="C77:C140" si="31">EOMONTH(B77,0)</f>
        <v>43585</v>
      </c>
      <c r="D77" s="8" t="str">
        <f t="shared" ref="D77:D140" si="32">IF(MONTH(B76)&lt;&gt;MONTH(B77),"x"," ")</f>
        <v>x</v>
      </c>
      <c r="E77" s="11">
        <f t="shared" ref="E77:E140" si="33">IF(D77="x",1,E76+1)</f>
        <v>1</v>
      </c>
      <c r="F77" s="11" t="str">
        <f t="shared" si="14"/>
        <v/>
      </c>
      <c r="G77" s="3">
        <v>50.146000000000001</v>
      </c>
      <c r="H77" s="3">
        <f t="shared" si="20"/>
        <v>0</v>
      </c>
      <c r="I77" s="3">
        <f t="shared" si="21"/>
        <v>0</v>
      </c>
      <c r="J77" s="3">
        <f t="shared" si="22"/>
        <v>0</v>
      </c>
      <c r="K77">
        <f t="shared" si="23"/>
        <v>0</v>
      </c>
      <c r="N77" s="24">
        <f t="shared" si="15"/>
        <v>0</v>
      </c>
      <c r="O77" s="3">
        <f t="shared" si="24"/>
        <v>0</v>
      </c>
      <c r="P77" s="3">
        <v>24.028600000000001</v>
      </c>
      <c r="Q77" s="3">
        <f t="shared" si="25"/>
        <v>0</v>
      </c>
      <c r="R77" s="3">
        <f t="shared" si="26"/>
        <v>0</v>
      </c>
      <c r="S77" s="3">
        <f t="shared" si="27"/>
        <v>0</v>
      </c>
      <c r="T77">
        <f t="shared" si="28"/>
        <v>0</v>
      </c>
      <c r="V77" s="26">
        <v>1.1235999999999999</v>
      </c>
      <c r="W77">
        <f t="shared" si="16"/>
        <v>0</v>
      </c>
      <c r="X77" s="25">
        <f t="shared" si="17"/>
        <v>0</v>
      </c>
      <c r="Y77" s="3">
        <f t="shared" si="29"/>
        <v>0</v>
      </c>
      <c r="Z77" s="6">
        <f t="shared" si="18"/>
        <v>0</v>
      </c>
      <c r="AA77" s="6">
        <f t="shared" si="19"/>
        <v>0</v>
      </c>
    </row>
    <row r="78" spans="1:27" hidden="1" x14ac:dyDescent="0.25">
      <c r="A78" s="11">
        <f t="shared" si="30"/>
        <v>0</v>
      </c>
      <c r="B78" s="13">
        <v>43557</v>
      </c>
      <c r="C78" s="7">
        <f t="shared" si="31"/>
        <v>43585</v>
      </c>
      <c r="D78" s="8" t="str">
        <f t="shared" si="32"/>
        <v xml:space="preserve"> </v>
      </c>
      <c r="E78" s="11">
        <f t="shared" si="33"/>
        <v>2</v>
      </c>
      <c r="F78" s="11" t="str">
        <f t="shared" ref="F78:F141" si="34">IF(AND(E78=$G$7,B78&gt;=$G$6),"x","")</f>
        <v/>
      </c>
      <c r="G78" s="3">
        <v>50.282299999999999</v>
      </c>
      <c r="H78" s="3">
        <f t="shared" si="20"/>
        <v>0</v>
      </c>
      <c r="I78" s="3">
        <f t="shared" si="21"/>
        <v>0</v>
      </c>
      <c r="J78" s="3">
        <f t="shared" si="22"/>
        <v>0</v>
      </c>
      <c r="K78">
        <f t="shared" si="23"/>
        <v>0</v>
      </c>
      <c r="N78" s="24">
        <f t="shared" ref="N78:N140" si="35">K78+N77</f>
        <v>0</v>
      </c>
      <c r="O78" s="3">
        <f t="shared" si="24"/>
        <v>0</v>
      </c>
      <c r="P78" s="3">
        <v>24.0777</v>
      </c>
      <c r="Q78" s="3">
        <f t="shared" si="25"/>
        <v>0</v>
      </c>
      <c r="R78" s="3">
        <f t="shared" si="26"/>
        <v>0</v>
      </c>
      <c r="S78" s="3">
        <f t="shared" si="27"/>
        <v>0</v>
      </c>
      <c r="T78">
        <f t="shared" si="28"/>
        <v>0</v>
      </c>
      <c r="V78" s="26">
        <v>1.1200000000000001</v>
      </c>
      <c r="W78">
        <f t="shared" ref="W78:W141" si="36">IF(U78&lt;&gt;"",(U78/V78*X77)/P78,0)</f>
        <v>0</v>
      </c>
      <c r="X78" s="25">
        <f t="shared" ref="X78:X141" si="37">T78+X77+W78</f>
        <v>0</v>
      </c>
      <c r="Y78" s="3">
        <f t="shared" si="29"/>
        <v>0</v>
      </c>
      <c r="Z78" s="6">
        <f t="shared" ref="Z78:Z141" si="38">H78+Q78+Z77</f>
        <v>0</v>
      </c>
      <c r="AA78" s="6">
        <f t="shared" ref="AA78:AA141" si="39">O78+Y78</f>
        <v>0</v>
      </c>
    </row>
    <row r="79" spans="1:27" hidden="1" x14ac:dyDescent="0.25">
      <c r="A79" s="11">
        <f t="shared" si="30"/>
        <v>0</v>
      </c>
      <c r="B79" s="13">
        <v>43558</v>
      </c>
      <c r="C79" s="7">
        <f t="shared" si="31"/>
        <v>43585</v>
      </c>
      <c r="D79" s="8" t="str">
        <f t="shared" si="32"/>
        <v xml:space="preserve"> </v>
      </c>
      <c r="E79" s="11">
        <f t="shared" si="33"/>
        <v>3</v>
      </c>
      <c r="F79" s="11" t="str">
        <f t="shared" si="34"/>
        <v/>
      </c>
      <c r="G79" s="3">
        <v>50.373600000000003</v>
      </c>
      <c r="H79" s="3">
        <f t="shared" si="20"/>
        <v>0</v>
      </c>
      <c r="I79" s="3">
        <f t="shared" si="21"/>
        <v>0</v>
      </c>
      <c r="J79" s="3">
        <f t="shared" si="22"/>
        <v>0</v>
      </c>
      <c r="K79">
        <f t="shared" si="23"/>
        <v>0</v>
      </c>
      <c r="N79" s="24">
        <f t="shared" si="35"/>
        <v>0</v>
      </c>
      <c r="O79" s="3">
        <f t="shared" si="24"/>
        <v>0</v>
      </c>
      <c r="P79" s="3">
        <v>24.120899999999999</v>
      </c>
      <c r="Q79" s="3">
        <f t="shared" si="25"/>
        <v>0</v>
      </c>
      <c r="R79" s="3">
        <f t="shared" si="26"/>
        <v>0</v>
      </c>
      <c r="S79" s="3">
        <f t="shared" si="27"/>
        <v>0</v>
      </c>
      <c r="T79">
        <f t="shared" si="28"/>
        <v>0</v>
      </c>
      <c r="V79" s="26">
        <v>1.1243000000000001</v>
      </c>
      <c r="W79">
        <f t="shared" si="36"/>
        <v>0</v>
      </c>
      <c r="X79" s="25">
        <f t="shared" si="37"/>
        <v>0</v>
      </c>
      <c r="Y79" s="3">
        <f t="shared" si="29"/>
        <v>0</v>
      </c>
      <c r="Z79" s="6">
        <f t="shared" si="38"/>
        <v>0</v>
      </c>
      <c r="AA79" s="6">
        <f t="shared" si="39"/>
        <v>0</v>
      </c>
    </row>
    <row r="80" spans="1:27" hidden="1" x14ac:dyDescent="0.25">
      <c r="A80" s="11">
        <f t="shared" si="30"/>
        <v>0</v>
      </c>
      <c r="B80" s="13">
        <v>43559</v>
      </c>
      <c r="C80" s="7">
        <f t="shared" si="31"/>
        <v>43585</v>
      </c>
      <c r="D80" s="8" t="str">
        <f t="shared" si="32"/>
        <v xml:space="preserve"> </v>
      </c>
      <c r="E80" s="11">
        <f t="shared" si="33"/>
        <v>4</v>
      </c>
      <c r="F80" s="11" t="str">
        <f t="shared" si="34"/>
        <v/>
      </c>
      <c r="G80" s="3">
        <v>50.4392</v>
      </c>
      <c r="H80" s="3">
        <f t="shared" si="20"/>
        <v>0</v>
      </c>
      <c r="I80" s="3">
        <f t="shared" si="21"/>
        <v>0</v>
      </c>
      <c r="J80" s="3">
        <f t="shared" si="22"/>
        <v>0</v>
      </c>
      <c r="K80">
        <f t="shared" si="23"/>
        <v>0</v>
      </c>
      <c r="N80" s="24">
        <f t="shared" si="35"/>
        <v>0</v>
      </c>
      <c r="O80" s="3">
        <f t="shared" si="24"/>
        <v>0</v>
      </c>
      <c r="P80" s="3">
        <v>24.068899999999999</v>
      </c>
      <c r="Q80" s="3">
        <f t="shared" si="25"/>
        <v>0</v>
      </c>
      <c r="R80" s="3">
        <f t="shared" si="26"/>
        <v>0</v>
      </c>
      <c r="S80" s="3">
        <f t="shared" si="27"/>
        <v>0</v>
      </c>
      <c r="T80">
        <f t="shared" si="28"/>
        <v>0</v>
      </c>
      <c r="V80" s="26">
        <v>1.1218999999999999</v>
      </c>
      <c r="W80">
        <f t="shared" si="36"/>
        <v>0</v>
      </c>
      <c r="X80" s="25">
        <f t="shared" si="37"/>
        <v>0</v>
      </c>
      <c r="Y80" s="3">
        <f t="shared" si="29"/>
        <v>0</v>
      </c>
      <c r="Z80" s="6">
        <f t="shared" si="38"/>
        <v>0</v>
      </c>
      <c r="AA80" s="6">
        <f t="shared" si="39"/>
        <v>0</v>
      </c>
    </row>
    <row r="81" spans="1:27" hidden="1" x14ac:dyDescent="0.25">
      <c r="A81" s="11">
        <f t="shared" si="30"/>
        <v>0</v>
      </c>
      <c r="B81" s="13">
        <v>43560</v>
      </c>
      <c r="C81" s="7">
        <f t="shared" si="31"/>
        <v>43585</v>
      </c>
      <c r="D81" s="8" t="str">
        <f t="shared" si="32"/>
        <v xml:space="preserve"> </v>
      </c>
      <c r="E81" s="11">
        <f t="shared" si="33"/>
        <v>5</v>
      </c>
      <c r="F81" s="11" t="str">
        <f t="shared" si="34"/>
        <v/>
      </c>
      <c r="G81" s="3">
        <v>50.581200000000003</v>
      </c>
      <c r="H81" s="3">
        <f t="shared" si="20"/>
        <v>0</v>
      </c>
      <c r="I81" s="3">
        <f t="shared" si="21"/>
        <v>0</v>
      </c>
      <c r="J81" s="3">
        <f t="shared" si="22"/>
        <v>0</v>
      </c>
      <c r="K81">
        <f t="shared" si="23"/>
        <v>0</v>
      </c>
      <c r="N81" s="24">
        <f t="shared" si="35"/>
        <v>0</v>
      </c>
      <c r="O81" s="3">
        <f t="shared" si="24"/>
        <v>0</v>
      </c>
      <c r="P81" s="3">
        <v>24.033100000000001</v>
      </c>
      <c r="Q81" s="3">
        <f t="shared" si="25"/>
        <v>0</v>
      </c>
      <c r="R81" s="3">
        <f t="shared" si="26"/>
        <v>0</v>
      </c>
      <c r="S81" s="3">
        <f t="shared" si="27"/>
        <v>0</v>
      </c>
      <c r="T81">
        <f t="shared" si="28"/>
        <v>0</v>
      </c>
      <c r="V81" s="26">
        <v>1.1233</v>
      </c>
      <c r="W81">
        <f t="shared" si="36"/>
        <v>0</v>
      </c>
      <c r="X81" s="25">
        <f t="shared" si="37"/>
        <v>0</v>
      </c>
      <c r="Y81" s="3">
        <f t="shared" si="29"/>
        <v>0</v>
      </c>
      <c r="Z81" s="6">
        <f t="shared" si="38"/>
        <v>0</v>
      </c>
      <c r="AA81" s="6">
        <f t="shared" si="39"/>
        <v>0</v>
      </c>
    </row>
    <row r="82" spans="1:27" hidden="1" x14ac:dyDescent="0.25">
      <c r="A82" s="11">
        <f t="shared" si="30"/>
        <v>0</v>
      </c>
      <c r="B82" s="13">
        <v>43563</v>
      </c>
      <c r="C82" s="7">
        <f t="shared" si="31"/>
        <v>43585</v>
      </c>
      <c r="D82" s="8" t="str">
        <f t="shared" si="32"/>
        <v xml:space="preserve"> </v>
      </c>
      <c r="E82" s="11">
        <f t="shared" si="33"/>
        <v>6</v>
      </c>
      <c r="F82" s="11" t="str">
        <f t="shared" si="34"/>
        <v/>
      </c>
      <c r="G82" s="3">
        <v>50.481699999999996</v>
      </c>
      <c r="H82" s="3">
        <f t="shared" si="20"/>
        <v>0</v>
      </c>
      <c r="I82" s="3">
        <f t="shared" si="21"/>
        <v>0</v>
      </c>
      <c r="J82" s="3">
        <f t="shared" si="22"/>
        <v>0</v>
      </c>
      <c r="K82">
        <f t="shared" si="23"/>
        <v>0</v>
      </c>
      <c r="N82" s="24">
        <f t="shared" si="35"/>
        <v>0</v>
      </c>
      <c r="O82" s="3">
        <f t="shared" si="24"/>
        <v>0</v>
      </c>
      <c r="P82" s="3">
        <v>23.8642</v>
      </c>
      <c r="Q82" s="3">
        <f t="shared" si="25"/>
        <v>0</v>
      </c>
      <c r="R82" s="3">
        <f t="shared" si="26"/>
        <v>0</v>
      </c>
      <c r="S82" s="3">
        <f t="shared" si="27"/>
        <v>0</v>
      </c>
      <c r="T82">
        <f t="shared" si="28"/>
        <v>0</v>
      </c>
      <c r="V82" s="26">
        <v>1.1246</v>
      </c>
      <c r="W82">
        <f t="shared" si="36"/>
        <v>0</v>
      </c>
      <c r="X82" s="25">
        <f t="shared" si="37"/>
        <v>0</v>
      </c>
      <c r="Y82" s="3">
        <f t="shared" si="29"/>
        <v>0</v>
      </c>
      <c r="Z82" s="6">
        <f t="shared" si="38"/>
        <v>0</v>
      </c>
      <c r="AA82" s="6">
        <f t="shared" si="39"/>
        <v>0</v>
      </c>
    </row>
    <row r="83" spans="1:27" hidden="1" x14ac:dyDescent="0.25">
      <c r="A83" s="11">
        <f t="shared" si="30"/>
        <v>0</v>
      </c>
      <c r="B83" s="13">
        <v>43564</v>
      </c>
      <c r="C83" s="7">
        <f t="shared" si="31"/>
        <v>43585</v>
      </c>
      <c r="D83" s="8" t="str">
        <f t="shared" si="32"/>
        <v xml:space="preserve"> </v>
      </c>
      <c r="E83" s="11">
        <f t="shared" si="33"/>
        <v>7</v>
      </c>
      <c r="F83" s="11" t="str">
        <f t="shared" si="34"/>
        <v/>
      </c>
      <c r="G83" s="3">
        <v>50.212899999999998</v>
      </c>
      <c r="H83" s="3">
        <f t="shared" si="20"/>
        <v>0</v>
      </c>
      <c r="I83" s="3">
        <f t="shared" si="21"/>
        <v>0</v>
      </c>
      <c r="J83" s="3">
        <f t="shared" si="22"/>
        <v>0</v>
      </c>
      <c r="K83">
        <f t="shared" si="23"/>
        <v>0</v>
      </c>
      <c r="N83" s="24">
        <f t="shared" si="35"/>
        <v>0</v>
      </c>
      <c r="O83" s="3">
        <f t="shared" si="24"/>
        <v>0</v>
      </c>
      <c r="P83" s="3">
        <v>23.802399999999999</v>
      </c>
      <c r="Q83" s="3">
        <f t="shared" si="25"/>
        <v>0</v>
      </c>
      <c r="R83" s="3">
        <f t="shared" si="26"/>
        <v>0</v>
      </c>
      <c r="S83" s="3">
        <f t="shared" si="27"/>
        <v>0</v>
      </c>
      <c r="T83">
        <f t="shared" si="28"/>
        <v>0</v>
      </c>
      <c r="V83" s="26">
        <v>1.1276999999999999</v>
      </c>
      <c r="W83">
        <f t="shared" si="36"/>
        <v>0</v>
      </c>
      <c r="X83" s="25">
        <f t="shared" si="37"/>
        <v>0</v>
      </c>
      <c r="Y83" s="3">
        <f t="shared" si="29"/>
        <v>0</v>
      </c>
      <c r="Z83" s="6">
        <f t="shared" si="38"/>
        <v>0</v>
      </c>
      <c r="AA83" s="6">
        <f t="shared" si="39"/>
        <v>0</v>
      </c>
    </row>
    <row r="84" spans="1:27" hidden="1" x14ac:dyDescent="0.25">
      <c r="A84" s="11">
        <f t="shared" si="30"/>
        <v>0</v>
      </c>
      <c r="B84" s="13">
        <v>43565</v>
      </c>
      <c r="C84" s="7">
        <f t="shared" si="31"/>
        <v>43585</v>
      </c>
      <c r="D84" s="8" t="str">
        <f t="shared" si="32"/>
        <v xml:space="preserve"> </v>
      </c>
      <c r="E84" s="11">
        <f t="shared" si="33"/>
        <v>8</v>
      </c>
      <c r="F84" s="11" t="str">
        <f t="shared" si="34"/>
        <v/>
      </c>
      <c r="G84" s="3">
        <v>50.4283</v>
      </c>
      <c r="H84" s="3">
        <f t="shared" si="20"/>
        <v>0</v>
      </c>
      <c r="I84" s="3">
        <f t="shared" si="21"/>
        <v>0</v>
      </c>
      <c r="J84" s="3">
        <f t="shared" si="22"/>
        <v>0</v>
      </c>
      <c r="K84">
        <f t="shared" si="23"/>
        <v>0</v>
      </c>
      <c r="N84" s="24">
        <f t="shared" si="35"/>
        <v>0</v>
      </c>
      <c r="O84" s="3">
        <f t="shared" si="24"/>
        <v>0</v>
      </c>
      <c r="P84" s="3">
        <v>23.811699999999998</v>
      </c>
      <c r="Q84" s="3">
        <f t="shared" si="25"/>
        <v>0</v>
      </c>
      <c r="R84" s="3">
        <f t="shared" si="26"/>
        <v>0</v>
      </c>
      <c r="S84" s="3">
        <f t="shared" si="27"/>
        <v>0</v>
      </c>
      <c r="T84">
        <f t="shared" si="28"/>
        <v>0</v>
      </c>
      <c r="V84" s="26">
        <v>1.1278999999999999</v>
      </c>
      <c r="W84">
        <f t="shared" si="36"/>
        <v>0</v>
      </c>
      <c r="X84" s="25">
        <f t="shared" si="37"/>
        <v>0</v>
      </c>
      <c r="Y84" s="3">
        <f t="shared" si="29"/>
        <v>0</v>
      </c>
      <c r="Z84" s="6">
        <f t="shared" si="38"/>
        <v>0</v>
      </c>
      <c r="AA84" s="6">
        <f t="shared" si="39"/>
        <v>0</v>
      </c>
    </row>
    <row r="85" spans="1:27" hidden="1" x14ac:dyDescent="0.25">
      <c r="A85" s="11">
        <f t="shared" si="30"/>
        <v>0</v>
      </c>
      <c r="B85" s="13">
        <v>43566</v>
      </c>
      <c r="C85" s="7">
        <f t="shared" si="31"/>
        <v>43585</v>
      </c>
      <c r="D85" s="8" t="str">
        <f t="shared" si="32"/>
        <v xml:space="preserve"> </v>
      </c>
      <c r="E85" s="11">
        <f t="shared" si="33"/>
        <v>9</v>
      </c>
      <c r="F85" s="11" t="str">
        <f t="shared" si="34"/>
        <v/>
      </c>
      <c r="G85" s="3">
        <v>50.325800000000001</v>
      </c>
      <c r="H85" s="3">
        <f t="shared" si="20"/>
        <v>0</v>
      </c>
      <c r="I85" s="3">
        <f t="shared" si="21"/>
        <v>0</v>
      </c>
      <c r="J85" s="3">
        <f t="shared" si="22"/>
        <v>0</v>
      </c>
      <c r="K85">
        <f t="shared" si="23"/>
        <v>0</v>
      </c>
      <c r="N85" s="24">
        <f t="shared" si="35"/>
        <v>0</v>
      </c>
      <c r="O85" s="3">
        <f t="shared" si="24"/>
        <v>0</v>
      </c>
      <c r="P85" s="3">
        <v>23.711099999999998</v>
      </c>
      <c r="Q85" s="3">
        <f t="shared" si="25"/>
        <v>0</v>
      </c>
      <c r="R85" s="3">
        <f t="shared" si="26"/>
        <v>0</v>
      </c>
      <c r="S85" s="3">
        <f t="shared" si="27"/>
        <v>0</v>
      </c>
      <c r="T85">
        <f t="shared" si="28"/>
        <v>0</v>
      </c>
      <c r="V85" s="26">
        <v>1.1264000000000001</v>
      </c>
      <c r="W85">
        <f t="shared" si="36"/>
        <v>0</v>
      </c>
      <c r="X85" s="25">
        <f t="shared" si="37"/>
        <v>0</v>
      </c>
      <c r="Y85" s="3">
        <f t="shared" si="29"/>
        <v>0</v>
      </c>
      <c r="Z85" s="6">
        <f t="shared" si="38"/>
        <v>0</v>
      </c>
      <c r="AA85" s="6">
        <f t="shared" si="39"/>
        <v>0</v>
      </c>
    </row>
    <row r="86" spans="1:27" hidden="1" x14ac:dyDescent="0.25">
      <c r="A86" s="11">
        <f t="shared" si="30"/>
        <v>0</v>
      </c>
      <c r="B86" s="13">
        <v>43567</v>
      </c>
      <c r="C86" s="7">
        <f t="shared" si="31"/>
        <v>43585</v>
      </c>
      <c r="D86" s="8" t="str">
        <f t="shared" si="32"/>
        <v xml:space="preserve"> </v>
      </c>
      <c r="E86" s="11">
        <f t="shared" si="33"/>
        <v>10</v>
      </c>
      <c r="F86" s="11" t="str">
        <f t="shared" si="34"/>
        <v/>
      </c>
      <c r="G86" s="3">
        <v>50.424500000000002</v>
      </c>
      <c r="H86" s="3">
        <f t="shared" si="20"/>
        <v>0</v>
      </c>
      <c r="I86" s="3">
        <f t="shared" si="21"/>
        <v>0</v>
      </c>
      <c r="J86" s="3">
        <f t="shared" si="22"/>
        <v>0</v>
      </c>
      <c r="K86">
        <f t="shared" si="23"/>
        <v>0</v>
      </c>
      <c r="N86" s="24">
        <f t="shared" si="35"/>
        <v>0</v>
      </c>
      <c r="O86" s="3">
        <f t="shared" si="24"/>
        <v>0</v>
      </c>
      <c r="P86" s="3">
        <v>23.910399999999999</v>
      </c>
      <c r="Q86" s="3">
        <f t="shared" si="25"/>
        <v>0</v>
      </c>
      <c r="R86" s="3">
        <f t="shared" si="26"/>
        <v>0</v>
      </c>
      <c r="S86" s="3">
        <f t="shared" si="27"/>
        <v>0</v>
      </c>
      <c r="T86">
        <f t="shared" si="28"/>
        <v>0</v>
      </c>
      <c r="V86" s="26">
        <v>1.1321000000000001</v>
      </c>
      <c r="W86">
        <f t="shared" si="36"/>
        <v>0</v>
      </c>
      <c r="X86" s="25">
        <f t="shared" si="37"/>
        <v>0</v>
      </c>
      <c r="Y86" s="3">
        <f t="shared" si="29"/>
        <v>0</v>
      </c>
      <c r="Z86" s="6">
        <f t="shared" si="38"/>
        <v>0</v>
      </c>
      <c r="AA86" s="6">
        <f t="shared" si="39"/>
        <v>0</v>
      </c>
    </row>
    <row r="87" spans="1:27" hidden="1" x14ac:dyDescent="0.25">
      <c r="A87" s="11">
        <f t="shared" si="30"/>
        <v>0</v>
      </c>
      <c r="B87" s="13">
        <v>43570</v>
      </c>
      <c r="C87" s="7">
        <f t="shared" si="31"/>
        <v>43585</v>
      </c>
      <c r="D87" s="8" t="str">
        <f t="shared" si="32"/>
        <v xml:space="preserve"> </v>
      </c>
      <c r="E87" s="11">
        <f t="shared" si="33"/>
        <v>11</v>
      </c>
      <c r="F87" s="11" t="str">
        <f t="shared" si="34"/>
        <v/>
      </c>
      <c r="G87" s="3">
        <v>50.491399999999999</v>
      </c>
      <c r="H87" s="3">
        <f t="shared" si="20"/>
        <v>0</v>
      </c>
      <c r="I87" s="3">
        <f t="shared" si="21"/>
        <v>0</v>
      </c>
      <c r="J87" s="3">
        <f t="shared" si="22"/>
        <v>0</v>
      </c>
      <c r="K87">
        <f t="shared" si="23"/>
        <v>0</v>
      </c>
      <c r="N87" s="24">
        <f t="shared" si="35"/>
        <v>0</v>
      </c>
      <c r="O87" s="3">
        <f t="shared" si="24"/>
        <v>0</v>
      </c>
      <c r="P87" s="3">
        <v>23.952200000000001</v>
      </c>
      <c r="Q87" s="3">
        <f t="shared" si="25"/>
        <v>0</v>
      </c>
      <c r="R87" s="3">
        <f t="shared" si="26"/>
        <v>0</v>
      </c>
      <c r="S87" s="3">
        <f t="shared" si="27"/>
        <v>0</v>
      </c>
      <c r="T87">
        <f t="shared" si="28"/>
        <v>0</v>
      </c>
      <c r="V87" s="26">
        <v>1.1313</v>
      </c>
      <c r="W87">
        <f t="shared" si="36"/>
        <v>0</v>
      </c>
      <c r="X87" s="25">
        <f t="shared" si="37"/>
        <v>0</v>
      </c>
      <c r="Y87" s="3">
        <f t="shared" si="29"/>
        <v>0</v>
      </c>
      <c r="Z87" s="6">
        <f t="shared" si="38"/>
        <v>0</v>
      </c>
      <c r="AA87" s="6">
        <f t="shared" si="39"/>
        <v>0</v>
      </c>
    </row>
    <row r="88" spans="1:27" hidden="1" x14ac:dyDescent="0.25">
      <c r="A88" s="11">
        <f t="shared" si="30"/>
        <v>0</v>
      </c>
      <c r="B88" s="13">
        <v>43571</v>
      </c>
      <c r="C88" s="7">
        <f t="shared" si="31"/>
        <v>43585</v>
      </c>
      <c r="D88" s="8" t="str">
        <f t="shared" si="32"/>
        <v xml:space="preserve"> </v>
      </c>
      <c r="E88" s="11">
        <f t="shared" si="33"/>
        <v>12</v>
      </c>
      <c r="F88" s="11" t="str">
        <f t="shared" si="34"/>
        <v/>
      </c>
      <c r="G88" s="3">
        <v>50.580300000000001</v>
      </c>
      <c r="H88" s="3">
        <f t="shared" si="20"/>
        <v>0</v>
      </c>
      <c r="I88" s="3">
        <f t="shared" si="21"/>
        <v>0</v>
      </c>
      <c r="J88" s="3">
        <f t="shared" si="22"/>
        <v>0</v>
      </c>
      <c r="K88">
        <f t="shared" si="23"/>
        <v>0</v>
      </c>
      <c r="N88" s="24">
        <f t="shared" si="35"/>
        <v>0</v>
      </c>
      <c r="O88" s="3">
        <f t="shared" si="24"/>
        <v>0</v>
      </c>
      <c r="P88" s="3">
        <v>24.0914</v>
      </c>
      <c r="Q88" s="3">
        <f t="shared" si="25"/>
        <v>0</v>
      </c>
      <c r="R88" s="3">
        <f t="shared" si="26"/>
        <v>0</v>
      </c>
      <c r="S88" s="3">
        <f t="shared" si="27"/>
        <v>0</v>
      </c>
      <c r="T88">
        <f t="shared" si="28"/>
        <v>0</v>
      </c>
      <c r="V88" s="26">
        <v>1.1305000000000001</v>
      </c>
      <c r="W88">
        <f t="shared" si="36"/>
        <v>0</v>
      </c>
      <c r="X88" s="25">
        <f t="shared" si="37"/>
        <v>0</v>
      </c>
      <c r="Y88" s="3">
        <f t="shared" si="29"/>
        <v>0</v>
      </c>
      <c r="Z88" s="6">
        <f t="shared" si="38"/>
        <v>0</v>
      </c>
      <c r="AA88" s="6">
        <f t="shared" si="39"/>
        <v>0</v>
      </c>
    </row>
    <row r="89" spans="1:27" hidden="1" x14ac:dyDescent="0.25">
      <c r="A89" s="11">
        <f t="shared" si="30"/>
        <v>0</v>
      </c>
      <c r="B89" s="13">
        <v>43572</v>
      </c>
      <c r="C89" s="7">
        <f t="shared" si="31"/>
        <v>43585</v>
      </c>
      <c r="D89" s="8" t="str">
        <f t="shared" si="32"/>
        <v xml:space="preserve"> </v>
      </c>
      <c r="E89" s="11">
        <f t="shared" si="33"/>
        <v>13</v>
      </c>
      <c r="F89" s="11" t="str">
        <f t="shared" si="34"/>
        <v/>
      </c>
      <c r="G89" s="3">
        <v>50.521999999999998</v>
      </c>
      <c r="H89" s="3">
        <f t="shared" si="20"/>
        <v>0</v>
      </c>
      <c r="I89" s="3">
        <f t="shared" si="21"/>
        <v>0</v>
      </c>
      <c r="J89" s="3">
        <f t="shared" si="22"/>
        <v>0</v>
      </c>
      <c r="K89">
        <f t="shared" si="23"/>
        <v>0</v>
      </c>
      <c r="N89" s="24">
        <f t="shared" si="35"/>
        <v>0</v>
      </c>
      <c r="O89" s="3">
        <f t="shared" si="24"/>
        <v>0</v>
      </c>
      <c r="P89" s="3">
        <v>24.187799999999999</v>
      </c>
      <c r="Q89" s="3">
        <f t="shared" si="25"/>
        <v>0</v>
      </c>
      <c r="R89" s="3">
        <f t="shared" si="26"/>
        <v>0</v>
      </c>
      <c r="S89" s="3">
        <f t="shared" si="27"/>
        <v>0</v>
      </c>
      <c r="T89">
        <f t="shared" si="28"/>
        <v>0</v>
      </c>
      <c r="V89" s="26">
        <v>1.1301000000000001</v>
      </c>
      <c r="W89">
        <f t="shared" si="36"/>
        <v>0</v>
      </c>
      <c r="X89" s="25">
        <f t="shared" si="37"/>
        <v>0</v>
      </c>
      <c r="Y89" s="3">
        <f t="shared" si="29"/>
        <v>0</v>
      </c>
      <c r="Z89" s="6">
        <f t="shared" si="38"/>
        <v>0</v>
      </c>
      <c r="AA89" s="6">
        <f t="shared" si="39"/>
        <v>0</v>
      </c>
    </row>
    <row r="90" spans="1:27" hidden="1" x14ac:dyDescent="0.25">
      <c r="A90" s="11">
        <f t="shared" si="30"/>
        <v>0</v>
      </c>
      <c r="B90" s="13">
        <v>43573</v>
      </c>
      <c r="C90" s="7">
        <f t="shared" si="31"/>
        <v>43585</v>
      </c>
      <c r="D90" s="8" t="str">
        <f t="shared" si="32"/>
        <v xml:space="preserve"> </v>
      </c>
      <c r="E90" s="11">
        <f t="shared" si="33"/>
        <v>14</v>
      </c>
      <c r="F90" s="11" t="str">
        <f t="shared" si="34"/>
        <v/>
      </c>
      <c r="G90" s="3">
        <v>50.771799999999999</v>
      </c>
      <c r="H90" s="3">
        <f t="shared" si="20"/>
        <v>0</v>
      </c>
      <c r="I90" s="3">
        <f t="shared" si="21"/>
        <v>0</v>
      </c>
      <c r="J90" s="3">
        <f t="shared" si="22"/>
        <v>0</v>
      </c>
      <c r="K90">
        <f t="shared" si="23"/>
        <v>0</v>
      </c>
      <c r="N90" s="24">
        <f t="shared" si="35"/>
        <v>0</v>
      </c>
      <c r="O90" s="3">
        <f t="shared" si="24"/>
        <v>0</v>
      </c>
      <c r="P90" s="3">
        <v>24.318100000000001</v>
      </c>
      <c r="Q90" s="3">
        <f t="shared" si="25"/>
        <v>0</v>
      </c>
      <c r="R90" s="3">
        <f t="shared" si="26"/>
        <v>0</v>
      </c>
      <c r="S90" s="3">
        <f t="shared" si="27"/>
        <v>0</v>
      </c>
      <c r="T90">
        <f t="shared" si="28"/>
        <v>0</v>
      </c>
      <c r="V90" s="26">
        <v>1.125</v>
      </c>
      <c r="W90">
        <f t="shared" si="36"/>
        <v>0</v>
      </c>
      <c r="X90" s="25">
        <f t="shared" si="37"/>
        <v>0</v>
      </c>
      <c r="Y90" s="3">
        <f t="shared" si="29"/>
        <v>0</v>
      </c>
      <c r="Z90" s="6">
        <f t="shared" si="38"/>
        <v>0</v>
      </c>
      <c r="AA90" s="6">
        <f t="shared" si="39"/>
        <v>0</v>
      </c>
    </row>
    <row r="91" spans="1:27" hidden="1" x14ac:dyDescent="0.25">
      <c r="A91" s="11">
        <f t="shared" si="30"/>
        <v>0</v>
      </c>
      <c r="B91" s="13">
        <v>43574</v>
      </c>
      <c r="C91" s="7">
        <f t="shared" si="31"/>
        <v>43585</v>
      </c>
      <c r="D91" s="8" t="str">
        <f t="shared" si="32"/>
        <v xml:space="preserve"> </v>
      </c>
      <c r="E91" s="11">
        <f t="shared" si="33"/>
        <v>15</v>
      </c>
      <c r="F91" s="11" t="str">
        <f t="shared" si="34"/>
        <v/>
      </c>
      <c r="G91" s="3">
        <v>50.771799999999999</v>
      </c>
      <c r="H91" s="3">
        <f t="shared" si="20"/>
        <v>0</v>
      </c>
      <c r="I91" s="3">
        <f t="shared" si="21"/>
        <v>0</v>
      </c>
      <c r="J91" s="3">
        <f t="shared" si="22"/>
        <v>0</v>
      </c>
      <c r="K91">
        <f t="shared" si="23"/>
        <v>0</v>
      </c>
      <c r="N91" s="24">
        <f t="shared" si="35"/>
        <v>0</v>
      </c>
      <c r="O91" s="3">
        <f t="shared" si="24"/>
        <v>0</v>
      </c>
      <c r="P91" s="3">
        <v>24.318100000000001</v>
      </c>
      <c r="Q91" s="3">
        <f t="shared" si="25"/>
        <v>0</v>
      </c>
      <c r="R91" s="3">
        <f t="shared" si="26"/>
        <v>0</v>
      </c>
      <c r="S91" s="3">
        <f t="shared" si="27"/>
        <v>0</v>
      </c>
      <c r="T91">
        <f t="shared" si="28"/>
        <v>0</v>
      </c>
      <c r="V91" s="26">
        <v>1.125</v>
      </c>
      <c r="W91">
        <f t="shared" si="36"/>
        <v>0</v>
      </c>
      <c r="X91" s="25">
        <f t="shared" si="37"/>
        <v>0</v>
      </c>
      <c r="Y91" s="3">
        <f t="shared" si="29"/>
        <v>0</v>
      </c>
      <c r="Z91" s="6">
        <f t="shared" si="38"/>
        <v>0</v>
      </c>
      <c r="AA91" s="6">
        <f t="shared" si="39"/>
        <v>0</v>
      </c>
    </row>
    <row r="92" spans="1:27" hidden="1" x14ac:dyDescent="0.25">
      <c r="A92" s="11">
        <f t="shared" si="30"/>
        <v>0</v>
      </c>
      <c r="B92" s="13">
        <v>43577</v>
      </c>
      <c r="C92" s="7">
        <f t="shared" si="31"/>
        <v>43585</v>
      </c>
      <c r="D92" s="8" t="str">
        <f t="shared" si="32"/>
        <v xml:space="preserve"> </v>
      </c>
      <c r="E92" s="11">
        <f t="shared" si="33"/>
        <v>16</v>
      </c>
      <c r="F92" s="11" t="str">
        <f t="shared" si="34"/>
        <v/>
      </c>
      <c r="G92" s="3">
        <v>50.771799999999999</v>
      </c>
      <c r="H92" s="3">
        <f t="shared" si="20"/>
        <v>0</v>
      </c>
      <c r="I92" s="3">
        <f t="shared" si="21"/>
        <v>0</v>
      </c>
      <c r="J92" s="3">
        <f t="shared" si="22"/>
        <v>0</v>
      </c>
      <c r="K92">
        <f t="shared" si="23"/>
        <v>0</v>
      </c>
      <c r="N92" s="24">
        <f t="shared" si="35"/>
        <v>0</v>
      </c>
      <c r="O92" s="3">
        <f t="shared" si="24"/>
        <v>0</v>
      </c>
      <c r="P92" s="3">
        <v>24.318100000000001</v>
      </c>
      <c r="Q92" s="3">
        <f t="shared" si="25"/>
        <v>0</v>
      </c>
      <c r="R92" s="3">
        <f t="shared" si="26"/>
        <v>0</v>
      </c>
      <c r="S92" s="3">
        <f t="shared" si="27"/>
        <v>0</v>
      </c>
      <c r="T92">
        <f t="shared" si="28"/>
        <v>0</v>
      </c>
      <c r="V92" s="26">
        <v>1.125</v>
      </c>
      <c r="W92">
        <f t="shared" si="36"/>
        <v>0</v>
      </c>
      <c r="X92" s="25">
        <f t="shared" si="37"/>
        <v>0</v>
      </c>
      <c r="Y92" s="3">
        <f t="shared" si="29"/>
        <v>0</v>
      </c>
      <c r="Z92" s="6">
        <f t="shared" si="38"/>
        <v>0</v>
      </c>
      <c r="AA92" s="6">
        <f t="shared" si="39"/>
        <v>0</v>
      </c>
    </row>
    <row r="93" spans="1:27" hidden="1" x14ac:dyDescent="0.25">
      <c r="A93" s="11">
        <f t="shared" si="30"/>
        <v>0</v>
      </c>
      <c r="B93" s="13">
        <v>43578</v>
      </c>
      <c r="C93" s="7">
        <f t="shared" si="31"/>
        <v>43585</v>
      </c>
      <c r="D93" s="8" t="str">
        <f t="shared" si="32"/>
        <v xml:space="preserve"> </v>
      </c>
      <c r="E93" s="11">
        <f t="shared" si="33"/>
        <v>17</v>
      </c>
      <c r="F93" s="11" t="str">
        <f t="shared" si="34"/>
        <v/>
      </c>
      <c r="G93" s="3">
        <v>51.274700000000003</v>
      </c>
      <c r="H93" s="3">
        <f t="shared" si="20"/>
        <v>0</v>
      </c>
      <c r="I93" s="3">
        <f t="shared" si="21"/>
        <v>0</v>
      </c>
      <c r="J93" s="3">
        <f t="shared" si="22"/>
        <v>0</v>
      </c>
      <c r="K93">
        <f t="shared" si="23"/>
        <v>0</v>
      </c>
      <c r="N93" s="24">
        <f t="shared" si="35"/>
        <v>0</v>
      </c>
      <c r="O93" s="3">
        <f t="shared" si="24"/>
        <v>0</v>
      </c>
      <c r="P93" s="3">
        <v>24.428000000000001</v>
      </c>
      <c r="Q93" s="3">
        <f t="shared" si="25"/>
        <v>0</v>
      </c>
      <c r="R93" s="3">
        <f t="shared" si="26"/>
        <v>0</v>
      </c>
      <c r="S93" s="3">
        <f t="shared" si="27"/>
        <v>0</v>
      </c>
      <c r="T93">
        <f t="shared" si="28"/>
        <v>0</v>
      </c>
      <c r="V93" s="26">
        <v>1.1245000000000001</v>
      </c>
      <c r="W93">
        <f t="shared" si="36"/>
        <v>0</v>
      </c>
      <c r="X93" s="25">
        <f t="shared" si="37"/>
        <v>0</v>
      </c>
      <c r="Y93" s="3">
        <f t="shared" si="29"/>
        <v>0</v>
      </c>
      <c r="Z93" s="6">
        <f t="shared" si="38"/>
        <v>0</v>
      </c>
      <c r="AA93" s="6">
        <f t="shared" si="39"/>
        <v>0</v>
      </c>
    </row>
    <row r="94" spans="1:27" hidden="1" x14ac:dyDescent="0.25">
      <c r="A94" s="11">
        <f t="shared" si="30"/>
        <v>0</v>
      </c>
      <c r="B94" s="13">
        <v>43579</v>
      </c>
      <c r="C94" s="7">
        <f t="shared" si="31"/>
        <v>43585</v>
      </c>
      <c r="D94" s="8" t="str">
        <f t="shared" si="32"/>
        <v xml:space="preserve"> </v>
      </c>
      <c r="E94" s="11">
        <f t="shared" si="33"/>
        <v>18</v>
      </c>
      <c r="F94" s="11" t="str">
        <f t="shared" si="34"/>
        <v/>
      </c>
      <c r="G94" s="3">
        <v>51.165599999999998</v>
      </c>
      <c r="H94" s="3">
        <f t="shared" si="20"/>
        <v>0</v>
      </c>
      <c r="I94" s="3">
        <f t="shared" si="21"/>
        <v>0</v>
      </c>
      <c r="J94" s="3">
        <f t="shared" si="22"/>
        <v>0</v>
      </c>
      <c r="K94">
        <f t="shared" si="23"/>
        <v>0</v>
      </c>
      <c r="N94" s="24">
        <f t="shared" si="35"/>
        <v>0</v>
      </c>
      <c r="O94" s="3">
        <f t="shared" si="24"/>
        <v>0</v>
      </c>
      <c r="P94" s="3">
        <v>24.374300000000002</v>
      </c>
      <c r="Q94" s="3">
        <f t="shared" si="25"/>
        <v>0</v>
      </c>
      <c r="R94" s="3">
        <f t="shared" si="26"/>
        <v>0</v>
      </c>
      <c r="S94" s="3">
        <f t="shared" si="27"/>
        <v>0</v>
      </c>
      <c r="T94">
        <f t="shared" si="28"/>
        <v>0</v>
      </c>
      <c r="V94" s="26">
        <v>1.1209</v>
      </c>
      <c r="W94">
        <f t="shared" si="36"/>
        <v>0</v>
      </c>
      <c r="X94" s="25">
        <f t="shared" si="37"/>
        <v>0</v>
      </c>
      <c r="Y94" s="3">
        <f t="shared" si="29"/>
        <v>0</v>
      </c>
      <c r="Z94" s="6">
        <f t="shared" si="38"/>
        <v>0</v>
      </c>
      <c r="AA94" s="6">
        <f t="shared" si="39"/>
        <v>0</v>
      </c>
    </row>
    <row r="95" spans="1:27" hidden="1" x14ac:dyDescent="0.25">
      <c r="A95" s="11">
        <f t="shared" si="30"/>
        <v>0</v>
      </c>
      <c r="B95" s="13">
        <v>43580</v>
      </c>
      <c r="C95" s="7">
        <f t="shared" si="31"/>
        <v>43585</v>
      </c>
      <c r="D95" s="8" t="str">
        <f t="shared" si="32"/>
        <v xml:space="preserve"> </v>
      </c>
      <c r="E95" s="11">
        <f t="shared" si="33"/>
        <v>19</v>
      </c>
      <c r="F95" s="11" t="str">
        <f t="shared" si="34"/>
        <v/>
      </c>
      <c r="G95" s="3">
        <v>51.3583</v>
      </c>
      <c r="H95" s="3">
        <f t="shared" si="20"/>
        <v>0</v>
      </c>
      <c r="I95" s="3">
        <f t="shared" si="21"/>
        <v>0</v>
      </c>
      <c r="J95" s="3">
        <f t="shared" si="22"/>
        <v>0</v>
      </c>
      <c r="K95">
        <f t="shared" si="23"/>
        <v>0</v>
      </c>
      <c r="N95" s="24">
        <f t="shared" si="35"/>
        <v>0</v>
      </c>
      <c r="O95" s="3">
        <f t="shared" si="24"/>
        <v>0</v>
      </c>
      <c r="P95" s="3">
        <v>24.374300000000002</v>
      </c>
      <c r="Q95" s="3">
        <f t="shared" si="25"/>
        <v>0</v>
      </c>
      <c r="R95" s="3">
        <f t="shared" si="26"/>
        <v>0</v>
      </c>
      <c r="S95" s="3">
        <f t="shared" si="27"/>
        <v>0</v>
      </c>
      <c r="T95">
        <f t="shared" si="28"/>
        <v>0</v>
      </c>
      <c r="V95" s="26">
        <v>1.1123000000000001</v>
      </c>
      <c r="W95">
        <f t="shared" si="36"/>
        <v>0</v>
      </c>
      <c r="X95" s="25">
        <f t="shared" si="37"/>
        <v>0</v>
      </c>
      <c r="Y95" s="3">
        <f t="shared" si="29"/>
        <v>0</v>
      </c>
      <c r="Z95" s="6">
        <f t="shared" si="38"/>
        <v>0</v>
      </c>
      <c r="AA95" s="6">
        <f t="shared" si="39"/>
        <v>0</v>
      </c>
    </row>
    <row r="96" spans="1:27" hidden="1" x14ac:dyDescent="0.25">
      <c r="A96" s="11">
        <f t="shared" si="30"/>
        <v>0</v>
      </c>
      <c r="B96" s="13">
        <v>43581</v>
      </c>
      <c r="C96" s="7">
        <f t="shared" si="31"/>
        <v>43585</v>
      </c>
      <c r="D96" s="8" t="str">
        <f t="shared" si="32"/>
        <v xml:space="preserve"> </v>
      </c>
      <c r="E96" s="11">
        <f t="shared" si="33"/>
        <v>20</v>
      </c>
      <c r="F96" s="11" t="str">
        <f t="shared" si="34"/>
        <v/>
      </c>
      <c r="G96" s="3">
        <v>51.478900000000003</v>
      </c>
      <c r="H96" s="3">
        <f t="shared" si="20"/>
        <v>0</v>
      </c>
      <c r="I96" s="3">
        <f t="shared" si="21"/>
        <v>0</v>
      </c>
      <c r="J96" s="3">
        <f t="shared" si="22"/>
        <v>0</v>
      </c>
      <c r="K96">
        <f t="shared" si="23"/>
        <v>0</v>
      </c>
      <c r="N96" s="24">
        <f t="shared" si="35"/>
        <v>0</v>
      </c>
      <c r="O96" s="3">
        <f t="shared" si="24"/>
        <v>0</v>
      </c>
      <c r="P96" s="3">
        <v>24.287700000000001</v>
      </c>
      <c r="Q96" s="3">
        <f t="shared" si="25"/>
        <v>0</v>
      </c>
      <c r="R96" s="3">
        <f t="shared" si="26"/>
        <v>0</v>
      </c>
      <c r="S96" s="3">
        <f t="shared" si="27"/>
        <v>0</v>
      </c>
      <c r="T96">
        <f t="shared" si="28"/>
        <v>0</v>
      </c>
      <c r="V96" s="26">
        <v>1.1133</v>
      </c>
      <c r="W96">
        <f t="shared" si="36"/>
        <v>0</v>
      </c>
      <c r="X96" s="25">
        <f t="shared" si="37"/>
        <v>0</v>
      </c>
      <c r="Y96" s="3">
        <f t="shared" si="29"/>
        <v>0</v>
      </c>
      <c r="Z96" s="6">
        <f t="shared" si="38"/>
        <v>0</v>
      </c>
      <c r="AA96" s="6">
        <f t="shared" si="39"/>
        <v>0</v>
      </c>
    </row>
    <row r="97" spans="1:27" hidden="1" x14ac:dyDescent="0.25">
      <c r="A97" s="11">
        <f t="shared" si="30"/>
        <v>0</v>
      </c>
      <c r="B97" s="13">
        <v>43584</v>
      </c>
      <c r="C97" s="7">
        <f t="shared" si="31"/>
        <v>43585</v>
      </c>
      <c r="D97" s="8" t="str">
        <f t="shared" si="32"/>
        <v xml:space="preserve"> </v>
      </c>
      <c r="E97" s="11">
        <f t="shared" si="33"/>
        <v>21</v>
      </c>
      <c r="F97" s="11" t="str">
        <f t="shared" si="34"/>
        <v/>
      </c>
      <c r="G97" s="3">
        <v>51.514499999999998</v>
      </c>
      <c r="H97" s="3">
        <f t="shared" si="20"/>
        <v>0</v>
      </c>
      <c r="I97" s="3">
        <f t="shared" si="21"/>
        <v>0</v>
      </c>
      <c r="J97" s="3">
        <f t="shared" si="22"/>
        <v>0</v>
      </c>
      <c r="K97">
        <f t="shared" si="23"/>
        <v>0</v>
      </c>
      <c r="N97" s="24">
        <f t="shared" si="35"/>
        <v>0</v>
      </c>
      <c r="O97" s="3">
        <f t="shared" si="24"/>
        <v>0</v>
      </c>
      <c r="P97" s="3">
        <v>24.3429</v>
      </c>
      <c r="Q97" s="3">
        <f t="shared" si="25"/>
        <v>0</v>
      </c>
      <c r="R97" s="3">
        <f t="shared" si="26"/>
        <v>0</v>
      </c>
      <c r="S97" s="3">
        <f t="shared" si="27"/>
        <v>0</v>
      </c>
      <c r="T97">
        <f t="shared" si="28"/>
        <v>0</v>
      </c>
      <c r="V97" s="26">
        <v>1.115</v>
      </c>
      <c r="W97">
        <f t="shared" si="36"/>
        <v>0</v>
      </c>
      <c r="X97" s="25">
        <f t="shared" si="37"/>
        <v>0</v>
      </c>
      <c r="Y97" s="3">
        <f t="shared" si="29"/>
        <v>0</v>
      </c>
      <c r="Z97" s="6">
        <f t="shared" si="38"/>
        <v>0</v>
      </c>
      <c r="AA97" s="6">
        <f t="shared" si="39"/>
        <v>0</v>
      </c>
    </row>
    <row r="98" spans="1:27" hidden="1" x14ac:dyDescent="0.25">
      <c r="A98" s="11">
        <f t="shared" si="30"/>
        <v>0</v>
      </c>
      <c r="B98" s="13">
        <v>43585</v>
      </c>
      <c r="C98" s="7">
        <f t="shared" si="31"/>
        <v>43585</v>
      </c>
      <c r="D98" s="8" t="str">
        <f t="shared" si="32"/>
        <v xml:space="preserve"> </v>
      </c>
      <c r="E98" s="11">
        <f t="shared" si="33"/>
        <v>22</v>
      </c>
      <c r="F98" s="11" t="str">
        <f t="shared" si="34"/>
        <v/>
      </c>
      <c r="G98" s="3">
        <v>51.406399999999998</v>
      </c>
      <c r="H98" s="3">
        <f t="shared" si="20"/>
        <v>0</v>
      </c>
      <c r="I98" s="3">
        <f t="shared" si="21"/>
        <v>0</v>
      </c>
      <c r="J98" s="3">
        <f t="shared" si="22"/>
        <v>0</v>
      </c>
      <c r="K98">
        <f t="shared" si="23"/>
        <v>0</v>
      </c>
      <c r="N98" s="24">
        <f t="shared" si="35"/>
        <v>0</v>
      </c>
      <c r="O98" s="3">
        <f t="shared" si="24"/>
        <v>0</v>
      </c>
      <c r="P98" s="3">
        <v>24.1873</v>
      </c>
      <c r="Q98" s="3">
        <f t="shared" si="25"/>
        <v>0</v>
      </c>
      <c r="R98" s="3">
        <f t="shared" si="26"/>
        <v>0</v>
      </c>
      <c r="S98" s="3">
        <f t="shared" si="27"/>
        <v>0</v>
      </c>
      <c r="T98">
        <f t="shared" si="28"/>
        <v>0</v>
      </c>
      <c r="V98" s="26">
        <v>1.1217999999999999</v>
      </c>
      <c r="W98">
        <f t="shared" si="36"/>
        <v>0</v>
      </c>
      <c r="X98" s="25">
        <f t="shared" si="37"/>
        <v>0</v>
      </c>
      <c r="Y98" s="3">
        <f t="shared" si="29"/>
        <v>0</v>
      </c>
      <c r="Z98" s="6">
        <f t="shared" si="38"/>
        <v>0</v>
      </c>
      <c r="AA98" s="6">
        <f t="shared" si="39"/>
        <v>0</v>
      </c>
    </row>
    <row r="99" spans="1:27" hidden="1" x14ac:dyDescent="0.25">
      <c r="A99" s="11">
        <f t="shared" si="30"/>
        <v>0</v>
      </c>
      <c r="B99" s="13">
        <v>43586</v>
      </c>
      <c r="C99" s="7">
        <f t="shared" si="31"/>
        <v>43616</v>
      </c>
      <c r="D99" s="8" t="str">
        <f t="shared" si="32"/>
        <v>x</v>
      </c>
      <c r="E99" s="11">
        <f t="shared" si="33"/>
        <v>1</v>
      </c>
      <c r="F99" s="11" t="str">
        <f t="shared" si="34"/>
        <v/>
      </c>
      <c r="G99" s="3">
        <v>51.0488</v>
      </c>
      <c r="H99" s="3">
        <f t="shared" si="20"/>
        <v>0</v>
      </c>
      <c r="I99" s="3">
        <f t="shared" si="21"/>
        <v>0</v>
      </c>
      <c r="J99" s="3">
        <f t="shared" si="22"/>
        <v>0</v>
      </c>
      <c r="K99">
        <f t="shared" si="23"/>
        <v>0</v>
      </c>
      <c r="N99" s="24">
        <f t="shared" si="35"/>
        <v>0</v>
      </c>
      <c r="O99" s="3">
        <f t="shared" si="24"/>
        <v>0</v>
      </c>
      <c r="P99" s="3">
        <v>24.1873</v>
      </c>
      <c r="Q99" s="3">
        <f t="shared" si="25"/>
        <v>0</v>
      </c>
      <c r="R99" s="3">
        <f t="shared" si="26"/>
        <v>0</v>
      </c>
      <c r="S99" s="3">
        <f t="shared" si="27"/>
        <v>0</v>
      </c>
      <c r="T99">
        <f t="shared" si="28"/>
        <v>0</v>
      </c>
      <c r="V99" s="26">
        <v>1.1217999999999999</v>
      </c>
      <c r="W99">
        <f t="shared" si="36"/>
        <v>0</v>
      </c>
      <c r="X99" s="25">
        <f t="shared" si="37"/>
        <v>0</v>
      </c>
      <c r="Y99" s="3">
        <f t="shared" si="29"/>
        <v>0</v>
      </c>
      <c r="Z99" s="6">
        <f t="shared" si="38"/>
        <v>0</v>
      </c>
      <c r="AA99" s="6">
        <f t="shared" si="39"/>
        <v>0</v>
      </c>
    </row>
    <row r="100" spans="1:27" hidden="1" x14ac:dyDescent="0.25">
      <c r="A100" s="11">
        <f t="shared" si="30"/>
        <v>0</v>
      </c>
      <c r="B100" s="13">
        <v>43587</v>
      </c>
      <c r="C100" s="7">
        <f t="shared" si="31"/>
        <v>43616</v>
      </c>
      <c r="D100" s="8" t="str">
        <f t="shared" si="32"/>
        <v xml:space="preserve"> </v>
      </c>
      <c r="E100" s="11">
        <f t="shared" si="33"/>
        <v>2</v>
      </c>
      <c r="F100" s="11" t="str">
        <f t="shared" si="34"/>
        <v/>
      </c>
      <c r="G100" s="3">
        <v>51.1128</v>
      </c>
      <c r="H100" s="3">
        <f t="shared" si="20"/>
        <v>0</v>
      </c>
      <c r="I100" s="3">
        <f t="shared" si="21"/>
        <v>0</v>
      </c>
      <c r="J100" s="3">
        <f t="shared" si="22"/>
        <v>0</v>
      </c>
      <c r="K100">
        <f t="shared" si="23"/>
        <v>0</v>
      </c>
      <c r="N100" s="24">
        <f t="shared" si="35"/>
        <v>0</v>
      </c>
      <c r="O100" s="3">
        <f t="shared" si="24"/>
        <v>0</v>
      </c>
      <c r="P100" s="3">
        <v>24.02</v>
      </c>
      <c r="Q100" s="3">
        <f t="shared" si="25"/>
        <v>0</v>
      </c>
      <c r="R100" s="3">
        <f t="shared" si="26"/>
        <v>0</v>
      </c>
      <c r="S100" s="3">
        <f t="shared" si="27"/>
        <v>0</v>
      </c>
      <c r="T100">
        <f t="shared" si="28"/>
        <v>0</v>
      </c>
      <c r="V100" s="26">
        <v>1.1212</v>
      </c>
      <c r="W100">
        <f t="shared" si="36"/>
        <v>0</v>
      </c>
      <c r="X100" s="25">
        <f t="shared" si="37"/>
        <v>0</v>
      </c>
      <c r="Y100" s="3">
        <f t="shared" si="29"/>
        <v>0</v>
      </c>
      <c r="Z100" s="6">
        <f t="shared" si="38"/>
        <v>0</v>
      </c>
      <c r="AA100" s="6">
        <f t="shared" si="39"/>
        <v>0</v>
      </c>
    </row>
    <row r="101" spans="1:27" hidden="1" x14ac:dyDescent="0.25">
      <c r="A101" s="11">
        <f t="shared" si="30"/>
        <v>0</v>
      </c>
      <c r="B101" s="13">
        <v>43588</v>
      </c>
      <c r="C101" s="7">
        <f t="shared" si="31"/>
        <v>43616</v>
      </c>
      <c r="D101" s="8" t="str">
        <f t="shared" si="32"/>
        <v xml:space="preserve"> </v>
      </c>
      <c r="E101" s="11">
        <f t="shared" si="33"/>
        <v>3</v>
      </c>
      <c r="F101" s="11" t="str">
        <f t="shared" si="34"/>
        <v/>
      </c>
      <c r="G101" s="3">
        <v>51.493299999999998</v>
      </c>
      <c r="H101" s="3">
        <f t="shared" si="20"/>
        <v>0</v>
      </c>
      <c r="I101" s="3">
        <f t="shared" si="21"/>
        <v>0</v>
      </c>
      <c r="J101" s="3">
        <f t="shared" si="22"/>
        <v>0</v>
      </c>
      <c r="K101">
        <f t="shared" si="23"/>
        <v>0</v>
      </c>
      <c r="N101" s="24">
        <f t="shared" si="35"/>
        <v>0</v>
      </c>
      <c r="O101" s="3">
        <f t="shared" si="24"/>
        <v>0</v>
      </c>
      <c r="P101" s="3">
        <v>24.0441</v>
      </c>
      <c r="Q101" s="3">
        <f t="shared" si="25"/>
        <v>0</v>
      </c>
      <c r="R101" s="3">
        <f t="shared" si="26"/>
        <v>0</v>
      </c>
      <c r="S101" s="3">
        <f t="shared" si="27"/>
        <v>0</v>
      </c>
      <c r="T101">
        <f t="shared" si="28"/>
        <v>0</v>
      </c>
      <c r="V101" s="26">
        <v>1.1154999999999999</v>
      </c>
      <c r="W101">
        <f t="shared" si="36"/>
        <v>0</v>
      </c>
      <c r="X101" s="25">
        <f t="shared" si="37"/>
        <v>0</v>
      </c>
      <c r="Y101" s="3">
        <f t="shared" si="29"/>
        <v>0</v>
      </c>
      <c r="Z101" s="6">
        <f t="shared" si="38"/>
        <v>0</v>
      </c>
      <c r="AA101" s="6">
        <f t="shared" si="39"/>
        <v>0</v>
      </c>
    </row>
    <row r="102" spans="1:27" hidden="1" x14ac:dyDescent="0.25">
      <c r="A102" s="11">
        <f t="shared" si="30"/>
        <v>0</v>
      </c>
      <c r="B102" s="13">
        <v>43591</v>
      </c>
      <c r="C102" s="7">
        <f t="shared" si="31"/>
        <v>43616</v>
      </c>
      <c r="D102" s="8" t="str">
        <f t="shared" si="32"/>
        <v xml:space="preserve"> </v>
      </c>
      <c r="E102" s="11">
        <f t="shared" si="33"/>
        <v>4</v>
      </c>
      <c r="F102" s="11" t="str">
        <f t="shared" si="34"/>
        <v/>
      </c>
      <c r="G102" s="3">
        <v>51.493299999999998</v>
      </c>
      <c r="H102" s="3">
        <f t="shared" si="20"/>
        <v>0</v>
      </c>
      <c r="I102" s="3">
        <f t="shared" si="21"/>
        <v>0</v>
      </c>
      <c r="J102" s="3">
        <f t="shared" si="22"/>
        <v>0</v>
      </c>
      <c r="K102">
        <f t="shared" si="23"/>
        <v>0</v>
      </c>
      <c r="N102" s="24">
        <f t="shared" si="35"/>
        <v>0</v>
      </c>
      <c r="O102" s="3">
        <f t="shared" si="24"/>
        <v>0</v>
      </c>
      <c r="P102" s="3">
        <v>24.0441</v>
      </c>
      <c r="Q102" s="3">
        <f t="shared" si="25"/>
        <v>0</v>
      </c>
      <c r="R102" s="3">
        <f t="shared" si="26"/>
        <v>0</v>
      </c>
      <c r="S102" s="3">
        <f t="shared" si="27"/>
        <v>0</v>
      </c>
      <c r="T102">
        <f t="shared" si="28"/>
        <v>0</v>
      </c>
      <c r="V102" s="26">
        <v>1.1198999999999999</v>
      </c>
      <c r="W102">
        <f t="shared" si="36"/>
        <v>0</v>
      </c>
      <c r="X102" s="25">
        <f t="shared" si="37"/>
        <v>0</v>
      </c>
      <c r="Y102" s="3">
        <f t="shared" si="29"/>
        <v>0</v>
      </c>
      <c r="Z102" s="6">
        <f t="shared" si="38"/>
        <v>0</v>
      </c>
      <c r="AA102" s="6">
        <f t="shared" si="39"/>
        <v>0</v>
      </c>
    </row>
    <row r="103" spans="1:27" hidden="1" x14ac:dyDescent="0.25">
      <c r="A103" s="11">
        <f t="shared" si="30"/>
        <v>0</v>
      </c>
      <c r="B103" s="13">
        <v>43592</v>
      </c>
      <c r="C103" s="7">
        <f t="shared" si="31"/>
        <v>43616</v>
      </c>
      <c r="D103" s="8" t="str">
        <f t="shared" si="32"/>
        <v xml:space="preserve"> </v>
      </c>
      <c r="E103" s="11">
        <f t="shared" si="33"/>
        <v>5</v>
      </c>
      <c r="F103" s="11" t="str">
        <f t="shared" si="34"/>
        <v/>
      </c>
      <c r="G103" s="3">
        <v>50.508400000000002</v>
      </c>
      <c r="H103" s="3">
        <f t="shared" si="20"/>
        <v>0</v>
      </c>
      <c r="I103" s="3">
        <f t="shared" si="21"/>
        <v>0</v>
      </c>
      <c r="J103" s="3">
        <f t="shared" si="22"/>
        <v>0</v>
      </c>
      <c r="K103">
        <f t="shared" si="23"/>
        <v>0</v>
      </c>
      <c r="N103" s="24">
        <f t="shared" si="35"/>
        <v>0</v>
      </c>
      <c r="O103" s="3">
        <f t="shared" si="24"/>
        <v>0</v>
      </c>
      <c r="P103" s="3">
        <v>23.744199999999999</v>
      </c>
      <c r="Q103" s="3">
        <f t="shared" si="25"/>
        <v>0</v>
      </c>
      <c r="R103" s="3">
        <f t="shared" si="26"/>
        <v>0</v>
      </c>
      <c r="S103" s="3">
        <f t="shared" si="27"/>
        <v>0</v>
      </c>
      <c r="T103">
        <f t="shared" si="28"/>
        <v>0</v>
      </c>
      <c r="V103" s="26">
        <v>1.1185</v>
      </c>
      <c r="W103">
        <f t="shared" si="36"/>
        <v>0</v>
      </c>
      <c r="X103" s="25">
        <f t="shared" si="37"/>
        <v>0</v>
      </c>
      <c r="Y103" s="3">
        <f t="shared" si="29"/>
        <v>0</v>
      </c>
      <c r="Z103" s="6">
        <f t="shared" si="38"/>
        <v>0</v>
      </c>
      <c r="AA103" s="6">
        <f t="shared" si="39"/>
        <v>0</v>
      </c>
    </row>
    <row r="104" spans="1:27" hidden="1" x14ac:dyDescent="0.25">
      <c r="A104" s="11">
        <f t="shared" si="30"/>
        <v>0</v>
      </c>
      <c r="B104" s="13">
        <v>43593</v>
      </c>
      <c r="C104" s="7">
        <f t="shared" si="31"/>
        <v>43616</v>
      </c>
      <c r="D104" s="8" t="str">
        <f t="shared" si="32"/>
        <v xml:space="preserve"> </v>
      </c>
      <c r="E104" s="11">
        <f t="shared" si="33"/>
        <v>6</v>
      </c>
      <c r="F104" s="11" t="str">
        <f t="shared" si="34"/>
        <v/>
      </c>
      <c r="G104" s="3">
        <v>50.362499999999997</v>
      </c>
      <c r="H104" s="3">
        <f t="shared" si="20"/>
        <v>0</v>
      </c>
      <c r="I104" s="3">
        <f t="shared" si="21"/>
        <v>0</v>
      </c>
      <c r="J104" s="3">
        <f t="shared" si="22"/>
        <v>0</v>
      </c>
      <c r="K104">
        <f t="shared" si="23"/>
        <v>0</v>
      </c>
      <c r="N104" s="24">
        <f t="shared" si="35"/>
        <v>0</v>
      </c>
      <c r="O104" s="3">
        <f t="shared" si="24"/>
        <v>0</v>
      </c>
      <c r="P104" s="3">
        <v>23.6294</v>
      </c>
      <c r="Q104" s="3">
        <f t="shared" si="25"/>
        <v>0</v>
      </c>
      <c r="R104" s="3">
        <f t="shared" si="26"/>
        <v>0</v>
      </c>
      <c r="S104" s="3">
        <f t="shared" si="27"/>
        <v>0</v>
      </c>
      <c r="T104">
        <f t="shared" si="28"/>
        <v>0</v>
      </c>
      <c r="V104" s="26">
        <v>1.1202000000000001</v>
      </c>
      <c r="W104">
        <f t="shared" si="36"/>
        <v>0</v>
      </c>
      <c r="X104" s="25">
        <f t="shared" si="37"/>
        <v>0</v>
      </c>
      <c r="Y104" s="3">
        <f t="shared" si="29"/>
        <v>0</v>
      </c>
      <c r="Z104" s="6">
        <f t="shared" si="38"/>
        <v>0</v>
      </c>
      <c r="AA104" s="6">
        <f t="shared" si="39"/>
        <v>0</v>
      </c>
    </row>
    <row r="105" spans="1:27" hidden="1" x14ac:dyDescent="0.25">
      <c r="A105" s="11">
        <f t="shared" si="30"/>
        <v>0</v>
      </c>
      <c r="B105" s="13">
        <v>43594</v>
      </c>
      <c r="C105" s="7">
        <f t="shared" si="31"/>
        <v>43616</v>
      </c>
      <c r="D105" s="8" t="str">
        <f t="shared" si="32"/>
        <v xml:space="preserve"> </v>
      </c>
      <c r="E105" s="11">
        <f t="shared" si="33"/>
        <v>7</v>
      </c>
      <c r="F105" s="11" t="str">
        <f t="shared" si="34"/>
        <v/>
      </c>
      <c r="G105" s="3">
        <v>49.968699999999998</v>
      </c>
      <c r="H105" s="3">
        <f t="shared" si="20"/>
        <v>0</v>
      </c>
      <c r="I105" s="3">
        <f t="shared" si="21"/>
        <v>0</v>
      </c>
      <c r="J105" s="3">
        <f t="shared" si="22"/>
        <v>0</v>
      </c>
      <c r="K105">
        <f t="shared" si="23"/>
        <v>0</v>
      </c>
      <c r="N105" s="24">
        <f t="shared" si="35"/>
        <v>0</v>
      </c>
      <c r="O105" s="3">
        <f t="shared" si="24"/>
        <v>0</v>
      </c>
      <c r="P105" s="3">
        <v>23.4802</v>
      </c>
      <c r="Q105" s="3">
        <f t="shared" si="25"/>
        <v>0</v>
      </c>
      <c r="R105" s="3">
        <f t="shared" si="26"/>
        <v>0</v>
      </c>
      <c r="S105" s="3">
        <f t="shared" si="27"/>
        <v>0</v>
      </c>
      <c r="T105">
        <f t="shared" si="28"/>
        <v>0</v>
      </c>
      <c r="V105" s="26">
        <v>1.1193</v>
      </c>
      <c r="W105">
        <f t="shared" si="36"/>
        <v>0</v>
      </c>
      <c r="X105" s="25">
        <f t="shared" si="37"/>
        <v>0</v>
      </c>
      <c r="Y105" s="3">
        <f t="shared" si="29"/>
        <v>0</v>
      </c>
      <c r="Z105" s="6">
        <f t="shared" si="38"/>
        <v>0</v>
      </c>
      <c r="AA105" s="6">
        <f t="shared" si="39"/>
        <v>0</v>
      </c>
    </row>
    <row r="106" spans="1:27" hidden="1" x14ac:dyDescent="0.25">
      <c r="A106" s="11">
        <f t="shared" si="30"/>
        <v>0</v>
      </c>
      <c r="B106" s="13">
        <v>43595</v>
      </c>
      <c r="C106" s="7">
        <f t="shared" si="31"/>
        <v>43616</v>
      </c>
      <c r="D106" s="8" t="str">
        <f t="shared" si="32"/>
        <v xml:space="preserve"> </v>
      </c>
      <c r="E106" s="11">
        <f t="shared" si="33"/>
        <v>8</v>
      </c>
      <c r="F106" s="11" t="str">
        <f t="shared" si="34"/>
        <v/>
      </c>
      <c r="G106" s="3">
        <v>50.079500000000003</v>
      </c>
      <c r="H106" s="3">
        <f t="shared" si="20"/>
        <v>0</v>
      </c>
      <c r="I106" s="3">
        <f t="shared" si="21"/>
        <v>0</v>
      </c>
      <c r="J106" s="3">
        <f t="shared" si="22"/>
        <v>0</v>
      </c>
      <c r="K106">
        <f t="shared" si="23"/>
        <v>0</v>
      </c>
      <c r="N106" s="24">
        <f t="shared" si="35"/>
        <v>0</v>
      </c>
      <c r="O106" s="3">
        <f t="shared" si="24"/>
        <v>0</v>
      </c>
      <c r="P106" s="3">
        <v>23.519300000000001</v>
      </c>
      <c r="Q106" s="3">
        <f t="shared" si="25"/>
        <v>0</v>
      </c>
      <c r="R106" s="3">
        <f t="shared" si="26"/>
        <v>0</v>
      </c>
      <c r="S106" s="3">
        <f t="shared" si="27"/>
        <v>0</v>
      </c>
      <c r="T106">
        <f t="shared" si="28"/>
        <v>0</v>
      </c>
      <c r="V106" s="26">
        <v>1.123</v>
      </c>
      <c r="W106">
        <f t="shared" si="36"/>
        <v>0</v>
      </c>
      <c r="X106" s="25">
        <f t="shared" si="37"/>
        <v>0</v>
      </c>
      <c r="Y106" s="3">
        <f t="shared" si="29"/>
        <v>0</v>
      </c>
      <c r="Z106" s="6">
        <f t="shared" si="38"/>
        <v>0</v>
      </c>
      <c r="AA106" s="6">
        <f t="shared" si="39"/>
        <v>0</v>
      </c>
    </row>
    <row r="107" spans="1:27" hidden="1" x14ac:dyDescent="0.25">
      <c r="A107" s="11">
        <f t="shared" si="30"/>
        <v>0</v>
      </c>
      <c r="B107" s="13">
        <v>43598</v>
      </c>
      <c r="C107" s="7">
        <f t="shared" si="31"/>
        <v>43616</v>
      </c>
      <c r="D107" s="8" t="str">
        <f t="shared" si="32"/>
        <v xml:space="preserve"> </v>
      </c>
      <c r="E107" s="11">
        <f t="shared" si="33"/>
        <v>9</v>
      </c>
      <c r="F107" s="11" t="str">
        <f t="shared" si="34"/>
        <v/>
      </c>
      <c r="G107" s="3">
        <v>49.147199999999998</v>
      </c>
      <c r="H107" s="3">
        <f t="shared" si="20"/>
        <v>0</v>
      </c>
      <c r="I107" s="3">
        <f t="shared" si="21"/>
        <v>0</v>
      </c>
      <c r="J107" s="3">
        <f t="shared" si="22"/>
        <v>0</v>
      </c>
      <c r="K107">
        <f t="shared" si="23"/>
        <v>0</v>
      </c>
      <c r="N107" s="24">
        <f t="shared" si="35"/>
        <v>0</v>
      </c>
      <c r="O107" s="3">
        <f t="shared" si="24"/>
        <v>0</v>
      </c>
      <c r="P107" s="3">
        <v>23.4162</v>
      </c>
      <c r="Q107" s="3">
        <f t="shared" si="25"/>
        <v>0</v>
      </c>
      <c r="R107" s="3">
        <f t="shared" si="26"/>
        <v>0</v>
      </c>
      <c r="S107" s="3">
        <f t="shared" si="27"/>
        <v>0</v>
      </c>
      <c r="T107">
        <f t="shared" si="28"/>
        <v>0</v>
      </c>
      <c r="V107" s="26">
        <v>1.1245000000000001</v>
      </c>
      <c r="W107">
        <f t="shared" si="36"/>
        <v>0</v>
      </c>
      <c r="X107" s="25">
        <f t="shared" si="37"/>
        <v>0</v>
      </c>
      <c r="Y107" s="3">
        <f t="shared" si="29"/>
        <v>0</v>
      </c>
      <c r="Z107" s="6">
        <f t="shared" si="38"/>
        <v>0</v>
      </c>
      <c r="AA107" s="6">
        <f t="shared" si="39"/>
        <v>0</v>
      </c>
    </row>
    <row r="108" spans="1:27" hidden="1" x14ac:dyDescent="0.25">
      <c r="A108" s="11">
        <f t="shared" si="30"/>
        <v>0</v>
      </c>
      <c r="B108" s="13">
        <v>43599</v>
      </c>
      <c r="C108" s="7">
        <f t="shared" si="31"/>
        <v>43616</v>
      </c>
      <c r="D108" s="8" t="str">
        <f t="shared" si="32"/>
        <v xml:space="preserve"> </v>
      </c>
      <c r="E108" s="11">
        <f t="shared" si="33"/>
        <v>10</v>
      </c>
      <c r="F108" s="11" t="str">
        <f t="shared" si="34"/>
        <v/>
      </c>
      <c r="G108" s="3">
        <v>49.583799999999997</v>
      </c>
      <c r="H108" s="3">
        <f t="shared" si="20"/>
        <v>0</v>
      </c>
      <c r="I108" s="3">
        <f t="shared" si="21"/>
        <v>0</v>
      </c>
      <c r="J108" s="3">
        <f t="shared" si="22"/>
        <v>0</v>
      </c>
      <c r="K108">
        <f t="shared" si="23"/>
        <v>0</v>
      </c>
      <c r="N108" s="24">
        <f t="shared" si="35"/>
        <v>0</v>
      </c>
      <c r="O108" s="3">
        <f t="shared" si="24"/>
        <v>0</v>
      </c>
      <c r="P108" s="3">
        <v>23.277200000000001</v>
      </c>
      <c r="Q108" s="3">
        <f t="shared" si="25"/>
        <v>0</v>
      </c>
      <c r="R108" s="3">
        <f t="shared" si="26"/>
        <v>0</v>
      </c>
      <c r="S108" s="3">
        <f t="shared" si="27"/>
        <v>0</v>
      </c>
      <c r="T108">
        <f t="shared" si="28"/>
        <v>0</v>
      </c>
      <c r="V108" s="26">
        <v>1.1226</v>
      </c>
      <c r="W108">
        <f t="shared" si="36"/>
        <v>0</v>
      </c>
      <c r="X108" s="25">
        <f t="shared" si="37"/>
        <v>0</v>
      </c>
      <c r="Y108" s="3">
        <f t="shared" si="29"/>
        <v>0</v>
      </c>
      <c r="Z108" s="6">
        <f t="shared" si="38"/>
        <v>0</v>
      </c>
      <c r="AA108" s="6">
        <f t="shared" si="39"/>
        <v>0</v>
      </c>
    </row>
    <row r="109" spans="1:27" hidden="1" x14ac:dyDescent="0.25">
      <c r="A109" s="11">
        <f t="shared" si="30"/>
        <v>0</v>
      </c>
      <c r="B109" s="13">
        <v>43600</v>
      </c>
      <c r="C109" s="7">
        <f t="shared" si="31"/>
        <v>43616</v>
      </c>
      <c r="D109" s="8" t="str">
        <f t="shared" si="32"/>
        <v xml:space="preserve"> </v>
      </c>
      <c r="E109" s="11">
        <f t="shared" si="33"/>
        <v>11</v>
      </c>
      <c r="F109" s="11" t="str">
        <f t="shared" si="34"/>
        <v/>
      </c>
      <c r="G109" s="3">
        <v>49.887799999999999</v>
      </c>
      <c r="H109" s="3">
        <f t="shared" si="20"/>
        <v>0</v>
      </c>
      <c r="I109" s="3">
        <f t="shared" si="21"/>
        <v>0</v>
      </c>
      <c r="J109" s="3">
        <f t="shared" si="22"/>
        <v>0</v>
      </c>
      <c r="K109">
        <f t="shared" si="23"/>
        <v>0</v>
      </c>
      <c r="N109" s="24">
        <f t="shared" si="35"/>
        <v>0</v>
      </c>
      <c r="O109" s="3">
        <f t="shared" si="24"/>
        <v>0</v>
      </c>
      <c r="P109" s="3">
        <v>23.330400000000001</v>
      </c>
      <c r="Q109" s="3">
        <f t="shared" si="25"/>
        <v>0</v>
      </c>
      <c r="R109" s="3">
        <f t="shared" si="26"/>
        <v>0</v>
      </c>
      <c r="S109" s="3">
        <f t="shared" si="27"/>
        <v>0</v>
      </c>
      <c r="T109">
        <f t="shared" si="28"/>
        <v>0</v>
      </c>
      <c r="V109" s="26">
        <v>1.1183000000000001</v>
      </c>
      <c r="W109">
        <f t="shared" si="36"/>
        <v>0</v>
      </c>
      <c r="X109" s="25">
        <f t="shared" si="37"/>
        <v>0</v>
      </c>
      <c r="Y109" s="3">
        <f t="shared" si="29"/>
        <v>0</v>
      </c>
      <c r="Z109" s="6">
        <f t="shared" si="38"/>
        <v>0</v>
      </c>
      <c r="AA109" s="6">
        <f t="shared" si="39"/>
        <v>0</v>
      </c>
    </row>
    <row r="110" spans="1:27" hidden="1" x14ac:dyDescent="0.25">
      <c r="A110" s="11">
        <f t="shared" si="30"/>
        <v>0</v>
      </c>
      <c r="B110" s="13">
        <v>43601</v>
      </c>
      <c r="C110" s="7">
        <f t="shared" si="31"/>
        <v>43616</v>
      </c>
      <c r="D110" s="8" t="str">
        <f t="shared" si="32"/>
        <v xml:space="preserve"> </v>
      </c>
      <c r="E110" s="11">
        <f t="shared" si="33"/>
        <v>12</v>
      </c>
      <c r="F110" s="11" t="str">
        <f t="shared" si="34"/>
        <v/>
      </c>
      <c r="G110" s="3">
        <v>50.404800000000002</v>
      </c>
      <c r="H110" s="3">
        <f t="shared" si="20"/>
        <v>0</v>
      </c>
      <c r="I110" s="3">
        <f t="shared" si="21"/>
        <v>0</v>
      </c>
      <c r="J110" s="3">
        <f t="shared" si="22"/>
        <v>0</v>
      </c>
      <c r="K110">
        <f t="shared" si="23"/>
        <v>0</v>
      </c>
      <c r="N110" s="24">
        <f t="shared" si="35"/>
        <v>0</v>
      </c>
      <c r="O110" s="3">
        <f t="shared" si="24"/>
        <v>0</v>
      </c>
      <c r="P110" s="3">
        <v>23.364699999999999</v>
      </c>
      <c r="Q110" s="3">
        <f t="shared" si="25"/>
        <v>0</v>
      </c>
      <c r="R110" s="3">
        <f t="shared" si="26"/>
        <v>0</v>
      </c>
      <c r="S110" s="3">
        <f t="shared" si="27"/>
        <v>0</v>
      </c>
      <c r="T110">
        <f t="shared" si="28"/>
        <v>0</v>
      </c>
      <c r="V110" s="26">
        <v>1.1203000000000001</v>
      </c>
      <c r="W110">
        <f t="shared" si="36"/>
        <v>0</v>
      </c>
      <c r="X110" s="25">
        <f t="shared" si="37"/>
        <v>0</v>
      </c>
      <c r="Y110" s="3">
        <f t="shared" si="29"/>
        <v>0</v>
      </c>
      <c r="Z110" s="6">
        <f t="shared" si="38"/>
        <v>0</v>
      </c>
      <c r="AA110" s="6">
        <f t="shared" si="39"/>
        <v>0</v>
      </c>
    </row>
    <row r="111" spans="1:27" hidden="1" x14ac:dyDescent="0.25">
      <c r="A111" s="11">
        <f t="shared" si="30"/>
        <v>0</v>
      </c>
      <c r="B111" s="13">
        <v>43602</v>
      </c>
      <c r="C111" s="7">
        <f t="shared" si="31"/>
        <v>43616</v>
      </c>
      <c r="D111" s="8" t="str">
        <f t="shared" si="32"/>
        <v xml:space="preserve"> </v>
      </c>
      <c r="E111" s="11">
        <f t="shared" si="33"/>
        <v>13</v>
      </c>
      <c r="F111" s="11" t="str">
        <f t="shared" si="34"/>
        <v/>
      </c>
      <c r="G111" s="3">
        <v>50.272399999999998</v>
      </c>
      <c r="H111" s="3">
        <f t="shared" si="20"/>
        <v>0</v>
      </c>
      <c r="I111" s="3">
        <f t="shared" si="21"/>
        <v>0</v>
      </c>
      <c r="J111" s="3">
        <f t="shared" si="22"/>
        <v>0</v>
      </c>
      <c r="K111">
        <f t="shared" si="23"/>
        <v>0</v>
      </c>
      <c r="N111" s="24">
        <f t="shared" si="35"/>
        <v>0</v>
      </c>
      <c r="O111" s="3">
        <f t="shared" si="24"/>
        <v>0</v>
      </c>
      <c r="P111" s="3">
        <v>23.264800000000001</v>
      </c>
      <c r="Q111" s="3">
        <f t="shared" si="25"/>
        <v>0</v>
      </c>
      <c r="R111" s="3">
        <f t="shared" si="26"/>
        <v>0</v>
      </c>
      <c r="S111" s="3">
        <f t="shared" si="27"/>
        <v>0</v>
      </c>
      <c r="T111">
        <f t="shared" si="28"/>
        <v>0</v>
      </c>
      <c r="V111" s="26">
        <v>1.1172</v>
      </c>
      <c r="W111">
        <f t="shared" si="36"/>
        <v>0</v>
      </c>
      <c r="X111" s="25">
        <f t="shared" si="37"/>
        <v>0</v>
      </c>
      <c r="Y111" s="3">
        <f t="shared" si="29"/>
        <v>0</v>
      </c>
      <c r="Z111" s="6">
        <f t="shared" si="38"/>
        <v>0</v>
      </c>
      <c r="AA111" s="6">
        <f t="shared" si="39"/>
        <v>0</v>
      </c>
    </row>
    <row r="112" spans="1:27" hidden="1" x14ac:dyDescent="0.25">
      <c r="A112" s="11">
        <f t="shared" si="30"/>
        <v>0</v>
      </c>
      <c r="B112" s="13">
        <v>43605</v>
      </c>
      <c r="C112" s="7">
        <f t="shared" si="31"/>
        <v>43616</v>
      </c>
      <c r="D112" s="8" t="str">
        <f t="shared" si="32"/>
        <v xml:space="preserve"> </v>
      </c>
      <c r="E112" s="11">
        <f t="shared" si="33"/>
        <v>14</v>
      </c>
      <c r="F112" s="11" t="str">
        <f t="shared" si="34"/>
        <v/>
      </c>
      <c r="G112" s="3">
        <v>49.980600000000003</v>
      </c>
      <c r="H112" s="3">
        <f t="shared" si="20"/>
        <v>0</v>
      </c>
      <c r="I112" s="3">
        <f t="shared" si="21"/>
        <v>0</v>
      </c>
      <c r="J112" s="3">
        <f t="shared" si="22"/>
        <v>0</v>
      </c>
      <c r="K112">
        <f t="shared" si="23"/>
        <v>0</v>
      </c>
      <c r="N112" s="24">
        <f t="shared" si="35"/>
        <v>0</v>
      </c>
      <c r="O112" s="3">
        <f t="shared" si="24"/>
        <v>0</v>
      </c>
      <c r="P112" s="3">
        <v>23.784500000000001</v>
      </c>
      <c r="Q112" s="3">
        <f t="shared" si="25"/>
        <v>0</v>
      </c>
      <c r="R112" s="3">
        <f t="shared" si="26"/>
        <v>0</v>
      </c>
      <c r="S112" s="3">
        <f t="shared" si="27"/>
        <v>0</v>
      </c>
      <c r="T112">
        <f t="shared" si="28"/>
        <v>0</v>
      </c>
      <c r="V112" s="26">
        <v>1.1167</v>
      </c>
      <c r="W112">
        <f t="shared" si="36"/>
        <v>0</v>
      </c>
      <c r="X112" s="25">
        <f t="shared" si="37"/>
        <v>0</v>
      </c>
      <c r="Y112" s="3">
        <f t="shared" si="29"/>
        <v>0</v>
      </c>
      <c r="Z112" s="6">
        <f t="shared" si="38"/>
        <v>0</v>
      </c>
      <c r="AA112" s="6">
        <f t="shared" si="39"/>
        <v>0</v>
      </c>
    </row>
    <row r="113" spans="1:27" hidden="1" x14ac:dyDescent="0.25">
      <c r="A113" s="11">
        <f t="shared" si="30"/>
        <v>0</v>
      </c>
      <c r="B113" s="13">
        <v>43606</v>
      </c>
      <c r="C113" s="7">
        <f t="shared" si="31"/>
        <v>43616</v>
      </c>
      <c r="D113" s="8" t="str">
        <f t="shared" si="32"/>
        <v xml:space="preserve"> </v>
      </c>
      <c r="E113" s="11">
        <f t="shared" si="33"/>
        <v>15</v>
      </c>
      <c r="F113" s="11" t="str">
        <f t="shared" si="34"/>
        <v/>
      </c>
      <c r="G113" s="3">
        <v>50.2258</v>
      </c>
      <c r="H113" s="3">
        <f t="shared" si="20"/>
        <v>0</v>
      </c>
      <c r="I113" s="3">
        <f t="shared" si="21"/>
        <v>0</v>
      </c>
      <c r="J113" s="3">
        <f t="shared" si="22"/>
        <v>0</v>
      </c>
      <c r="K113">
        <f t="shared" si="23"/>
        <v>0</v>
      </c>
      <c r="N113" s="24">
        <f t="shared" si="35"/>
        <v>0</v>
      </c>
      <c r="O113" s="3">
        <f t="shared" si="24"/>
        <v>0</v>
      </c>
      <c r="P113" s="3">
        <v>23.825800000000001</v>
      </c>
      <c r="Q113" s="3">
        <f t="shared" si="25"/>
        <v>0</v>
      </c>
      <c r="R113" s="3">
        <f t="shared" si="26"/>
        <v>0</v>
      </c>
      <c r="S113" s="3">
        <f t="shared" si="27"/>
        <v>0</v>
      </c>
      <c r="T113">
        <f t="shared" si="28"/>
        <v>0</v>
      </c>
      <c r="V113" s="26">
        <v>1.1161000000000001</v>
      </c>
      <c r="W113">
        <f t="shared" si="36"/>
        <v>0</v>
      </c>
      <c r="X113" s="25">
        <f t="shared" si="37"/>
        <v>0</v>
      </c>
      <c r="Y113" s="3">
        <f t="shared" si="29"/>
        <v>0</v>
      </c>
      <c r="Z113" s="6">
        <f t="shared" si="38"/>
        <v>0</v>
      </c>
      <c r="AA113" s="6">
        <f t="shared" si="39"/>
        <v>0</v>
      </c>
    </row>
    <row r="114" spans="1:27" hidden="1" x14ac:dyDescent="0.25">
      <c r="A114" s="11">
        <f t="shared" si="30"/>
        <v>0</v>
      </c>
      <c r="B114" s="13">
        <v>43607</v>
      </c>
      <c r="C114" s="7">
        <f t="shared" si="31"/>
        <v>43616</v>
      </c>
      <c r="D114" s="8" t="str">
        <f t="shared" si="32"/>
        <v xml:space="preserve"> </v>
      </c>
      <c r="E114" s="11">
        <f t="shared" si="33"/>
        <v>16</v>
      </c>
      <c r="F114" s="11" t="str">
        <f t="shared" si="34"/>
        <v/>
      </c>
      <c r="G114" s="3">
        <v>50.209499999999998</v>
      </c>
      <c r="H114" s="3">
        <f t="shared" si="20"/>
        <v>0</v>
      </c>
      <c r="I114" s="3">
        <f t="shared" si="21"/>
        <v>0</v>
      </c>
      <c r="J114" s="3">
        <f t="shared" si="22"/>
        <v>0</v>
      </c>
      <c r="K114">
        <f t="shared" si="23"/>
        <v>0</v>
      </c>
      <c r="N114" s="24">
        <f t="shared" si="35"/>
        <v>0</v>
      </c>
      <c r="O114" s="3">
        <f t="shared" si="24"/>
        <v>0</v>
      </c>
      <c r="P114" s="3">
        <v>24.018699999999999</v>
      </c>
      <c r="Q114" s="3">
        <f t="shared" si="25"/>
        <v>0</v>
      </c>
      <c r="R114" s="3">
        <f t="shared" si="26"/>
        <v>0</v>
      </c>
      <c r="S114" s="3">
        <f t="shared" si="27"/>
        <v>0</v>
      </c>
      <c r="T114">
        <f t="shared" si="28"/>
        <v>0</v>
      </c>
      <c r="V114" s="26">
        <v>1.1171</v>
      </c>
      <c r="W114">
        <f t="shared" si="36"/>
        <v>0</v>
      </c>
      <c r="X114" s="25">
        <f t="shared" si="37"/>
        <v>0</v>
      </c>
      <c r="Y114" s="3">
        <f t="shared" si="29"/>
        <v>0</v>
      </c>
      <c r="Z114" s="6">
        <f t="shared" si="38"/>
        <v>0</v>
      </c>
      <c r="AA114" s="6">
        <f t="shared" si="39"/>
        <v>0</v>
      </c>
    </row>
    <row r="115" spans="1:27" hidden="1" x14ac:dyDescent="0.25">
      <c r="A115" s="11">
        <f t="shared" si="30"/>
        <v>0</v>
      </c>
      <c r="B115" s="13">
        <v>43608</v>
      </c>
      <c r="C115" s="7">
        <f t="shared" si="31"/>
        <v>43616</v>
      </c>
      <c r="D115" s="8" t="str">
        <f t="shared" si="32"/>
        <v xml:space="preserve"> </v>
      </c>
      <c r="E115" s="11">
        <f t="shared" si="33"/>
        <v>17</v>
      </c>
      <c r="F115" s="11" t="str">
        <f t="shared" si="34"/>
        <v/>
      </c>
      <c r="G115" s="3">
        <v>49.655500000000004</v>
      </c>
      <c r="H115" s="3">
        <f t="shared" si="20"/>
        <v>0</v>
      </c>
      <c r="I115" s="3">
        <f t="shared" si="21"/>
        <v>0</v>
      </c>
      <c r="J115" s="3">
        <f t="shared" si="22"/>
        <v>0</v>
      </c>
      <c r="K115">
        <f t="shared" si="23"/>
        <v>0</v>
      </c>
      <c r="N115" s="24">
        <f t="shared" si="35"/>
        <v>0</v>
      </c>
      <c r="O115" s="3">
        <f t="shared" si="24"/>
        <v>0</v>
      </c>
      <c r="P115" s="3">
        <v>24.0611</v>
      </c>
      <c r="Q115" s="3">
        <f t="shared" si="25"/>
        <v>0</v>
      </c>
      <c r="R115" s="3">
        <f t="shared" si="26"/>
        <v>0</v>
      </c>
      <c r="S115" s="3">
        <f t="shared" si="27"/>
        <v>0</v>
      </c>
      <c r="T115">
        <f t="shared" si="28"/>
        <v>0</v>
      </c>
      <c r="V115" s="26">
        <v>1.1138999999999999</v>
      </c>
      <c r="W115">
        <f t="shared" si="36"/>
        <v>0</v>
      </c>
      <c r="X115" s="25">
        <f t="shared" si="37"/>
        <v>0</v>
      </c>
      <c r="Y115" s="3">
        <f t="shared" si="29"/>
        <v>0</v>
      </c>
      <c r="Z115" s="6">
        <f t="shared" si="38"/>
        <v>0</v>
      </c>
      <c r="AA115" s="6">
        <f t="shared" si="39"/>
        <v>0</v>
      </c>
    </row>
    <row r="116" spans="1:27" hidden="1" x14ac:dyDescent="0.25">
      <c r="A116" s="11">
        <f t="shared" si="30"/>
        <v>0</v>
      </c>
      <c r="B116" s="13">
        <v>43609</v>
      </c>
      <c r="C116" s="7">
        <f t="shared" si="31"/>
        <v>43616</v>
      </c>
      <c r="D116" s="8" t="str">
        <f t="shared" si="32"/>
        <v xml:space="preserve"> </v>
      </c>
      <c r="E116" s="11">
        <f t="shared" si="33"/>
        <v>18</v>
      </c>
      <c r="F116" s="11" t="str">
        <f t="shared" si="34"/>
        <v/>
      </c>
      <c r="G116" s="3">
        <v>49.601300000000002</v>
      </c>
      <c r="H116" s="3">
        <f t="shared" si="20"/>
        <v>0</v>
      </c>
      <c r="I116" s="3">
        <f t="shared" si="21"/>
        <v>0</v>
      </c>
      <c r="J116" s="3">
        <f t="shared" si="22"/>
        <v>0</v>
      </c>
      <c r="K116">
        <f t="shared" si="23"/>
        <v>0</v>
      </c>
      <c r="N116" s="24">
        <f t="shared" si="35"/>
        <v>0</v>
      </c>
      <c r="O116" s="3">
        <f t="shared" si="24"/>
        <v>0</v>
      </c>
      <c r="P116" s="3">
        <v>23.988700000000001</v>
      </c>
      <c r="Q116" s="3">
        <f t="shared" si="25"/>
        <v>0</v>
      </c>
      <c r="R116" s="3">
        <f t="shared" si="26"/>
        <v>0</v>
      </c>
      <c r="S116" s="3">
        <f t="shared" si="27"/>
        <v>0</v>
      </c>
      <c r="T116">
        <f t="shared" si="28"/>
        <v>0</v>
      </c>
      <c r="V116" s="26">
        <v>1.1187</v>
      </c>
      <c r="W116">
        <f t="shared" si="36"/>
        <v>0</v>
      </c>
      <c r="X116" s="25">
        <f t="shared" si="37"/>
        <v>0</v>
      </c>
      <c r="Y116" s="3">
        <f t="shared" si="29"/>
        <v>0</v>
      </c>
      <c r="Z116" s="6">
        <f t="shared" si="38"/>
        <v>0</v>
      </c>
      <c r="AA116" s="6">
        <f t="shared" si="39"/>
        <v>0</v>
      </c>
    </row>
    <row r="117" spans="1:27" hidden="1" x14ac:dyDescent="0.25">
      <c r="A117" s="11">
        <f t="shared" si="30"/>
        <v>0</v>
      </c>
      <c r="B117" s="13">
        <v>43612</v>
      </c>
      <c r="C117" s="7">
        <f t="shared" si="31"/>
        <v>43616</v>
      </c>
      <c r="D117" s="8" t="str">
        <f t="shared" si="32"/>
        <v xml:space="preserve"> </v>
      </c>
      <c r="E117" s="11">
        <f t="shared" si="33"/>
        <v>19</v>
      </c>
      <c r="F117" s="11" t="str">
        <f t="shared" si="34"/>
        <v/>
      </c>
      <c r="G117" s="3">
        <v>49.601300000000002</v>
      </c>
      <c r="H117" s="3">
        <f t="shared" si="20"/>
        <v>0</v>
      </c>
      <c r="I117" s="3">
        <f t="shared" si="21"/>
        <v>0</v>
      </c>
      <c r="J117" s="3">
        <f t="shared" si="22"/>
        <v>0</v>
      </c>
      <c r="K117">
        <f t="shared" si="23"/>
        <v>0</v>
      </c>
      <c r="N117" s="24">
        <f t="shared" si="35"/>
        <v>0</v>
      </c>
      <c r="O117" s="3">
        <f t="shared" si="24"/>
        <v>0</v>
      </c>
      <c r="P117" s="3">
        <v>23.988700000000001</v>
      </c>
      <c r="Q117" s="3">
        <f t="shared" si="25"/>
        <v>0</v>
      </c>
      <c r="R117" s="3">
        <f t="shared" si="26"/>
        <v>0</v>
      </c>
      <c r="S117" s="3">
        <f t="shared" si="27"/>
        <v>0</v>
      </c>
      <c r="T117">
        <f t="shared" si="28"/>
        <v>0</v>
      </c>
      <c r="V117" s="26">
        <v>1.1197999999999999</v>
      </c>
      <c r="W117">
        <f t="shared" si="36"/>
        <v>0</v>
      </c>
      <c r="X117" s="25">
        <f t="shared" si="37"/>
        <v>0</v>
      </c>
      <c r="Y117" s="3">
        <f t="shared" si="29"/>
        <v>0</v>
      </c>
      <c r="Z117" s="6">
        <f t="shared" si="38"/>
        <v>0</v>
      </c>
      <c r="AA117" s="6">
        <f t="shared" si="39"/>
        <v>0</v>
      </c>
    </row>
    <row r="118" spans="1:27" hidden="1" x14ac:dyDescent="0.25">
      <c r="A118" s="11">
        <f t="shared" si="30"/>
        <v>0</v>
      </c>
      <c r="B118" s="13">
        <v>43613</v>
      </c>
      <c r="C118" s="7">
        <f t="shared" si="31"/>
        <v>43616</v>
      </c>
      <c r="D118" s="8" t="str">
        <f t="shared" si="32"/>
        <v xml:space="preserve"> </v>
      </c>
      <c r="E118" s="11">
        <f t="shared" si="33"/>
        <v>20</v>
      </c>
      <c r="F118" s="11" t="str">
        <f t="shared" si="34"/>
        <v/>
      </c>
      <c r="G118" s="3">
        <v>49.4908</v>
      </c>
      <c r="H118" s="3">
        <f t="shared" si="20"/>
        <v>0</v>
      </c>
      <c r="I118" s="3">
        <f t="shared" si="21"/>
        <v>0</v>
      </c>
      <c r="J118" s="3">
        <f t="shared" si="22"/>
        <v>0</v>
      </c>
      <c r="K118">
        <f t="shared" si="23"/>
        <v>0</v>
      </c>
      <c r="N118" s="24">
        <f t="shared" si="35"/>
        <v>0</v>
      </c>
      <c r="O118" s="3">
        <f t="shared" si="24"/>
        <v>0</v>
      </c>
      <c r="P118" s="3">
        <v>24.113299999999999</v>
      </c>
      <c r="Q118" s="3">
        <f t="shared" si="25"/>
        <v>0</v>
      </c>
      <c r="R118" s="3">
        <f t="shared" si="26"/>
        <v>0</v>
      </c>
      <c r="S118" s="3">
        <f t="shared" si="27"/>
        <v>0</v>
      </c>
      <c r="T118">
        <f t="shared" si="28"/>
        <v>0</v>
      </c>
      <c r="V118" s="26">
        <v>1.1192</v>
      </c>
      <c r="W118">
        <f t="shared" si="36"/>
        <v>0</v>
      </c>
      <c r="X118" s="25">
        <f t="shared" si="37"/>
        <v>0</v>
      </c>
      <c r="Y118" s="3">
        <f t="shared" si="29"/>
        <v>0</v>
      </c>
      <c r="Z118" s="6">
        <f t="shared" si="38"/>
        <v>0</v>
      </c>
      <c r="AA118" s="6">
        <f t="shared" si="39"/>
        <v>0</v>
      </c>
    </row>
    <row r="119" spans="1:27" hidden="1" x14ac:dyDescent="0.25">
      <c r="A119" s="11">
        <f t="shared" si="30"/>
        <v>0</v>
      </c>
      <c r="B119" s="13">
        <v>43614</v>
      </c>
      <c r="C119" s="7">
        <f t="shared" si="31"/>
        <v>43616</v>
      </c>
      <c r="D119" s="8" t="str">
        <f t="shared" si="32"/>
        <v xml:space="preserve"> </v>
      </c>
      <c r="E119" s="11">
        <f t="shared" si="33"/>
        <v>21</v>
      </c>
      <c r="F119" s="11" t="str">
        <f t="shared" si="34"/>
        <v/>
      </c>
      <c r="G119" s="3">
        <v>49.164499999999997</v>
      </c>
      <c r="H119" s="3">
        <f t="shared" si="20"/>
        <v>0</v>
      </c>
      <c r="I119" s="3">
        <f t="shared" si="21"/>
        <v>0</v>
      </c>
      <c r="J119" s="3">
        <f t="shared" si="22"/>
        <v>0</v>
      </c>
      <c r="K119">
        <f t="shared" si="23"/>
        <v>0</v>
      </c>
      <c r="N119" s="24">
        <f t="shared" si="35"/>
        <v>0</v>
      </c>
      <c r="O119" s="3">
        <f t="shared" si="24"/>
        <v>0</v>
      </c>
      <c r="P119" s="3">
        <v>24.049499999999998</v>
      </c>
      <c r="Q119" s="3">
        <f t="shared" si="25"/>
        <v>0</v>
      </c>
      <c r="R119" s="3">
        <f t="shared" si="26"/>
        <v>0</v>
      </c>
      <c r="S119" s="3">
        <f t="shared" si="27"/>
        <v>0</v>
      </c>
      <c r="T119">
        <f t="shared" si="28"/>
        <v>0</v>
      </c>
      <c r="V119" s="26">
        <v>1.1155999999999999</v>
      </c>
      <c r="W119">
        <f t="shared" si="36"/>
        <v>0</v>
      </c>
      <c r="X119" s="25">
        <f t="shared" si="37"/>
        <v>0</v>
      </c>
      <c r="Y119" s="3">
        <f t="shared" si="29"/>
        <v>0</v>
      </c>
      <c r="Z119" s="6">
        <f t="shared" si="38"/>
        <v>0</v>
      </c>
      <c r="AA119" s="6">
        <f t="shared" si="39"/>
        <v>0</v>
      </c>
    </row>
    <row r="120" spans="1:27" hidden="1" x14ac:dyDescent="0.25">
      <c r="A120" s="11">
        <f t="shared" si="30"/>
        <v>0</v>
      </c>
      <c r="B120" s="13">
        <v>43615</v>
      </c>
      <c r="C120" s="7">
        <f t="shared" si="31"/>
        <v>43616</v>
      </c>
      <c r="D120" s="8" t="str">
        <f t="shared" si="32"/>
        <v xml:space="preserve"> </v>
      </c>
      <c r="E120" s="11">
        <f t="shared" si="33"/>
        <v>22</v>
      </c>
      <c r="F120" s="11" t="str">
        <f t="shared" si="34"/>
        <v/>
      </c>
      <c r="G120" s="3">
        <v>49.284100000000002</v>
      </c>
      <c r="H120" s="3">
        <f t="shared" si="20"/>
        <v>0</v>
      </c>
      <c r="I120" s="3">
        <f t="shared" si="21"/>
        <v>0</v>
      </c>
      <c r="J120" s="3">
        <f t="shared" si="22"/>
        <v>0</v>
      </c>
      <c r="K120">
        <f t="shared" si="23"/>
        <v>0</v>
      </c>
      <c r="N120" s="24">
        <f t="shared" si="35"/>
        <v>0</v>
      </c>
      <c r="O120" s="3">
        <f t="shared" si="24"/>
        <v>0</v>
      </c>
      <c r="P120" s="3">
        <v>24.058399999999999</v>
      </c>
      <c r="Q120" s="3">
        <f t="shared" si="25"/>
        <v>0</v>
      </c>
      <c r="R120" s="3">
        <f t="shared" si="26"/>
        <v>0</v>
      </c>
      <c r="S120" s="3">
        <f t="shared" si="27"/>
        <v>0</v>
      </c>
      <c r="T120">
        <f t="shared" si="28"/>
        <v>0</v>
      </c>
      <c r="V120" s="26">
        <v>1.1133999999999999</v>
      </c>
      <c r="W120">
        <f t="shared" si="36"/>
        <v>0</v>
      </c>
      <c r="X120" s="25">
        <f t="shared" si="37"/>
        <v>0</v>
      </c>
      <c r="Y120" s="3">
        <f t="shared" si="29"/>
        <v>0</v>
      </c>
      <c r="Z120" s="6">
        <f t="shared" si="38"/>
        <v>0</v>
      </c>
      <c r="AA120" s="6">
        <f t="shared" si="39"/>
        <v>0</v>
      </c>
    </row>
    <row r="121" spans="1:27" hidden="1" x14ac:dyDescent="0.25">
      <c r="A121" s="11">
        <f t="shared" si="30"/>
        <v>0</v>
      </c>
      <c r="B121" s="13">
        <v>43616</v>
      </c>
      <c r="C121" s="7">
        <f t="shared" si="31"/>
        <v>43616</v>
      </c>
      <c r="D121" s="8" t="str">
        <f t="shared" si="32"/>
        <v xml:space="preserve"> </v>
      </c>
      <c r="E121" s="11">
        <f t="shared" si="33"/>
        <v>23</v>
      </c>
      <c r="F121" s="11" t="str">
        <f t="shared" si="34"/>
        <v/>
      </c>
      <c r="G121" s="3">
        <v>48.730400000000003</v>
      </c>
      <c r="H121" s="3">
        <f t="shared" si="20"/>
        <v>0</v>
      </c>
      <c r="I121" s="3">
        <f t="shared" si="21"/>
        <v>0</v>
      </c>
      <c r="J121" s="3">
        <f t="shared" si="22"/>
        <v>0</v>
      </c>
      <c r="K121">
        <f t="shared" si="23"/>
        <v>0</v>
      </c>
      <c r="N121" s="24">
        <f t="shared" si="35"/>
        <v>0</v>
      </c>
      <c r="O121" s="3">
        <f t="shared" si="24"/>
        <v>0</v>
      </c>
      <c r="P121" s="3">
        <v>24.0456</v>
      </c>
      <c r="Q121" s="3">
        <f t="shared" si="25"/>
        <v>0</v>
      </c>
      <c r="R121" s="3">
        <f t="shared" si="26"/>
        <v>0</v>
      </c>
      <c r="S121" s="3">
        <f t="shared" si="27"/>
        <v>0</v>
      </c>
      <c r="T121">
        <f t="shared" si="28"/>
        <v>0</v>
      </c>
      <c r="V121" s="26">
        <v>1.1151</v>
      </c>
      <c r="W121">
        <f t="shared" si="36"/>
        <v>0</v>
      </c>
      <c r="X121" s="25">
        <f t="shared" si="37"/>
        <v>0</v>
      </c>
      <c r="Y121" s="3">
        <f t="shared" si="29"/>
        <v>0</v>
      </c>
      <c r="Z121" s="6">
        <f t="shared" si="38"/>
        <v>0</v>
      </c>
      <c r="AA121" s="6">
        <f t="shared" si="39"/>
        <v>0</v>
      </c>
    </row>
    <row r="122" spans="1:27" hidden="1" x14ac:dyDescent="0.25">
      <c r="A122" s="11">
        <f t="shared" si="30"/>
        <v>0</v>
      </c>
      <c r="B122" s="13">
        <v>43619</v>
      </c>
      <c r="C122" s="7">
        <f t="shared" si="31"/>
        <v>43646</v>
      </c>
      <c r="D122" s="8" t="str">
        <f t="shared" si="32"/>
        <v>x</v>
      </c>
      <c r="E122" s="11">
        <f t="shared" si="33"/>
        <v>1</v>
      </c>
      <c r="F122" s="11" t="str">
        <f t="shared" si="34"/>
        <v/>
      </c>
      <c r="G122" s="3">
        <v>48.451099999999997</v>
      </c>
      <c r="H122" s="3">
        <f t="shared" si="20"/>
        <v>0</v>
      </c>
      <c r="I122" s="3">
        <f t="shared" si="21"/>
        <v>0</v>
      </c>
      <c r="J122" s="3">
        <f t="shared" si="22"/>
        <v>0</v>
      </c>
      <c r="K122">
        <f t="shared" si="23"/>
        <v>0</v>
      </c>
      <c r="N122" s="24">
        <f t="shared" si="35"/>
        <v>0</v>
      </c>
      <c r="O122" s="3">
        <f t="shared" si="24"/>
        <v>0</v>
      </c>
      <c r="P122" s="3">
        <v>23.747599999999998</v>
      </c>
      <c r="Q122" s="3">
        <f t="shared" si="25"/>
        <v>0</v>
      </c>
      <c r="R122" s="3">
        <f t="shared" si="26"/>
        <v>0</v>
      </c>
      <c r="S122" s="3">
        <f t="shared" si="27"/>
        <v>0</v>
      </c>
      <c r="T122">
        <f t="shared" si="28"/>
        <v>0</v>
      </c>
      <c r="V122" s="26">
        <v>1.1185</v>
      </c>
      <c r="W122">
        <f t="shared" si="36"/>
        <v>0</v>
      </c>
      <c r="X122" s="25">
        <f t="shared" si="37"/>
        <v>0</v>
      </c>
      <c r="Y122" s="3">
        <f t="shared" si="29"/>
        <v>0</v>
      </c>
      <c r="Z122" s="6">
        <f t="shared" si="38"/>
        <v>0</v>
      </c>
      <c r="AA122" s="6">
        <f t="shared" si="39"/>
        <v>0</v>
      </c>
    </row>
    <row r="123" spans="1:27" hidden="1" x14ac:dyDescent="0.25">
      <c r="A123" s="11">
        <f t="shared" si="30"/>
        <v>0</v>
      </c>
      <c r="B123" s="13">
        <v>43620</v>
      </c>
      <c r="C123" s="7">
        <f t="shared" si="31"/>
        <v>43646</v>
      </c>
      <c r="D123" s="8" t="str">
        <f t="shared" si="32"/>
        <v xml:space="preserve"> </v>
      </c>
      <c r="E123" s="11">
        <f t="shared" si="33"/>
        <v>2</v>
      </c>
      <c r="F123" s="11" t="str">
        <f t="shared" si="34"/>
        <v/>
      </c>
      <c r="G123" s="3">
        <v>49.088099999999997</v>
      </c>
      <c r="H123" s="3">
        <f t="shared" si="20"/>
        <v>0</v>
      </c>
      <c r="I123" s="3">
        <f t="shared" si="21"/>
        <v>0</v>
      </c>
      <c r="J123" s="3">
        <f t="shared" si="22"/>
        <v>0</v>
      </c>
      <c r="K123">
        <f t="shared" si="23"/>
        <v>0</v>
      </c>
      <c r="N123" s="24">
        <f t="shared" si="35"/>
        <v>0</v>
      </c>
      <c r="O123" s="3">
        <f t="shared" si="24"/>
        <v>0</v>
      </c>
      <c r="P123" s="3">
        <v>23.801300000000001</v>
      </c>
      <c r="Q123" s="3">
        <f t="shared" si="25"/>
        <v>0</v>
      </c>
      <c r="R123" s="3">
        <f t="shared" si="26"/>
        <v>0</v>
      </c>
      <c r="S123" s="3">
        <f t="shared" si="27"/>
        <v>0</v>
      </c>
      <c r="T123">
        <f t="shared" si="28"/>
        <v>0</v>
      </c>
      <c r="V123" s="26">
        <v>1.1244000000000001</v>
      </c>
      <c r="W123">
        <f t="shared" si="36"/>
        <v>0</v>
      </c>
      <c r="X123" s="25">
        <f t="shared" si="37"/>
        <v>0</v>
      </c>
      <c r="Y123" s="3">
        <f t="shared" si="29"/>
        <v>0</v>
      </c>
      <c r="Z123" s="6">
        <f t="shared" si="38"/>
        <v>0</v>
      </c>
      <c r="AA123" s="6">
        <f t="shared" si="39"/>
        <v>0</v>
      </c>
    </row>
    <row r="124" spans="1:27" hidden="1" x14ac:dyDescent="0.25">
      <c r="A124" s="11">
        <f t="shared" si="30"/>
        <v>0</v>
      </c>
      <c r="B124" s="13">
        <v>43621</v>
      </c>
      <c r="C124" s="7">
        <f t="shared" si="31"/>
        <v>43646</v>
      </c>
      <c r="D124" s="8" t="str">
        <f t="shared" si="32"/>
        <v xml:space="preserve"> </v>
      </c>
      <c r="E124" s="11">
        <f t="shared" si="33"/>
        <v>3</v>
      </c>
      <c r="F124" s="11" t="str">
        <f t="shared" si="34"/>
        <v/>
      </c>
      <c r="G124" s="3">
        <v>49.391599999999997</v>
      </c>
      <c r="H124" s="3">
        <f t="shared" si="20"/>
        <v>0</v>
      </c>
      <c r="I124" s="3">
        <f t="shared" si="21"/>
        <v>0</v>
      </c>
      <c r="J124" s="3">
        <f t="shared" si="22"/>
        <v>0</v>
      </c>
      <c r="K124">
        <f t="shared" si="23"/>
        <v>0</v>
      </c>
      <c r="N124" s="24">
        <f t="shared" si="35"/>
        <v>0</v>
      </c>
      <c r="O124" s="3">
        <f t="shared" si="24"/>
        <v>0</v>
      </c>
      <c r="P124" s="3">
        <v>23.9085</v>
      </c>
      <c r="Q124" s="3">
        <f t="shared" si="25"/>
        <v>0</v>
      </c>
      <c r="R124" s="3">
        <f t="shared" si="26"/>
        <v>0</v>
      </c>
      <c r="S124" s="3">
        <f t="shared" si="27"/>
        <v>0</v>
      </c>
      <c r="T124">
        <f t="shared" si="28"/>
        <v>0</v>
      </c>
      <c r="V124" s="26">
        <v>1.1256999999999999</v>
      </c>
      <c r="W124">
        <f t="shared" si="36"/>
        <v>0</v>
      </c>
      <c r="X124" s="25">
        <f t="shared" si="37"/>
        <v>0</v>
      </c>
      <c r="Y124" s="3">
        <f t="shared" si="29"/>
        <v>0</v>
      </c>
      <c r="Z124" s="6">
        <f t="shared" si="38"/>
        <v>0</v>
      </c>
      <c r="AA124" s="6">
        <f t="shared" si="39"/>
        <v>0</v>
      </c>
    </row>
    <row r="125" spans="1:27" hidden="1" x14ac:dyDescent="0.25">
      <c r="A125" s="11">
        <f t="shared" si="30"/>
        <v>0</v>
      </c>
      <c r="B125" s="13">
        <v>43622</v>
      </c>
      <c r="C125" s="7">
        <f t="shared" si="31"/>
        <v>43646</v>
      </c>
      <c r="D125" s="8" t="str">
        <f t="shared" si="32"/>
        <v xml:space="preserve"> </v>
      </c>
      <c r="E125" s="11">
        <f t="shared" si="33"/>
        <v>4</v>
      </c>
      <c r="F125" s="11" t="str">
        <f t="shared" si="34"/>
        <v/>
      </c>
      <c r="G125" s="3">
        <v>49.508699999999997</v>
      </c>
      <c r="H125" s="3">
        <f t="shared" si="20"/>
        <v>0</v>
      </c>
      <c r="I125" s="3">
        <f t="shared" si="21"/>
        <v>0</v>
      </c>
      <c r="J125" s="3">
        <f t="shared" si="22"/>
        <v>0</v>
      </c>
      <c r="K125">
        <f t="shared" si="23"/>
        <v>0</v>
      </c>
      <c r="N125" s="24">
        <f t="shared" si="35"/>
        <v>0</v>
      </c>
      <c r="O125" s="3">
        <f t="shared" si="24"/>
        <v>0</v>
      </c>
      <c r="P125" s="3">
        <v>23.969000000000001</v>
      </c>
      <c r="Q125" s="3">
        <f t="shared" si="25"/>
        <v>0</v>
      </c>
      <c r="R125" s="3">
        <f t="shared" si="26"/>
        <v>0</v>
      </c>
      <c r="S125" s="3">
        <f t="shared" si="27"/>
        <v>0</v>
      </c>
      <c r="T125">
        <f t="shared" si="28"/>
        <v>0</v>
      </c>
      <c r="V125" s="26">
        <v>1.1266</v>
      </c>
      <c r="W125">
        <f t="shared" si="36"/>
        <v>0</v>
      </c>
      <c r="X125" s="25">
        <f t="shared" si="37"/>
        <v>0</v>
      </c>
      <c r="Y125" s="3">
        <f t="shared" si="29"/>
        <v>0</v>
      </c>
      <c r="Z125" s="6">
        <f t="shared" si="38"/>
        <v>0</v>
      </c>
      <c r="AA125" s="6">
        <f t="shared" si="39"/>
        <v>0</v>
      </c>
    </row>
    <row r="126" spans="1:27" hidden="1" x14ac:dyDescent="0.25">
      <c r="A126" s="11">
        <f t="shared" si="30"/>
        <v>0</v>
      </c>
      <c r="B126" s="13">
        <v>43623</v>
      </c>
      <c r="C126" s="7">
        <f t="shared" si="31"/>
        <v>43646</v>
      </c>
      <c r="D126" s="8" t="str">
        <f t="shared" si="32"/>
        <v xml:space="preserve"> </v>
      </c>
      <c r="E126" s="11">
        <f t="shared" si="33"/>
        <v>5</v>
      </c>
      <c r="F126" s="11" t="str">
        <f t="shared" si="34"/>
        <v/>
      </c>
      <c r="G126" s="3">
        <v>49.803400000000003</v>
      </c>
      <c r="H126" s="3">
        <f t="shared" si="20"/>
        <v>0</v>
      </c>
      <c r="I126" s="3">
        <f t="shared" si="21"/>
        <v>0</v>
      </c>
      <c r="J126" s="3">
        <f t="shared" si="22"/>
        <v>0</v>
      </c>
      <c r="K126">
        <f t="shared" si="23"/>
        <v>0</v>
      </c>
      <c r="N126" s="24">
        <f t="shared" si="35"/>
        <v>0</v>
      </c>
      <c r="O126" s="3">
        <f t="shared" si="24"/>
        <v>0</v>
      </c>
      <c r="P126" s="3">
        <v>24.087499999999999</v>
      </c>
      <c r="Q126" s="3">
        <f t="shared" si="25"/>
        <v>0</v>
      </c>
      <c r="R126" s="3">
        <f t="shared" si="26"/>
        <v>0</v>
      </c>
      <c r="S126" s="3">
        <f t="shared" si="27"/>
        <v>0</v>
      </c>
      <c r="T126">
        <f t="shared" si="28"/>
        <v>0</v>
      </c>
      <c r="V126" s="26">
        <v>1.1273</v>
      </c>
      <c r="W126">
        <f t="shared" si="36"/>
        <v>0</v>
      </c>
      <c r="X126" s="25">
        <f t="shared" si="37"/>
        <v>0</v>
      </c>
      <c r="Y126" s="3">
        <f t="shared" si="29"/>
        <v>0</v>
      </c>
      <c r="Z126" s="6">
        <f t="shared" si="38"/>
        <v>0</v>
      </c>
      <c r="AA126" s="6">
        <f t="shared" si="39"/>
        <v>0</v>
      </c>
    </row>
    <row r="127" spans="1:27" hidden="1" x14ac:dyDescent="0.25">
      <c r="A127" s="11">
        <f t="shared" si="30"/>
        <v>0</v>
      </c>
      <c r="B127" s="13">
        <v>43626</v>
      </c>
      <c r="C127" s="7">
        <f t="shared" si="31"/>
        <v>43646</v>
      </c>
      <c r="D127" s="8" t="str">
        <f t="shared" si="32"/>
        <v xml:space="preserve"> </v>
      </c>
      <c r="E127" s="11">
        <f t="shared" si="33"/>
        <v>6</v>
      </c>
      <c r="F127" s="11" t="str">
        <f t="shared" si="34"/>
        <v/>
      </c>
      <c r="G127" s="3">
        <v>50.104799999999997</v>
      </c>
      <c r="H127" s="3">
        <f t="shared" si="20"/>
        <v>0</v>
      </c>
      <c r="I127" s="3">
        <f t="shared" si="21"/>
        <v>0</v>
      </c>
      <c r="J127" s="3">
        <f t="shared" si="22"/>
        <v>0</v>
      </c>
      <c r="K127">
        <f t="shared" si="23"/>
        <v>0</v>
      </c>
      <c r="N127" s="24">
        <f t="shared" si="35"/>
        <v>0</v>
      </c>
      <c r="O127" s="3">
        <f t="shared" si="24"/>
        <v>0</v>
      </c>
      <c r="P127" s="3">
        <v>24.087499999999999</v>
      </c>
      <c r="Q127" s="3">
        <f t="shared" si="25"/>
        <v>0</v>
      </c>
      <c r="R127" s="3">
        <f t="shared" si="26"/>
        <v>0</v>
      </c>
      <c r="S127" s="3">
        <f t="shared" si="27"/>
        <v>0</v>
      </c>
      <c r="T127">
        <f t="shared" si="28"/>
        <v>0</v>
      </c>
      <c r="V127" s="26">
        <v>1.1301000000000001</v>
      </c>
      <c r="W127">
        <f t="shared" si="36"/>
        <v>0</v>
      </c>
      <c r="X127" s="25">
        <f t="shared" si="37"/>
        <v>0</v>
      </c>
      <c r="Y127" s="3">
        <f t="shared" si="29"/>
        <v>0</v>
      </c>
      <c r="Z127" s="6">
        <f t="shared" si="38"/>
        <v>0</v>
      </c>
      <c r="AA127" s="6">
        <f t="shared" si="39"/>
        <v>0</v>
      </c>
    </row>
    <row r="128" spans="1:27" hidden="1" x14ac:dyDescent="0.25">
      <c r="A128" s="11">
        <f t="shared" si="30"/>
        <v>0</v>
      </c>
      <c r="B128" s="13">
        <v>43627</v>
      </c>
      <c r="C128" s="7">
        <f t="shared" si="31"/>
        <v>43646</v>
      </c>
      <c r="D128" s="8" t="str">
        <f t="shared" si="32"/>
        <v xml:space="preserve"> </v>
      </c>
      <c r="E128" s="11">
        <f t="shared" si="33"/>
        <v>7</v>
      </c>
      <c r="F128" s="11" t="str">
        <f t="shared" si="34"/>
        <v/>
      </c>
      <c r="G128" s="3">
        <v>50.2089</v>
      </c>
      <c r="H128" s="3">
        <f t="shared" si="20"/>
        <v>0</v>
      </c>
      <c r="I128" s="3">
        <f t="shared" si="21"/>
        <v>0</v>
      </c>
      <c r="J128" s="3">
        <f t="shared" si="22"/>
        <v>0</v>
      </c>
      <c r="K128">
        <f t="shared" si="23"/>
        <v>0</v>
      </c>
      <c r="N128" s="24">
        <f t="shared" si="35"/>
        <v>0</v>
      </c>
      <c r="O128" s="3">
        <f t="shared" si="24"/>
        <v>0</v>
      </c>
      <c r="P128" s="3">
        <v>24.3551</v>
      </c>
      <c r="Q128" s="3">
        <f t="shared" si="25"/>
        <v>0</v>
      </c>
      <c r="R128" s="3">
        <f t="shared" si="26"/>
        <v>0</v>
      </c>
      <c r="S128" s="3">
        <f t="shared" si="27"/>
        <v>0</v>
      </c>
      <c r="T128">
        <f t="shared" si="28"/>
        <v>0</v>
      </c>
      <c r="V128" s="26">
        <v>1.1319999999999999</v>
      </c>
      <c r="W128">
        <f t="shared" si="36"/>
        <v>0</v>
      </c>
      <c r="X128" s="25">
        <f t="shared" si="37"/>
        <v>0</v>
      </c>
      <c r="Y128" s="3">
        <f t="shared" si="29"/>
        <v>0</v>
      </c>
      <c r="Z128" s="6">
        <f t="shared" si="38"/>
        <v>0</v>
      </c>
      <c r="AA128" s="6">
        <f t="shared" si="39"/>
        <v>0</v>
      </c>
    </row>
    <row r="129" spans="1:27" hidden="1" x14ac:dyDescent="0.25">
      <c r="A129" s="11">
        <f t="shared" si="30"/>
        <v>0</v>
      </c>
      <c r="B129" s="13">
        <v>43628</v>
      </c>
      <c r="C129" s="7">
        <f t="shared" si="31"/>
        <v>43646</v>
      </c>
      <c r="D129" s="8" t="str">
        <f t="shared" si="32"/>
        <v xml:space="preserve"> </v>
      </c>
      <c r="E129" s="11">
        <f t="shared" si="33"/>
        <v>8</v>
      </c>
      <c r="F129" s="11" t="str">
        <f t="shared" si="34"/>
        <v/>
      </c>
      <c r="G129" s="3">
        <v>50.056199999999997</v>
      </c>
      <c r="H129" s="3">
        <f t="shared" si="20"/>
        <v>0</v>
      </c>
      <c r="I129" s="3">
        <f t="shared" si="21"/>
        <v>0</v>
      </c>
      <c r="J129" s="3">
        <f t="shared" si="22"/>
        <v>0</v>
      </c>
      <c r="K129">
        <f t="shared" si="23"/>
        <v>0</v>
      </c>
      <c r="N129" s="24">
        <f t="shared" si="35"/>
        <v>0</v>
      </c>
      <c r="O129" s="3">
        <f t="shared" si="24"/>
        <v>0</v>
      </c>
      <c r="P129" s="3">
        <v>24.1966</v>
      </c>
      <c r="Q129" s="3">
        <f t="shared" si="25"/>
        <v>0</v>
      </c>
      <c r="R129" s="3">
        <f t="shared" si="26"/>
        <v>0</v>
      </c>
      <c r="S129" s="3">
        <f t="shared" si="27"/>
        <v>0</v>
      </c>
      <c r="T129">
        <f t="shared" si="28"/>
        <v>0</v>
      </c>
      <c r="V129" s="26">
        <v>1.1323000000000001</v>
      </c>
      <c r="W129">
        <f t="shared" si="36"/>
        <v>0</v>
      </c>
      <c r="X129" s="25">
        <f t="shared" si="37"/>
        <v>0</v>
      </c>
      <c r="Y129" s="3">
        <f t="shared" si="29"/>
        <v>0</v>
      </c>
      <c r="Z129" s="6">
        <f t="shared" si="38"/>
        <v>0</v>
      </c>
      <c r="AA129" s="6">
        <f t="shared" si="39"/>
        <v>0</v>
      </c>
    </row>
    <row r="130" spans="1:27" hidden="1" x14ac:dyDescent="0.25">
      <c r="A130" s="11">
        <f t="shared" si="30"/>
        <v>0</v>
      </c>
      <c r="B130" s="13">
        <v>43629</v>
      </c>
      <c r="C130" s="7">
        <f t="shared" si="31"/>
        <v>43646</v>
      </c>
      <c r="D130" s="8" t="str">
        <f t="shared" si="32"/>
        <v xml:space="preserve"> </v>
      </c>
      <c r="E130" s="11">
        <f t="shared" si="33"/>
        <v>9</v>
      </c>
      <c r="F130" s="11" t="str">
        <f t="shared" si="34"/>
        <v/>
      </c>
      <c r="G130" s="3">
        <v>50.341299999999997</v>
      </c>
      <c r="H130" s="3">
        <f t="shared" si="20"/>
        <v>0</v>
      </c>
      <c r="I130" s="3">
        <f t="shared" si="21"/>
        <v>0</v>
      </c>
      <c r="J130" s="3">
        <f t="shared" si="22"/>
        <v>0</v>
      </c>
      <c r="K130">
        <f t="shared" si="23"/>
        <v>0</v>
      </c>
      <c r="N130" s="24">
        <f t="shared" si="35"/>
        <v>0</v>
      </c>
      <c r="O130" s="3">
        <f t="shared" si="24"/>
        <v>0</v>
      </c>
      <c r="P130" s="3">
        <v>23.5626</v>
      </c>
      <c r="Q130" s="3">
        <f t="shared" si="25"/>
        <v>0</v>
      </c>
      <c r="R130" s="3">
        <f t="shared" si="26"/>
        <v>0</v>
      </c>
      <c r="S130" s="3">
        <f t="shared" si="27"/>
        <v>0</v>
      </c>
      <c r="T130">
        <f t="shared" si="28"/>
        <v>0</v>
      </c>
      <c r="U130">
        <v>0.57999999999999996</v>
      </c>
      <c r="V130" s="26">
        <v>1.1289</v>
      </c>
      <c r="W130">
        <f t="shared" si="36"/>
        <v>0</v>
      </c>
      <c r="X130" s="25">
        <f t="shared" si="37"/>
        <v>0</v>
      </c>
      <c r="Y130" s="3">
        <f t="shared" si="29"/>
        <v>0</v>
      </c>
      <c r="Z130" s="6">
        <f t="shared" si="38"/>
        <v>0</v>
      </c>
      <c r="AA130" s="6">
        <f t="shared" si="39"/>
        <v>0</v>
      </c>
    </row>
    <row r="131" spans="1:27" hidden="1" x14ac:dyDescent="0.25">
      <c r="A131" s="11">
        <f t="shared" si="30"/>
        <v>0</v>
      </c>
      <c r="B131" s="13">
        <v>43630</v>
      </c>
      <c r="C131" s="7">
        <f t="shared" si="31"/>
        <v>43646</v>
      </c>
      <c r="D131" s="8" t="str">
        <f t="shared" si="32"/>
        <v xml:space="preserve"> </v>
      </c>
      <c r="E131" s="11">
        <f t="shared" si="33"/>
        <v>10</v>
      </c>
      <c r="F131" s="11" t="str">
        <f t="shared" si="34"/>
        <v/>
      </c>
      <c r="G131" s="3">
        <v>50.414700000000003</v>
      </c>
      <c r="H131" s="3">
        <f t="shared" si="20"/>
        <v>0</v>
      </c>
      <c r="I131" s="3">
        <f t="shared" si="21"/>
        <v>0</v>
      </c>
      <c r="J131" s="3">
        <f t="shared" si="22"/>
        <v>0</v>
      </c>
      <c r="K131">
        <f t="shared" si="23"/>
        <v>0</v>
      </c>
      <c r="N131" s="24">
        <f t="shared" si="35"/>
        <v>0</v>
      </c>
      <c r="O131" s="3">
        <f t="shared" si="24"/>
        <v>0</v>
      </c>
      <c r="P131" s="3">
        <v>23.5823</v>
      </c>
      <c r="Q131" s="3">
        <f t="shared" si="25"/>
        <v>0</v>
      </c>
      <c r="R131" s="3">
        <f t="shared" si="26"/>
        <v>0</v>
      </c>
      <c r="S131" s="3">
        <f t="shared" si="27"/>
        <v>0</v>
      </c>
      <c r="T131">
        <f t="shared" si="28"/>
        <v>0</v>
      </c>
      <c r="V131" s="26">
        <v>1.1265000000000001</v>
      </c>
      <c r="W131">
        <f t="shared" si="36"/>
        <v>0</v>
      </c>
      <c r="X131" s="25">
        <f t="shared" si="37"/>
        <v>0</v>
      </c>
      <c r="Y131" s="3">
        <f t="shared" si="29"/>
        <v>0</v>
      </c>
      <c r="Z131" s="6">
        <f t="shared" si="38"/>
        <v>0</v>
      </c>
      <c r="AA131" s="6">
        <f t="shared" si="39"/>
        <v>0</v>
      </c>
    </row>
    <row r="132" spans="1:27" hidden="1" x14ac:dyDescent="0.25">
      <c r="A132" s="11">
        <f t="shared" si="30"/>
        <v>0</v>
      </c>
      <c r="B132" s="13">
        <v>43633</v>
      </c>
      <c r="C132" s="7">
        <f t="shared" si="31"/>
        <v>43646</v>
      </c>
      <c r="D132" s="8" t="str">
        <f t="shared" si="32"/>
        <v xml:space="preserve"> </v>
      </c>
      <c r="E132" s="11">
        <f t="shared" si="33"/>
        <v>11</v>
      </c>
      <c r="F132" s="11" t="str">
        <f t="shared" si="34"/>
        <v/>
      </c>
      <c r="G132" s="3">
        <v>50.406799999999997</v>
      </c>
      <c r="H132" s="3">
        <f t="shared" si="20"/>
        <v>0</v>
      </c>
      <c r="I132" s="3">
        <f t="shared" si="21"/>
        <v>0</v>
      </c>
      <c r="J132" s="3">
        <f t="shared" si="22"/>
        <v>0</v>
      </c>
      <c r="K132">
        <f t="shared" si="23"/>
        <v>0</v>
      </c>
      <c r="N132" s="24">
        <f t="shared" si="35"/>
        <v>0</v>
      </c>
      <c r="O132" s="3">
        <f t="shared" si="24"/>
        <v>0</v>
      </c>
      <c r="P132" s="3">
        <v>23.441500000000001</v>
      </c>
      <c r="Q132" s="3">
        <f t="shared" si="25"/>
        <v>0</v>
      </c>
      <c r="R132" s="3">
        <f t="shared" si="26"/>
        <v>0</v>
      </c>
      <c r="S132" s="3">
        <f t="shared" si="27"/>
        <v>0</v>
      </c>
      <c r="T132">
        <f t="shared" si="28"/>
        <v>0</v>
      </c>
      <c r="V132" s="26">
        <v>1.1234</v>
      </c>
      <c r="W132">
        <f t="shared" si="36"/>
        <v>0</v>
      </c>
      <c r="X132" s="25">
        <f t="shared" si="37"/>
        <v>0</v>
      </c>
      <c r="Y132" s="3">
        <f t="shared" si="29"/>
        <v>0</v>
      </c>
      <c r="Z132" s="6">
        <f t="shared" si="38"/>
        <v>0</v>
      </c>
      <c r="AA132" s="6">
        <f t="shared" si="39"/>
        <v>0</v>
      </c>
    </row>
    <row r="133" spans="1:27" hidden="1" x14ac:dyDescent="0.25">
      <c r="A133" s="11">
        <f t="shared" si="30"/>
        <v>0</v>
      </c>
      <c r="B133" s="13">
        <v>43634</v>
      </c>
      <c r="C133" s="7">
        <f t="shared" si="31"/>
        <v>43646</v>
      </c>
      <c r="D133" s="8" t="str">
        <f t="shared" si="32"/>
        <v xml:space="preserve"> </v>
      </c>
      <c r="E133" s="11">
        <f t="shared" si="33"/>
        <v>12</v>
      </c>
      <c r="F133" s="11" t="str">
        <f t="shared" si="34"/>
        <v/>
      </c>
      <c r="G133" s="3">
        <v>51.071199999999997</v>
      </c>
      <c r="H133" s="3">
        <f t="shared" si="20"/>
        <v>0</v>
      </c>
      <c r="I133" s="3">
        <f t="shared" si="21"/>
        <v>0</v>
      </c>
      <c r="J133" s="3">
        <f t="shared" si="22"/>
        <v>0</v>
      </c>
      <c r="K133">
        <f t="shared" si="23"/>
        <v>0</v>
      </c>
      <c r="N133" s="24">
        <f t="shared" si="35"/>
        <v>0</v>
      </c>
      <c r="O133" s="3">
        <f t="shared" si="24"/>
        <v>0</v>
      </c>
      <c r="P133" s="3">
        <v>23.569500000000001</v>
      </c>
      <c r="Q133" s="3">
        <f t="shared" si="25"/>
        <v>0</v>
      </c>
      <c r="R133" s="3">
        <f t="shared" si="26"/>
        <v>0</v>
      </c>
      <c r="S133" s="3">
        <f t="shared" si="27"/>
        <v>0</v>
      </c>
      <c r="T133">
        <f t="shared" si="28"/>
        <v>0</v>
      </c>
      <c r="V133" s="26">
        <v>1.1187</v>
      </c>
      <c r="W133">
        <f t="shared" si="36"/>
        <v>0</v>
      </c>
      <c r="X133" s="25">
        <f t="shared" si="37"/>
        <v>0</v>
      </c>
      <c r="Y133" s="3">
        <f t="shared" si="29"/>
        <v>0</v>
      </c>
      <c r="Z133" s="6">
        <f t="shared" si="38"/>
        <v>0</v>
      </c>
      <c r="AA133" s="6">
        <f t="shared" si="39"/>
        <v>0</v>
      </c>
    </row>
    <row r="134" spans="1:27" hidden="1" x14ac:dyDescent="0.25">
      <c r="A134" s="11">
        <f t="shared" si="30"/>
        <v>0</v>
      </c>
      <c r="B134" s="13">
        <v>43635</v>
      </c>
      <c r="C134" s="7">
        <f t="shared" si="31"/>
        <v>43646</v>
      </c>
      <c r="D134" s="8" t="str">
        <f t="shared" si="32"/>
        <v xml:space="preserve"> </v>
      </c>
      <c r="E134" s="11">
        <f t="shared" si="33"/>
        <v>13</v>
      </c>
      <c r="F134" s="11" t="str">
        <f t="shared" si="34"/>
        <v/>
      </c>
      <c r="G134" s="3">
        <v>51.1873</v>
      </c>
      <c r="H134" s="3">
        <f t="shared" si="20"/>
        <v>0</v>
      </c>
      <c r="I134" s="3">
        <f t="shared" si="21"/>
        <v>0</v>
      </c>
      <c r="J134" s="3">
        <f t="shared" si="22"/>
        <v>0</v>
      </c>
      <c r="K134">
        <f t="shared" si="23"/>
        <v>0</v>
      </c>
      <c r="N134" s="24">
        <f t="shared" si="35"/>
        <v>0</v>
      </c>
      <c r="O134" s="3">
        <f t="shared" si="24"/>
        <v>0</v>
      </c>
      <c r="P134" s="3">
        <v>23.813300000000002</v>
      </c>
      <c r="Q134" s="3">
        <f t="shared" si="25"/>
        <v>0</v>
      </c>
      <c r="R134" s="3">
        <f t="shared" si="26"/>
        <v>0</v>
      </c>
      <c r="S134" s="3">
        <f t="shared" si="27"/>
        <v>0</v>
      </c>
      <c r="T134">
        <f t="shared" si="28"/>
        <v>0</v>
      </c>
      <c r="V134" s="26">
        <v>1.1207</v>
      </c>
      <c r="W134">
        <f t="shared" si="36"/>
        <v>0</v>
      </c>
      <c r="X134" s="25">
        <f t="shared" si="37"/>
        <v>0</v>
      </c>
      <c r="Y134" s="3">
        <f t="shared" si="29"/>
        <v>0</v>
      </c>
      <c r="Z134" s="6">
        <f t="shared" si="38"/>
        <v>0</v>
      </c>
      <c r="AA134" s="6">
        <f t="shared" si="39"/>
        <v>0</v>
      </c>
    </row>
    <row r="135" spans="1:27" hidden="1" x14ac:dyDescent="0.25">
      <c r="A135" s="11">
        <f t="shared" si="30"/>
        <v>0</v>
      </c>
      <c r="B135" s="13">
        <v>43636</v>
      </c>
      <c r="C135" s="7">
        <f t="shared" si="31"/>
        <v>43646</v>
      </c>
      <c r="D135" s="8" t="str">
        <f t="shared" si="32"/>
        <v xml:space="preserve"> </v>
      </c>
      <c r="E135" s="11">
        <f t="shared" si="33"/>
        <v>14</v>
      </c>
      <c r="F135" s="11" t="str">
        <f t="shared" si="34"/>
        <v/>
      </c>
      <c r="G135" s="3">
        <v>51.360199999999999</v>
      </c>
      <c r="H135" s="3">
        <f t="shared" si="20"/>
        <v>0</v>
      </c>
      <c r="I135" s="3">
        <f t="shared" si="21"/>
        <v>0</v>
      </c>
      <c r="J135" s="3">
        <f t="shared" si="22"/>
        <v>0</v>
      </c>
      <c r="K135">
        <f t="shared" si="23"/>
        <v>0</v>
      </c>
      <c r="N135" s="24">
        <f t="shared" si="35"/>
        <v>0</v>
      </c>
      <c r="O135" s="3">
        <f t="shared" si="24"/>
        <v>0</v>
      </c>
      <c r="P135" s="3">
        <v>23.912700000000001</v>
      </c>
      <c r="Q135" s="3">
        <f t="shared" si="25"/>
        <v>0</v>
      </c>
      <c r="R135" s="3">
        <f t="shared" si="26"/>
        <v>0</v>
      </c>
      <c r="S135" s="3">
        <f t="shared" si="27"/>
        <v>0</v>
      </c>
      <c r="T135">
        <f t="shared" si="28"/>
        <v>0</v>
      </c>
      <c r="V135" s="26">
        <v>1.1307</v>
      </c>
      <c r="W135">
        <f t="shared" si="36"/>
        <v>0</v>
      </c>
      <c r="X135" s="25">
        <f t="shared" si="37"/>
        <v>0</v>
      </c>
      <c r="Y135" s="3">
        <f t="shared" si="29"/>
        <v>0</v>
      </c>
      <c r="Z135" s="6">
        <f t="shared" si="38"/>
        <v>0</v>
      </c>
      <c r="AA135" s="6">
        <f t="shared" si="39"/>
        <v>0</v>
      </c>
    </row>
    <row r="136" spans="1:27" hidden="1" x14ac:dyDescent="0.25">
      <c r="A136" s="11">
        <f t="shared" si="30"/>
        <v>0</v>
      </c>
      <c r="B136" s="13">
        <v>43637</v>
      </c>
      <c r="C136" s="7">
        <f t="shared" si="31"/>
        <v>43646</v>
      </c>
      <c r="D136" s="8" t="str">
        <f t="shared" si="32"/>
        <v xml:space="preserve"> </v>
      </c>
      <c r="E136" s="11">
        <f t="shared" si="33"/>
        <v>15</v>
      </c>
      <c r="F136" s="11" t="str">
        <f t="shared" si="34"/>
        <v/>
      </c>
      <c r="G136" s="3">
        <v>51.360199999999999</v>
      </c>
      <c r="H136" s="3">
        <f t="shared" si="20"/>
        <v>0</v>
      </c>
      <c r="I136" s="3">
        <f t="shared" si="21"/>
        <v>0</v>
      </c>
      <c r="J136" s="3">
        <f t="shared" si="22"/>
        <v>0</v>
      </c>
      <c r="K136">
        <f t="shared" si="23"/>
        <v>0</v>
      </c>
      <c r="N136" s="24">
        <f t="shared" si="35"/>
        <v>0</v>
      </c>
      <c r="O136" s="3">
        <f t="shared" si="24"/>
        <v>0</v>
      </c>
      <c r="P136" s="3">
        <v>23.912700000000001</v>
      </c>
      <c r="Q136" s="3">
        <f t="shared" si="25"/>
        <v>0</v>
      </c>
      <c r="R136" s="3">
        <f t="shared" si="26"/>
        <v>0</v>
      </c>
      <c r="S136" s="3">
        <f t="shared" si="27"/>
        <v>0</v>
      </c>
      <c r="T136">
        <f t="shared" si="28"/>
        <v>0</v>
      </c>
      <c r="V136" s="26">
        <v>1.1315999999999999</v>
      </c>
      <c r="W136">
        <f t="shared" si="36"/>
        <v>0</v>
      </c>
      <c r="X136" s="25">
        <f t="shared" si="37"/>
        <v>0</v>
      </c>
      <c r="Y136" s="3">
        <f t="shared" si="29"/>
        <v>0</v>
      </c>
      <c r="Z136" s="6">
        <f t="shared" si="38"/>
        <v>0</v>
      </c>
      <c r="AA136" s="6">
        <f t="shared" si="39"/>
        <v>0</v>
      </c>
    </row>
    <row r="137" spans="1:27" hidden="1" x14ac:dyDescent="0.25">
      <c r="A137" s="11">
        <f t="shared" si="30"/>
        <v>0</v>
      </c>
      <c r="B137" s="13">
        <v>43640</v>
      </c>
      <c r="C137" s="7">
        <f t="shared" si="31"/>
        <v>43646</v>
      </c>
      <c r="D137" s="8" t="str">
        <f t="shared" si="32"/>
        <v xml:space="preserve"> </v>
      </c>
      <c r="E137" s="11">
        <f t="shared" si="33"/>
        <v>16</v>
      </c>
      <c r="F137" s="11" t="str">
        <f t="shared" si="34"/>
        <v/>
      </c>
      <c r="G137" s="3">
        <v>50.797699999999999</v>
      </c>
      <c r="H137" s="3">
        <f t="shared" si="20"/>
        <v>0</v>
      </c>
      <c r="I137" s="3">
        <f t="shared" si="21"/>
        <v>0</v>
      </c>
      <c r="J137" s="3">
        <f t="shared" si="22"/>
        <v>0</v>
      </c>
      <c r="K137">
        <f t="shared" si="23"/>
        <v>0</v>
      </c>
      <c r="N137" s="24">
        <f t="shared" si="35"/>
        <v>0</v>
      </c>
      <c r="O137" s="3">
        <f t="shared" si="24"/>
        <v>0</v>
      </c>
      <c r="P137" s="3">
        <v>23.672699999999999</v>
      </c>
      <c r="Q137" s="3">
        <f t="shared" si="25"/>
        <v>0</v>
      </c>
      <c r="R137" s="3">
        <f t="shared" si="26"/>
        <v>0</v>
      </c>
      <c r="S137" s="3">
        <f t="shared" si="27"/>
        <v>0</v>
      </c>
      <c r="T137">
        <f t="shared" si="28"/>
        <v>0</v>
      </c>
      <c r="V137" s="26">
        <v>1.1394</v>
      </c>
      <c r="W137">
        <f t="shared" si="36"/>
        <v>0</v>
      </c>
      <c r="X137" s="25">
        <f t="shared" si="37"/>
        <v>0</v>
      </c>
      <c r="Y137" s="3">
        <f t="shared" si="29"/>
        <v>0</v>
      </c>
      <c r="Z137" s="6">
        <f t="shared" si="38"/>
        <v>0</v>
      </c>
      <c r="AA137" s="6">
        <f t="shared" si="39"/>
        <v>0</v>
      </c>
    </row>
    <row r="138" spans="1:27" hidden="1" x14ac:dyDescent="0.25">
      <c r="A138" s="11">
        <f t="shared" si="30"/>
        <v>0</v>
      </c>
      <c r="B138" s="13">
        <v>43641</v>
      </c>
      <c r="C138" s="7">
        <f t="shared" si="31"/>
        <v>43646</v>
      </c>
      <c r="D138" s="8" t="str">
        <f t="shared" si="32"/>
        <v xml:space="preserve"> </v>
      </c>
      <c r="E138" s="11">
        <f t="shared" si="33"/>
        <v>17</v>
      </c>
      <c r="F138" s="11" t="str">
        <f t="shared" si="34"/>
        <v/>
      </c>
      <c r="G138" s="3">
        <v>50.4923</v>
      </c>
      <c r="H138" s="3">
        <f t="shared" si="20"/>
        <v>0</v>
      </c>
      <c r="I138" s="3">
        <f t="shared" si="21"/>
        <v>0</v>
      </c>
      <c r="J138" s="3">
        <f t="shared" si="22"/>
        <v>0</v>
      </c>
      <c r="K138">
        <f t="shared" si="23"/>
        <v>0</v>
      </c>
      <c r="N138" s="24">
        <f t="shared" si="35"/>
        <v>0</v>
      </c>
      <c r="O138" s="3">
        <f t="shared" si="24"/>
        <v>0</v>
      </c>
      <c r="P138" s="3">
        <v>23.636399999999998</v>
      </c>
      <c r="Q138" s="3">
        <f t="shared" si="25"/>
        <v>0</v>
      </c>
      <c r="R138" s="3">
        <f t="shared" si="26"/>
        <v>0</v>
      </c>
      <c r="S138" s="3">
        <f t="shared" si="27"/>
        <v>0</v>
      </c>
      <c r="T138">
        <f t="shared" si="28"/>
        <v>0</v>
      </c>
      <c r="V138" s="26">
        <v>1.1388</v>
      </c>
      <c r="W138">
        <f t="shared" si="36"/>
        <v>0</v>
      </c>
      <c r="X138" s="25">
        <f t="shared" si="37"/>
        <v>0</v>
      </c>
      <c r="Y138" s="3">
        <f t="shared" si="29"/>
        <v>0</v>
      </c>
      <c r="Z138" s="6">
        <f t="shared" si="38"/>
        <v>0</v>
      </c>
      <c r="AA138" s="6">
        <f t="shared" si="39"/>
        <v>0</v>
      </c>
    </row>
    <row r="139" spans="1:27" hidden="1" x14ac:dyDescent="0.25">
      <c r="A139" s="11">
        <f t="shared" si="30"/>
        <v>0</v>
      </c>
      <c r="B139" s="13">
        <v>43642</v>
      </c>
      <c r="C139" s="7">
        <f t="shared" si="31"/>
        <v>43646</v>
      </c>
      <c r="D139" s="8" t="str">
        <f t="shared" si="32"/>
        <v xml:space="preserve"> </v>
      </c>
      <c r="E139" s="11">
        <f t="shared" si="33"/>
        <v>18</v>
      </c>
      <c r="F139" s="11" t="str">
        <f t="shared" si="34"/>
        <v/>
      </c>
      <c r="G139" s="3">
        <v>50.401899999999998</v>
      </c>
      <c r="H139" s="3">
        <f t="shared" si="20"/>
        <v>0</v>
      </c>
      <c r="I139" s="3">
        <f t="shared" si="21"/>
        <v>0</v>
      </c>
      <c r="J139" s="3">
        <f t="shared" si="22"/>
        <v>0</v>
      </c>
      <c r="K139">
        <f t="shared" si="23"/>
        <v>0</v>
      </c>
      <c r="N139" s="24">
        <f t="shared" si="35"/>
        <v>0</v>
      </c>
      <c r="O139" s="3">
        <f t="shared" si="24"/>
        <v>0</v>
      </c>
      <c r="P139" s="3">
        <v>23.5702</v>
      </c>
      <c r="Q139" s="3">
        <f t="shared" si="25"/>
        <v>0</v>
      </c>
      <c r="R139" s="3">
        <f t="shared" si="26"/>
        <v>0</v>
      </c>
      <c r="S139" s="3">
        <f t="shared" si="27"/>
        <v>0</v>
      </c>
      <c r="T139">
        <f t="shared" si="28"/>
        <v>0</v>
      </c>
      <c r="V139" s="26">
        <v>1.1362000000000001</v>
      </c>
      <c r="W139">
        <f t="shared" si="36"/>
        <v>0</v>
      </c>
      <c r="X139" s="25">
        <f t="shared" si="37"/>
        <v>0</v>
      </c>
      <c r="Y139" s="3">
        <f t="shared" si="29"/>
        <v>0</v>
      </c>
      <c r="Z139" s="6">
        <f t="shared" si="38"/>
        <v>0</v>
      </c>
      <c r="AA139" s="6">
        <f t="shared" si="39"/>
        <v>0</v>
      </c>
    </row>
    <row r="140" spans="1:27" hidden="1" x14ac:dyDescent="0.25">
      <c r="A140" s="11">
        <f t="shared" si="30"/>
        <v>0</v>
      </c>
      <c r="B140" s="13">
        <v>43643</v>
      </c>
      <c r="C140" s="7">
        <f t="shared" si="31"/>
        <v>43646</v>
      </c>
      <c r="D140" s="8" t="str">
        <f t="shared" si="32"/>
        <v xml:space="preserve"> </v>
      </c>
      <c r="E140" s="11">
        <f t="shared" si="33"/>
        <v>19</v>
      </c>
      <c r="F140" s="11" t="str">
        <f t="shared" si="34"/>
        <v/>
      </c>
      <c r="G140" s="3">
        <v>50.636400000000002</v>
      </c>
      <c r="H140" s="3">
        <f t="shared" ref="H140:H203" si="40">IF(F140="x",$G$3*$G$4,0)</f>
        <v>0</v>
      </c>
      <c r="I140" s="3">
        <f t="shared" ref="I140:I203" si="41">IF(H140&gt;0,$H$4*-1,0)</f>
        <v>0</v>
      </c>
      <c r="J140" s="3">
        <f t="shared" ref="J140:J203" si="42">H140+I140</f>
        <v>0</v>
      </c>
      <c r="K140">
        <f t="shared" ref="K140:K203" si="43">J140/G140</f>
        <v>0</v>
      </c>
      <c r="N140" s="24">
        <f t="shared" si="35"/>
        <v>0</v>
      </c>
      <c r="O140" s="3">
        <f t="shared" ref="O140:O203" si="44">N140*G140</f>
        <v>0</v>
      </c>
      <c r="P140" s="3">
        <v>23.7531</v>
      </c>
      <c r="Q140" s="3">
        <f t="shared" ref="Q140:Q203" si="45">IF(F140="x",$G$3*$G$5,0)</f>
        <v>0</v>
      </c>
      <c r="R140" s="3">
        <f t="shared" ref="R140:R203" si="46">IF(Q140&gt;0,$H$5*-1,0)</f>
        <v>0</v>
      </c>
      <c r="S140" s="3">
        <f t="shared" ref="S140:S203" si="47">Q140+R140</f>
        <v>0</v>
      </c>
      <c r="T140">
        <f t="shared" ref="T140:T203" si="48">S140/P140</f>
        <v>0</v>
      </c>
      <c r="V140" s="26">
        <v>1.137</v>
      </c>
      <c r="W140">
        <f t="shared" si="36"/>
        <v>0</v>
      </c>
      <c r="X140" s="25">
        <f t="shared" si="37"/>
        <v>0</v>
      </c>
      <c r="Y140" s="3">
        <f t="shared" ref="Y140:Y203" si="49">X140*P140</f>
        <v>0</v>
      </c>
      <c r="Z140" s="6">
        <f t="shared" si="38"/>
        <v>0</v>
      </c>
      <c r="AA140" s="6">
        <f t="shared" si="39"/>
        <v>0</v>
      </c>
    </row>
    <row r="141" spans="1:27" x14ac:dyDescent="0.25">
      <c r="A141" s="11">
        <f t="shared" ref="A141:A204" si="50">IF(F141="x",A140+1,A140)</f>
        <v>0</v>
      </c>
      <c r="B141" s="27">
        <v>43462</v>
      </c>
      <c r="C141" s="7">
        <f t="shared" ref="C141:C204" si="51">EOMONTH(B141,0)</f>
        <v>43465</v>
      </c>
      <c r="D141" s="8"/>
      <c r="E141" s="11">
        <f t="shared" ref="E141:E204" si="52">IF(D141="x",1,E140+1)</f>
        <v>20</v>
      </c>
      <c r="F141" s="11" t="str">
        <f t="shared" si="34"/>
        <v/>
      </c>
      <c r="G141" s="3">
        <v>43.043999999999997</v>
      </c>
      <c r="H141" s="3">
        <f t="shared" si="40"/>
        <v>0</v>
      </c>
      <c r="I141" s="3">
        <f t="shared" si="41"/>
        <v>0</v>
      </c>
      <c r="J141" s="3">
        <f t="shared" si="42"/>
        <v>0</v>
      </c>
      <c r="K141">
        <f t="shared" si="43"/>
        <v>0</v>
      </c>
      <c r="N141" s="24">
        <v>0</v>
      </c>
      <c r="O141" s="3">
        <f t="shared" si="44"/>
        <v>0</v>
      </c>
      <c r="P141" s="6">
        <v>25.31</v>
      </c>
      <c r="Q141" s="3">
        <f t="shared" si="45"/>
        <v>0</v>
      </c>
      <c r="R141" s="3">
        <f t="shared" si="46"/>
        <v>0</v>
      </c>
      <c r="S141" s="3">
        <f t="shared" si="47"/>
        <v>0</v>
      </c>
      <c r="T141">
        <f t="shared" si="48"/>
        <v>0</v>
      </c>
      <c r="V141" s="26">
        <v>1.1379999999999999</v>
      </c>
      <c r="W141">
        <f t="shared" si="36"/>
        <v>0</v>
      </c>
      <c r="X141" s="25">
        <f t="shared" si="37"/>
        <v>0</v>
      </c>
      <c r="Y141" s="3">
        <f t="shared" si="49"/>
        <v>0</v>
      </c>
      <c r="Z141" s="6">
        <f t="shared" si="38"/>
        <v>0</v>
      </c>
      <c r="AA141" s="6">
        <f t="shared" si="39"/>
        <v>0</v>
      </c>
    </row>
    <row r="142" spans="1:27" x14ac:dyDescent="0.25">
      <c r="A142" s="11">
        <f t="shared" si="50"/>
        <v>0</v>
      </c>
      <c r="B142" s="27">
        <v>43465</v>
      </c>
      <c r="C142" s="7">
        <f t="shared" si="51"/>
        <v>43465</v>
      </c>
      <c r="D142" s="8" t="str">
        <f t="shared" ref="D142:D205" si="53">IF(MONTH(B141)&lt;&gt;MONTH(B142),"x"," ")</f>
        <v xml:space="preserve"> </v>
      </c>
      <c r="E142" s="11">
        <f t="shared" si="52"/>
        <v>21</v>
      </c>
      <c r="F142" s="11" t="str">
        <f t="shared" ref="F142:F205" si="54">IF(AND(E142=$G$7,B142&gt;=$G$6),"x","")</f>
        <v/>
      </c>
      <c r="G142" s="3">
        <v>43.043999999999997</v>
      </c>
      <c r="H142" s="3">
        <f t="shared" si="40"/>
        <v>0</v>
      </c>
      <c r="I142" s="3">
        <f t="shared" si="41"/>
        <v>0</v>
      </c>
      <c r="J142" s="3">
        <f t="shared" si="42"/>
        <v>0</v>
      </c>
      <c r="K142">
        <f t="shared" si="43"/>
        <v>0</v>
      </c>
      <c r="N142" s="24">
        <f t="shared" ref="N142:N205" si="55">K142+N141</f>
        <v>0</v>
      </c>
      <c r="O142" s="3">
        <f t="shared" si="44"/>
        <v>0</v>
      </c>
      <c r="P142" s="6">
        <v>25.31</v>
      </c>
      <c r="Q142" s="3">
        <f t="shared" si="45"/>
        <v>0</v>
      </c>
      <c r="R142" s="3">
        <f t="shared" si="46"/>
        <v>0</v>
      </c>
      <c r="S142" s="3">
        <f t="shared" si="47"/>
        <v>0</v>
      </c>
      <c r="T142">
        <f t="shared" si="48"/>
        <v>0</v>
      </c>
      <c r="V142" s="26">
        <v>1.1349</v>
      </c>
      <c r="W142">
        <f t="shared" ref="W142:W205" si="56">IF(U142&lt;&gt;"",(U142/V142*X141)/P142,0)</f>
        <v>0</v>
      </c>
      <c r="X142" s="25">
        <f t="shared" ref="X142:X205" si="57">T142+X141+W142</f>
        <v>0</v>
      </c>
      <c r="Y142" s="3">
        <f t="shared" si="49"/>
        <v>0</v>
      </c>
      <c r="Z142" s="6">
        <f t="shared" ref="Z142:Z205" si="58">H142+Q142+Z141</f>
        <v>0</v>
      </c>
      <c r="AA142" s="6">
        <f t="shared" ref="AA142:AA205" si="59">O142+Y142</f>
        <v>0</v>
      </c>
    </row>
    <row r="143" spans="1:27" x14ac:dyDescent="0.25">
      <c r="A143" s="11">
        <f t="shared" si="50"/>
        <v>0</v>
      </c>
      <c r="B143" s="27">
        <v>43466</v>
      </c>
      <c r="C143" s="7">
        <f t="shared" si="51"/>
        <v>43496</v>
      </c>
      <c r="D143" s="8" t="str">
        <f t="shared" si="53"/>
        <v>x</v>
      </c>
      <c r="E143" s="11">
        <f t="shared" si="52"/>
        <v>1</v>
      </c>
      <c r="F143" s="11" t="str">
        <f t="shared" si="54"/>
        <v/>
      </c>
      <c r="G143" s="3">
        <v>43.043999999999997</v>
      </c>
      <c r="H143" s="3">
        <f t="shared" si="40"/>
        <v>0</v>
      </c>
      <c r="I143" s="3">
        <f t="shared" si="41"/>
        <v>0</v>
      </c>
      <c r="J143" s="3">
        <f t="shared" si="42"/>
        <v>0</v>
      </c>
      <c r="K143">
        <f t="shared" si="43"/>
        <v>0</v>
      </c>
      <c r="N143" s="24">
        <f t="shared" si="55"/>
        <v>0</v>
      </c>
      <c r="O143" s="3">
        <f t="shared" si="44"/>
        <v>0</v>
      </c>
      <c r="P143" s="6">
        <v>25.31</v>
      </c>
      <c r="Q143" s="3">
        <f t="shared" si="45"/>
        <v>0</v>
      </c>
      <c r="R143" s="3">
        <f t="shared" si="46"/>
        <v>0</v>
      </c>
      <c r="S143" s="3">
        <f t="shared" si="47"/>
        <v>0</v>
      </c>
      <c r="T143">
        <f t="shared" si="48"/>
        <v>0</v>
      </c>
      <c r="V143" s="26">
        <v>1.1301000000000001</v>
      </c>
      <c r="W143">
        <f t="shared" si="56"/>
        <v>0</v>
      </c>
      <c r="X143" s="25">
        <f t="shared" si="57"/>
        <v>0</v>
      </c>
      <c r="Y143" s="3">
        <f t="shared" si="49"/>
        <v>0</v>
      </c>
      <c r="Z143" s="6">
        <f t="shared" si="58"/>
        <v>0</v>
      </c>
      <c r="AA143" s="6">
        <f t="shared" si="59"/>
        <v>0</v>
      </c>
    </row>
    <row r="144" spans="1:27" x14ac:dyDescent="0.25">
      <c r="A144" s="11">
        <f t="shared" si="50"/>
        <v>0</v>
      </c>
      <c r="B144" s="27">
        <v>43467</v>
      </c>
      <c r="C144" s="7">
        <f t="shared" si="51"/>
        <v>43496</v>
      </c>
      <c r="D144" s="8" t="str">
        <f t="shared" si="53"/>
        <v xml:space="preserve"> </v>
      </c>
      <c r="E144" s="11">
        <f t="shared" si="52"/>
        <v>2</v>
      </c>
      <c r="F144" s="11" t="str">
        <f t="shared" si="54"/>
        <v/>
      </c>
      <c r="G144" s="3">
        <v>43.63</v>
      </c>
      <c r="H144" s="3">
        <f t="shared" si="40"/>
        <v>0</v>
      </c>
      <c r="I144" s="3">
        <f t="shared" si="41"/>
        <v>0</v>
      </c>
      <c r="J144" s="3">
        <f t="shared" si="42"/>
        <v>0</v>
      </c>
      <c r="K144">
        <f t="shared" si="43"/>
        <v>0</v>
      </c>
      <c r="N144" s="24">
        <f t="shared" si="55"/>
        <v>0</v>
      </c>
      <c r="O144" s="3">
        <f t="shared" si="44"/>
        <v>0</v>
      </c>
      <c r="P144" s="6">
        <v>25.15</v>
      </c>
      <c r="Q144" s="3">
        <f t="shared" si="45"/>
        <v>0</v>
      </c>
      <c r="R144" s="3">
        <f t="shared" si="46"/>
        <v>0</v>
      </c>
      <c r="S144" s="3">
        <f t="shared" si="47"/>
        <v>0</v>
      </c>
      <c r="T144">
        <f t="shared" si="48"/>
        <v>0</v>
      </c>
      <c r="V144" s="26">
        <v>1.1293</v>
      </c>
      <c r="W144">
        <f t="shared" si="56"/>
        <v>0</v>
      </c>
      <c r="X144" s="25">
        <f t="shared" si="57"/>
        <v>0</v>
      </c>
      <c r="Y144" s="3">
        <f t="shared" si="49"/>
        <v>0</v>
      </c>
      <c r="Z144" s="6">
        <f t="shared" si="58"/>
        <v>0</v>
      </c>
      <c r="AA144" s="6">
        <f t="shared" si="59"/>
        <v>0</v>
      </c>
    </row>
    <row r="145" spans="1:27" x14ac:dyDescent="0.25">
      <c r="A145" s="11">
        <f t="shared" si="50"/>
        <v>0</v>
      </c>
      <c r="B145" s="27">
        <v>43468</v>
      </c>
      <c r="C145" s="7">
        <f t="shared" si="51"/>
        <v>43496</v>
      </c>
      <c r="D145" s="8" t="str">
        <f t="shared" si="53"/>
        <v xml:space="preserve"> </v>
      </c>
      <c r="E145" s="11">
        <f t="shared" si="52"/>
        <v>3</v>
      </c>
      <c r="F145" s="11" t="str">
        <f t="shared" si="54"/>
        <v/>
      </c>
      <c r="G145" s="3">
        <v>42.77</v>
      </c>
      <c r="H145" s="3">
        <f t="shared" si="40"/>
        <v>0</v>
      </c>
      <c r="I145" s="3">
        <f t="shared" si="41"/>
        <v>0</v>
      </c>
      <c r="J145" s="3">
        <f t="shared" si="42"/>
        <v>0</v>
      </c>
      <c r="K145">
        <f t="shared" si="43"/>
        <v>0</v>
      </c>
      <c r="N145" s="24">
        <f t="shared" si="55"/>
        <v>0</v>
      </c>
      <c r="O145" s="3">
        <f t="shared" si="44"/>
        <v>0</v>
      </c>
      <c r="P145" s="6">
        <v>25.2</v>
      </c>
      <c r="Q145" s="3">
        <f t="shared" si="45"/>
        <v>0</v>
      </c>
      <c r="R145" s="3">
        <f t="shared" si="46"/>
        <v>0</v>
      </c>
      <c r="S145" s="3">
        <f t="shared" si="47"/>
        <v>0</v>
      </c>
      <c r="T145">
        <f t="shared" si="48"/>
        <v>0</v>
      </c>
      <c r="V145" s="26">
        <v>1.1288</v>
      </c>
      <c r="W145">
        <f t="shared" si="56"/>
        <v>0</v>
      </c>
      <c r="X145" s="25">
        <f t="shared" si="57"/>
        <v>0</v>
      </c>
      <c r="Y145" s="3">
        <f t="shared" si="49"/>
        <v>0</v>
      </c>
      <c r="Z145" s="6">
        <f t="shared" si="58"/>
        <v>0</v>
      </c>
      <c r="AA145" s="6">
        <f t="shared" si="59"/>
        <v>0</v>
      </c>
    </row>
    <row r="146" spans="1:27" x14ac:dyDescent="0.25">
      <c r="A146" s="11">
        <f t="shared" si="50"/>
        <v>0</v>
      </c>
      <c r="B146" s="27">
        <v>43469</v>
      </c>
      <c r="C146" s="7">
        <f t="shared" si="51"/>
        <v>43496</v>
      </c>
      <c r="D146" s="8" t="str">
        <f t="shared" si="53"/>
        <v xml:space="preserve"> </v>
      </c>
      <c r="E146" s="11">
        <f t="shared" si="52"/>
        <v>4</v>
      </c>
      <c r="F146" s="11" t="str">
        <f t="shared" si="54"/>
        <v/>
      </c>
      <c r="G146" s="3">
        <v>43.91</v>
      </c>
      <c r="H146" s="3">
        <f t="shared" si="40"/>
        <v>0</v>
      </c>
      <c r="I146" s="3">
        <f t="shared" si="41"/>
        <v>0</v>
      </c>
      <c r="J146" s="3">
        <f t="shared" si="42"/>
        <v>0</v>
      </c>
      <c r="K146">
        <f t="shared" si="43"/>
        <v>0</v>
      </c>
      <c r="N146" s="24">
        <f t="shared" si="55"/>
        <v>0</v>
      </c>
      <c r="O146" s="3">
        <f t="shared" si="44"/>
        <v>0</v>
      </c>
      <c r="P146" s="6">
        <v>25.49</v>
      </c>
      <c r="Q146" s="3">
        <f t="shared" si="45"/>
        <v>0</v>
      </c>
      <c r="R146" s="3">
        <f t="shared" si="46"/>
        <v>0</v>
      </c>
      <c r="S146" s="3">
        <f t="shared" si="47"/>
        <v>0</v>
      </c>
      <c r="T146">
        <f t="shared" si="48"/>
        <v>0</v>
      </c>
      <c r="V146" s="26">
        <v>1.1259999999999999</v>
      </c>
      <c r="W146">
        <f t="shared" si="56"/>
        <v>0</v>
      </c>
      <c r="X146" s="25">
        <f t="shared" si="57"/>
        <v>0</v>
      </c>
      <c r="Y146" s="3">
        <f t="shared" si="49"/>
        <v>0</v>
      </c>
      <c r="Z146" s="6">
        <f t="shared" si="58"/>
        <v>0</v>
      </c>
      <c r="AA146" s="6">
        <f t="shared" si="59"/>
        <v>0</v>
      </c>
    </row>
    <row r="147" spans="1:27" x14ac:dyDescent="0.25">
      <c r="A147" s="11">
        <f t="shared" si="50"/>
        <v>0</v>
      </c>
      <c r="B147" s="27">
        <v>43472</v>
      </c>
      <c r="C147" s="7">
        <f t="shared" si="51"/>
        <v>43496</v>
      </c>
      <c r="D147" s="8" t="str">
        <f t="shared" si="53"/>
        <v xml:space="preserve"> </v>
      </c>
      <c r="E147" s="11">
        <f t="shared" si="52"/>
        <v>5</v>
      </c>
      <c r="F147" s="11" t="str">
        <f t="shared" si="54"/>
        <v/>
      </c>
      <c r="G147" s="3">
        <v>44.03</v>
      </c>
      <c r="H147" s="3">
        <f t="shared" si="40"/>
        <v>0</v>
      </c>
      <c r="I147" s="3">
        <f t="shared" si="41"/>
        <v>0</v>
      </c>
      <c r="J147" s="3">
        <f t="shared" si="42"/>
        <v>0</v>
      </c>
      <c r="K147">
        <f t="shared" si="43"/>
        <v>0</v>
      </c>
      <c r="N147" s="24">
        <f t="shared" si="55"/>
        <v>0</v>
      </c>
      <c r="O147" s="3">
        <f t="shared" si="44"/>
        <v>0</v>
      </c>
      <c r="P147" s="6">
        <v>25.69</v>
      </c>
      <c r="Q147" s="3">
        <f t="shared" si="45"/>
        <v>0</v>
      </c>
      <c r="R147" s="3">
        <f t="shared" si="46"/>
        <v>0</v>
      </c>
      <c r="S147" s="3">
        <f t="shared" si="47"/>
        <v>0</v>
      </c>
      <c r="T147">
        <f t="shared" si="48"/>
        <v>0</v>
      </c>
      <c r="V147" s="26">
        <v>1.1214999999999999</v>
      </c>
      <c r="W147">
        <f t="shared" si="56"/>
        <v>0</v>
      </c>
      <c r="X147" s="25">
        <f t="shared" si="57"/>
        <v>0</v>
      </c>
      <c r="Y147" s="3">
        <f t="shared" si="49"/>
        <v>0</v>
      </c>
      <c r="Z147" s="6">
        <f t="shared" si="58"/>
        <v>0</v>
      </c>
      <c r="AA147" s="6">
        <f t="shared" si="59"/>
        <v>0</v>
      </c>
    </row>
    <row r="148" spans="1:27" x14ac:dyDescent="0.25">
      <c r="A148" s="11">
        <f t="shared" si="50"/>
        <v>0</v>
      </c>
      <c r="B148" s="27">
        <v>43473</v>
      </c>
      <c r="C148" s="7">
        <f t="shared" si="51"/>
        <v>43496</v>
      </c>
      <c r="D148" s="8" t="str">
        <f t="shared" si="53"/>
        <v xml:space="preserve"> </v>
      </c>
      <c r="E148" s="11">
        <f t="shared" si="52"/>
        <v>6</v>
      </c>
      <c r="F148" s="11" t="str">
        <f t="shared" si="54"/>
        <v/>
      </c>
      <c r="G148" s="3">
        <v>44.33</v>
      </c>
      <c r="H148" s="3">
        <f t="shared" si="40"/>
        <v>0</v>
      </c>
      <c r="I148" s="3">
        <f t="shared" si="41"/>
        <v>0</v>
      </c>
      <c r="J148" s="3">
        <f t="shared" si="42"/>
        <v>0</v>
      </c>
      <c r="K148">
        <f t="shared" si="43"/>
        <v>0</v>
      </c>
      <c r="N148" s="24">
        <f t="shared" si="55"/>
        <v>0</v>
      </c>
      <c r="O148" s="3">
        <f t="shared" si="44"/>
        <v>0</v>
      </c>
      <c r="P148" s="6">
        <v>25.86</v>
      </c>
      <c r="Q148" s="3">
        <f t="shared" si="45"/>
        <v>0</v>
      </c>
      <c r="R148" s="3">
        <f t="shared" si="46"/>
        <v>0</v>
      </c>
      <c r="S148" s="3">
        <f t="shared" si="47"/>
        <v>0</v>
      </c>
      <c r="T148">
        <f t="shared" si="48"/>
        <v>0</v>
      </c>
      <c r="V148" s="26">
        <v>1.1205000000000001</v>
      </c>
      <c r="W148">
        <f t="shared" si="56"/>
        <v>0</v>
      </c>
      <c r="X148" s="25">
        <f t="shared" si="57"/>
        <v>0</v>
      </c>
      <c r="Y148" s="3">
        <f t="shared" si="49"/>
        <v>0</v>
      </c>
      <c r="Z148" s="6">
        <f t="shared" si="58"/>
        <v>0</v>
      </c>
      <c r="AA148" s="6">
        <f t="shared" si="59"/>
        <v>0</v>
      </c>
    </row>
    <row r="149" spans="1:27" x14ac:dyDescent="0.25">
      <c r="A149" s="11">
        <f t="shared" si="50"/>
        <v>0</v>
      </c>
      <c r="B149" s="27">
        <v>43474</v>
      </c>
      <c r="C149" s="7">
        <f t="shared" si="51"/>
        <v>43496</v>
      </c>
      <c r="D149" s="8" t="str">
        <f t="shared" si="53"/>
        <v xml:space="preserve"> </v>
      </c>
      <c r="E149" s="11">
        <f t="shared" si="52"/>
        <v>7</v>
      </c>
      <c r="F149" s="11" t="str">
        <f t="shared" si="54"/>
        <v/>
      </c>
      <c r="G149" s="3">
        <v>44.45</v>
      </c>
      <c r="H149" s="3">
        <f t="shared" si="40"/>
        <v>0</v>
      </c>
      <c r="I149" s="3">
        <f t="shared" si="41"/>
        <v>0</v>
      </c>
      <c r="J149" s="3">
        <f t="shared" si="42"/>
        <v>0</v>
      </c>
      <c r="K149">
        <f t="shared" si="43"/>
        <v>0</v>
      </c>
      <c r="N149" s="24">
        <f t="shared" si="55"/>
        <v>0</v>
      </c>
      <c r="O149" s="3">
        <f t="shared" si="44"/>
        <v>0</v>
      </c>
      <c r="P149" s="6">
        <v>26.05</v>
      </c>
      <c r="Q149" s="3">
        <f t="shared" si="45"/>
        <v>0</v>
      </c>
      <c r="R149" s="3">
        <f t="shared" si="46"/>
        <v>0</v>
      </c>
      <c r="S149" s="3">
        <f t="shared" si="47"/>
        <v>0</v>
      </c>
      <c r="T149">
        <f t="shared" si="48"/>
        <v>0</v>
      </c>
      <c r="V149" s="26">
        <v>1.1220000000000001</v>
      </c>
      <c r="W149">
        <f t="shared" si="56"/>
        <v>0</v>
      </c>
      <c r="X149" s="25">
        <f t="shared" si="57"/>
        <v>0</v>
      </c>
      <c r="Y149" s="3">
        <f t="shared" si="49"/>
        <v>0</v>
      </c>
      <c r="Z149" s="6">
        <f t="shared" si="58"/>
        <v>0</v>
      </c>
      <c r="AA149" s="6">
        <f t="shared" si="59"/>
        <v>0</v>
      </c>
    </row>
    <row r="150" spans="1:27" x14ac:dyDescent="0.25">
      <c r="A150" s="11">
        <f t="shared" si="50"/>
        <v>0</v>
      </c>
      <c r="B150" s="27">
        <v>43475</v>
      </c>
      <c r="C150" s="7">
        <f t="shared" si="51"/>
        <v>43496</v>
      </c>
      <c r="D150" s="8" t="str">
        <f t="shared" si="53"/>
        <v xml:space="preserve"> </v>
      </c>
      <c r="E150" s="11">
        <f t="shared" si="52"/>
        <v>8</v>
      </c>
      <c r="F150" s="11" t="str">
        <f t="shared" si="54"/>
        <v/>
      </c>
      <c r="G150" s="3">
        <v>44.44</v>
      </c>
      <c r="H150" s="3">
        <f t="shared" si="40"/>
        <v>0</v>
      </c>
      <c r="I150" s="3">
        <f t="shared" si="41"/>
        <v>0</v>
      </c>
      <c r="J150" s="3">
        <f t="shared" si="42"/>
        <v>0</v>
      </c>
      <c r="K150">
        <f t="shared" si="43"/>
        <v>0</v>
      </c>
      <c r="N150" s="24">
        <f t="shared" si="55"/>
        <v>0</v>
      </c>
      <c r="O150" s="3">
        <f t="shared" si="44"/>
        <v>0</v>
      </c>
      <c r="P150" s="6">
        <v>26.09</v>
      </c>
      <c r="Q150" s="3">
        <f t="shared" si="45"/>
        <v>0</v>
      </c>
      <c r="R150" s="3">
        <f t="shared" si="46"/>
        <v>0</v>
      </c>
      <c r="S150" s="3">
        <f t="shared" si="47"/>
        <v>0</v>
      </c>
      <c r="T150">
        <f t="shared" si="48"/>
        <v>0</v>
      </c>
      <c r="V150" s="26">
        <v>1.1285000000000001</v>
      </c>
      <c r="W150">
        <f t="shared" si="56"/>
        <v>0</v>
      </c>
      <c r="X150" s="25">
        <f t="shared" si="57"/>
        <v>0</v>
      </c>
      <c r="Y150" s="3">
        <f t="shared" si="49"/>
        <v>0</v>
      </c>
      <c r="Z150" s="6">
        <f t="shared" si="58"/>
        <v>0</v>
      </c>
      <c r="AA150" s="6">
        <f t="shared" si="59"/>
        <v>0</v>
      </c>
    </row>
    <row r="151" spans="1:27" x14ac:dyDescent="0.25">
      <c r="A151" s="11">
        <f t="shared" si="50"/>
        <v>0</v>
      </c>
      <c r="B151" s="27">
        <v>43476</v>
      </c>
      <c r="C151" s="7">
        <f t="shared" si="51"/>
        <v>43496</v>
      </c>
      <c r="D151" s="8" t="str">
        <f t="shared" si="53"/>
        <v xml:space="preserve"> </v>
      </c>
      <c r="E151" s="11">
        <f t="shared" si="52"/>
        <v>9</v>
      </c>
      <c r="F151" s="11" t="str">
        <f t="shared" si="54"/>
        <v/>
      </c>
      <c r="G151" s="3">
        <v>44.65</v>
      </c>
      <c r="H151" s="3">
        <f t="shared" si="40"/>
        <v>0</v>
      </c>
      <c r="I151" s="3">
        <f t="shared" si="41"/>
        <v>0</v>
      </c>
      <c r="J151" s="3">
        <f t="shared" si="42"/>
        <v>0</v>
      </c>
      <c r="K151">
        <f t="shared" si="43"/>
        <v>0</v>
      </c>
      <c r="N151" s="24">
        <f t="shared" si="55"/>
        <v>0</v>
      </c>
      <c r="O151" s="3">
        <f t="shared" si="44"/>
        <v>0</v>
      </c>
      <c r="P151" s="6">
        <v>26.31</v>
      </c>
      <c r="Q151" s="3">
        <f t="shared" si="45"/>
        <v>0</v>
      </c>
      <c r="R151" s="3">
        <f t="shared" si="46"/>
        <v>0</v>
      </c>
      <c r="S151" s="3">
        <f t="shared" si="47"/>
        <v>0</v>
      </c>
      <c r="T151">
        <f t="shared" si="48"/>
        <v>0</v>
      </c>
      <c r="V151" s="26">
        <v>1.1253</v>
      </c>
      <c r="W151">
        <f t="shared" si="56"/>
        <v>0</v>
      </c>
      <c r="X151" s="25">
        <f t="shared" si="57"/>
        <v>0</v>
      </c>
      <c r="Y151" s="3">
        <f t="shared" si="49"/>
        <v>0</v>
      </c>
      <c r="Z151" s="6">
        <f t="shared" si="58"/>
        <v>0</v>
      </c>
      <c r="AA151" s="6">
        <f t="shared" si="59"/>
        <v>0</v>
      </c>
    </row>
    <row r="152" spans="1:27" x14ac:dyDescent="0.25">
      <c r="A152" s="11">
        <f t="shared" si="50"/>
        <v>0</v>
      </c>
      <c r="B152" s="27">
        <v>43479</v>
      </c>
      <c r="C152" s="7">
        <f t="shared" si="51"/>
        <v>43496</v>
      </c>
      <c r="D152" s="8" t="str">
        <f t="shared" si="53"/>
        <v xml:space="preserve"> </v>
      </c>
      <c r="E152" s="11">
        <f t="shared" si="52"/>
        <v>10</v>
      </c>
      <c r="F152" s="11" t="str">
        <f t="shared" si="54"/>
        <v/>
      </c>
      <c r="G152" s="3">
        <v>44.668999999999997</v>
      </c>
      <c r="H152" s="3">
        <f t="shared" si="40"/>
        <v>0</v>
      </c>
      <c r="I152" s="3">
        <f t="shared" si="41"/>
        <v>0</v>
      </c>
      <c r="J152" s="3">
        <f t="shared" si="42"/>
        <v>0</v>
      </c>
      <c r="K152">
        <f t="shared" si="43"/>
        <v>0</v>
      </c>
      <c r="N152" s="24">
        <f t="shared" si="55"/>
        <v>0</v>
      </c>
      <c r="O152" s="3">
        <f t="shared" si="44"/>
        <v>0</v>
      </c>
      <c r="P152" s="6">
        <v>26.23</v>
      </c>
      <c r="Q152" s="3">
        <f t="shared" si="45"/>
        <v>0</v>
      </c>
      <c r="R152" s="3">
        <f t="shared" si="46"/>
        <v>0</v>
      </c>
      <c r="S152" s="3">
        <f t="shared" si="47"/>
        <v>0</v>
      </c>
      <c r="T152">
        <f t="shared" si="48"/>
        <v>0</v>
      </c>
      <c r="V152" s="26">
        <v>1.1269</v>
      </c>
      <c r="W152">
        <f t="shared" si="56"/>
        <v>0</v>
      </c>
      <c r="X152" s="25">
        <f t="shared" si="57"/>
        <v>0</v>
      </c>
      <c r="Y152" s="3">
        <f t="shared" si="49"/>
        <v>0</v>
      </c>
      <c r="Z152" s="6">
        <f t="shared" si="58"/>
        <v>0</v>
      </c>
      <c r="AA152" s="6">
        <f t="shared" si="59"/>
        <v>0</v>
      </c>
    </row>
    <row r="153" spans="1:27" x14ac:dyDescent="0.25">
      <c r="A153" s="11">
        <f t="shared" si="50"/>
        <v>0</v>
      </c>
      <c r="B153" s="27">
        <v>43480</v>
      </c>
      <c r="C153" s="7">
        <f t="shared" si="51"/>
        <v>43496</v>
      </c>
      <c r="D153" s="8" t="str">
        <f t="shared" si="53"/>
        <v xml:space="preserve"> </v>
      </c>
      <c r="E153" s="11">
        <f t="shared" si="52"/>
        <v>11</v>
      </c>
      <c r="F153" s="11" t="str">
        <f t="shared" si="54"/>
        <v/>
      </c>
      <c r="G153" s="3">
        <v>45.13</v>
      </c>
      <c r="H153" s="3">
        <f t="shared" si="40"/>
        <v>0</v>
      </c>
      <c r="I153" s="3">
        <f t="shared" si="41"/>
        <v>0</v>
      </c>
      <c r="J153" s="3">
        <f t="shared" si="42"/>
        <v>0</v>
      </c>
      <c r="K153">
        <f t="shared" si="43"/>
        <v>0</v>
      </c>
      <c r="N153" s="24">
        <f t="shared" si="55"/>
        <v>0</v>
      </c>
      <c r="O153" s="3">
        <f t="shared" si="44"/>
        <v>0</v>
      </c>
      <c r="P153" s="6">
        <v>26.38</v>
      </c>
      <c r="Q153" s="3">
        <f t="shared" si="45"/>
        <v>0</v>
      </c>
      <c r="R153" s="3">
        <f t="shared" si="46"/>
        <v>0</v>
      </c>
      <c r="S153" s="3">
        <f t="shared" si="47"/>
        <v>0</v>
      </c>
      <c r="T153">
        <f t="shared" si="48"/>
        <v>0</v>
      </c>
      <c r="V153" s="26">
        <v>1.1223000000000001</v>
      </c>
      <c r="W153">
        <f t="shared" si="56"/>
        <v>0</v>
      </c>
      <c r="X153" s="25">
        <f t="shared" si="57"/>
        <v>0</v>
      </c>
      <c r="Y153" s="3">
        <f t="shared" si="49"/>
        <v>0</v>
      </c>
      <c r="Z153" s="6">
        <f t="shared" si="58"/>
        <v>0</v>
      </c>
      <c r="AA153" s="6">
        <f t="shared" si="59"/>
        <v>0</v>
      </c>
    </row>
    <row r="154" spans="1:27" x14ac:dyDescent="0.25">
      <c r="A154" s="11">
        <f t="shared" si="50"/>
        <v>0</v>
      </c>
      <c r="B154" s="27">
        <v>43481</v>
      </c>
      <c r="C154" s="7">
        <f t="shared" si="51"/>
        <v>43496</v>
      </c>
      <c r="D154" s="8" t="str">
        <f t="shared" si="53"/>
        <v xml:space="preserve"> </v>
      </c>
      <c r="E154" s="11">
        <f t="shared" si="52"/>
        <v>12</v>
      </c>
      <c r="F154" s="11" t="str">
        <f t="shared" si="54"/>
        <v/>
      </c>
      <c r="G154" s="3">
        <v>45.33</v>
      </c>
      <c r="H154" s="3">
        <f t="shared" si="40"/>
        <v>0</v>
      </c>
      <c r="I154" s="3">
        <f t="shared" si="41"/>
        <v>0</v>
      </c>
      <c r="J154" s="3">
        <f t="shared" si="42"/>
        <v>0</v>
      </c>
      <c r="K154">
        <f t="shared" si="43"/>
        <v>0</v>
      </c>
      <c r="N154" s="24">
        <f t="shared" si="55"/>
        <v>0</v>
      </c>
      <c r="O154" s="3">
        <f t="shared" si="44"/>
        <v>0</v>
      </c>
      <c r="P154" s="6">
        <v>26.53</v>
      </c>
      <c r="Q154" s="3">
        <f t="shared" si="45"/>
        <v>0</v>
      </c>
      <c r="R154" s="3">
        <f t="shared" si="46"/>
        <v>0</v>
      </c>
      <c r="S154" s="3">
        <f t="shared" si="47"/>
        <v>0</v>
      </c>
      <c r="T154">
        <f t="shared" si="48"/>
        <v>0</v>
      </c>
      <c r="V154" s="26">
        <v>1.1214999999999999</v>
      </c>
      <c r="W154">
        <f t="shared" si="56"/>
        <v>0</v>
      </c>
      <c r="X154" s="25">
        <f t="shared" si="57"/>
        <v>0</v>
      </c>
      <c r="Y154" s="3">
        <f t="shared" si="49"/>
        <v>0</v>
      </c>
      <c r="Z154" s="6">
        <f t="shared" si="58"/>
        <v>0</v>
      </c>
      <c r="AA154" s="6">
        <f t="shared" si="59"/>
        <v>0</v>
      </c>
    </row>
    <row r="155" spans="1:27" x14ac:dyDescent="0.25">
      <c r="A155" s="11">
        <f t="shared" si="50"/>
        <v>0</v>
      </c>
      <c r="B155" s="27">
        <v>43482</v>
      </c>
      <c r="C155" s="7">
        <f t="shared" si="51"/>
        <v>43496</v>
      </c>
      <c r="D155" s="8" t="str">
        <f t="shared" si="53"/>
        <v xml:space="preserve"> </v>
      </c>
      <c r="E155" s="11">
        <f t="shared" si="52"/>
        <v>13</v>
      </c>
      <c r="F155" s="11" t="str">
        <f t="shared" si="54"/>
        <v/>
      </c>
      <c r="G155" s="3">
        <v>45.44</v>
      </c>
      <c r="H155" s="3">
        <f t="shared" si="40"/>
        <v>0</v>
      </c>
      <c r="I155" s="3">
        <f t="shared" si="41"/>
        <v>0</v>
      </c>
      <c r="J155" s="3">
        <f t="shared" si="42"/>
        <v>0</v>
      </c>
      <c r="K155">
        <f t="shared" si="43"/>
        <v>0</v>
      </c>
      <c r="N155" s="24">
        <f t="shared" si="55"/>
        <v>0</v>
      </c>
      <c r="O155" s="3">
        <f t="shared" si="44"/>
        <v>0</v>
      </c>
      <c r="P155" s="6">
        <v>26.5</v>
      </c>
      <c r="Q155" s="3">
        <f t="shared" si="45"/>
        <v>0</v>
      </c>
      <c r="R155" s="3">
        <f t="shared" si="46"/>
        <v>0</v>
      </c>
      <c r="S155" s="3">
        <f t="shared" si="47"/>
        <v>0</v>
      </c>
      <c r="T155">
        <f t="shared" si="48"/>
        <v>0</v>
      </c>
      <c r="V155" s="26">
        <v>1.1215999999999999</v>
      </c>
      <c r="W155">
        <f t="shared" si="56"/>
        <v>0</v>
      </c>
      <c r="X155" s="25">
        <f t="shared" si="57"/>
        <v>0</v>
      </c>
      <c r="Y155" s="3">
        <f t="shared" si="49"/>
        <v>0</v>
      </c>
      <c r="Z155" s="6">
        <f t="shared" si="58"/>
        <v>0</v>
      </c>
      <c r="AA155" s="6">
        <f t="shared" si="59"/>
        <v>0</v>
      </c>
    </row>
    <row r="156" spans="1:27" x14ac:dyDescent="0.25">
      <c r="A156" s="11">
        <f t="shared" si="50"/>
        <v>0</v>
      </c>
      <c r="B156" s="27">
        <v>43483</v>
      </c>
      <c r="C156" s="7">
        <f t="shared" si="51"/>
        <v>43496</v>
      </c>
      <c r="D156" s="8" t="str">
        <f t="shared" si="53"/>
        <v xml:space="preserve"> </v>
      </c>
      <c r="E156" s="11">
        <f t="shared" si="52"/>
        <v>14</v>
      </c>
      <c r="F156" s="11" t="str">
        <f t="shared" si="54"/>
        <v/>
      </c>
      <c r="G156" s="3">
        <v>46.3</v>
      </c>
      <c r="H156" s="3">
        <f t="shared" si="40"/>
        <v>0</v>
      </c>
      <c r="I156" s="3">
        <f t="shared" si="41"/>
        <v>0</v>
      </c>
      <c r="J156" s="3">
        <f t="shared" si="42"/>
        <v>0</v>
      </c>
      <c r="K156">
        <f t="shared" si="43"/>
        <v>0</v>
      </c>
      <c r="N156" s="24">
        <f t="shared" si="55"/>
        <v>0</v>
      </c>
      <c r="O156" s="3">
        <f t="shared" si="44"/>
        <v>0</v>
      </c>
      <c r="P156" s="6">
        <v>26.72</v>
      </c>
      <c r="Q156" s="3">
        <f t="shared" si="45"/>
        <v>0</v>
      </c>
      <c r="R156" s="3">
        <f t="shared" si="46"/>
        <v>0</v>
      </c>
      <c r="S156" s="3">
        <f t="shared" si="47"/>
        <v>0</v>
      </c>
      <c r="T156">
        <f t="shared" si="48"/>
        <v>0</v>
      </c>
      <c r="V156" s="26">
        <v>1.1226</v>
      </c>
      <c r="W156">
        <f t="shared" si="56"/>
        <v>0</v>
      </c>
      <c r="X156" s="25">
        <f t="shared" si="57"/>
        <v>0</v>
      </c>
      <c r="Y156" s="3">
        <f t="shared" si="49"/>
        <v>0</v>
      </c>
      <c r="Z156" s="6">
        <f t="shared" si="58"/>
        <v>0</v>
      </c>
      <c r="AA156" s="6">
        <f t="shared" si="59"/>
        <v>0</v>
      </c>
    </row>
    <row r="157" spans="1:27" x14ac:dyDescent="0.25">
      <c r="A157" s="11">
        <f t="shared" si="50"/>
        <v>0</v>
      </c>
      <c r="B157" s="27">
        <v>43486</v>
      </c>
      <c r="C157" s="7">
        <f t="shared" si="51"/>
        <v>43496</v>
      </c>
      <c r="D157" s="8" t="str">
        <f t="shared" si="53"/>
        <v xml:space="preserve"> </v>
      </c>
      <c r="E157" s="11">
        <f t="shared" si="52"/>
        <v>15</v>
      </c>
      <c r="F157" s="11" t="str">
        <f t="shared" si="54"/>
        <v/>
      </c>
      <c r="G157" s="3">
        <v>46.18</v>
      </c>
      <c r="H157" s="3">
        <f t="shared" si="40"/>
        <v>0</v>
      </c>
      <c r="I157" s="3">
        <f t="shared" si="41"/>
        <v>0</v>
      </c>
      <c r="J157" s="3">
        <f t="shared" si="42"/>
        <v>0</v>
      </c>
      <c r="K157">
        <f t="shared" si="43"/>
        <v>0</v>
      </c>
      <c r="N157" s="24">
        <f t="shared" si="55"/>
        <v>0</v>
      </c>
      <c r="O157" s="3">
        <f t="shared" si="44"/>
        <v>0</v>
      </c>
      <c r="P157" s="6">
        <v>26.74</v>
      </c>
      <c r="Q157" s="3">
        <f t="shared" si="45"/>
        <v>0</v>
      </c>
      <c r="R157" s="3">
        <f t="shared" si="46"/>
        <v>0</v>
      </c>
      <c r="S157" s="3">
        <f t="shared" si="47"/>
        <v>0</v>
      </c>
      <c r="T157">
        <f t="shared" si="48"/>
        <v>0</v>
      </c>
      <c r="V157" s="26">
        <v>1.1214999999999999</v>
      </c>
      <c r="W157">
        <f t="shared" si="56"/>
        <v>0</v>
      </c>
      <c r="X157" s="25">
        <f t="shared" si="57"/>
        <v>0</v>
      </c>
      <c r="Y157" s="3">
        <f t="shared" si="49"/>
        <v>0</v>
      </c>
      <c r="Z157" s="6">
        <f t="shared" si="58"/>
        <v>0</v>
      </c>
      <c r="AA157" s="6">
        <f t="shared" si="59"/>
        <v>0</v>
      </c>
    </row>
    <row r="158" spans="1:27" x14ac:dyDescent="0.25">
      <c r="A158" s="11">
        <f t="shared" si="50"/>
        <v>0</v>
      </c>
      <c r="B158" s="27">
        <v>43487</v>
      </c>
      <c r="C158" s="7">
        <f t="shared" si="51"/>
        <v>43496</v>
      </c>
      <c r="D158" s="8" t="str">
        <f t="shared" si="53"/>
        <v xml:space="preserve"> </v>
      </c>
      <c r="E158" s="11">
        <f t="shared" si="52"/>
        <v>16</v>
      </c>
      <c r="F158" s="11" t="str">
        <f t="shared" si="54"/>
        <v/>
      </c>
      <c r="G158" s="3">
        <v>45.62</v>
      </c>
      <c r="H158" s="3">
        <f t="shared" si="40"/>
        <v>0</v>
      </c>
      <c r="I158" s="3">
        <f t="shared" si="41"/>
        <v>0</v>
      </c>
      <c r="J158" s="3">
        <f t="shared" si="42"/>
        <v>0</v>
      </c>
      <c r="K158">
        <f t="shared" si="43"/>
        <v>0</v>
      </c>
      <c r="N158" s="24">
        <f t="shared" si="55"/>
        <v>0</v>
      </c>
      <c r="O158" s="3">
        <f t="shared" si="44"/>
        <v>0</v>
      </c>
      <c r="P158" s="6">
        <v>26.63</v>
      </c>
      <c r="Q158" s="3">
        <f t="shared" si="45"/>
        <v>0</v>
      </c>
      <c r="R158" s="3">
        <f t="shared" si="46"/>
        <v>0</v>
      </c>
      <c r="S158" s="3">
        <f t="shared" si="47"/>
        <v>0</v>
      </c>
      <c r="T158">
        <f t="shared" si="48"/>
        <v>0</v>
      </c>
      <c r="V158" s="26">
        <v>1.1173</v>
      </c>
      <c r="W158">
        <f t="shared" si="56"/>
        <v>0</v>
      </c>
      <c r="X158" s="25">
        <f t="shared" si="57"/>
        <v>0</v>
      </c>
      <c r="Y158" s="3">
        <f t="shared" si="49"/>
        <v>0</v>
      </c>
      <c r="Z158" s="6">
        <f t="shared" si="58"/>
        <v>0</v>
      </c>
      <c r="AA158" s="6">
        <f t="shared" si="59"/>
        <v>0</v>
      </c>
    </row>
    <row r="159" spans="1:27" x14ac:dyDescent="0.25">
      <c r="A159" s="11">
        <f t="shared" si="50"/>
        <v>0</v>
      </c>
      <c r="B159" s="27">
        <v>43488</v>
      </c>
      <c r="C159" s="7">
        <f t="shared" si="51"/>
        <v>43496</v>
      </c>
      <c r="D159" s="8" t="str">
        <f t="shared" si="53"/>
        <v xml:space="preserve"> </v>
      </c>
      <c r="E159" s="11">
        <f t="shared" si="52"/>
        <v>17</v>
      </c>
      <c r="F159" s="11" t="str">
        <f t="shared" si="54"/>
        <v/>
      </c>
      <c r="G159" s="3">
        <v>45.56</v>
      </c>
      <c r="H159" s="3">
        <f t="shared" si="40"/>
        <v>0</v>
      </c>
      <c r="I159" s="3">
        <f t="shared" si="41"/>
        <v>0</v>
      </c>
      <c r="J159" s="3">
        <f t="shared" si="42"/>
        <v>0</v>
      </c>
      <c r="K159">
        <f t="shared" si="43"/>
        <v>0</v>
      </c>
      <c r="N159" s="24">
        <f t="shared" si="55"/>
        <v>0</v>
      </c>
      <c r="O159" s="3">
        <f t="shared" si="44"/>
        <v>0</v>
      </c>
      <c r="P159" s="6">
        <v>26.67</v>
      </c>
      <c r="Q159" s="3">
        <f t="shared" si="45"/>
        <v>0</v>
      </c>
      <c r="R159" s="3">
        <f t="shared" si="46"/>
        <v>0</v>
      </c>
      <c r="S159" s="3">
        <f t="shared" si="47"/>
        <v>0</v>
      </c>
      <c r="T159">
        <f t="shared" si="48"/>
        <v>0</v>
      </c>
      <c r="V159" s="26">
        <v>1.1140000000000001</v>
      </c>
      <c r="W159">
        <f t="shared" si="56"/>
        <v>0</v>
      </c>
      <c r="X159" s="25">
        <f t="shared" si="57"/>
        <v>0</v>
      </c>
      <c r="Y159" s="3">
        <f t="shared" si="49"/>
        <v>0</v>
      </c>
      <c r="Z159" s="6">
        <f t="shared" si="58"/>
        <v>0</v>
      </c>
      <c r="AA159" s="6">
        <f t="shared" si="59"/>
        <v>0</v>
      </c>
    </row>
    <row r="160" spans="1:27" x14ac:dyDescent="0.25">
      <c r="A160" s="11">
        <f t="shared" si="50"/>
        <v>0</v>
      </c>
      <c r="B160" s="27">
        <v>43489</v>
      </c>
      <c r="C160" s="7">
        <f t="shared" si="51"/>
        <v>43496</v>
      </c>
      <c r="D160" s="8" t="str">
        <f t="shared" si="53"/>
        <v xml:space="preserve"> </v>
      </c>
      <c r="E160" s="11">
        <f t="shared" si="52"/>
        <v>18</v>
      </c>
      <c r="F160" s="11" t="str">
        <f t="shared" si="54"/>
        <v/>
      </c>
      <c r="G160" s="3">
        <v>45.93</v>
      </c>
      <c r="H160" s="3">
        <f t="shared" si="40"/>
        <v>0</v>
      </c>
      <c r="I160" s="3">
        <f t="shared" si="41"/>
        <v>0</v>
      </c>
      <c r="J160" s="3">
        <f t="shared" si="42"/>
        <v>0</v>
      </c>
      <c r="K160">
        <f t="shared" si="43"/>
        <v>0</v>
      </c>
      <c r="N160" s="24">
        <f t="shared" si="55"/>
        <v>0</v>
      </c>
      <c r="O160" s="3">
        <f t="shared" si="44"/>
        <v>0</v>
      </c>
      <c r="P160" s="6">
        <v>26.91</v>
      </c>
      <c r="Q160" s="3">
        <f t="shared" si="45"/>
        <v>0</v>
      </c>
      <c r="R160" s="3">
        <f t="shared" si="46"/>
        <v>0</v>
      </c>
      <c r="S160" s="3">
        <f t="shared" si="47"/>
        <v>0</v>
      </c>
      <c r="T160">
        <f t="shared" si="48"/>
        <v>0</v>
      </c>
      <c r="V160" s="26">
        <v>1.1114999999999999</v>
      </c>
      <c r="W160">
        <f t="shared" si="56"/>
        <v>0</v>
      </c>
      <c r="X160" s="25">
        <f t="shared" si="57"/>
        <v>0</v>
      </c>
      <c r="Y160" s="3">
        <f t="shared" si="49"/>
        <v>0</v>
      </c>
      <c r="Z160" s="6">
        <f t="shared" si="58"/>
        <v>0</v>
      </c>
      <c r="AA160" s="6">
        <f t="shared" si="59"/>
        <v>0</v>
      </c>
    </row>
    <row r="161" spans="1:27" x14ac:dyDescent="0.25">
      <c r="A161" s="11">
        <f t="shared" si="50"/>
        <v>0</v>
      </c>
      <c r="B161" s="27">
        <v>43490</v>
      </c>
      <c r="C161" s="7">
        <f t="shared" si="51"/>
        <v>43496</v>
      </c>
      <c r="D161" s="8" t="str">
        <f t="shared" si="53"/>
        <v xml:space="preserve"> </v>
      </c>
      <c r="E161" s="11">
        <f t="shared" si="52"/>
        <v>19</v>
      </c>
      <c r="F161" s="11" t="str">
        <f t="shared" si="54"/>
        <v/>
      </c>
      <c r="G161" s="3">
        <v>46.15</v>
      </c>
      <c r="H161" s="3">
        <f t="shared" si="40"/>
        <v>0</v>
      </c>
      <c r="I161" s="3">
        <f t="shared" si="41"/>
        <v>0</v>
      </c>
      <c r="J161" s="3">
        <f t="shared" si="42"/>
        <v>0</v>
      </c>
      <c r="K161">
        <f t="shared" si="43"/>
        <v>0</v>
      </c>
      <c r="N161" s="24">
        <f t="shared" si="55"/>
        <v>0</v>
      </c>
      <c r="O161" s="3">
        <f t="shared" si="44"/>
        <v>0</v>
      </c>
      <c r="P161" s="6">
        <v>27.17</v>
      </c>
      <c r="Q161" s="3">
        <f t="shared" si="45"/>
        <v>0</v>
      </c>
      <c r="R161" s="3">
        <f t="shared" si="46"/>
        <v>0</v>
      </c>
      <c r="S161" s="3">
        <f t="shared" si="47"/>
        <v>0</v>
      </c>
      <c r="T161">
        <f t="shared" si="48"/>
        <v>0</v>
      </c>
      <c r="V161" s="26">
        <v>1.1137999999999999</v>
      </c>
      <c r="W161">
        <f t="shared" si="56"/>
        <v>0</v>
      </c>
      <c r="X161" s="25">
        <f t="shared" si="57"/>
        <v>0</v>
      </c>
      <c r="Y161" s="3">
        <f t="shared" si="49"/>
        <v>0</v>
      </c>
      <c r="Z161" s="6">
        <f t="shared" si="58"/>
        <v>0</v>
      </c>
      <c r="AA161" s="6">
        <f t="shared" si="59"/>
        <v>0</v>
      </c>
    </row>
    <row r="162" spans="1:27" x14ac:dyDescent="0.25">
      <c r="A162" s="11">
        <f t="shared" si="50"/>
        <v>0</v>
      </c>
      <c r="B162" s="27">
        <v>43493</v>
      </c>
      <c r="C162" s="7">
        <f t="shared" si="51"/>
        <v>43496</v>
      </c>
      <c r="D162" s="8" t="str">
        <f t="shared" si="53"/>
        <v xml:space="preserve"> </v>
      </c>
      <c r="E162" s="11">
        <f t="shared" si="52"/>
        <v>20</v>
      </c>
      <c r="F162" s="11" t="str">
        <f t="shared" si="54"/>
        <v/>
      </c>
      <c r="G162" s="3">
        <v>45.61</v>
      </c>
      <c r="H162" s="3">
        <f t="shared" si="40"/>
        <v>0</v>
      </c>
      <c r="I162" s="3">
        <f t="shared" si="41"/>
        <v>0</v>
      </c>
      <c r="J162" s="3">
        <f t="shared" si="42"/>
        <v>0</v>
      </c>
      <c r="K162">
        <f t="shared" si="43"/>
        <v>0</v>
      </c>
      <c r="N162" s="24">
        <f t="shared" si="55"/>
        <v>0</v>
      </c>
      <c r="O162" s="3">
        <f t="shared" si="44"/>
        <v>0</v>
      </c>
      <c r="P162" s="6">
        <v>27.05</v>
      </c>
      <c r="Q162" s="3">
        <f t="shared" si="45"/>
        <v>0</v>
      </c>
      <c r="R162" s="3">
        <f t="shared" si="46"/>
        <v>0</v>
      </c>
      <c r="S162" s="3">
        <f t="shared" si="47"/>
        <v>0</v>
      </c>
      <c r="T162">
        <f t="shared" si="48"/>
        <v>0</v>
      </c>
      <c r="V162" s="26">
        <v>1.1119000000000001</v>
      </c>
      <c r="W162">
        <f t="shared" si="56"/>
        <v>0</v>
      </c>
      <c r="X162" s="25">
        <f t="shared" si="57"/>
        <v>0</v>
      </c>
      <c r="Y162" s="3">
        <f t="shared" si="49"/>
        <v>0</v>
      </c>
      <c r="Z162" s="6">
        <f t="shared" si="58"/>
        <v>0</v>
      </c>
      <c r="AA162" s="6">
        <f t="shared" si="59"/>
        <v>0</v>
      </c>
    </row>
    <row r="163" spans="1:27" x14ac:dyDescent="0.25">
      <c r="A163" s="11">
        <f t="shared" si="50"/>
        <v>0</v>
      </c>
      <c r="B163" s="27">
        <v>43494</v>
      </c>
      <c r="C163" s="7">
        <f t="shared" si="51"/>
        <v>43496</v>
      </c>
      <c r="D163" s="8" t="str">
        <f t="shared" si="53"/>
        <v xml:space="preserve"> </v>
      </c>
      <c r="E163" s="11">
        <f t="shared" si="52"/>
        <v>21</v>
      </c>
      <c r="F163" s="11" t="str">
        <f t="shared" si="54"/>
        <v/>
      </c>
      <c r="G163" s="3">
        <v>45.84</v>
      </c>
      <c r="H163" s="3">
        <f t="shared" si="40"/>
        <v>0</v>
      </c>
      <c r="I163" s="3">
        <f t="shared" si="41"/>
        <v>0</v>
      </c>
      <c r="J163" s="3">
        <f t="shared" si="42"/>
        <v>0</v>
      </c>
      <c r="K163">
        <f t="shared" si="43"/>
        <v>0</v>
      </c>
      <c r="N163" s="24">
        <f t="shared" si="55"/>
        <v>0</v>
      </c>
      <c r="O163" s="3">
        <f t="shared" si="44"/>
        <v>0</v>
      </c>
      <c r="P163" s="6">
        <v>27.05</v>
      </c>
      <c r="Q163" s="3">
        <f t="shared" si="45"/>
        <v>0</v>
      </c>
      <c r="R163" s="3">
        <f t="shared" si="46"/>
        <v>0</v>
      </c>
      <c r="S163" s="3">
        <f t="shared" si="47"/>
        <v>0</v>
      </c>
      <c r="T163">
        <f t="shared" si="48"/>
        <v>0</v>
      </c>
      <c r="V163" s="26">
        <v>1.1153999999999999</v>
      </c>
      <c r="W163">
        <f t="shared" si="56"/>
        <v>0</v>
      </c>
      <c r="X163" s="25">
        <f t="shared" si="57"/>
        <v>0</v>
      </c>
      <c r="Y163" s="3">
        <f t="shared" si="49"/>
        <v>0</v>
      </c>
      <c r="Z163" s="6">
        <f t="shared" si="58"/>
        <v>0</v>
      </c>
      <c r="AA163" s="6">
        <f t="shared" si="59"/>
        <v>0</v>
      </c>
    </row>
    <row r="164" spans="1:27" x14ac:dyDescent="0.25">
      <c r="A164" s="11">
        <f t="shared" si="50"/>
        <v>0</v>
      </c>
      <c r="B164" s="27">
        <v>43495</v>
      </c>
      <c r="C164" s="7">
        <f t="shared" si="51"/>
        <v>43496</v>
      </c>
      <c r="D164" s="8" t="str">
        <f t="shared" si="53"/>
        <v xml:space="preserve"> </v>
      </c>
      <c r="E164" s="11">
        <f t="shared" si="52"/>
        <v>22</v>
      </c>
      <c r="F164" s="11" t="str">
        <f t="shared" si="54"/>
        <v/>
      </c>
      <c r="G164" s="3">
        <v>46.03</v>
      </c>
      <c r="H164" s="3">
        <f t="shared" si="40"/>
        <v>0</v>
      </c>
      <c r="I164" s="3">
        <f t="shared" si="41"/>
        <v>0</v>
      </c>
      <c r="J164" s="3">
        <f t="shared" si="42"/>
        <v>0</v>
      </c>
      <c r="K164">
        <f t="shared" si="43"/>
        <v>0</v>
      </c>
      <c r="N164" s="24">
        <f t="shared" si="55"/>
        <v>0</v>
      </c>
      <c r="O164" s="3">
        <f t="shared" si="44"/>
        <v>0</v>
      </c>
      <c r="P164" s="6">
        <v>27.21</v>
      </c>
      <c r="Q164" s="3">
        <f t="shared" si="45"/>
        <v>0</v>
      </c>
      <c r="R164" s="3">
        <f t="shared" si="46"/>
        <v>0</v>
      </c>
      <c r="S164" s="3">
        <f t="shared" si="47"/>
        <v>0</v>
      </c>
      <c r="T164">
        <f t="shared" si="48"/>
        <v>0</v>
      </c>
      <c r="V164" s="26">
        <v>1.1151</v>
      </c>
      <c r="W164">
        <f t="shared" si="56"/>
        <v>0</v>
      </c>
      <c r="X164" s="25">
        <f t="shared" si="57"/>
        <v>0</v>
      </c>
      <c r="Y164" s="3">
        <f t="shared" si="49"/>
        <v>0</v>
      </c>
      <c r="Z164" s="6">
        <f t="shared" si="58"/>
        <v>0</v>
      </c>
      <c r="AA164" s="6">
        <f t="shared" si="59"/>
        <v>0</v>
      </c>
    </row>
    <row r="165" spans="1:27" x14ac:dyDescent="0.25">
      <c r="A165" s="11">
        <f t="shared" si="50"/>
        <v>0</v>
      </c>
      <c r="B165" s="27">
        <v>43496</v>
      </c>
      <c r="C165" s="7">
        <f t="shared" si="51"/>
        <v>43496</v>
      </c>
      <c r="D165" s="8" t="str">
        <f t="shared" si="53"/>
        <v xml:space="preserve"> </v>
      </c>
      <c r="E165" s="11">
        <f t="shared" si="52"/>
        <v>23</v>
      </c>
      <c r="F165" s="11" t="str">
        <f t="shared" si="54"/>
        <v/>
      </c>
      <c r="G165" s="3">
        <v>46.5</v>
      </c>
      <c r="H165" s="3">
        <f t="shared" si="40"/>
        <v>0</v>
      </c>
      <c r="I165" s="3">
        <f t="shared" si="41"/>
        <v>0</v>
      </c>
      <c r="J165" s="3">
        <f t="shared" si="42"/>
        <v>0</v>
      </c>
      <c r="K165">
        <f t="shared" si="43"/>
        <v>0</v>
      </c>
      <c r="N165" s="24">
        <f t="shared" si="55"/>
        <v>0</v>
      </c>
      <c r="O165" s="3">
        <f t="shared" si="44"/>
        <v>0</v>
      </c>
      <c r="P165" s="6">
        <v>27.23</v>
      </c>
      <c r="Q165" s="3">
        <f t="shared" si="45"/>
        <v>0</v>
      </c>
      <c r="R165" s="3">
        <f t="shared" si="46"/>
        <v>0</v>
      </c>
      <c r="S165" s="3">
        <f t="shared" si="47"/>
        <v>0</v>
      </c>
      <c r="T165">
        <f t="shared" si="48"/>
        <v>0</v>
      </c>
      <c r="V165" s="26">
        <v>1.1036999999999999</v>
      </c>
      <c r="W165">
        <f t="shared" si="56"/>
        <v>0</v>
      </c>
      <c r="X165" s="25">
        <f t="shared" si="57"/>
        <v>0</v>
      </c>
      <c r="Y165" s="3">
        <f t="shared" si="49"/>
        <v>0</v>
      </c>
      <c r="Z165" s="6">
        <f t="shared" si="58"/>
        <v>0</v>
      </c>
      <c r="AA165" s="6">
        <f t="shared" si="59"/>
        <v>0</v>
      </c>
    </row>
    <row r="166" spans="1:27" x14ac:dyDescent="0.25">
      <c r="A166" s="11">
        <f t="shared" si="50"/>
        <v>0</v>
      </c>
      <c r="B166" s="27">
        <v>43497</v>
      </c>
      <c r="C166" s="7">
        <f t="shared" si="51"/>
        <v>43524</v>
      </c>
      <c r="D166" s="8" t="str">
        <f t="shared" si="53"/>
        <v>x</v>
      </c>
      <c r="E166" s="11">
        <f t="shared" si="52"/>
        <v>1</v>
      </c>
      <c r="F166" s="11" t="str">
        <f t="shared" si="54"/>
        <v/>
      </c>
      <c r="G166" s="3">
        <v>46.49</v>
      </c>
      <c r="H166" s="3">
        <f t="shared" si="40"/>
        <v>0</v>
      </c>
      <c r="I166" s="3">
        <f t="shared" si="41"/>
        <v>0</v>
      </c>
      <c r="J166" s="3">
        <f t="shared" si="42"/>
        <v>0</v>
      </c>
      <c r="K166">
        <f t="shared" si="43"/>
        <v>0</v>
      </c>
      <c r="N166" s="24">
        <f t="shared" si="55"/>
        <v>0</v>
      </c>
      <c r="O166" s="3">
        <f t="shared" si="44"/>
        <v>0</v>
      </c>
      <c r="P166" s="6">
        <v>27.35</v>
      </c>
      <c r="Q166" s="3">
        <f t="shared" si="45"/>
        <v>0</v>
      </c>
      <c r="R166" s="3">
        <f t="shared" si="46"/>
        <v>0</v>
      </c>
      <c r="S166" s="3">
        <f t="shared" si="47"/>
        <v>0</v>
      </c>
      <c r="T166">
        <f t="shared" si="48"/>
        <v>0</v>
      </c>
      <c r="V166" s="26">
        <v>1.1106</v>
      </c>
      <c r="W166">
        <f t="shared" si="56"/>
        <v>0</v>
      </c>
      <c r="X166" s="25">
        <f t="shared" si="57"/>
        <v>0</v>
      </c>
      <c r="Y166" s="3">
        <f t="shared" si="49"/>
        <v>0</v>
      </c>
      <c r="Z166" s="6">
        <f t="shared" si="58"/>
        <v>0</v>
      </c>
      <c r="AA166" s="6">
        <f t="shared" si="59"/>
        <v>0</v>
      </c>
    </row>
    <row r="167" spans="1:27" x14ac:dyDescent="0.25">
      <c r="A167" s="11">
        <f t="shared" si="50"/>
        <v>0</v>
      </c>
      <c r="B167" s="27">
        <v>43500</v>
      </c>
      <c r="C167" s="7">
        <f t="shared" si="51"/>
        <v>43524</v>
      </c>
      <c r="D167" s="8" t="str">
        <f t="shared" si="53"/>
        <v xml:space="preserve"> </v>
      </c>
      <c r="E167" s="11">
        <f t="shared" si="52"/>
        <v>2</v>
      </c>
      <c r="F167" s="11" t="str">
        <f t="shared" si="54"/>
        <v/>
      </c>
      <c r="G167" s="3">
        <v>46.78</v>
      </c>
      <c r="H167" s="3">
        <f t="shared" si="40"/>
        <v>0</v>
      </c>
      <c r="I167" s="3">
        <f t="shared" si="41"/>
        <v>0</v>
      </c>
      <c r="J167" s="3">
        <f t="shared" si="42"/>
        <v>0</v>
      </c>
      <c r="K167">
        <f t="shared" si="43"/>
        <v>0</v>
      </c>
      <c r="N167" s="24">
        <f t="shared" si="55"/>
        <v>0</v>
      </c>
      <c r="O167" s="3">
        <f t="shared" si="44"/>
        <v>0</v>
      </c>
      <c r="P167" s="6">
        <v>27.39</v>
      </c>
      <c r="Q167" s="3">
        <f t="shared" si="45"/>
        <v>0</v>
      </c>
      <c r="R167" s="3">
        <f t="shared" si="46"/>
        <v>0</v>
      </c>
      <c r="S167" s="3">
        <f t="shared" si="47"/>
        <v>0</v>
      </c>
      <c r="T167">
        <f t="shared" si="48"/>
        <v>0</v>
      </c>
      <c r="V167" s="26">
        <v>1.1182000000000001</v>
      </c>
      <c r="W167">
        <f t="shared" si="56"/>
        <v>0</v>
      </c>
      <c r="X167" s="25">
        <f t="shared" si="57"/>
        <v>0</v>
      </c>
      <c r="Y167" s="3">
        <f t="shared" si="49"/>
        <v>0</v>
      </c>
      <c r="Z167" s="6">
        <f t="shared" si="58"/>
        <v>0</v>
      </c>
      <c r="AA167" s="6">
        <f t="shared" si="59"/>
        <v>0</v>
      </c>
    </row>
    <row r="168" spans="1:27" x14ac:dyDescent="0.25">
      <c r="A168" s="11">
        <f t="shared" si="50"/>
        <v>0</v>
      </c>
      <c r="B168" s="27">
        <v>43501</v>
      </c>
      <c r="C168" s="7">
        <f t="shared" si="51"/>
        <v>43524</v>
      </c>
      <c r="D168" s="8" t="str">
        <f t="shared" si="53"/>
        <v xml:space="preserve"> </v>
      </c>
      <c r="E168" s="11">
        <f t="shared" si="52"/>
        <v>3</v>
      </c>
      <c r="F168" s="11" t="str">
        <f t="shared" si="54"/>
        <v/>
      </c>
      <c r="G168" s="3">
        <v>47.23</v>
      </c>
      <c r="H168" s="3">
        <f t="shared" si="40"/>
        <v>0</v>
      </c>
      <c r="I168" s="3">
        <f t="shared" si="41"/>
        <v>0</v>
      </c>
      <c r="J168" s="3">
        <f t="shared" si="42"/>
        <v>0</v>
      </c>
      <c r="K168">
        <f t="shared" si="43"/>
        <v>0</v>
      </c>
      <c r="N168" s="24">
        <f t="shared" si="55"/>
        <v>0</v>
      </c>
      <c r="O168" s="3">
        <f t="shared" si="44"/>
        <v>0</v>
      </c>
      <c r="P168" s="6">
        <v>27.85</v>
      </c>
      <c r="Q168" s="3">
        <f t="shared" si="45"/>
        <v>0</v>
      </c>
      <c r="R168" s="3">
        <f t="shared" si="46"/>
        <v>0</v>
      </c>
      <c r="S168" s="3">
        <f t="shared" si="47"/>
        <v>0</v>
      </c>
      <c r="T168">
        <f t="shared" si="48"/>
        <v>0</v>
      </c>
      <c r="V168" s="26">
        <v>1.1187</v>
      </c>
      <c r="W168">
        <f t="shared" si="56"/>
        <v>0</v>
      </c>
      <c r="X168" s="25">
        <f t="shared" si="57"/>
        <v>0</v>
      </c>
      <c r="Y168" s="3">
        <f t="shared" si="49"/>
        <v>0</v>
      </c>
      <c r="Z168" s="6">
        <f t="shared" si="58"/>
        <v>0</v>
      </c>
      <c r="AA168" s="6">
        <f t="shared" si="59"/>
        <v>0</v>
      </c>
    </row>
    <row r="169" spans="1:27" x14ac:dyDescent="0.25">
      <c r="A169" s="11">
        <f t="shared" si="50"/>
        <v>0</v>
      </c>
      <c r="B169" s="27">
        <v>43502</v>
      </c>
      <c r="C169" s="7">
        <f t="shared" si="51"/>
        <v>43524</v>
      </c>
      <c r="D169" s="8" t="str">
        <f t="shared" si="53"/>
        <v xml:space="preserve"> </v>
      </c>
      <c r="E169" s="11">
        <f t="shared" si="52"/>
        <v>4</v>
      </c>
      <c r="F169" s="11" t="str">
        <f t="shared" si="54"/>
        <v/>
      </c>
      <c r="G169" s="3">
        <v>47.31</v>
      </c>
      <c r="H169" s="3">
        <f t="shared" si="40"/>
        <v>0</v>
      </c>
      <c r="I169" s="3">
        <f t="shared" si="41"/>
        <v>0</v>
      </c>
      <c r="J169" s="3">
        <f t="shared" si="42"/>
        <v>0</v>
      </c>
      <c r="K169">
        <f t="shared" si="43"/>
        <v>0</v>
      </c>
      <c r="N169" s="24">
        <f t="shared" si="55"/>
        <v>0</v>
      </c>
      <c r="O169" s="3">
        <f t="shared" si="44"/>
        <v>0</v>
      </c>
      <c r="P169" s="6">
        <v>27.78</v>
      </c>
      <c r="Q169" s="3">
        <f t="shared" si="45"/>
        <v>0</v>
      </c>
      <c r="R169" s="3">
        <f t="shared" si="46"/>
        <v>0</v>
      </c>
      <c r="S169" s="3">
        <f t="shared" si="47"/>
        <v>0</v>
      </c>
      <c r="T169">
        <f t="shared" si="48"/>
        <v>0</v>
      </c>
      <c r="V169" s="26">
        <v>1.1202000000000001</v>
      </c>
      <c r="W169">
        <f t="shared" si="56"/>
        <v>0</v>
      </c>
      <c r="X169" s="25">
        <f t="shared" si="57"/>
        <v>0</v>
      </c>
      <c r="Y169" s="3">
        <f t="shared" si="49"/>
        <v>0</v>
      </c>
      <c r="Z169" s="6">
        <f t="shared" si="58"/>
        <v>0</v>
      </c>
      <c r="AA169" s="6">
        <f t="shared" si="59"/>
        <v>0</v>
      </c>
    </row>
    <row r="170" spans="1:27" x14ac:dyDescent="0.25">
      <c r="A170" s="11">
        <f t="shared" si="50"/>
        <v>0</v>
      </c>
      <c r="B170" s="27">
        <v>43503</v>
      </c>
      <c r="C170" s="7">
        <f t="shared" si="51"/>
        <v>43524</v>
      </c>
      <c r="D170" s="8" t="str">
        <f t="shared" si="53"/>
        <v xml:space="preserve"> </v>
      </c>
      <c r="E170" s="11">
        <f t="shared" si="52"/>
        <v>5</v>
      </c>
      <c r="F170" s="11" t="str">
        <f t="shared" si="54"/>
        <v/>
      </c>
      <c r="G170" s="3">
        <v>46.71</v>
      </c>
      <c r="H170" s="3">
        <f t="shared" si="40"/>
        <v>0</v>
      </c>
      <c r="I170" s="3">
        <f t="shared" si="41"/>
        <v>0</v>
      </c>
      <c r="J170" s="3">
        <f t="shared" si="42"/>
        <v>0</v>
      </c>
      <c r="K170">
        <f t="shared" si="43"/>
        <v>0</v>
      </c>
      <c r="N170" s="24">
        <f t="shared" si="55"/>
        <v>0</v>
      </c>
      <c r="O170" s="3">
        <f t="shared" si="44"/>
        <v>0</v>
      </c>
      <c r="P170" s="6">
        <v>27.93</v>
      </c>
      <c r="Q170" s="3">
        <f t="shared" si="45"/>
        <v>0</v>
      </c>
      <c r="R170" s="3">
        <f t="shared" si="46"/>
        <v>0</v>
      </c>
      <c r="S170" s="3">
        <f t="shared" si="47"/>
        <v>0</v>
      </c>
      <c r="T170">
        <f t="shared" si="48"/>
        <v>0</v>
      </c>
      <c r="V170" s="26">
        <v>1.1193</v>
      </c>
      <c r="W170">
        <f t="shared" si="56"/>
        <v>0</v>
      </c>
      <c r="X170" s="25">
        <f t="shared" si="57"/>
        <v>0</v>
      </c>
      <c r="Y170" s="3">
        <f t="shared" si="49"/>
        <v>0</v>
      </c>
      <c r="Z170" s="6">
        <f t="shared" si="58"/>
        <v>0</v>
      </c>
      <c r="AA170" s="6">
        <f t="shared" si="59"/>
        <v>0</v>
      </c>
    </row>
    <row r="171" spans="1:27" x14ac:dyDescent="0.25">
      <c r="A171" s="11">
        <f t="shared" si="50"/>
        <v>0</v>
      </c>
      <c r="B171" s="27">
        <v>43504</v>
      </c>
      <c r="C171" s="7">
        <f t="shared" si="51"/>
        <v>43524</v>
      </c>
      <c r="D171" s="8" t="str">
        <f t="shared" si="53"/>
        <v xml:space="preserve"> </v>
      </c>
      <c r="E171" s="11">
        <f t="shared" si="52"/>
        <v>6</v>
      </c>
      <c r="F171" s="11" t="str">
        <f t="shared" si="54"/>
        <v/>
      </c>
      <c r="G171" s="3">
        <v>46.7</v>
      </c>
      <c r="H171" s="3">
        <f t="shared" si="40"/>
        <v>0</v>
      </c>
      <c r="I171" s="3">
        <f t="shared" si="41"/>
        <v>0</v>
      </c>
      <c r="J171" s="3">
        <f t="shared" si="42"/>
        <v>0</v>
      </c>
      <c r="K171">
        <f t="shared" si="43"/>
        <v>0</v>
      </c>
      <c r="N171" s="24">
        <f t="shared" si="55"/>
        <v>0</v>
      </c>
      <c r="O171" s="3">
        <f t="shared" si="44"/>
        <v>0</v>
      </c>
      <c r="P171" s="6">
        <v>28.05</v>
      </c>
      <c r="Q171" s="3">
        <f t="shared" si="45"/>
        <v>0</v>
      </c>
      <c r="R171" s="3">
        <f t="shared" si="46"/>
        <v>0</v>
      </c>
      <c r="S171" s="3">
        <f t="shared" si="47"/>
        <v>0</v>
      </c>
      <c r="T171">
        <f t="shared" si="48"/>
        <v>0</v>
      </c>
      <c r="V171" s="26">
        <v>1.1197999999999999</v>
      </c>
      <c r="W171">
        <f t="shared" si="56"/>
        <v>0</v>
      </c>
      <c r="X171" s="25">
        <f t="shared" si="57"/>
        <v>0</v>
      </c>
      <c r="Y171" s="3">
        <f t="shared" si="49"/>
        <v>0</v>
      </c>
      <c r="Z171" s="6">
        <f t="shared" si="58"/>
        <v>0</v>
      </c>
      <c r="AA171" s="6">
        <f t="shared" si="59"/>
        <v>0</v>
      </c>
    </row>
    <row r="172" spans="1:27" x14ac:dyDescent="0.25">
      <c r="A172" s="11">
        <f t="shared" si="50"/>
        <v>0</v>
      </c>
      <c r="B172" s="27">
        <v>43507</v>
      </c>
      <c r="C172" s="7">
        <f t="shared" si="51"/>
        <v>43524</v>
      </c>
      <c r="D172" s="8" t="str">
        <f t="shared" si="53"/>
        <v xml:space="preserve"> </v>
      </c>
      <c r="E172" s="11">
        <f t="shared" si="52"/>
        <v>7</v>
      </c>
      <c r="F172" s="11" t="str">
        <f t="shared" si="54"/>
        <v/>
      </c>
      <c r="G172" s="3">
        <v>47.06</v>
      </c>
      <c r="H172" s="3">
        <f t="shared" si="40"/>
        <v>0</v>
      </c>
      <c r="I172" s="3">
        <f t="shared" si="41"/>
        <v>0</v>
      </c>
      <c r="J172" s="3">
        <f t="shared" si="42"/>
        <v>0</v>
      </c>
      <c r="K172">
        <f t="shared" si="43"/>
        <v>0</v>
      </c>
      <c r="N172" s="24">
        <f t="shared" si="55"/>
        <v>0</v>
      </c>
      <c r="O172" s="3">
        <f t="shared" si="44"/>
        <v>0</v>
      </c>
      <c r="P172" s="6">
        <v>28.02</v>
      </c>
      <c r="Q172" s="3">
        <f t="shared" si="45"/>
        <v>0</v>
      </c>
      <c r="R172" s="3">
        <f t="shared" si="46"/>
        <v>0</v>
      </c>
      <c r="S172" s="3">
        <f t="shared" si="47"/>
        <v>0</v>
      </c>
      <c r="T172">
        <f t="shared" si="48"/>
        <v>0</v>
      </c>
      <c r="V172" s="26">
        <v>1.1194</v>
      </c>
      <c r="W172">
        <f t="shared" si="56"/>
        <v>0</v>
      </c>
      <c r="X172" s="25">
        <f t="shared" si="57"/>
        <v>0</v>
      </c>
      <c r="Y172" s="3">
        <f t="shared" si="49"/>
        <v>0</v>
      </c>
      <c r="Z172" s="6">
        <f t="shared" si="58"/>
        <v>0</v>
      </c>
      <c r="AA172" s="6">
        <f t="shared" si="59"/>
        <v>0</v>
      </c>
    </row>
    <row r="173" spans="1:27" x14ac:dyDescent="0.25">
      <c r="A173" s="11">
        <f t="shared" si="50"/>
        <v>0</v>
      </c>
      <c r="B173" s="27">
        <v>43508</v>
      </c>
      <c r="C173" s="7">
        <f t="shared" si="51"/>
        <v>43524</v>
      </c>
      <c r="D173" s="8" t="str">
        <f t="shared" si="53"/>
        <v xml:space="preserve"> </v>
      </c>
      <c r="E173" s="11">
        <f t="shared" si="52"/>
        <v>8</v>
      </c>
      <c r="F173" s="11" t="str">
        <f t="shared" si="54"/>
        <v/>
      </c>
      <c r="G173" s="3">
        <v>47.594000000000001</v>
      </c>
      <c r="H173" s="3">
        <f t="shared" si="40"/>
        <v>0</v>
      </c>
      <c r="I173" s="3">
        <f t="shared" si="41"/>
        <v>0</v>
      </c>
      <c r="J173" s="3">
        <f t="shared" si="42"/>
        <v>0</v>
      </c>
      <c r="K173">
        <f t="shared" si="43"/>
        <v>0</v>
      </c>
      <c r="N173" s="24">
        <f t="shared" si="55"/>
        <v>0</v>
      </c>
      <c r="O173" s="3">
        <f t="shared" si="44"/>
        <v>0</v>
      </c>
      <c r="P173" s="6">
        <v>28.03</v>
      </c>
      <c r="Q173" s="3">
        <f t="shared" si="45"/>
        <v>0</v>
      </c>
      <c r="R173" s="3">
        <f t="shared" si="46"/>
        <v>0</v>
      </c>
      <c r="S173" s="3">
        <f t="shared" si="47"/>
        <v>0</v>
      </c>
      <c r="T173">
        <f t="shared" si="48"/>
        <v>0</v>
      </c>
      <c r="V173" s="26">
        <v>1.1222000000000001</v>
      </c>
      <c r="W173">
        <f t="shared" si="56"/>
        <v>0</v>
      </c>
      <c r="X173" s="25">
        <f t="shared" si="57"/>
        <v>0</v>
      </c>
      <c r="Y173" s="3">
        <f t="shared" si="49"/>
        <v>0</v>
      </c>
      <c r="Z173" s="6">
        <f t="shared" si="58"/>
        <v>0</v>
      </c>
      <c r="AA173" s="6">
        <f t="shared" si="59"/>
        <v>0</v>
      </c>
    </row>
    <row r="174" spans="1:27" x14ac:dyDescent="0.25">
      <c r="A174" s="11">
        <f t="shared" si="50"/>
        <v>0</v>
      </c>
      <c r="B174" s="27">
        <v>43509</v>
      </c>
      <c r="C174" s="7">
        <f t="shared" si="51"/>
        <v>43524</v>
      </c>
      <c r="D174" s="8" t="str">
        <f t="shared" si="53"/>
        <v xml:space="preserve"> </v>
      </c>
      <c r="E174" s="11">
        <f t="shared" si="52"/>
        <v>9</v>
      </c>
      <c r="F174" s="11" t="str">
        <f t="shared" si="54"/>
        <v/>
      </c>
      <c r="G174" s="3">
        <v>47.83</v>
      </c>
      <c r="H174" s="3">
        <f t="shared" si="40"/>
        <v>0</v>
      </c>
      <c r="I174" s="3">
        <f t="shared" si="41"/>
        <v>0</v>
      </c>
      <c r="J174" s="3">
        <f t="shared" si="42"/>
        <v>0</v>
      </c>
      <c r="K174">
        <f t="shared" si="43"/>
        <v>0</v>
      </c>
      <c r="N174" s="24">
        <f t="shared" si="55"/>
        <v>0</v>
      </c>
      <c r="O174" s="3">
        <f t="shared" si="44"/>
        <v>0</v>
      </c>
      <c r="P174" s="6">
        <v>28.18</v>
      </c>
      <c r="Q174" s="3">
        <f t="shared" si="45"/>
        <v>0</v>
      </c>
      <c r="R174" s="3">
        <f t="shared" si="46"/>
        <v>0</v>
      </c>
      <c r="S174" s="3">
        <f t="shared" si="47"/>
        <v>0</v>
      </c>
      <c r="T174">
        <f t="shared" si="48"/>
        <v>0</v>
      </c>
      <c r="V174" s="26">
        <v>1.1188</v>
      </c>
      <c r="W174">
        <f t="shared" si="56"/>
        <v>0</v>
      </c>
      <c r="X174" s="25">
        <f t="shared" si="57"/>
        <v>0</v>
      </c>
      <c r="Y174" s="3">
        <f t="shared" si="49"/>
        <v>0</v>
      </c>
      <c r="Z174" s="6">
        <f t="shared" si="58"/>
        <v>0</v>
      </c>
      <c r="AA174" s="6">
        <f t="shared" si="59"/>
        <v>0</v>
      </c>
    </row>
    <row r="175" spans="1:27" x14ac:dyDescent="0.25">
      <c r="A175" s="11">
        <f t="shared" si="50"/>
        <v>0</v>
      </c>
      <c r="B175" s="27">
        <v>43510</v>
      </c>
      <c r="C175" s="7">
        <f t="shared" si="51"/>
        <v>43524</v>
      </c>
      <c r="D175" s="8" t="str">
        <f t="shared" si="53"/>
        <v xml:space="preserve"> </v>
      </c>
      <c r="E175" s="11">
        <f t="shared" si="52"/>
        <v>10</v>
      </c>
      <c r="F175" s="11" t="str">
        <f t="shared" si="54"/>
        <v/>
      </c>
      <c r="G175" s="3">
        <v>47.79</v>
      </c>
      <c r="H175" s="3">
        <f t="shared" si="40"/>
        <v>0</v>
      </c>
      <c r="I175" s="3">
        <f t="shared" si="41"/>
        <v>0</v>
      </c>
      <c r="J175" s="3">
        <f t="shared" si="42"/>
        <v>0</v>
      </c>
      <c r="K175">
        <f t="shared" si="43"/>
        <v>0</v>
      </c>
      <c r="N175" s="24">
        <f t="shared" si="55"/>
        <v>0</v>
      </c>
      <c r="O175" s="3">
        <f t="shared" si="44"/>
        <v>0</v>
      </c>
      <c r="P175" s="6">
        <v>28.06</v>
      </c>
      <c r="Q175" s="3">
        <f t="shared" si="45"/>
        <v>0</v>
      </c>
      <c r="R175" s="3">
        <f t="shared" si="46"/>
        <v>0</v>
      </c>
      <c r="S175" s="3">
        <f t="shared" si="47"/>
        <v>0</v>
      </c>
      <c r="T175">
        <f t="shared" si="48"/>
        <v>0</v>
      </c>
      <c r="V175" s="26">
        <v>1.115</v>
      </c>
      <c r="W175">
        <f t="shared" si="56"/>
        <v>0</v>
      </c>
      <c r="X175" s="25">
        <f t="shared" si="57"/>
        <v>0</v>
      </c>
      <c r="Y175" s="3">
        <f t="shared" si="49"/>
        <v>0</v>
      </c>
      <c r="Z175" s="6">
        <f t="shared" si="58"/>
        <v>0</v>
      </c>
      <c r="AA175" s="6">
        <f t="shared" si="59"/>
        <v>0</v>
      </c>
    </row>
    <row r="176" spans="1:27" x14ac:dyDescent="0.25">
      <c r="A176" s="11">
        <f t="shared" si="50"/>
        <v>0</v>
      </c>
      <c r="B176" s="27">
        <v>43511</v>
      </c>
      <c r="C176" s="7">
        <f t="shared" si="51"/>
        <v>43524</v>
      </c>
      <c r="D176" s="8" t="str">
        <f t="shared" si="53"/>
        <v xml:space="preserve"> </v>
      </c>
      <c r="E176" s="11">
        <f t="shared" si="52"/>
        <v>11</v>
      </c>
      <c r="F176" s="11" t="str">
        <f t="shared" si="54"/>
        <v/>
      </c>
      <c r="G176" s="3">
        <v>48.1</v>
      </c>
      <c r="H176" s="3">
        <f t="shared" si="40"/>
        <v>0</v>
      </c>
      <c r="I176" s="3">
        <f t="shared" si="41"/>
        <v>0</v>
      </c>
      <c r="J176" s="3">
        <f t="shared" si="42"/>
        <v>0</v>
      </c>
      <c r="K176">
        <f t="shared" si="43"/>
        <v>0</v>
      </c>
      <c r="N176" s="24">
        <f t="shared" si="55"/>
        <v>0</v>
      </c>
      <c r="O176" s="3">
        <f t="shared" si="44"/>
        <v>0</v>
      </c>
      <c r="P176" s="6">
        <v>27.98</v>
      </c>
      <c r="Q176" s="3">
        <f t="shared" si="45"/>
        <v>0</v>
      </c>
      <c r="R176" s="3">
        <f t="shared" si="46"/>
        <v>0</v>
      </c>
      <c r="S176" s="3">
        <f t="shared" si="47"/>
        <v>0</v>
      </c>
      <c r="T176">
        <f t="shared" si="48"/>
        <v>0</v>
      </c>
      <c r="V176" s="26">
        <v>1.1075999999999999</v>
      </c>
      <c r="W176">
        <f t="shared" si="56"/>
        <v>0</v>
      </c>
      <c r="X176" s="25">
        <f t="shared" si="57"/>
        <v>0</v>
      </c>
      <c r="Y176" s="3">
        <f t="shared" si="49"/>
        <v>0</v>
      </c>
      <c r="Z176" s="6">
        <f t="shared" si="58"/>
        <v>0</v>
      </c>
      <c r="AA176" s="6">
        <f t="shared" si="59"/>
        <v>0</v>
      </c>
    </row>
    <row r="177" spans="1:27" x14ac:dyDescent="0.25">
      <c r="A177" s="11">
        <f t="shared" si="50"/>
        <v>0</v>
      </c>
      <c r="B177" s="27">
        <v>43514</v>
      </c>
      <c r="C177" s="7">
        <f t="shared" si="51"/>
        <v>43524</v>
      </c>
      <c r="D177" s="8" t="str">
        <f t="shared" si="53"/>
        <v xml:space="preserve"> </v>
      </c>
      <c r="E177" s="11">
        <f t="shared" si="52"/>
        <v>12</v>
      </c>
      <c r="F177" s="11" t="str">
        <f t="shared" si="54"/>
        <v/>
      </c>
      <c r="G177" s="3">
        <v>48.22</v>
      </c>
      <c r="H177" s="3">
        <f t="shared" si="40"/>
        <v>0</v>
      </c>
      <c r="I177" s="3">
        <f t="shared" si="41"/>
        <v>0</v>
      </c>
      <c r="J177" s="3">
        <f t="shared" si="42"/>
        <v>0</v>
      </c>
      <c r="K177">
        <f t="shared" si="43"/>
        <v>0</v>
      </c>
      <c r="N177" s="24">
        <f t="shared" si="55"/>
        <v>0</v>
      </c>
      <c r="O177" s="3">
        <f t="shared" si="44"/>
        <v>0</v>
      </c>
      <c r="P177" s="6">
        <v>27.97</v>
      </c>
      <c r="Q177" s="3">
        <f t="shared" si="45"/>
        <v>0</v>
      </c>
      <c r="R177" s="3">
        <f t="shared" si="46"/>
        <v>0</v>
      </c>
      <c r="S177" s="3">
        <f t="shared" si="47"/>
        <v>0</v>
      </c>
      <c r="T177">
        <f t="shared" si="48"/>
        <v>0</v>
      </c>
      <c r="V177" s="26">
        <v>1.1103000000000001</v>
      </c>
      <c r="W177">
        <f t="shared" si="56"/>
        <v>0</v>
      </c>
      <c r="X177" s="25">
        <f t="shared" si="57"/>
        <v>0</v>
      </c>
      <c r="Y177" s="3">
        <f t="shared" si="49"/>
        <v>0</v>
      </c>
      <c r="Z177" s="6">
        <f t="shared" si="58"/>
        <v>0</v>
      </c>
      <c r="AA177" s="6">
        <f t="shared" si="59"/>
        <v>0</v>
      </c>
    </row>
    <row r="178" spans="1:27" x14ac:dyDescent="0.25">
      <c r="A178" s="11">
        <f t="shared" si="50"/>
        <v>0</v>
      </c>
      <c r="B178" s="27">
        <v>43515</v>
      </c>
      <c r="C178" s="7">
        <f t="shared" si="51"/>
        <v>43524</v>
      </c>
      <c r="D178" s="8" t="str">
        <f t="shared" si="53"/>
        <v xml:space="preserve"> </v>
      </c>
      <c r="E178" s="11">
        <f t="shared" si="52"/>
        <v>13</v>
      </c>
      <c r="F178" s="11" t="str">
        <f t="shared" si="54"/>
        <v/>
      </c>
      <c r="G178" s="3">
        <v>48.195999999999998</v>
      </c>
      <c r="H178" s="3">
        <f t="shared" si="40"/>
        <v>0</v>
      </c>
      <c r="I178" s="3">
        <f t="shared" si="41"/>
        <v>0</v>
      </c>
      <c r="J178" s="3">
        <f t="shared" si="42"/>
        <v>0</v>
      </c>
      <c r="K178">
        <f t="shared" si="43"/>
        <v>0</v>
      </c>
      <c r="N178" s="24">
        <f t="shared" si="55"/>
        <v>0</v>
      </c>
      <c r="O178" s="3">
        <f t="shared" si="44"/>
        <v>0</v>
      </c>
      <c r="P178" s="6">
        <v>28.03</v>
      </c>
      <c r="Q178" s="3">
        <f t="shared" si="45"/>
        <v>0</v>
      </c>
      <c r="R178" s="3">
        <f t="shared" si="46"/>
        <v>0</v>
      </c>
      <c r="S178" s="3">
        <f t="shared" si="47"/>
        <v>0</v>
      </c>
      <c r="T178">
        <f t="shared" si="48"/>
        <v>0</v>
      </c>
      <c r="V178" s="26">
        <v>1.1075999999999999</v>
      </c>
      <c r="W178">
        <f t="shared" si="56"/>
        <v>0</v>
      </c>
      <c r="X178" s="25">
        <f t="shared" si="57"/>
        <v>0</v>
      </c>
      <c r="Y178" s="3">
        <f t="shared" si="49"/>
        <v>0</v>
      </c>
      <c r="Z178" s="6">
        <f t="shared" si="58"/>
        <v>0</v>
      </c>
      <c r="AA178" s="6">
        <f t="shared" si="59"/>
        <v>0</v>
      </c>
    </row>
    <row r="179" spans="1:27" x14ac:dyDescent="0.25">
      <c r="A179" s="11">
        <f t="shared" si="50"/>
        <v>0</v>
      </c>
      <c r="B179" s="27">
        <v>43516</v>
      </c>
      <c r="C179" s="7">
        <f t="shared" si="51"/>
        <v>43524</v>
      </c>
      <c r="D179" s="8" t="str">
        <f t="shared" si="53"/>
        <v xml:space="preserve"> </v>
      </c>
      <c r="E179" s="11">
        <f t="shared" si="52"/>
        <v>14</v>
      </c>
      <c r="F179" s="11" t="str">
        <f t="shared" si="54"/>
        <v/>
      </c>
      <c r="G179" s="3">
        <v>48.311</v>
      </c>
      <c r="H179" s="3">
        <f t="shared" si="40"/>
        <v>0</v>
      </c>
      <c r="I179" s="3">
        <f t="shared" si="41"/>
        <v>0</v>
      </c>
      <c r="J179" s="3">
        <f t="shared" si="42"/>
        <v>0</v>
      </c>
      <c r="K179">
        <f t="shared" si="43"/>
        <v>0</v>
      </c>
      <c r="N179" s="24">
        <f t="shared" si="55"/>
        <v>0</v>
      </c>
      <c r="O179" s="3">
        <f t="shared" si="44"/>
        <v>0</v>
      </c>
      <c r="P179" s="6">
        <v>28.09</v>
      </c>
      <c r="Q179" s="3">
        <f t="shared" si="45"/>
        <v>0</v>
      </c>
      <c r="R179" s="3">
        <f t="shared" si="46"/>
        <v>0</v>
      </c>
      <c r="S179" s="3">
        <f t="shared" si="47"/>
        <v>0</v>
      </c>
      <c r="T179">
        <f t="shared" si="48"/>
        <v>0</v>
      </c>
      <c r="V179" s="26">
        <v>1.1104000000000001</v>
      </c>
      <c r="W179">
        <f t="shared" si="56"/>
        <v>0</v>
      </c>
      <c r="X179" s="25">
        <f t="shared" si="57"/>
        <v>0</v>
      </c>
      <c r="Y179" s="3">
        <f t="shared" si="49"/>
        <v>0</v>
      </c>
      <c r="Z179" s="6">
        <f t="shared" si="58"/>
        <v>0</v>
      </c>
      <c r="AA179" s="6">
        <f t="shared" si="59"/>
        <v>0</v>
      </c>
    </row>
    <row r="180" spans="1:27" x14ac:dyDescent="0.25">
      <c r="A180" s="11">
        <f t="shared" si="50"/>
        <v>0</v>
      </c>
      <c r="B180" s="27">
        <v>43517</v>
      </c>
      <c r="C180" s="7">
        <f t="shared" si="51"/>
        <v>43524</v>
      </c>
      <c r="D180" s="8" t="str">
        <f t="shared" si="53"/>
        <v xml:space="preserve"> </v>
      </c>
      <c r="E180" s="11">
        <f t="shared" si="52"/>
        <v>15</v>
      </c>
      <c r="F180" s="11" t="str">
        <f t="shared" si="54"/>
        <v/>
      </c>
      <c r="G180" s="3">
        <v>48.25</v>
      </c>
      <c r="H180" s="3">
        <f t="shared" si="40"/>
        <v>0</v>
      </c>
      <c r="I180" s="3">
        <f t="shared" si="41"/>
        <v>0</v>
      </c>
      <c r="J180" s="3">
        <f t="shared" si="42"/>
        <v>0</v>
      </c>
      <c r="K180">
        <f t="shared" si="43"/>
        <v>0</v>
      </c>
      <c r="N180" s="24">
        <f t="shared" si="55"/>
        <v>0</v>
      </c>
      <c r="O180" s="3">
        <f t="shared" si="44"/>
        <v>0</v>
      </c>
      <c r="P180" s="6">
        <v>28</v>
      </c>
      <c r="Q180" s="3">
        <f t="shared" si="45"/>
        <v>0</v>
      </c>
      <c r="R180" s="3">
        <f t="shared" si="46"/>
        <v>0</v>
      </c>
      <c r="S180" s="3">
        <f t="shared" si="47"/>
        <v>0</v>
      </c>
      <c r="T180">
        <f t="shared" si="48"/>
        <v>0</v>
      </c>
      <c r="V180" s="26">
        <v>1.1083000000000001</v>
      </c>
      <c r="W180">
        <f t="shared" si="56"/>
        <v>0</v>
      </c>
      <c r="X180" s="25">
        <f t="shared" si="57"/>
        <v>0</v>
      </c>
      <c r="Y180" s="3">
        <f t="shared" si="49"/>
        <v>0</v>
      </c>
      <c r="Z180" s="6">
        <f t="shared" si="58"/>
        <v>0</v>
      </c>
      <c r="AA180" s="6">
        <f t="shared" si="59"/>
        <v>0</v>
      </c>
    </row>
    <row r="181" spans="1:27" x14ac:dyDescent="0.25">
      <c r="A181" s="11">
        <f t="shared" si="50"/>
        <v>0</v>
      </c>
      <c r="B181" s="27">
        <v>43518</v>
      </c>
      <c r="C181" s="7">
        <f t="shared" si="51"/>
        <v>43524</v>
      </c>
      <c r="D181" s="8" t="str">
        <f t="shared" si="53"/>
        <v xml:space="preserve"> </v>
      </c>
      <c r="E181" s="11">
        <f t="shared" si="52"/>
        <v>16</v>
      </c>
      <c r="F181" s="11" t="str">
        <f t="shared" si="54"/>
        <v/>
      </c>
      <c r="G181" s="3">
        <v>48.38</v>
      </c>
      <c r="H181" s="3">
        <f t="shared" si="40"/>
        <v>0</v>
      </c>
      <c r="I181" s="3">
        <f t="shared" si="41"/>
        <v>0</v>
      </c>
      <c r="J181" s="3">
        <f t="shared" si="42"/>
        <v>0</v>
      </c>
      <c r="K181">
        <f t="shared" si="43"/>
        <v>0</v>
      </c>
      <c r="N181" s="24">
        <f t="shared" si="55"/>
        <v>0</v>
      </c>
      <c r="O181" s="3">
        <f t="shared" si="44"/>
        <v>0</v>
      </c>
      <c r="P181" s="6">
        <v>28.16</v>
      </c>
      <c r="Q181" s="3">
        <f t="shared" si="45"/>
        <v>0</v>
      </c>
      <c r="R181" s="3">
        <f t="shared" si="46"/>
        <v>0</v>
      </c>
      <c r="S181" s="3">
        <f t="shared" si="47"/>
        <v>0</v>
      </c>
      <c r="T181">
        <f t="shared" si="48"/>
        <v>0</v>
      </c>
      <c r="V181" s="26">
        <v>1.1065</v>
      </c>
      <c r="W181">
        <f t="shared" si="56"/>
        <v>0</v>
      </c>
      <c r="X181" s="25">
        <f t="shared" si="57"/>
        <v>0</v>
      </c>
      <c r="Y181" s="3">
        <f t="shared" si="49"/>
        <v>0</v>
      </c>
      <c r="Z181" s="6">
        <f t="shared" si="58"/>
        <v>0</v>
      </c>
      <c r="AA181" s="6">
        <f t="shared" si="59"/>
        <v>0</v>
      </c>
    </row>
    <row r="182" spans="1:27" x14ac:dyDescent="0.25">
      <c r="A182" s="11">
        <f t="shared" si="50"/>
        <v>0</v>
      </c>
      <c r="B182" s="27">
        <v>43521</v>
      </c>
      <c r="C182" s="7">
        <f t="shared" si="51"/>
        <v>43524</v>
      </c>
      <c r="D182" s="8" t="str">
        <f t="shared" si="53"/>
        <v xml:space="preserve"> </v>
      </c>
      <c r="E182" s="11">
        <f t="shared" si="52"/>
        <v>17</v>
      </c>
      <c r="F182" s="11" t="str">
        <f t="shared" si="54"/>
        <v/>
      </c>
      <c r="G182" s="3">
        <v>48.54</v>
      </c>
      <c r="H182" s="3">
        <f t="shared" si="40"/>
        <v>0</v>
      </c>
      <c r="I182" s="3">
        <f t="shared" si="41"/>
        <v>0</v>
      </c>
      <c r="J182" s="3">
        <f t="shared" si="42"/>
        <v>0</v>
      </c>
      <c r="K182">
        <f t="shared" si="43"/>
        <v>0</v>
      </c>
      <c r="N182" s="24">
        <f t="shared" si="55"/>
        <v>0</v>
      </c>
      <c r="O182" s="3">
        <f t="shared" si="44"/>
        <v>0</v>
      </c>
      <c r="P182" s="6">
        <v>28.11</v>
      </c>
      <c r="Q182" s="3">
        <f t="shared" si="45"/>
        <v>0</v>
      </c>
      <c r="R182" s="3">
        <f t="shared" si="46"/>
        <v>0</v>
      </c>
      <c r="S182" s="3">
        <f t="shared" si="47"/>
        <v>0</v>
      </c>
      <c r="T182">
        <f t="shared" si="48"/>
        <v>0</v>
      </c>
      <c r="V182" s="26">
        <v>1.1115999999999999</v>
      </c>
      <c r="W182">
        <f t="shared" si="56"/>
        <v>0</v>
      </c>
      <c r="X182" s="25">
        <f t="shared" si="57"/>
        <v>0</v>
      </c>
      <c r="Y182" s="3">
        <f t="shared" si="49"/>
        <v>0</v>
      </c>
      <c r="Z182" s="6">
        <f t="shared" si="58"/>
        <v>0</v>
      </c>
      <c r="AA182" s="6">
        <f t="shared" si="59"/>
        <v>0</v>
      </c>
    </row>
    <row r="183" spans="1:27" x14ac:dyDescent="0.25">
      <c r="A183" s="11">
        <f t="shared" si="50"/>
        <v>0</v>
      </c>
      <c r="B183" s="27">
        <v>43522</v>
      </c>
      <c r="C183" s="7">
        <f t="shared" si="51"/>
        <v>43524</v>
      </c>
      <c r="D183" s="8" t="str">
        <f t="shared" si="53"/>
        <v xml:space="preserve"> </v>
      </c>
      <c r="E183" s="11">
        <f t="shared" si="52"/>
        <v>18</v>
      </c>
      <c r="F183" s="11" t="str">
        <f t="shared" si="54"/>
        <v/>
      </c>
      <c r="G183" s="3">
        <v>48.445999999999998</v>
      </c>
      <c r="H183" s="3">
        <f t="shared" si="40"/>
        <v>0</v>
      </c>
      <c r="I183" s="3">
        <f t="shared" si="41"/>
        <v>0</v>
      </c>
      <c r="J183" s="3">
        <f t="shared" si="42"/>
        <v>0</v>
      </c>
      <c r="K183">
        <f t="shared" si="43"/>
        <v>0</v>
      </c>
      <c r="N183" s="24">
        <f t="shared" si="55"/>
        <v>0</v>
      </c>
      <c r="O183" s="3">
        <f t="shared" si="44"/>
        <v>0</v>
      </c>
      <c r="P183" s="6">
        <v>28</v>
      </c>
      <c r="Q183" s="3">
        <f t="shared" si="45"/>
        <v>0</v>
      </c>
      <c r="R183" s="3">
        <f t="shared" si="46"/>
        <v>0</v>
      </c>
      <c r="S183" s="3">
        <f t="shared" si="47"/>
        <v>0</v>
      </c>
      <c r="T183">
        <f t="shared" si="48"/>
        <v>0</v>
      </c>
      <c r="V183" s="26">
        <v>1.1104000000000001</v>
      </c>
      <c r="W183">
        <f t="shared" si="56"/>
        <v>0</v>
      </c>
      <c r="X183" s="25">
        <f t="shared" si="57"/>
        <v>0</v>
      </c>
      <c r="Y183" s="3">
        <f t="shared" si="49"/>
        <v>0</v>
      </c>
      <c r="Z183" s="6">
        <f t="shared" si="58"/>
        <v>0</v>
      </c>
      <c r="AA183" s="6">
        <f t="shared" si="59"/>
        <v>0</v>
      </c>
    </row>
    <row r="184" spans="1:27" x14ac:dyDescent="0.25">
      <c r="A184" s="11">
        <f t="shared" si="50"/>
        <v>0</v>
      </c>
      <c r="B184" s="27">
        <v>43523</v>
      </c>
      <c r="C184" s="7">
        <f t="shared" si="51"/>
        <v>43524</v>
      </c>
      <c r="D184" s="8" t="str">
        <f t="shared" si="53"/>
        <v xml:space="preserve"> </v>
      </c>
      <c r="E184" s="11">
        <f t="shared" si="52"/>
        <v>19</v>
      </c>
      <c r="F184" s="11" t="str">
        <f t="shared" si="54"/>
        <v/>
      </c>
      <c r="G184" s="3">
        <v>48.41</v>
      </c>
      <c r="H184" s="3">
        <f t="shared" si="40"/>
        <v>0</v>
      </c>
      <c r="I184" s="3">
        <f t="shared" si="41"/>
        <v>0</v>
      </c>
      <c r="J184" s="3">
        <f t="shared" si="42"/>
        <v>0</v>
      </c>
      <c r="K184">
        <f t="shared" si="43"/>
        <v>0</v>
      </c>
      <c r="N184" s="24">
        <f t="shared" si="55"/>
        <v>0</v>
      </c>
      <c r="O184" s="3">
        <f t="shared" si="44"/>
        <v>0</v>
      </c>
      <c r="P184" s="6">
        <v>27.88</v>
      </c>
      <c r="Q184" s="3">
        <f t="shared" si="45"/>
        <v>0</v>
      </c>
      <c r="R184" s="3">
        <f t="shared" si="46"/>
        <v>0</v>
      </c>
      <c r="S184" s="3">
        <f t="shared" si="47"/>
        <v>0</v>
      </c>
      <c r="T184">
        <f t="shared" si="48"/>
        <v>0</v>
      </c>
      <c r="V184" s="26">
        <v>1.1083000000000001</v>
      </c>
      <c r="W184">
        <f t="shared" si="56"/>
        <v>0</v>
      </c>
      <c r="X184" s="25">
        <f t="shared" si="57"/>
        <v>0</v>
      </c>
      <c r="Y184" s="3">
        <f t="shared" si="49"/>
        <v>0</v>
      </c>
      <c r="Z184" s="6">
        <f t="shared" si="58"/>
        <v>0</v>
      </c>
      <c r="AA184" s="6">
        <f t="shared" si="59"/>
        <v>0</v>
      </c>
    </row>
    <row r="185" spans="1:27" x14ac:dyDescent="0.25">
      <c r="A185" s="11">
        <f t="shared" si="50"/>
        <v>0</v>
      </c>
      <c r="B185" s="27">
        <v>43524</v>
      </c>
      <c r="C185" s="7">
        <f t="shared" si="51"/>
        <v>43524</v>
      </c>
      <c r="D185" s="8" t="str">
        <f t="shared" si="53"/>
        <v xml:space="preserve"> </v>
      </c>
      <c r="E185" s="11">
        <f t="shared" si="52"/>
        <v>20</v>
      </c>
      <c r="F185" s="11" t="str">
        <f t="shared" si="54"/>
        <v/>
      </c>
      <c r="G185" s="3">
        <v>48.34</v>
      </c>
      <c r="H185" s="3">
        <f t="shared" si="40"/>
        <v>0</v>
      </c>
      <c r="I185" s="3">
        <f t="shared" si="41"/>
        <v>0</v>
      </c>
      <c r="J185" s="3">
        <f t="shared" si="42"/>
        <v>0</v>
      </c>
      <c r="K185">
        <f t="shared" si="43"/>
        <v>0</v>
      </c>
      <c r="N185" s="24">
        <f t="shared" si="55"/>
        <v>0</v>
      </c>
      <c r="O185" s="3">
        <f t="shared" si="44"/>
        <v>0</v>
      </c>
      <c r="P185" s="6">
        <v>27.81</v>
      </c>
      <c r="Q185" s="3">
        <f t="shared" si="45"/>
        <v>0</v>
      </c>
      <c r="R185" s="3">
        <f t="shared" si="46"/>
        <v>0</v>
      </c>
      <c r="S185" s="3">
        <f t="shared" si="47"/>
        <v>0</v>
      </c>
      <c r="T185">
        <f t="shared" si="48"/>
        <v>0</v>
      </c>
      <c r="V185" s="26">
        <v>1.1072</v>
      </c>
      <c r="W185">
        <f t="shared" si="56"/>
        <v>0</v>
      </c>
      <c r="X185" s="25">
        <f t="shared" si="57"/>
        <v>0</v>
      </c>
      <c r="Y185" s="3">
        <f t="shared" si="49"/>
        <v>0</v>
      </c>
      <c r="Z185" s="6">
        <f t="shared" si="58"/>
        <v>0</v>
      </c>
      <c r="AA185" s="6">
        <f t="shared" si="59"/>
        <v>0</v>
      </c>
    </row>
    <row r="186" spans="1:27" x14ac:dyDescent="0.25">
      <c r="A186" s="11">
        <f t="shared" si="50"/>
        <v>0</v>
      </c>
      <c r="B186" s="27">
        <v>43525</v>
      </c>
      <c r="C186" s="7">
        <f t="shared" si="51"/>
        <v>43555</v>
      </c>
      <c r="D186" s="8" t="str">
        <f t="shared" si="53"/>
        <v>x</v>
      </c>
      <c r="E186" s="11">
        <f t="shared" si="52"/>
        <v>1</v>
      </c>
      <c r="F186" s="11" t="str">
        <f t="shared" si="54"/>
        <v/>
      </c>
      <c r="G186" s="3">
        <v>48.5</v>
      </c>
      <c r="H186" s="3">
        <f t="shared" si="40"/>
        <v>0</v>
      </c>
      <c r="I186" s="3">
        <f t="shared" si="41"/>
        <v>0</v>
      </c>
      <c r="J186" s="3">
        <f t="shared" si="42"/>
        <v>0</v>
      </c>
      <c r="K186">
        <f t="shared" si="43"/>
        <v>0</v>
      </c>
      <c r="N186" s="24">
        <f t="shared" si="55"/>
        <v>0</v>
      </c>
      <c r="O186" s="3">
        <f t="shared" si="44"/>
        <v>0</v>
      </c>
      <c r="P186" s="6">
        <v>27.73</v>
      </c>
      <c r="Q186" s="3">
        <f t="shared" si="45"/>
        <v>0</v>
      </c>
      <c r="R186" s="3">
        <f t="shared" si="46"/>
        <v>0</v>
      </c>
      <c r="S186" s="3">
        <f t="shared" si="47"/>
        <v>0</v>
      </c>
      <c r="T186">
        <f t="shared" si="48"/>
        <v>0</v>
      </c>
      <c r="V186" s="26">
        <v>1.1035999999999999</v>
      </c>
      <c r="W186">
        <f t="shared" si="56"/>
        <v>0</v>
      </c>
      <c r="X186" s="25">
        <f t="shared" si="57"/>
        <v>0</v>
      </c>
      <c r="Y186" s="3">
        <f t="shared" si="49"/>
        <v>0</v>
      </c>
      <c r="Z186" s="6">
        <f t="shared" si="58"/>
        <v>0</v>
      </c>
      <c r="AA186" s="6">
        <f t="shared" si="59"/>
        <v>0</v>
      </c>
    </row>
    <row r="187" spans="1:27" x14ac:dyDescent="0.25">
      <c r="A187" s="11">
        <f t="shared" si="50"/>
        <v>0</v>
      </c>
      <c r="B187" s="27">
        <v>43528</v>
      </c>
      <c r="C187" s="7">
        <f t="shared" si="51"/>
        <v>43555</v>
      </c>
      <c r="D187" s="8" t="str">
        <f t="shared" si="53"/>
        <v xml:space="preserve"> </v>
      </c>
      <c r="E187" s="11">
        <f t="shared" si="52"/>
        <v>2</v>
      </c>
      <c r="F187" s="11" t="str">
        <f t="shared" si="54"/>
        <v/>
      </c>
      <c r="G187" s="3">
        <v>48.37</v>
      </c>
      <c r="H187" s="3">
        <f t="shared" si="40"/>
        <v>0</v>
      </c>
      <c r="I187" s="3">
        <f t="shared" si="41"/>
        <v>0</v>
      </c>
      <c r="J187" s="3">
        <f t="shared" si="42"/>
        <v>0</v>
      </c>
      <c r="K187">
        <f t="shared" si="43"/>
        <v>0</v>
      </c>
      <c r="N187" s="24">
        <f t="shared" si="55"/>
        <v>0</v>
      </c>
      <c r="O187" s="3">
        <f t="shared" si="44"/>
        <v>0</v>
      </c>
      <c r="P187" s="6">
        <v>28.07</v>
      </c>
      <c r="Q187" s="3">
        <f t="shared" si="45"/>
        <v>0</v>
      </c>
      <c r="R187" s="3">
        <f t="shared" si="46"/>
        <v>0</v>
      </c>
      <c r="S187" s="3">
        <f t="shared" si="47"/>
        <v>0</v>
      </c>
      <c r="T187">
        <f t="shared" si="48"/>
        <v>0</v>
      </c>
      <c r="V187" s="26">
        <v>1.0968</v>
      </c>
      <c r="W187">
        <f t="shared" si="56"/>
        <v>0</v>
      </c>
      <c r="X187" s="25">
        <f t="shared" si="57"/>
        <v>0</v>
      </c>
      <c r="Y187" s="3">
        <f t="shared" si="49"/>
        <v>0</v>
      </c>
      <c r="Z187" s="6">
        <f t="shared" si="58"/>
        <v>0</v>
      </c>
      <c r="AA187" s="6">
        <f t="shared" si="59"/>
        <v>0</v>
      </c>
    </row>
    <row r="188" spans="1:27" x14ac:dyDescent="0.25">
      <c r="A188" s="11">
        <f t="shared" si="50"/>
        <v>0</v>
      </c>
      <c r="B188" s="27">
        <v>43529</v>
      </c>
      <c r="C188" s="7">
        <f t="shared" si="51"/>
        <v>43555</v>
      </c>
      <c r="D188" s="8" t="str">
        <f t="shared" si="53"/>
        <v xml:space="preserve"> </v>
      </c>
      <c r="E188" s="11">
        <f t="shared" si="52"/>
        <v>3</v>
      </c>
      <c r="F188" s="11" t="str">
        <f t="shared" si="54"/>
        <v/>
      </c>
      <c r="G188" s="3">
        <v>48.66</v>
      </c>
      <c r="H188" s="3">
        <f t="shared" si="40"/>
        <v>0</v>
      </c>
      <c r="I188" s="3">
        <f t="shared" si="41"/>
        <v>0</v>
      </c>
      <c r="J188" s="3">
        <f t="shared" si="42"/>
        <v>0</v>
      </c>
      <c r="K188">
        <f t="shared" si="43"/>
        <v>0</v>
      </c>
      <c r="N188" s="24">
        <f t="shared" si="55"/>
        <v>0</v>
      </c>
      <c r="O188" s="3">
        <f t="shared" si="44"/>
        <v>0</v>
      </c>
      <c r="P188" s="6">
        <v>27.94</v>
      </c>
      <c r="Q188" s="3">
        <f t="shared" si="45"/>
        <v>0</v>
      </c>
      <c r="R188" s="3">
        <f t="shared" si="46"/>
        <v>0</v>
      </c>
      <c r="S188" s="3">
        <f t="shared" si="47"/>
        <v>0</v>
      </c>
      <c r="T188">
        <f t="shared" si="48"/>
        <v>0</v>
      </c>
      <c r="V188" s="26">
        <v>1.0936999999999999</v>
      </c>
      <c r="W188">
        <f t="shared" si="56"/>
        <v>0</v>
      </c>
      <c r="X188" s="25">
        <f t="shared" si="57"/>
        <v>0</v>
      </c>
      <c r="Y188" s="3">
        <f t="shared" si="49"/>
        <v>0</v>
      </c>
      <c r="Z188" s="6">
        <f t="shared" si="58"/>
        <v>0</v>
      </c>
      <c r="AA188" s="6">
        <f t="shared" si="59"/>
        <v>0</v>
      </c>
    </row>
    <row r="189" spans="1:27" x14ac:dyDescent="0.25">
      <c r="A189" s="11">
        <f t="shared" si="50"/>
        <v>0</v>
      </c>
      <c r="B189" s="27">
        <v>43530</v>
      </c>
      <c r="C189" s="7">
        <f t="shared" si="51"/>
        <v>43555</v>
      </c>
      <c r="D189" s="8" t="str">
        <f t="shared" si="53"/>
        <v xml:space="preserve"> </v>
      </c>
      <c r="E189" s="11">
        <f t="shared" si="52"/>
        <v>4</v>
      </c>
      <c r="F189" s="11" t="str">
        <f t="shared" si="54"/>
        <v/>
      </c>
      <c r="G189" s="3">
        <v>48.37</v>
      </c>
      <c r="H189" s="3">
        <f t="shared" si="40"/>
        <v>0</v>
      </c>
      <c r="I189" s="3">
        <f t="shared" si="41"/>
        <v>0</v>
      </c>
      <c r="J189" s="3">
        <f t="shared" si="42"/>
        <v>0</v>
      </c>
      <c r="K189">
        <f t="shared" si="43"/>
        <v>0</v>
      </c>
      <c r="N189" s="24">
        <f t="shared" si="55"/>
        <v>0</v>
      </c>
      <c r="O189" s="3">
        <f t="shared" si="44"/>
        <v>0</v>
      </c>
      <c r="P189" s="6">
        <v>27.95</v>
      </c>
      <c r="Q189" s="3">
        <f t="shared" si="45"/>
        <v>0</v>
      </c>
      <c r="R189" s="3">
        <f t="shared" si="46"/>
        <v>0</v>
      </c>
      <c r="S189" s="3">
        <f t="shared" si="47"/>
        <v>0</v>
      </c>
      <c r="T189">
        <f t="shared" si="48"/>
        <v>0</v>
      </c>
      <c r="V189" s="26">
        <v>1.1017999999999999</v>
      </c>
      <c r="W189">
        <f t="shared" si="56"/>
        <v>0</v>
      </c>
      <c r="X189" s="25">
        <f t="shared" si="57"/>
        <v>0</v>
      </c>
      <c r="Y189" s="3">
        <f t="shared" si="49"/>
        <v>0</v>
      </c>
      <c r="Z189" s="6">
        <f t="shared" si="58"/>
        <v>0</v>
      </c>
      <c r="AA189" s="6">
        <f t="shared" si="59"/>
        <v>0</v>
      </c>
    </row>
    <row r="190" spans="1:27" x14ac:dyDescent="0.25">
      <c r="A190" s="11">
        <f t="shared" si="50"/>
        <v>0</v>
      </c>
      <c r="B190" s="27">
        <v>43531</v>
      </c>
      <c r="C190" s="7">
        <f t="shared" si="51"/>
        <v>43555</v>
      </c>
      <c r="D190" s="8" t="str">
        <f t="shared" si="53"/>
        <v xml:space="preserve"> </v>
      </c>
      <c r="E190" s="11">
        <f t="shared" si="52"/>
        <v>5</v>
      </c>
      <c r="F190" s="11" t="str">
        <f t="shared" si="54"/>
        <v/>
      </c>
      <c r="G190" s="3">
        <v>48.47</v>
      </c>
      <c r="H190" s="3">
        <f t="shared" si="40"/>
        <v>0</v>
      </c>
      <c r="I190" s="3">
        <f t="shared" si="41"/>
        <v>0</v>
      </c>
      <c r="J190" s="3">
        <f t="shared" si="42"/>
        <v>0</v>
      </c>
      <c r="K190">
        <f t="shared" si="43"/>
        <v>0</v>
      </c>
      <c r="N190" s="24">
        <f t="shared" si="55"/>
        <v>0</v>
      </c>
      <c r="O190" s="3">
        <f t="shared" si="44"/>
        <v>0</v>
      </c>
      <c r="P190" s="6">
        <v>28.23</v>
      </c>
      <c r="Q190" s="3">
        <f t="shared" si="45"/>
        <v>0</v>
      </c>
      <c r="R190" s="3">
        <f t="shared" si="46"/>
        <v>0</v>
      </c>
      <c r="S190" s="3">
        <f t="shared" si="47"/>
        <v>0</v>
      </c>
      <c r="T190">
        <f t="shared" si="48"/>
        <v>0</v>
      </c>
      <c r="V190" s="26">
        <v>1.1057999999999999</v>
      </c>
      <c r="W190">
        <f t="shared" si="56"/>
        <v>0</v>
      </c>
      <c r="X190" s="25">
        <f t="shared" si="57"/>
        <v>0</v>
      </c>
      <c r="Y190" s="3">
        <f t="shared" si="49"/>
        <v>0</v>
      </c>
      <c r="Z190" s="6">
        <f t="shared" si="58"/>
        <v>0</v>
      </c>
      <c r="AA190" s="6">
        <f t="shared" si="59"/>
        <v>0</v>
      </c>
    </row>
    <row r="191" spans="1:27" x14ac:dyDescent="0.25">
      <c r="A191" s="11">
        <f t="shared" si="50"/>
        <v>0</v>
      </c>
      <c r="B191" s="27">
        <v>43532</v>
      </c>
      <c r="C191" s="7">
        <f t="shared" si="51"/>
        <v>43555</v>
      </c>
      <c r="D191" s="8" t="str">
        <f t="shared" si="53"/>
        <v xml:space="preserve"> </v>
      </c>
      <c r="E191" s="11">
        <f t="shared" si="52"/>
        <v>6</v>
      </c>
      <c r="F191" s="11" t="str">
        <f t="shared" si="54"/>
        <v/>
      </c>
      <c r="G191" s="3">
        <v>47.951000000000001</v>
      </c>
      <c r="H191" s="3">
        <f t="shared" si="40"/>
        <v>0</v>
      </c>
      <c r="I191" s="3">
        <f t="shared" si="41"/>
        <v>0</v>
      </c>
      <c r="J191" s="3">
        <f t="shared" si="42"/>
        <v>0</v>
      </c>
      <c r="K191">
        <f t="shared" si="43"/>
        <v>0</v>
      </c>
      <c r="N191" s="24">
        <f t="shared" si="55"/>
        <v>0</v>
      </c>
      <c r="O191" s="3">
        <f t="shared" si="44"/>
        <v>0</v>
      </c>
      <c r="P191" s="6">
        <v>28.01</v>
      </c>
      <c r="Q191" s="3">
        <f t="shared" si="45"/>
        <v>0</v>
      </c>
      <c r="R191" s="3">
        <f t="shared" si="46"/>
        <v>0</v>
      </c>
      <c r="S191" s="3">
        <f t="shared" si="47"/>
        <v>0</v>
      </c>
      <c r="T191">
        <f t="shared" si="48"/>
        <v>0</v>
      </c>
      <c r="V191" s="26">
        <v>1.1027</v>
      </c>
      <c r="W191">
        <f t="shared" si="56"/>
        <v>0</v>
      </c>
      <c r="X191" s="25">
        <f t="shared" si="57"/>
        <v>0</v>
      </c>
      <c r="Y191" s="3">
        <f t="shared" si="49"/>
        <v>0</v>
      </c>
      <c r="Z191" s="6">
        <f t="shared" si="58"/>
        <v>0</v>
      </c>
      <c r="AA191" s="6">
        <f t="shared" si="59"/>
        <v>0</v>
      </c>
    </row>
    <row r="192" spans="1:27" x14ac:dyDescent="0.25">
      <c r="A192" s="11">
        <f t="shared" si="50"/>
        <v>0</v>
      </c>
      <c r="B192" s="27">
        <v>43535</v>
      </c>
      <c r="C192" s="7">
        <f t="shared" si="51"/>
        <v>43555</v>
      </c>
      <c r="D192" s="8" t="str">
        <f t="shared" si="53"/>
        <v xml:space="preserve"> </v>
      </c>
      <c r="E192" s="11">
        <f t="shared" si="52"/>
        <v>7</v>
      </c>
      <c r="F192" s="11" t="str">
        <f t="shared" si="54"/>
        <v/>
      </c>
      <c r="G192" s="3">
        <v>48.655999999999999</v>
      </c>
      <c r="H192" s="3">
        <f t="shared" si="40"/>
        <v>0</v>
      </c>
      <c r="I192" s="3">
        <f t="shared" si="41"/>
        <v>0</v>
      </c>
      <c r="J192" s="3">
        <f t="shared" si="42"/>
        <v>0</v>
      </c>
      <c r="K192">
        <f t="shared" si="43"/>
        <v>0</v>
      </c>
      <c r="N192" s="24">
        <f t="shared" si="55"/>
        <v>0</v>
      </c>
      <c r="O192" s="3">
        <f t="shared" si="44"/>
        <v>0</v>
      </c>
      <c r="P192" s="6">
        <v>27.97</v>
      </c>
      <c r="Q192" s="3">
        <f t="shared" si="45"/>
        <v>0</v>
      </c>
      <c r="R192" s="3">
        <f t="shared" si="46"/>
        <v>0</v>
      </c>
      <c r="S192" s="3">
        <f t="shared" si="47"/>
        <v>0</v>
      </c>
      <c r="T192">
        <f t="shared" si="48"/>
        <v>0</v>
      </c>
      <c r="V192" s="26">
        <v>1.1032999999999999</v>
      </c>
      <c r="W192">
        <f t="shared" si="56"/>
        <v>0</v>
      </c>
      <c r="X192" s="25">
        <f t="shared" si="57"/>
        <v>0</v>
      </c>
      <c r="Y192" s="3">
        <f t="shared" si="49"/>
        <v>0</v>
      </c>
      <c r="Z192" s="6">
        <f t="shared" si="58"/>
        <v>0</v>
      </c>
      <c r="AA192" s="6">
        <f t="shared" si="59"/>
        <v>0</v>
      </c>
    </row>
    <row r="193" spans="1:27" x14ac:dyDescent="0.25">
      <c r="A193" s="11">
        <f t="shared" si="50"/>
        <v>0</v>
      </c>
      <c r="B193" s="27">
        <v>43536</v>
      </c>
      <c r="C193" s="7">
        <f t="shared" si="51"/>
        <v>43555</v>
      </c>
      <c r="D193" s="8" t="str">
        <f t="shared" si="53"/>
        <v xml:space="preserve"> </v>
      </c>
      <c r="E193" s="11">
        <f t="shared" si="52"/>
        <v>8</v>
      </c>
      <c r="F193" s="11" t="str">
        <f t="shared" si="54"/>
        <v/>
      </c>
      <c r="G193" s="3">
        <v>48.649000000000001</v>
      </c>
      <c r="H193" s="3">
        <f t="shared" si="40"/>
        <v>0</v>
      </c>
      <c r="I193" s="3">
        <f t="shared" si="41"/>
        <v>0</v>
      </c>
      <c r="J193" s="3">
        <f t="shared" si="42"/>
        <v>0</v>
      </c>
      <c r="K193">
        <f t="shared" si="43"/>
        <v>0</v>
      </c>
      <c r="N193" s="24">
        <f t="shared" si="55"/>
        <v>0</v>
      </c>
      <c r="O193" s="3">
        <f t="shared" si="44"/>
        <v>0</v>
      </c>
      <c r="P193" s="6">
        <v>28.02</v>
      </c>
      <c r="Q193" s="3">
        <f t="shared" si="45"/>
        <v>0</v>
      </c>
      <c r="R193" s="3">
        <f t="shared" si="46"/>
        <v>0</v>
      </c>
      <c r="S193" s="3">
        <f t="shared" si="47"/>
        <v>0</v>
      </c>
      <c r="T193">
        <f t="shared" si="48"/>
        <v>0</v>
      </c>
      <c r="V193" s="26">
        <v>1.1040000000000001</v>
      </c>
      <c r="W193">
        <f t="shared" si="56"/>
        <v>0</v>
      </c>
      <c r="X193" s="25">
        <f t="shared" si="57"/>
        <v>0</v>
      </c>
      <c r="Y193" s="3">
        <f t="shared" si="49"/>
        <v>0</v>
      </c>
      <c r="Z193" s="6">
        <f t="shared" si="58"/>
        <v>0</v>
      </c>
      <c r="AA193" s="6">
        <f t="shared" si="59"/>
        <v>0</v>
      </c>
    </row>
    <row r="194" spans="1:27" x14ac:dyDescent="0.25">
      <c r="A194" s="11">
        <f t="shared" si="50"/>
        <v>0</v>
      </c>
      <c r="B194" s="27">
        <v>43537</v>
      </c>
      <c r="C194" s="7">
        <f t="shared" si="51"/>
        <v>43555</v>
      </c>
      <c r="D194" s="8" t="str">
        <f t="shared" si="53"/>
        <v xml:space="preserve"> </v>
      </c>
      <c r="E194" s="11">
        <f t="shared" si="52"/>
        <v>9</v>
      </c>
      <c r="F194" s="11" t="str">
        <f t="shared" si="54"/>
        <v/>
      </c>
      <c r="G194" s="3">
        <v>48.844999999999999</v>
      </c>
      <c r="H194" s="3">
        <f t="shared" si="40"/>
        <v>0</v>
      </c>
      <c r="I194" s="3">
        <f t="shared" si="41"/>
        <v>0</v>
      </c>
      <c r="J194" s="3">
        <f t="shared" si="42"/>
        <v>0</v>
      </c>
      <c r="K194">
        <f t="shared" si="43"/>
        <v>0</v>
      </c>
      <c r="N194" s="24">
        <f t="shared" si="55"/>
        <v>0</v>
      </c>
      <c r="O194" s="3">
        <f t="shared" si="44"/>
        <v>0</v>
      </c>
      <c r="P194" s="6">
        <v>27.86</v>
      </c>
      <c r="Q194" s="3">
        <f t="shared" si="45"/>
        <v>0</v>
      </c>
      <c r="R194" s="3">
        <f t="shared" si="46"/>
        <v>0</v>
      </c>
      <c r="S194" s="3">
        <f t="shared" si="47"/>
        <v>0</v>
      </c>
      <c r="T194">
        <f t="shared" si="48"/>
        <v>0</v>
      </c>
      <c r="V194" s="26">
        <v>1.1003000000000001</v>
      </c>
      <c r="W194">
        <f t="shared" si="56"/>
        <v>0</v>
      </c>
      <c r="X194" s="25">
        <f t="shared" si="57"/>
        <v>0</v>
      </c>
      <c r="Y194" s="3">
        <f t="shared" si="49"/>
        <v>0</v>
      </c>
      <c r="Z194" s="6">
        <f t="shared" si="58"/>
        <v>0</v>
      </c>
      <c r="AA194" s="6">
        <f t="shared" si="59"/>
        <v>0</v>
      </c>
    </row>
    <row r="195" spans="1:27" x14ac:dyDescent="0.25">
      <c r="A195" s="11">
        <f t="shared" si="50"/>
        <v>0</v>
      </c>
      <c r="B195" s="27">
        <v>43538</v>
      </c>
      <c r="C195" s="7">
        <f t="shared" si="51"/>
        <v>43555</v>
      </c>
      <c r="D195" s="8" t="str">
        <f t="shared" si="53"/>
        <v xml:space="preserve"> </v>
      </c>
      <c r="E195" s="11">
        <f t="shared" si="52"/>
        <v>10</v>
      </c>
      <c r="F195" s="11" t="str">
        <f t="shared" si="54"/>
        <v/>
      </c>
      <c r="G195" s="3">
        <v>48.9</v>
      </c>
      <c r="H195" s="3">
        <f t="shared" si="40"/>
        <v>0</v>
      </c>
      <c r="I195" s="3">
        <f t="shared" si="41"/>
        <v>0</v>
      </c>
      <c r="J195" s="3">
        <f t="shared" si="42"/>
        <v>0</v>
      </c>
      <c r="K195">
        <f t="shared" si="43"/>
        <v>0</v>
      </c>
      <c r="N195" s="24">
        <f t="shared" si="55"/>
        <v>0</v>
      </c>
      <c r="O195" s="3">
        <f t="shared" si="44"/>
        <v>0</v>
      </c>
      <c r="P195" s="6">
        <v>27.84</v>
      </c>
      <c r="Q195" s="3">
        <f t="shared" si="45"/>
        <v>0</v>
      </c>
      <c r="R195" s="3">
        <f t="shared" si="46"/>
        <v>0</v>
      </c>
      <c r="S195" s="3">
        <f t="shared" si="47"/>
        <v>0</v>
      </c>
      <c r="T195">
        <f t="shared" si="48"/>
        <v>0</v>
      </c>
      <c r="U195">
        <v>0.28000000000000003</v>
      </c>
      <c r="V195" s="26">
        <v>1.0963000000000001</v>
      </c>
      <c r="W195">
        <f t="shared" si="56"/>
        <v>0</v>
      </c>
      <c r="X195" s="25">
        <f t="shared" si="57"/>
        <v>0</v>
      </c>
      <c r="Y195" s="3">
        <f t="shared" si="49"/>
        <v>0</v>
      </c>
      <c r="Z195" s="6">
        <f t="shared" si="58"/>
        <v>0</v>
      </c>
      <c r="AA195" s="6">
        <f t="shared" si="59"/>
        <v>0</v>
      </c>
    </row>
    <row r="196" spans="1:27" x14ac:dyDescent="0.25">
      <c r="A196" s="11">
        <f t="shared" si="50"/>
        <v>0</v>
      </c>
      <c r="B196" s="27">
        <v>43539</v>
      </c>
      <c r="C196" s="7">
        <f t="shared" si="51"/>
        <v>43555</v>
      </c>
      <c r="D196" s="8" t="str">
        <f t="shared" si="53"/>
        <v xml:space="preserve"> </v>
      </c>
      <c r="E196" s="11">
        <f t="shared" si="52"/>
        <v>11</v>
      </c>
      <c r="F196" s="11" t="str">
        <f t="shared" si="54"/>
        <v/>
      </c>
      <c r="G196" s="3">
        <v>49.164999999999999</v>
      </c>
      <c r="H196" s="3">
        <f t="shared" si="40"/>
        <v>0</v>
      </c>
      <c r="I196" s="3">
        <f t="shared" si="41"/>
        <v>0</v>
      </c>
      <c r="J196" s="3">
        <f t="shared" si="42"/>
        <v>0</v>
      </c>
      <c r="K196">
        <f t="shared" si="43"/>
        <v>0</v>
      </c>
      <c r="N196" s="24">
        <f t="shared" si="55"/>
        <v>0</v>
      </c>
      <c r="O196" s="3">
        <f t="shared" si="44"/>
        <v>0</v>
      </c>
      <c r="P196" s="6">
        <v>27.66</v>
      </c>
      <c r="Q196" s="3">
        <f t="shared" si="45"/>
        <v>0</v>
      </c>
      <c r="R196" s="3">
        <f t="shared" si="46"/>
        <v>0</v>
      </c>
      <c r="S196" s="3">
        <f t="shared" si="47"/>
        <v>0</v>
      </c>
      <c r="T196">
        <f t="shared" si="48"/>
        <v>0</v>
      </c>
      <c r="V196" s="26">
        <v>1.1095999999999999</v>
      </c>
      <c r="W196">
        <f t="shared" si="56"/>
        <v>0</v>
      </c>
      <c r="X196" s="25">
        <f t="shared" si="57"/>
        <v>0</v>
      </c>
      <c r="Y196" s="3">
        <f t="shared" si="49"/>
        <v>0</v>
      </c>
      <c r="Z196" s="6">
        <f t="shared" si="58"/>
        <v>0</v>
      </c>
      <c r="AA196" s="6">
        <f t="shared" si="59"/>
        <v>0</v>
      </c>
    </row>
    <row r="197" spans="1:27" x14ac:dyDescent="0.25">
      <c r="A197" s="11">
        <f t="shared" si="50"/>
        <v>0</v>
      </c>
      <c r="B197" s="27">
        <v>43542</v>
      </c>
      <c r="C197" s="7">
        <f t="shared" si="51"/>
        <v>43555</v>
      </c>
      <c r="D197" s="8" t="str">
        <f t="shared" si="53"/>
        <v xml:space="preserve"> </v>
      </c>
      <c r="E197" s="11">
        <f t="shared" si="52"/>
        <v>12</v>
      </c>
      <c r="F197" s="11" t="str">
        <f t="shared" si="54"/>
        <v/>
      </c>
      <c r="G197" s="3">
        <v>49.295000000000002</v>
      </c>
      <c r="H197" s="3">
        <f t="shared" si="40"/>
        <v>0</v>
      </c>
      <c r="I197" s="3">
        <f t="shared" si="41"/>
        <v>0</v>
      </c>
      <c r="J197" s="3">
        <f t="shared" si="42"/>
        <v>0</v>
      </c>
      <c r="K197">
        <f t="shared" si="43"/>
        <v>0</v>
      </c>
      <c r="N197" s="24">
        <f t="shared" si="55"/>
        <v>0</v>
      </c>
      <c r="O197" s="3">
        <f t="shared" si="44"/>
        <v>0</v>
      </c>
      <c r="P197" s="6">
        <v>27.68</v>
      </c>
      <c r="Q197" s="3">
        <f t="shared" si="45"/>
        <v>0</v>
      </c>
      <c r="R197" s="3">
        <f t="shared" si="46"/>
        <v>0</v>
      </c>
      <c r="S197" s="3">
        <f t="shared" si="47"/>
        <v>0</v>
      </c>
      <c r="T197">
        <f t="shared" si="48"/>
        <v>0</v>
      </c>
      <c r="V197" s="26">
        <v>1.1031</v>
      </c>
      <c r="W197">
        <f t="shared" si="56"/>
        <v>0</v>
      </c>
      <c r="X197" s="25">
        <f t="shared" si="57"/>
        <v>0</v>
      </c>
      <c r="Y197" s="3">
        <f t="shared" si="49"/>
        <v>0</v>
      </c>
      <c r="Z197" s="6">
        <f t="shared" si="58"/>
        <v>0</v>
      </c>
      <c r="AA197" s="6">
        <f t="shared" si="59"/>
        <v>0</v>
      </c>
    </row>
    <row r="198" spans="1:27" x14ac:dyDescent="0.25">
      <c r="A198" s="11">
        <f t="shared" si="50"/>
        <v>0</v>
      </c>
      <c r="B198" s="27">
        <v>43543</v>
      </c>
      <c r="C198" s="7">
        <f t="shared" si="51"/>
        <v>43555</v>
      </c>
      <c r="D198" s="8" t="str">
        <f t="shared" si="53"/>
        <v xml:space="preserve"> </v>
      </c>
      <c r="E198" s="11">
        <f t="shared" si="52"/>
        <v>13</v>
      </c>
      <c r="F198" s="11" t="str">
        <f t="shared" si="54"/>
        <v/>
      </c>
      <c r="G198" s="3">
        <v>49.4</v>
      </c>
      <c r="H198" s="3">
        <f t="shared" si="40"/>
        <v>0</v>
      </c>
      <c r="I198" s="3">
        <f t="shared" si="41"/>
        <v>0</v>
      </c>
      <c r="J198" s="3">
        <f t="shared" si="42"/>
        <v>0</v>
      </c>
      <c r="K198">
        <f t="shared" si="43"/>
        <v>0</v>
      </c>
      <c r="N198" s="24">
        <f t="shared" si="55"/>
        <v>0</v>
      </c>
      <c r="O198" s="3">
        <f t="shared" si="44"/>
        <v>0</v>
      </c>
      <c r="P198" s="6">
        <v>27.58</v>
      </c>
      <c r="Q198" s="3">
        <f t="shared" si="45"/>
        <v>0</v>
      </c>
      <c r="R198" s="3">
        <f t="shared" si="46"/>
        <v>0</v>
      </c>
      <c r="S198" s="3">
        <f t="shared" si="47"/>
        <v>0</v>
      </c>
      <c r="T198">
        <f t="shared" si="48"/>
        <v>0</v>
      </c>
      <c r="V198" s="26">
        <v>1.1026</v>
      </c>
      <c r="W198">
        <f t="shared" si="56"/>
        <v>0</v>
      </c>
      <c r="X198" s="25">
        <f t="shared" si="57"/>
        <v>0</v>
      </c>
      <c r="Y198" s="3">
        <f t="shared" si="49"/>
        <v>0</v>
      </c>
      <c r="Z198" s="6">
        <f t="shared" si="58"/>
        <v>0</v>
      </c>
      <c r="AA198" s="6">
        <f t="shared" si="59"/>
        <v>0</v>
      </c>
    </row>
    <row r="199" spans="1:27" x14ac:dyDescent="0.25">
      <c r="A199" s="11">
        <f t="shared" si="50"/>
        <v>0</v>
      </c>
      <c r="B199" s="27">
        <v>43544</v>
      </c>
      <c r="C199" s="7">
        <f t="shared" si="51"/>
        <v>43555</v>
      </c>
      <c r="D199" s="8" t="str">
        <f t="shared" si="53"/>
        <v xml:space="preserve"> </v>
      </c>
      <c r="E199" s="11">
        <f t="shared" si="52"/>
        <v>14</v>
      </c>
      <c r="F199" s="11" t="str">
        <f t="shared" si="54"/>
        <v/>
      </c>
      <c r="G199" s="3">
        <v>49.085000000000001</v>
      </c>
      <c r="H199" s="3">
        <f t="shared" si="40"/>
        <v>0</v>
      </c>
      <c r="I199" s="3">
        <f t="shared" si="41"/>
        <v>0</v>
      </c>
      <c r="J199" s="3">
        <f t="shared" si="42"/>
        <v>0</v>
      </c>
      <c r="K199">
        <f t="shared" si="43"/>
        <v>0</v>
      </c>
      <c r="N199" s="24">
        <f t="shared" si="55"/>
        <v>0</v>
      </c>
      <c r="O199" s="3">
        <f t="shared" si="44"/>
        <v>0</v>
      </c>
      <c r="P199" s="6">
        <v>27.38</v>
      </c>
      <c r="Q199" s="3">
        <f t="shared" si="45"/>
        <v>0</v>
      </c>
      <c r="R199" s="3">
        <f t="shared" si="46"/>
        <v>0</v>
      </c>
      <c r="S199" s="3">
        <f t="shared" si="47"/>
        <v>0</v>
      </c>
      <c r="T199">
        <f t="shared" si="48"/>
        <v>0</v>
      </c>
      <c r="V199" s="26">
        <v>1.1052999999999999</v>
      </c>
      <c r="W199">
        <f t="shared" si="56"/>
        <v>0</v>
      </c>
      <c r="X199" s="25">
        <f t="shared" si="57"/>
        <v>0</v>
      </c>
      <c r="Y199" s="3">
        <f t="shared" si="49"/>
        <v>0</v>
      </c>
      <c r="Z199" s="6">
        <f t="shared" si="58"/>
        <v>0</v>
      </c>
      <c r="AA199" s="6">
        <f t="shared" si="59"/>
        <v>0</v>
      </c>
    </row>
    <row r="200" spans="1:27" x14ac:dyDescent="0.25">
      <c r="A200" s="11">
        <f t="shared" si="50"/>
        <v>0</v>
      </c>
      <c r="B200" s="27">
        <v>43545</v>
      </c>
      <c r="C200" s="7">
        <f t="shared" si="51"/>
        <v>43555</v>
      </c>
      <c r="D200" s="8" t="str">
        <f t="shared" si="53"/>
        <v xml:space="preserve"> </v>
      </c>
      <c r="E200" s="11">
        <f t="shared" si="52"/>
        <v>15</v>
      </c>
      <c r="F200" s="11" t="str">
        <f t="shared" si="54"/>
        <v/>
      </c>
      <c r="G200" s="3">
        <v>49.454999999999998</v>
      </c>
      <c r="H200" s="3">
        <f t="shared" si="40"/>
        <v>0</v>
      </c>
      <c r="I200" s="3">
        <f t="shared" si="41"/>
        <v>0</v>
      </c>
      <c r="J200" s="3">
        <f t="shared" si="42"/>
        <v>0</v>
      </c>
      <c r="K200">
        <f t="shared" si="43"/>
        <v>0</v>
      </c>
      <c r="N200" s="24">
        <f t="shared" si="55"/>
        <v>0</v>
      </c>
      <c r="O200" s="3">
        <f t="shared" si="44"/>
        <v>0</v>
      </c>
      <c r="P200" s="6">
        <v>27.29</v>
      </c>
      <c r="Q200" s="3">
        <f t="shared" si="45"/>
        <v>0</v>
      </c>
      <c r="R200" s="3">
        <f t="shared" si="46"/>
        <v>0</v>
      </c>
      <c r="S200" s="3">
        <f t="shared" si="47"/>
        <v>0</v>
      </c>
      <c r="T200">
        <f t="shared" si="48"/>
        <v>0</v>
      </c>
      <c r="V200" s="26">
        <v>1.1067</v>
      </c>
      <c r="W200">
        <f t="shared" si="56"/>
        <v>0</v>
      </c>
      <c r="X200" s="25">
        <f t="shared" si="57"/>
        <v>0</v>
      </c>
      <c r="Y200" s="3">
        <f t="shared" si="49"/>
        <v>0</v>
      </c>
      <c r="Z200" s="6">
        <f t="shared" si="58"/>
        <v>0</v>
      </c>
      <c r="AA200" s="6">
        <f t="shared" si="59"/>
        <v>0</v>
      </c>
    </row>
    <row r="201" spans="1:27" x14ac:dyDescent="0.25">
      <c r="A201" s="11">
        <f t="shared" si="50"/>
        <v>0</v>
      </c>
      <c r="B201" s="27">
        <v>43546</v>
      </c>
      <c r="C201" s="7">
        <f t="shared" si="51"/>
        <v>43555</v>
      </c>
      <c r="D201" s="8" t="str">
        <f t="shared" si="53"/>
        <v xml:space="preserve"> </v>
      </c>
      <c r="E201" s="11">
        <f t="shared" si="52"/>
        <v>16</v>
      </c>
      <c r="F201" s="11" t="str">
        <f t="shared" si="54"/>
        <v/>
      </c>
      <c r="G201" s="3">
        <v>49.02</v>
      </c>
      <c r="H201" s="3">
        <f t="shared" si="40"/>
        <v>0</v>
      </c>
      <c r="I201" s="3">
        <f t="shared" si="41"/>
        <v>0</v>
      </c>
      <c r="J201" s="3">
        <f t="shared" si="42"/>
        <v>0</v>
      </c>
      <c r="K201">
        <f t="shared" si="43"/>
        <v>0</v>
      </c>
      <c r="N201" s="24">
        <f t="shared" si="55"/>
        <v>0</v>
      </c>
      <c r="O201" s="3">
        <f t="shared" si="44"/>
        <v>0</v>
      </c>
      <c r="P201" s="6">
        <v>27.53</v>
      </c>
      <c r="Q201" s="3">
        <f t="shared" si="45"/>
        <v>0</v>
      </c>
      <c r="R201" s="3">
        <f t="shared" si="46"/>
        <v>0</v>
      </c>
      <c r="S201" s="3">
        <f t="shared" si="47"/>
        <v>0</v>
      </c>
      <c r="T201">
        <f t="shared" si="48"/>
        <v>0</v>
      </c>
      <c r="V201" s="26">
        <v>1.103</v>
      </c>
      <c r="W201">
        <f t="shared" si="56"/>
        <v>0</v>
      </c>
      <c r="X201" s="25">
        <f t="shared" si="57"/>
        <v>0</v>
      </c>
      <c r="Y201" s="3">
        <f t="shared" si="49"/>
        <v>0</v>
      </c>
      <c r="Z201" s="6">
        <f t="shared" si="58"/>
        <v>0</v>
      </c>
      <c r="AA201" s="6">
        <f t="shared" si="59"/>
        <v>0</v>
      </c>
    </row>
    <row r="202" spans="1:27" x14ac:dyDescent="0.25">
      <c r="A202" s="11">
        <f t="shared" si="50"/>
        <v>0</v>
      </c>
      <c r="B202" s="27">
        <v>43549</v>
      </c>
      <c r="C202" s="7">
        <f t="shared" si="51"/>
        <v>43555</v>
      </c>
      <c r="D202" s="8" t="str">
        <f t="shared" si="53"/>
        <v xml:space="preserve"> </v>
      </c>
      <c r="E202" s="11">
        <f t="shared" si="52"/>
        <v>17</v>
      </c>
      <c r="F202" s="11" t="str">
        <f t="shared" si="54"/>
        <v/>
      </c>
      <c r="G202" s="3">
        <v>48.54</v>
      </c>
      <c r="H202" s="3">
        <f t="shared" si="40"/>
        <v>0</v>
      </c>
      <c r="I202" s="3">
        <f t="shared" si="41"/>
        <v>0</v>
      </c>
      <c r="J202" s="3">
        <f t="shared" si="42"/>
        <v>0</v>
      </c>
      <c r="K202">
        <f t="shared" si="43"/>
        <v>0</v>
      </c>
      <c r="N202" s="24">
        <f t="shared" si="55"/>
        <v>0</v>
      </c>
      <c r="O202" s="3">
        <f t="shared" si="44"/>
        <v>0</v>
      </c>
      <c r="P202" s="6">
        <v>27.12</v>
      </c>
      <c r="Q202" s="3">
        <f t="shared" si="45"/>
        <v>0</v>
      </c>
      <c r="R202" s="3">
        <f t="shared" si="46"/>
        <v>0</v>
      </c>
      <c r="S202" s="3">
        <f t="shared" si="47"/>
        <v>0</v>
      </c>
      <c r="T202">
        <f t="shared" si="48"/>
        <v>0</v>
      </c>
      <c r="V202" s="26">
        <v>1.0985</v>
      </c>
      <c r="W202">
        <f t="shared" si="56"/>
        <v>0</v>
      </c>
      <c r="X202" s="25">
        <f t="shared" si="57"/>
        <v>0</v>
      </c>
      <c r="Y202" s="3">
        <f t="shared" si="49"/>
        <v>0</v>
      </c>
      <c r="Z202" s="6">
        <f t="shared" si="58"/>
        <v>0</v>
      </c>
      <c r="AA202" s="6">
        <f t="shared" si="59"/>
        <v>0</v>
      </c>
    </row>
    <row r="203" spans="1:27" x14ac:dyDescent="0.25">
      <c r="A203" s="11">
        <f t="shared" si="50"/>
        <v>0</v>
      </c>
      <c r="B203" s="27">
        <v>43550</v>
      </c>
      <c r="C203" s="7">
        <f t="shared" si="51"/>
        <v>43555</v>
      </c>
      <c r="D203" s="8" t="str">
        <f t="shared" si="53"/>
        <v xml:space="preserve"> </v>
      </c>
      <c r="E203" s="11">
        <f t="shared" si="52"/>
        <v>18</v>
      </c>
      <c r="F203" s="11" t="str">
        <f t="shared" si="54"/>
        <v/>
      </c>
      <c r="G203" s="3">
        <v>49.075000000000003</v>
      </c>
      <c r="H203" s="3">
        <f t="shared" si="40"/>
        <v>0</v>
      </c>
      <c r="I203" s="3">
        <f t="shared" si="41"/>
        <v>0</v>
      </c>
      <c r="J203" s="3">
        <f t="shared" si="42"/>
        <v>0</v>
      </c>
      <c r="K203">
        <f t="shared" si="43"/>
        <v>0</v>
      </c>
      <c r="N203" s="24">
        <f t="shared" si="55"/>
        <v>0</v>
      </c>
      <c r="O203" s="3">
        <f t="shared" si="44"/>
        <v>0</v>
      </c>
      <c r="P203" s="6">
        <v>27.38</v>
      </c>
      <c r="Q203" s="3">
        <f t="shared" si="45"/>
        <v>0</v>
      </c>
      <c r="R203" s="3">
        <f t="shared" si="46"/>
        <v>0</v>
      </c>
      <c r="S203" s="3">
        <f t="shared" si="47"/>
        <v>0</v>
      </c>
      <c r="T203">
        <f t="shared" si="48"/>
        <v>0</v>
      </c>
      <c r="V203" s="26">
        <v>1.1003000000000001</v>
      </c>
      <c r="W203">
        <f t="shared" si="56"/>
        <v>0</v>
      </c>
      <c r="X203" s="25">
        <f t="shared" si="57"/>
        <v>0</v>
      </c>
      <c r="Y203" s="3">
        <f t="shared" si="49"/>
        <v>0</v>
      </c>
      <c r="Z203" s="6">
        <f t="shared" si="58"/>
        <v>0</v>
      </c>
      <c r="AA203" s="6">
        <f t="shared" si="59"/>
        <v>0</v>
      </c>
    </row>
    <row r="204" spans="1:27" x14ac:dyDescent="0.25">
      <c r="A204" s="11">
        <f t="shared" si="50"/>
        <v>0</v>
      </c>
      <c r="B204" s="27">
        <v>43551</v>
      </c>
      <c r="C204" s="7">
        <f t="shared" si="51"/>
        <v>43555</v>
      </c>
      <c r="D204" s="8" t="str">
        <f t="shared" si="53"/>
        <v xml:space="preserve"> </v>
      </c>
      <c r="E204" s="11">
        <f t="shared" si="52"/>
        <v>19</v>
      </c>
      <c r="F204" s="11" t="str">
        <f t="shared" si="54"/>
        <v/>
      </c>
      <c r="G204" s="3">
        <v>49.03</v>
      </c>
      <c r="H204" s="3">
        <f t="shared" ref="H204:H267" si="60">IF(F204="x",$G$3*$G$4,0)</f>
        <v>0</v>
      </c>
      <c r="I204" s="3">
        <f t="shared" ref="I204:I267" si="61">IF(H204&gt;0,$H$4*-1,0)</f>
        <v>0</v>
      </c>
      <c r="J204" s="3">
        <f t="shared" ref="J204:J267" si="62">H204+I204</f>
        <v>0</v>
      </c>
      <c r="K204">
        <f t="shared" ref="K204:K267" si="63">J204/G204</f>
        <v>0</v>
      </c>
      <c r="N204" s="24">
        <f t="shared" si="55"/>
        <v>0</v>
      </c>
      <c r="O204" s="3">
        <f t="shared" ref="O204:O267" si="64">N204*G204</f>
        <v>0</v>
      </c>
      <c r="P204" s="6">
        <v>27.29</v>
      </c>
      <c r="Q204" s="3">
        <f t="shared" ref="Q204:Q267" si="65">IF(F204="x",$G$3*$G$5,0)</f>
        <v>0</v>
      </c>
      <c r="R204" s="3">
        <f t="shared" ref="R204:R267" si="66">IF(Q204&gt;0,$H$5*-1,0)</f>
        <v>0</v>
      </c>
      <c r="S204" s="3">
        <f t="shared" ref="S204:S267" si="67">Q204+R204</f>
        <v>0</v>
      </c>
      <c r="T204">
        <f t="shared" ref="T204:T267" si="68">S204/P204</f>
        <v>0</v>
      </c>
      <c r="V204" s="26">
        <v>1.0982000000000001</v>
      </c>
      <c r="W204">
        <f t="shared" si="56"/>
        <v>0</v>
      </c>
      <c r="X204" s="25">
        <f t="shared" si="57"/>
        <v>0</v>
      </c>
      <c r="Y204" s="3">
        <f t="shared" ref="Y204:Y267" si="69">X204*P204</f>
        <v>0</v>
      </c>
      <c r="Z204" s="6">
        <f t="shared" si="58"/>
        <v>0</v>
      </c>
      <c r="AA204" s="6">
        <f t="shared" si="59"/>
        <v>0</v>
      </c>
    </row>
    <row r="205" spans="1:27" x14ac:dyDescent="0.25">
      <c r="A205" s="11">
        <f t="shared" ref="A205:A268" si="70">IF(F205="x",A204+1,A204)</f>
        <v>0</v>
      </c>
      <c r="B205" s="27">
        <v>43552</v>
      </c>
      <c r="C205" s="7">
        <f t="shared" ref="C205:C268" si="71">EOMONTH(B205,0)</f>
        <v>43555</v>
      </c>
      <c r="D205" s="8" t="str">
        <f t="shared" si="53"/>
        <v xml:space="preserve"> </v>
      </c>
      <c r="E205" s="11">
        <f t="shared" ref="E205:E268" si="72">IF(D205="x",1,E204+1)</f>
        <v>20</v>
      </c>
      <c r="F205" s="11" t="str">
        <f t="shared" si="54"/>
        <v/>
      </c>
      <c r="G205" s="3">
        <v>49.225000000000001</v>
      </c>
      <c r="H205" s="3">
        <f t="shared" si="60"/>
        <v>0</v>
      </c>
      <c r="I205" s="3">
        <f t="shared" si="61"/>
        <v>0</v>
      </c>
      <c r="J205" s="3">
        <f t="shared" si="62"/>
        <v>0</v>
      </c>
      <c r="K205">
        <f t="shared" si="63"/>
        <v>0</v>
      </c>
      <c r="N205" s="24">
        <f t="shared" si="55"/>
        <v>0</v>
      </c>
      <c r="O205" s="3">
        <f t="shared" si="64"/>
        <v>0</v>
      </c>
      <c r="P205" s="6">
        <v>27.4</v>
      </c>
      <c r="Q205" s="3">
        <f t="shared" si="65"/>
        <v>0</v>
      </c>
      <c r="R205" s="3">
        <f t="shared" si="66"/>
        <v>0</v>
      </c>
      <c r="S205" s="3">
        <f t="shared" si="67"/>
        <v>0</v>
      </c>
      <c r="T205">
        <f t="shared" si="68"/>
        <v>0</v>
      </c>
      <c r="V205" s="26">
        <v>1.0938000000000001</v>
      </c>
      <c r="W205">
        <f t="shared" si="56"/>
        <v>0</v>
      </c>
      <c r="X205" s="25">
        <f t="shared" si="57"/>
        <v>0</v>
      </c>
      <c r="Y205" s="3">
        <f t="shared" si="69"/>
        <v>0</v>
      </c>
      <c r="Z205" s="6">
        <f t="shared" si="58"/>
        <v>0</v>
      </c>
      <c r="AA205" s="6">
        <f t="shared" si="59"/>
        <v>0</v>
      </c>
    </row>
    <row r="206" spans="1:27" x14ac:dyDescent="0.25">
      <c r="A206" s="11">
        <f t="shared" si="70"/>
        <v>0</v>
      </c>
      <c r="B206" s="27">
        <v>43553</v>
      </c>
      <c r="C206" s="7">
        <f t="shared" si="71"/>
        <v>43555</v>
      </c>
      <c r="D206" s="8" t="str">
        <f t="shared" ref="D206:D269" si="73">IF(MONTH(B205)&lt;&gt;MONTH(B206),"x"," ")</f>
        <v xml:space="preserve"> </v>
      </c>
      <c r="E206" s="11">
        <f t="shared" si="72"/>
        <v>21</v>
      </c>
      <c r="F206" s="11" t="str">
        <f t="shared" ref="F206:F269" si="74">IF(AND(E206=$G$7,B206&gt;=$G$6),"x","")</f>
        <v/>
      </c>
      <c r="G206" s="3">
        <v>49.534999999999997</v>
      </c>
      <c r="H206" s="3">
        <f t="shared" si="60"/>
        <v>0</v>
      </c>
      <c r="I206" s="3">
        <f t="shared" si="61"/>
        <v>0</v>
      </c>
      <c r="J206" s="3">
        <f t="shared" si="62"/>
        <v>0</v>
      </c>
      <c r="K206">
        <f t="shared" si="63"/>
        <v>0</v>
      </c>
      <c r="N206" s="24">
        <f t="shared" ref="N206:N269" si="75">K206+N205</f>
        <v>0</v>
      </c>
      <c r="O206" s="3">
        <f t="shared" si="64"/>
        <v>0</v>
      </c>
      <c r="P206" s="6">
        <v>27.68</v>
      </c>
      <c r="Q206" s="3">
        <f t="shared" si="65"/>
        <v>0</v>
      </c>
      <c r="R206" s="3">
        <f t="shared" si="66"/>
        <v>0</v>
      </c>
      <c r="S206" s="3">
        <f t="shared" si="67"/>
        <v>0</v>
      </c>
      <c r="T206">
        <f t="shared" si="68"/>
        <v>0</v>
      </c>
      <c r="V206" s="26">
        <v>1.0934999999999999</v>
      </c>
      <c r="W206">
        <f t="shared" ref="W206:W269" si="76">IF(U206&lt;&gt;"",(U206/V206*X205)/P206,0)</f>
        <v>0</v>
      </c>
      <c r="X206" s="25">
        <f t="shared" ref="X206:X269" si="77">T206+X205+W206</f>
        <v>0</v>
      </c>
      <c r="Y206" s="3">
        <f t="shared" si="69"/>
        <v>0</v>
      </c>
      <c r="Z206" s="6">
        <f t="shared" ref="Z206:Z269" si="78">H206+Q206+Z205</f>
        <v>0</v>
      </c>
      <c r="AA206" s="6">
        <f t="shared" ref="AA206:AA269" si="79">O206+Y206</f>
        <v>0</v>
      </c>
    </row>
    <row r="207" spans="1:27" x14ac:dyDescent="0.25">
      <c r="A207" s="11">
        <f t="shared" si="70"/>
        <v>0</v>
      </c>
      <c r="B207" s="27">
        <v>43556</v>
      </c>
      <c r="C207" s="7">
        <f t="shared" si="71"/>
        <v>43585</v>
      </c>
      <c r="D207" s="8" t="str">
        <f t="shared" si="73"/>
        <v>x</v>
      </c>
      <c r="E207" s="11">
        <f t="shared" si="72"/>
        <v>1</v>
      </c>
      <c r="F207" s="11" t="str">
        <f t="shared" si="74"/>
        <v/>
      </c>
      <c r="G207" s="3">
        <v>50.17</v>
      </c>
      <c r="H207" s="3">
        <f t="shared" si="60"/>
        <v>0</v>
      </c>
      <c r="I207" s="3">
        <f t="shared" si="61"/>
        <v>0</v>
      </c>
      <c r="J207" s="3">
        <f t="shared" si="62"/>
        <v>0</v>
      </c>
      <c r="K207">
        <f t="shared" si="63"/>
        <v>0</v>
      </c>
      <c r="N207" s="24">
        <f t="shared" si="75"/>
        <v>0</v>
      </c>
      <c r="O207" s="3">
        <f t="shared" si="64"/>
        <v>0</v>
      </c>
      <c r="P207" s="6">
        <v>28.02</v>
      </c>
      <c r="Q207" s="3">
        <f t="shared" si="65"/>
        <v>0</v>
      </c>
      <c r="R207" s="3">
        <f t="shared" si="66"/>
        <v>0</v>
      </c>
      <c r="S207" s="3">
        <f t="shared" si="67"/>
        <v>0</v>
      </c>
      <c r="T207">
        <f t="shared" si="68"/>
        <v>0</v>
      </c>
      <c r="V207" s="26">
        <v>1.0889</v>
      </c>
      <c r="W207">
        <f t="shared" si="76"/>
        <v>0</v>
      </c>
      <c r="X207" s="25">
        <f t="shared" si="77"/>
        <v>0</v>
      </c>
      <c r="Y207" s="3">
        <f t="shared" si="69"/>
        <v>0</v>
      </c>
      <c r="Z207" s="6">
        <f t="shared" si="78"/>
        <v>0</v>
      </c>
      <c r="AA207" s="6">
        <f t="shared" si="79"/>
        <v>0</v>
      </c>
    </row>
    <row r="208" spans="1:27" x14ac:dyDescent="0.25">
      <c r="A208" s="11">
        <f t="shared" si="70"/>
        <v>0</v>
      </c>
      <c r="B208" s="27">
        <v>43557</v>
      </c>
      <c r="C208" s="7">
        <f t="shared" si="71"/>
        <v>43585</v>
      </c>
      <c r="D208" s="8" t="str">
        <f t="shared" si="73"/>
        <v xml:space="preserve"> </v>
      </c>
      <c r="E208" s="11">
        <f t="shared" si="72"/>
        <v>2</v>
      </c>
      <c r="F208" s="11" t="str">
        <f t="shared" si="74"/>
        <v/>
      </c>
      <c r="G208" s="3">
        <v>50.33</v>
      </c>
      <c r="H208" s="3">
        <f t="shared" si="60"/>
        <v>0</v>
      </c>
      <c r="I208" s="3">
        <f t="shared" si="61"/>
        <v>0</v>
      </c>
      <c r="J208" s="3">
        <f t="shared" si="62"/>
        <v>0</v>
      </c>
      <c r="K208">
        <f t="shared" si="63"/>
        <v>0</v>
      </c>
      <c r="N208" s="24">
        <f t="shared" si="75"/>
        <v>0</v>
      </c>
      <c r="O208" s="3">
        <f t="shared" si="64"/>
        <v>0</v>
      </c>
      <c r="P208" s="6">
        <v>28.08</v>
      </c>
      <c r="Q208" s="3">
        <f t="shared" si="65"/>
        <v>0</v>
      </c>
      <c r="R208" s="3">
        <f t="shared" si="66"/>
        <v>0</v>
      </c>
      <c r="S208" s="3">
        <f t="shared" si="67"/>
        <v>0</v>
      </c>
      <c r="T208">
        <f t="shared" si="68"/>
        <v>0</v>
      </c>
      <c r="V208" s="26">
        <v>1.0898000000000001</v>
      </c>
      <c r="W208">
        <f t="shared" si="76"/>
        <v>0</v>
      </c>
      <c r="X208" s="25">
        <f t="shared" si="77"/>
        <v>0</v>
      </c>
      <c r="Y208" s="3">
        <f t="shared" si="69"/>
        <v>0</v>
      </c>
      <c r="Z208" s="6">
        <f t="shared" si="78"/>
        <v>0</v>
      </c>
      <c r="AA208" s="6">
        <f t="shared" si="79"/>
        <v>0</v>
      </c>
    </row>
    <row r="209" spans="1:27" x14ac:dyDescent="0.25">
      <c r="A209" s="11">
        <f t="shared" si="70"/>
        <v>0</v>
      </c>
      <c r="B209" s="27">
        <v>43558</v>
      </c>
      <c r="C209" s="7">
        <f t="shared" si="71"/>
        <v>43585</v>
      </c>
      <c r="D209" s="8" t="str">
        <f t="shared" si="73"/>
        <v xml:space="preserve"> </v>
      </c>
      <c r="E209" s="11">
        <f t="shared" si="72"/>
        <v>3</v>
      </c>
      <c r="F209" s="11" t="str">
        <f t="shared" si="74"/>
        <v/>
      </c>
      <c r="G209" s="3">
        <v>50.37</v>
      </c>
      <c r="H209" s="3">
        <f t="shared" si="60"/>
        <v>0</v>
      </c>
      <c r="I209" s="3">
        <f t="shared" si="61"/>
        <v>0</v>
      </c>
      <c r="J209" s="3">
        <f t="shared" si="62"/>
        <v>0</v>
      </c>
      <c r="K209">
        <f t="shared" si="63"/>
        <v>0</v>
      </c>
      <c r="N209" s="24">
        <f t="shared" si="75"/>
        <v>0</v>
      </c>
      <c r="O209" s="3">
        <f t="shared" si="64"/>
        <v>0</v>
      </c>
      <c r="P209" s="6">
        <v>28.13</v>
      </c>
      <c r="Q209" s="3">
        <f t="shared" si="65"/>
        <v>0</v>
      </c>
      <c r="R209" s="3">
        <f t="shared" si="66"/>
        <v>0</v>
      </c>
      <c r="S209" s="3">
        <f t="shared" si="67"/>
        <v>0</v>
      </c>
      <c r="T209">
        <f t="shared" si="68"/>
        <v>0</v>
      </c>
      <c r="V209" s="26">
        <v>1.0925</v>
      </c>
      <c r="W209">
        <f t="shared" si="76"/>
        <v>0</v>
      </c>
      <c r="X209" s="25">
        <f t="shared" si="77"/>
        <v>0</v>
      </c>
      <c r="Y209" s="3">
        <f t="shared" si="69"/>
        <v>0</v>
      </c>
      <c r="Z209" s="6">
        <f t="shared" si="78"/>
        <v>0</v>
      </c>
      <c r="AA209" s="6">
        <f t="shared" si="79"/>
        <v>0</v>
      </c>
    </row>
    <row r="210" spans="1:27" x14ac:dyDescent="0.25">
      <c r="A210" s="11">
        <f t="shared" si="70"/>
        <v>0</v>
      </c>
      <c r="B210" s="27">
        <v>43559</v>
      </c>
      <c r="C210" s="7">
        <f t="shared" si="71"/>
        <v>43585</v>
      </c>
      <c r="D210" s="8" t="str">
        <f t="shared" si="73"/>
        <v xml:space="preserve"> </v>
      </c>
      <c r="E210" s="11">
        <f t="shared" si="72"/>
        <v>4</v>
      </c>
      <c r="F210" s="11" t="str">
        <f t="shared" si="74"/>
        <v/>
      </c>
      <c r="G210" s="3">
        <v>50.38</v>
      </c>
      <c r="H210" s="3">
        <f t="shared" si="60"/>
        <v>0</v>
      </c>
      <c r="I210" s="3">
        <f t="shared" si="61"/>
        <v>0</v>
      </c>
      <c r="J210" s="3">
        <f t="shared" si="62"/>
        <v>0</v>
      </c>
      <c r="K210">
        <f t="shared" si="63"/>
        <v>0</v>
      </c>
      <c r="N210" s="24">
        <f t="shared" si="75"/>
        <v>0</v>
      </c>
      <c r="O210" s="3">
        <f t="shared" si="64"/>
        <v>0</v>
      </c>
      <c r="P210" s="6">
        <v>28.07</v>
      </c>
      <c r="Q210" s="3">
        <f t="shared" si="65"/>
        <v>0</v>
      </c>
      <c r="R210" s="3">
        <f t="shared" si="66"/>
        <v>0</v>
      </c>
      <c r="S210" s="3">
        <f t="shared" si="67"/>
        <v>0</v>
      </c>
      <c r="T210">
        <f t="shared" si="68"/>
        <v>0</v>
      </c>
      <c r="V210" s="26">
        <v>1.0951</v>
      </c>
      <c r="W210">
        <f t="shared" si="76"/>
        <v>0</v>
      </c>
      <c r="X210" s="25">
        <f t="shared" si="77"/>
        <v>0</v>
      </c>
      <c r="Y210" s="3">
        <f t="shared" si="69"/>
        <v>0</v>
      </c>
      <c r="Z210" s="6">
        <f t="shared" si="78"/>
        <v>0</v>
      </c>
      <c r="AA210" s="6">
        <f t="shared" si="79"/>
        <v>0</v>
      </c>
    </row>
    <row r="211" spans="1:27" x14ac:dyDescent="0.25">
      <c r="A211" s="11">
        <f t="shared" si="70"/>
        <v>0</v>
      </c>
      <c r="B211" s="27">
        <v>43560</v>
      </c>
      <c r="C211" s="7">
        <f t="shared" si="71"/>
        <v>43585</v>
      </c>
      <c r="D211" s="8" t="str">
        <f t="shared" si="73"/>
        <v xml:space="preserve"> </v>
      </c>
      <c r="E211" s="11">
        <f t="shared" si="72"/>
        <v>5</v>
      </c>
      <c r="F211" s="11" t="str">
        <f t="shared" si="74"/>
        <v/>
      </c>
      <c r="G211" s="3">
        <v>50.59</v>
      </c>
      <c r="H211" s="3">
        <f t="shared" si="60"/>
        <v>0</v>
      </c>
      <c r="I211" s="3">
        <f t="shared" si="61"/>
        <v>0</v>
      </c>
      <c r="J211" s="3">
        <f t="shared" si="62"/>
        <v>0</v>
      </c>
      <c r="K211">
        <f t="shared" si="63"/>
        <v>0</v>
      </c>
      <c r="N211" s="24">
        <f t="shared" si="75"/>
        <v>0</v>
      </c>
      <c r="O211" s="3">
        <f t="shared" si="64"/>
        <v>0</v>
      </c>
      <c r="P211" s="6">
        <v>28.03</v>
      </c>
      <c r="Q211" s="3">
        <f t="shared" si="65"/>
        <v>0</v>
      </c>
      <c r="R211" s="3">
        <f t="shared" si="66"/>
        <v>0</v>
      </c>
      <c r="S211" s="3">
        <f t="shared" si="67"/>
        <v>0</v>
      </c>
      <c r="T211">
        <f t="shared" si="68"/>
        <v>0</v>
      </c>
      <c r="V211" s="26">
        <v>1.0979000000000001</v>
      </c>
      <c r="W211">
        <f t="shared" si="76"/>
        <v>0</v>
      </c>
      <c r="X211" s="25">
        <f t="shared" si="77"/>
        <v>0</v>
      </c>
      <c r="Y211" s="3">
        <f t="shared" si="69"/>
        <v>0</v>
      </c>
      <c r="Z211" s="6">
        <f t="shared" si="78"/>
        <v>0</v>
      </c>
      <c r="AA211" s="6">
        <f t="shared" si="79"/>
        <v>0</v>
      </c>
    </row>
    <row r="212" spans="1:27" x14ac:dyDescent="0.25">
      <c r="A212" s="11">
        <f t="shared" si="70"/>
        <v>0</v>
      </c>
      <c r="B212" s="27">
        <v>43563</v>
      </c>
      <c r="C212" s="7">
        <f t="shared" si="71"/>
        <v>43585</v>
      </c>
      <c r="D212" s="8" t="str">
        <f t="shared" si="73"/>
        <v xml:space="preserve"> </v>
      </c>
      <c r="E212" s="11">
        <f t="shared" si="72"/>
        <v>6</v>
      </c>
      <c r="F212" s="11" t="str">
        <f t="shared" si="74"/>
        <v/>
      </c>
      <c r="G212" s="3">
        <v>50.43</v>
      </c>
      <c r="H212" s="3">
        <f t="shared" si="60"/>
        <v>0</v>
      </c>
      <c r="I212" s="3">
        <f t="shared" si="61"/>
        <v>0</v>
      </c>
      <c r="J212" s="3">
        <f t="shared" si="62"/>
        <v>0</v>
      </c>
      <c r="K212">
        <f t="shared" si="63"/>
        <v>0</v>
      </c>
      <c r="N212" s="24">
        <f t="shared" si="75"/>
        <v>0</v>
      </c>
      <c r="O212" s="3">
        <f t="shared" si="64"/>
        <v>0</v>
      </c>
      <c r="P212" s="6">
        <v>27.83</v>
      </c>
      <c r="Q212" s="3">
        <f t="shared" si="65"/>
        <v>0</v>
      </c>
      <c r="R212" s="3">
        <f t="shared" si="66"/>
        <v>0</v>
      </c>
      <c r="S212" s="3">
        <f t="shared" si="67"/>
        <v>0</v>
      </c>
      <c r="T212">
        <f t="shared" si="68"/>
        <v>0</v>
      </c>
      <c r="V212" s="26">
        <v>1.0992999999999999</v>
      </c>
      <c r="W212">
        <f t="shared" si="76"/>
        <v>0</v>
      </c>
      <c r="X212" s="25">
        <f t="shared" si="77"/>
        <v>0</v>
      </c>
      <c r="Y212" s="3">
        <f t="shared" si="69"/>
        <v>0</v>
      </c>
      <c r="Z212" s="6">
        <f t="shared" si="78"/>
        <v>0</v>
      </c>
      <c r="AA212" s="6">
        <f t="shared" si="79"/>
        <v>0</v>
      </c>
    </row>
    <row r="213" spans="1:27" x14ac:dyDescent="0.25">
      <c r="A213" s="11">
        <f t="shared" si="70"/>
        <v>0</v>
      </c>
      <c r="B213" s="27">
        <v>43564</v>
      </c>
      <c r="C213" s="7">
        <f t="shared" si="71"/>
        <v>43585</v>
      </c>
      <c r="D213" s="8" t="str">
        <f t="shared" si="73"/>
        <v xml:space="preserve"> </v>
      </c>
      <c r="E213" s="11">
        <f t="shared" si="72"/>
        <v>7</v>
      </c>
      <c r="F213" s="11" t="str">
        <f t="shared" si="74"/>
        <v/>
      </c>
      <c r="G213" s="3">
        <v>50.25</v>
      </c>
      <c r="H213" s="3">
        <f t="shared" si="60"/>
        <v>0</v>
      </c>
      <c r="I213" s="3">
        <f t="shared" si="61"/>
        <v>0</v>
      </c>
      <c r="J213" s="3">
        <f t="shared" si="62"/>
        <v>0</v>
      </c>
      <c r="K213">
        <f t="shared" si="63"/>
        <v>0</v>
      </c>
      <c r="N213" s="24">
        <f t="shared" si="75"/>
        <v>0</v>
      </c>
      <c r="O213" s="3">
        <f t="shared" si="64"/>
        <v>0</v>
      </c>
      <c r="P213" s="6">
        <v>27.76</v>
      </c>
      <c r="Q213" s="3">
        <f t="shared" si="65"/>
        <v>0</v>
      </c>
      <c r="R213" s="3">
        <f t="shared" si="66"/>
        <v>0</v>
      </c>
      <c r="S213" s="3">
        <f t="shared" si="67"/>
        <v>0</v>
      </c>
      <c r="T213">
        <f t="shared" si="68"/>
        <v>0</v>
      </c>
      <c r="V213" s="26">
        <v>1.0986</v>
      </c>
      <c r="W213">
        <f t="shared" si="76"/>
        <v>0</v>
      </c>
      <c r="X213" s="25">
        <f t="shared" si="77"/>
        <v>0</v>
      </c>
      <c r="Y213" s="3">
        <f t="shared" si="69"/>
        <v>0</v>
      </c>
      <c r="Z213" s="6">
        <f t="shared" si="78"/>
        <v>0</v>
      </c>
      <c r="AA213" s="6">
        <f t="shared" si="79"/>
        <v>0</v>
      </c>
    </row>
    <row r="214" spans="1:27" x14ac:dyDescent="0.25">
      <c r="A214" s="11">
        <f t="shared" si="70"/>
        <v>0</v>
      </c>
      <c r="B214" s="27">
        <v>43565</v>
      </c>
      <c r="C214" s="7">
        <f t="shared" si="71"/>
        <v>43585</v>
      </c>
      <c r="D214" s="8" t="str">
        <f t="shared" si="73"/>
        <v xml:space="preserve"> </v>
      </c>
      <c r="E214" s="11">
        <f t="shared" si="72"/>
        <v>8</v>
      </c>
      <c r="F214" s="11" t="str">
        <f t="shared" si="74"/>
        <v/>
      </c>
      <c r="G214" s="3">
        <v>50.28</v>
      </c>
      <c r="H214" s="3">
        <f t="shared" si="60"/>
        <v>0</v>
      </c>
      <c r="I214" s="3">
        <f t="shared" si="61"/>
        <v>0</v>
      </c>
      <c r="J214" s="3">
        <f t="shared" si="62"/>
        <v>0</v>
      </c>
      <c r="K214">
        <f t="shared" si="63"/>
        <v>0</v>
      </c>
      <c r="N214" s="24">
        <f t="shared" si="75"/>
        <v>0</v>
      </c>
      <c r="O214" s="3">
        <f t="shared" si="64"/>
        <v>0</v>
      </c>
      <c r="P214" s="6">
        <v>27.77</v>
      </c>
      <c r="Q214" s="3">
        <f t="shared" si="65"/>
        <v>0</v>
      </c>
      <c r="R214" s="3">
        <f t="shared" si="66"/>
        <v>0</v>
      </c>
      <c r="S214" s="3">
        <f t="shared" si="67"/>
        <v>0</v>
      </c>
      <c r="T214">
        <f t="shared" si="68"/>
        <v>0</v>
      </c>
      <c r="V214" s="26">
        <v>1.0981000000000001</v>
      </c>
      <c r="W214">
        <f t="shared" si="76"/>
        <v>0</v>
      </c>
      <c r="X214" s="25">
        <f t="shared" si="77"/>
        <v>0</v>
      </c>
      <c r="Y214" s="3">
        <f t="shared" si="69"/>
        <v>0</v>
      </c>
      <c r="Z214" s="6">
        <f t="shared" si="78"/>
        <v>0</v>
      </c>
      <c r="AA214" s="6">
        <f t="shared" si="79"/>
        <v>0</v>
      </c>
    </row>
    <row r="215" spans="1:27" x14ac:dyDescent="0.25">
      <c r="A215" s="11">
        <f t="shared" si="70"/>
        <v>0</v>
      </c>
      <c r="B215" s="27">
        <v>43566</v>
      </c>
      <c r="C215" s="7">
        <f t="shared" si="71"/>
        <v>43585</v>
      </c>
      <c r="D215" s="8" t="str">
        <f t="shared" si="73"/>
        <v xml:space="preserve"> </v>
      </c>
      <c r="E215" s="11">
        <f t="shared" si="72"/>
        <v>9</v>
      </c>
      <c r="F215" s="11" t="str">
        <f t="shared" si="74"/>
        <v/>
      </c>
      <c r="G215" s="3">
        <v>50.35</v>
      </c>
      <c r="H215" s="3">
        <f t="shared" si="60"/>
        <v>0</v>
      </c>
      <c r="I215" s="3">
        <f t="shared" si="61"/>
        <v>0</v>
      </c>
      <c r="J215" s="3">
        <f t="shared" si="62"/>
        <v>0</v>
      </c>
      <c r="K215">
        <f t="shared" si="63"/>
        <v>0</v>
      </c>
      <c r="N215" s="24">
        <f t="shared" si="75"/>
        <v>0</v>
      </c>
      <c r="O215" s="3">
        <f t="shared" si="64"/>
        <v>0</v>
      </c>
      <c r="P215" s="6">
        <v>27.65</v>
      </c>
      <c r="Q215" s="3">
        <f t="shared" si="65"/>
        <v>0</v>
      </c>
      <c r="R215" s="3">
        <f t="shared" si="66"/>
        <v>0</v>
      </c>
      <c r="S215" s="3">
        <f t="shared" si="67"/>
        <v>0</v>
      </c>
      <c r="T215">
        <f t="shared" si="68"/>
        <v>0</v>
      </c>
      <c r="V215" s="26">
        <v>1.103</v>
      </c>
      <c r="W215">
        <f t="shared" si="76"/>
        <v>0</v>
      </c>
      <c r="X215" s="25">
        <f t="shared" si="77"/>
        <v>0</v>
      </c>
      <c r="Y215" s="3">
        <f t="shared" si="69"/>
        <v>0</v>
      </c>
      <c r="Z215" s="6">
        <f t="shared" si="78"/>
        <v>0</v>
      </c>
      <c r="AA215" s="6">
        <f t="shared" si="79"/>
        <v>0</v>
      </c>
    </row>
    <row r="216" spans="1:27" x14ac:dyDescent="0.25">
      <c r="A216" s="11">
        <f t="shared" si="70"/>
        <v>0</v>
      </c>
      <c r="B216" s="27">
        <v>43567</v>
      </c>
      <c r="C216" s="7">
        <f t="shared" si="71"/>
        <v>43585</v>
      </c>
      <c r="D216" s="8" t="str">
        <f t="shared" si="73"/>
        <v xml:space="preserve"> </v>
      </c>
      <c r="E216" s="11">
        <f t="shared" si="72"/>
        <v>10</v>
      </c>
      <c r="F216" s="11" t="str">
        <f t="shared" si="74"/>
        <v/>
      </c>
      <c r="G216" s="3">
        <v>50.48</v>
      </c>
      <c r="H216" s="3">
        <f t="shared" si="60"/>
        <v>0</v>
      </c>
      <c r="I216" s="3">
        <f t="shared" si="61"/>
        <v>0</v>
      </c>
      <c r="J216" s="3">
        <f t="shared" si="62"/>
        <v>0</v>
      </c>
      <c r="K216">
        <f t="shared" si="63"/>
        <v>0</v>
      </c>
      <c r="N216" s="24">
        <f t="shared" si="75"/>
        <v>0</v>
      </c>
      <c r="O216" s="3">
        <f t="shared" si="64"/>
        <v>0</v>
      </c>
      <c r="P216" s="6">
        <v>27.89</v>
      </c>
      <c r="Q216" s="3">
        <f t="shared" si="65"/>
        <v>0</v>
      </c>
      <c r="R216" s="3">
        <f t="shared" si="66"/>
        <v>0</v>
      </c>
      <c r="S216" s="3">
        <f t="shared" si="67"/>
        <v>0</v>
      </c>
      <c r="T216">
        <f t="shared" si="68"/>
        <v>0</v>
      </c>
      <c r="V216" s="26">
        <v>1.1043000000000001</v>
      </c>
      <c r="W216">
        <f t="shared" si="76"/>
        <v>0</v>
      </c>
      <c r="X216" s="25">
        <f t="shared" si="77"/>
        <v>0</v>
      </c>
      <c r="Y216" s="3">
        <f t="shared" si="69"/>
        <v>0</v>
      </c>
      <c r="Z216" s="6">
        <f t="shared" si="78"/>
        <v>0</v>
      </c>
      <c r="AA216" s="6">
        <f t="shared" si="79"/>
        <v>0</v>
      </c>
    </row>
    <row r="217" spans="1:27" x14ac:dyDescent="0.25">
      <c r="A217" s="11">
        <f t="shared" si="70"/>
        <v>0</v>
      </c>
      <c r="B217" s="27">
        <v>43570</v>
      </c>
      <c r="C217" s="7">
        <f t="shared" si="71"/>
        <v>43585</v>
      </c>
      <c r="D217" s="8" t="str">
        <f t="shared" si="73"/>
        <v xml:space="preserve"> </v>
      </c>
      <c r="E217" s="11">
        <f t="shared" si="72"/>
        <v>11</v>
      </c>
      <c r="F217" s="11" t="str">
        <f t="shared" si="74"/>
        <v/>
      </c>
      <c r="G217" s="3">
        <v>50.55</v>
      </c>
      <c r="H217" s="3">
        <f t="shared" si="60"/>
        <v>0</v>
      </c>
      <c r="I217" s="3">
        <f t="shared" si="61"/>
        <v>0</v>
      </c>
      <c r="J217" s="3">
        <f t="shared" si="62"/>
        <v>0</v>
      </c>
      <c r="K217">
        <f t="shared" si="63"/>
        <v>0</v>
      </c>
      <c r="N217" s="24">
        <f t="shared" si="75"/>
        <v>0</v>
      </c>
      <c r="O217" s="3">
        <f t="shared" si="64"/>
        <v>0</v>
      </c>
      <c r="P217" s="6">
        <v>27.94</v>
      </c>
      <c r="Q217" s="3">
        <f t="shared" si="65"/>
        <v>0</v>
      </c>
      <c r="R217" s="3">
        <f t="shared" si="66"/>
        <v>0</v>
      </c>
      <c r="S217" s="3">
        <f t="shared" si="67"/>
        <v>0</v>
      </c>
      <c r="T217">
        <f t="shared" si="68"/>
        <v>0</v>
      </c>
      <c r="V217" s="26">
        <v>1.1031</v>
      </c>
      <c r="W217">
        <f t="shared" si="76"/>
        <v>0</v>
      </c>
      <c r="X217" s="25">
        <f t="shared" si="77"/>
        <v>0</v>
      </c>
      <c r="Y217" s="3">
        <f t="shared" si="69"/>
        <v>0</v>
      </c>
      <c r="Z217" s="6">
        <f t="shared" si="78"/>
        <v>0</v>
      </c>
      <c r="AA217" s="6">
        <f t="shared" si="79"/>
        <v>0</v>
      </c>
    </row>
    <row r="218" spans="1:27" x14ac:dyDescent="0.25">
      <c r="A218" s="11">
        <f t="shared" si="70"/>
        <v>0</v>
      </c>
      <c r="B218" s="27">
        <v>43571</v>
      </c>
      <c r="C218" s="7">
        <f t="shared" si="71"/>
        <v>43585</v>
      </c>
      <c r="D218" s="8" t="str">
        <f t="shared" si="73"/>
        <v xml:space="preserve"> </v>
      </c>
      <c r="E218" s="11">
        <f t="shared" si="72"/>
        <v>12</v>
      </c>
      <c r="F218" s="11" t="str">
        <f t="shared" si="74"/>
        <v/>
      </c>
      <c r="G218" s="3">
        <v>50.66</v>
      </c>
      <c r="H218" s="3">
        <f t="shared" si="60"/>
        <v>0</v>
      </c>
      <c r="I218" s="3">
        <f t="shared" si="61"/>
        <v>0</v>
      </c>
      <c r="J218" s="3">
        <f t="shared" si="62"/>
        <v>0</v>
      </c>
      <c r="K218">
        <f t="shared" si="63"/>
        <v>0</v>
      </c>
      <c r="N218" s="24">
        <f t="shared" si="75"/>
        <v>0</v>
      </c>
      <c r="O218" s="3">
        <f t="shared" si="64"/>
        <v>0</v>
      </c>
      <c r="P218" s="6">
        <v>28.1</v>
      </c>
      <c r="Q218" s="3">
        <f t="shared" si="65"/>
        <v>0</v>
      </c>
      <c r="R218" s="3">
        <f t="shared" si="66"/>
        <v>0</v>
      </c>
      <c r="S218" s="3">
        <f t="shared" si="67"/>
        <v>0</v>
      </c>
      <c r="T218">
        <f t="shared" si="68"/>
        <v>0</v>
      </c>
      <c r="V218" s="26">
        <v>1.1007</v>
      </c>
      <c r="W218">
        <f t="shared" si="76"/>
        <v>0</v>
      </c>
      <c r="X218" s="25">
        <f t="shared" si="77"/>
        <v>0</v>
      </c>
      <c r="Y218" s="3">
        <f t="shared" si="69"/>
        <v>0</v>
      </c>
      <c r="Z218" s="6">
        <f t="shared" si="78"/>
        <v>0</v>
      </c>
      <c r="AA218" s="6">
        <f t="shared" si="79"/>
        <v>0</v>
      </c>
    </row>
    <row r="219" spans="1:27" x14ac:dyDescent="0.25">
      <c r="A219" s="11">
        <f t="shared" si="70"/>
        <v>0</v>
      </c>
      <c r="B219" s="27">
        <v>43572</v>
      </c>
      <c r="C219" s="7">
        <f t="shared" si="71"/>
        <v>43585</v>
      </c>
      <c r="D219" s="8" t="str">
        <f t="shared" si="73"/>
        <v xml:space="preserve"> </v>
      </c>
      <c r="E219" s="11">
        <f t="shared" si="72"/>
        <v>13</v>
      </c>
      <c r="F219" s="11" t="str">
        <f t="shared" si="74"/>
        <v/>
      </c>
      <c r="G219" s="3">
        <v>50.55</v>
      </c>
      <c r="H219" s="3">
        <f t="shared" si="60"/>
        <v>0</v>
      </c>
      <c r="I219" s="3">
        <f t="shared" si="61"/>
        <v>0</v>
      </c>
      <c r="J219" s="3">
        <f t="shared" si="62"/>
        <v>0</v>
      </c>
      <c r="K219">
        <f t="shared" si="63"/>
        <v>0</v>
      </c>
      <c r="N219" s="24">
        <f t="shared" si="75"/>
        <v>0</v>
      </c>
      <c r="O219" s="3">
        <f t="shared" si="64"/>
        <v>0</v>
      </c>
      <c r="P219" s="6">
        <v>28.21</v>
      </c>
      <c r="Q219" s="3">
        <f t="shared" si="65"/>
        <v>0</v>
      </c>
      <c r="R219" s="3">
        <f t="shared" si="66"/>
        <v>0</v>
      </c>
      <c r="S219" s="3">
        <f t="shared" si="67"/>
        <v>0</v>
      </c>
      <c r="T219">
        <f t="shared" si="68"/>
        <v>0</v>
      </c>
      <c r="V219" s="26">
        <v>1.1025</v>
      </c>
      <c r="W219">
        <f t="shared" si="76"/>
        <v>0</v>
      </c>
      <c r="X219" s="25">
        <f t="shared" si="77"/>
        <v>0</v>
      </c>
      <c r="Y219" s="3">
        <f t="shared" si="69"/>
        <v>0</v>
      </c>
      <c r="Z219" s="6">
        <f t="shared" si="78"/>
        <v>0</v>
      </c>
      <c r="AA219" s="6">
        <f t="shared" si="79"/>
        <v>0</v>
      </c>
    </row>
    <row r="220" spans="1:27" x14ac:dyDescent="0.25">
      <c r="A220" s="11">
        <f t="shared" si="70"/>
        <v>0</v>
      </c>
      <c r="B220" s="27">
        <v>43573</v>
      </c>
      <c r="C220" s="7">
        <f t="shared" si="71"/>
        <v>43585</v>
      </c>
      <c r="D220" s="8" t="str">
        <f t="shared" si="73"/>
        <v xml:space="preserve"> </v>
      </c>
      <c r="E220" s="11">
        <f t="shared" si="72"/>
        <v>14</v>
      </c>
      <c r="F220" s="11" t="str">
        <f t="shared" si="74"/>
        <v/>
      </c>
      <c r="G220" s="3">
        <v>50.9</v>
      </c>
      <c r="H220" s="3">
        <f t="shared" si="60"/>
        <v>0</v>
      </c>
      <c r="I220" s="3">
        <f t="shared" si="61"/>
        <v>0</v>
      </c>
      <c r="J220" s="3">
        <f t="shared" si="62"/>
        <v>0</v>
      </c>
      <c r="K220">
        <f t="shared" si="63"/>
        <v>0</v>
      </c>
      <c r="N220" s="24">
        <f t="shared" si="75"/>
        <v>0</v>
      </c>
      <c r="O220" s="3">
        <f t="shared" si="64"/>
        <v>0</v>
      </c>
      <c r="P220" s="6">
        <v>28.36</v>
      </c>
      <c r="Q220" s="3">
        <f t="shared" si="65"/>
        <v>0</v>
      </c>
      <c r="R220" s="3">
        <f t="shared" si="66"/>
        <v>0</v>
      </c>
      <c r="S220" s="3">
        <f t="shared" si="67"/>
        <v>0</v>
      </c>
      <c r="T220">
        <f t="shared" si="68"/>
        <v>0</v>
      </c>
      <c r="V220" s="26">
        <v>1.1113</v>
      </c>
      <c r="W220">
        <f t="shared" si="76"/>
        <v>0</v>
      </c>
      <c r="X220" s="25">
        <f t="shared" si="77"/>
        <v>0</v>
      </c>
      <c r="Y220" s="3">
        <f t="shared" si="69"/>
        <v>0</v>
      </c>
      <c r="Z220" s="6">
        <f t="shared" si="78"/>
        <v>0</v>
      </c>
      <c r="AA220" s="6">
        <f t="shared" si="79"/>
        <v>0</v>
      </c>
    </row>
    <row r="221" spans="1:27" x14ac:dyDescent="0.25">
      <c r="A221" s="11">
        <f t="shared" si="70"/>
        <v>0</v>
      </c>
      <c r="B221" s="27">
        <v>43574</v>
      </c>
      <c r="C221" s="7">
        <f t="shared" si="71"/>
        <v>43585</v>
      </c>
      <c r="D221" s="8" t="str">
        <f t="shared" si="73"/>
        <v xml:space="preserve"> </v>
      </c>
      <c r="E221" s="11">
        <f t="shared" si="72"/>
        <v>15</v>
      </c>
      <c r="F221" s="11" t="str">
        <f t="shared" si="74"/>
        <v/>
      </c>
      <c r="G221" s="3">
        <v>50.9</v>
      </c>
      <c r="H221" s="3">
        <f t="shared" si="60"/>
        <v>0</v>
      </c>
      <c r="I221" s="3">
        <f t="shared" si="61"/>
        <v>0</v>
      </c>
      <c r="J221" s="3">
        <f t="shared" si="62"/>
        <v>0</v>
      </c>
      <c r="K221">
        <f t="shared" si="63"/>
        <v>0</v>
      </c>
      <c r="N221" s="24">
        <f t="shared" si="75"/>
        <v>0</v>
      </c>
      <c r="O221" s="3">
        <f t="shared" si="64"/>
        <v>0</v>
      </c>
      <c r="P221" s="6">
        <v>28.36</v>
      </c>
      <c r="Q221" s="3">
        <f t="shared" si="65"/>
        <v>0</v>
      </c>
      <c r="R221" s="3">
        <f t="shared" si="66"/>
        <v>0</v>
      </c>
      <c r="S221" s="3">
        <f t="shared" si="67"/>
        <v>0</v>
      </c>
      <c r="T221">
        <f t="shared" si="68"/>
        <v>0</v>
      </c>
      <c r="V221" s="26">
        <v>1.1144000000000001</v>
      </c>
      <c r="W221">
        <f t="shared" si="76"/>
        <v>0</v>
      </c>
      <c r="X221" s="25">
        <f t="shared" si="77"/>
        <v>0</v>
      </c>
      <c r="Y221" s="3">
        <f t="shared" si="69"/>
        <v>0</v>
      </c>
      <c r="Z221" s="6">
        <f t="shared" si="78"/>
        <v>0</v>
      </c>
      <c r="AA221" s="6">
        <f t="shared" si="79"/>
        <v>0</v>
      </c>
    </row>
    <row r="222" spans="1:27" x14ac:dyDescent="0.25">
      <c r="A222" s="11">
        <f t="shared" si="70"/>
        <v>0</v>
      </c>
      <c r="B222" s="27">
        <v>43577</v>
      </c>
      <c r="C222" s="7">
        <f t="shared" si="71"/>
        <v>43585</v>
      </c>
      <c r="D222" s="8" t="str">
        <f t="shared" si="73"/>
        <v xml:space="preserve"> </v>
      </c>
      <c r="E222" s="11">
        <f t="shared" si="72"/>
        <v>16</v>
      </c>
      <c r="F222" s="11" t="str">
        <f t="shared" si="74"/>
        <v/>
      </c>
      <c r="G222" s="3">
        <v>50.9</v>
      </c>
      <c r="H222" s="3">
        <f t="shared" si="60"/>
        <v>0</v>
      </c>
      <c r="I222" s="3">
        <f t="shared" si="61"/>
        <v>0</v>
      </c>
      <c r="J222" s="3">
        <f t="shared" si="62"/>
        <v>0</v>
      </c>
      <c r="K222">
        <f t="shared" si="63"/>
        <v>0</v>
      </c>
      <c r="N222" s="24">
        <f t="shared" si="75"/>
        <v>0</v>
      </c>
      <c r="O222" s="3">
        <f t="shared" si="64"/>
        <v>0</v>
      </c>
      <c r="P222" s="6">
        <v>28.36</v>
      </c>
      <c r="Q222" s="3">
        <f t="shared" si="65"/>
        <v>0</v>
      </c>
      <c r="R222" s="3">
        <f t="shared" si="66"/>
        <v>0</v>
      </c>
      <c r="S222" s="3">
        <f t="shared" si="67"/>
        <v>0</v>
      </c>
      <c r="T222">
        <f t="shared" si="68"/>
        <v>0</v>
      </c>
      <c r="V222" s="26">
        <v>1.1173</v>
      </c>
      <c r="W222">
        <f t="shared" si="76"/>
        <v>0</v>
      </c>
      <c r="X222" s="25">
        <f t="shared" si="77"/>
        <v>0</v>
      </c>
      <c r="Y222" s="3">
        <f t="shared" si="69"/>
        <v>0</v>
      </c>
      <c r="Z222" s="6">
        <f t="shared" si="78"/>
        <v>0</v>
      </c>
      <c r="AA222" s="6">
        <f t="shared" si="79"/>
        <v>0</v>
      </c>
    </row>
    <row r="223" spans="1:27" x14ac:dyDescent="0.25">
      <c r="A223" s="11">
        <f t="shared" si="70"/>
        <v>0</v>
      </c>
      <c r="B223" s="27">
        <v>43578</v>
      </c>
      <c r="C223" s="7">
        <f t="shared" si="71"/>
        <v>43585</v>
      </c>
      <c r="D223" s="8" t="str">
        <f t="shared" si="73"/>
        <v xml:space="preserve"> </v>
      </c>
      <c r="E223" s="11">
        <f t="shared" si="72"/>
        <v>17</v>
      </c>
      <c r="F223" s="11" t="str">
        <f t="shared" si="74"/>
        <v/>
      </c>
      <c r="G223" s="3">
        <v>51.28</v>
      </c>
      <c r="H223" s="3">
        <f t="shared" si="60"/>
        <v>0</v>
      </c>
      <c r="I223" s="3">
        <f t="shared" si="61"/>
        <v>0</v>
      </c>
      <c r="J223" s="3">
        <f t="shared" si="62"/>
        <v>0</v>
      </c>
      <c r="K223">
        <f t="shared" si="63"/>
        <v>0</v>
      </c>
      <c r="N223" s="24">
        <f t="shared" si="75"/>
        <v>0</v>
      </c>
      <c r="O223" s="3">
        <f t="shared" si="64"/>
        <v>0</v>
      </c>
      <c r="P223" s="6">
        <v>28.49</v>
      </c>
      <c r="Q223" s="3">
        <f t="shared" si="65"/>
        <v>0</v>
      </c>
      <c r="R223" s="3">
        <f t="shared" si="66"/>
        <v>0</v>
      </c>
      <c r="S223" s="3">
        <f t="shared" si="67"/>
        <v>0</v>
      </c>
      <c r="T223">
        <f t="shared" si="68"/>
        <v>0</v>
      </c>
      <c r="V223" s="26">
        <v>1.113</v>
      </c>
      <c r="W223">
        <f t="shared" si="76"/>
        <v>0</v>
      </c>
      <c r="X223" s="25">
        <f t="shared" si="77"/>
        <v>0</v>
      </c>
      <c r="Y223" s="3">
        <f t="shared" si="69"/>
        <v>0</v>
      </c>
      <c r="Z223" s="6">
        <f t="shared" si="78"/>
        <v>0</v>
      </c>
      <c r="AA223" s="6">
        <f t="shared" si="79"/>
        <v>0</v>
      </c>
    </row>
    <row r="224" spans="1:27" x14ac:dyDescent="0.25">
      <c r="A224" s="11">
        <f t="shared" si="70"/>
        <v>0</v>
      </c>
      <c r="B224" s="27">
        <v>43579</v>
      </c>
      <c r="C224" s="7">
        <f t="shared" si="71"/>
        <v>43585</v>
      </c>
      <c r="D224" s="8" t="str">
        <f t="shared" si="73"/>
        <v xml:space="preserve"> </v>
      </c>
      <c r="E224" s="11">
        <f t="shared" si="72"/>
        <v>18</v>
      </c>
      <c r="F224" s="11" t="str">
        <f t="shared" si="74"/>
        <v/>
      </c>
      <c r="G224" s="3">
        <v>51.3</v>
      </c>
      <c r="H224" s="3">
        <f t="shared" si="60"/>
        <v>0</v>
      </c>
      <c r="I224" s="3">
        <f t="shared" si="61"/>
        <v>0</v>
      </c>
      <c r="J224" s="3">
        <f t="shared" si="62"/>
        <v>0</v>
      </c>
      <c r="K224">
        <f t="shared" si="63"/>
        <v>0</v>
      </c>
      <c r="N224" s="24">
        <f t="shared" si="75"/>
        <v>0</v>
      </c>
      <c r="O224" s="3">
        <f t="shared" si="64"/>
        <v>0</v>
      </c>
      <c r="P224" s="6">
        <v>28.43</v>
      </c>
      <c r="Q224" s="3">
        <f t="shared" si="65"/>
        <v>0</v>
      </c>
      <c r="R224" s="3">
        <f t="shared" si="66"/>
        <v>0</v>
      </c>
      <c r="S224" s="3">
        <f t="shared" si="67"/>
        <v>0</v>
      </c>
      <c r="T224">
        <f t="shared" si="68"/>
        <v>0</v>
      </c>
      <c r="V224" s="26">
        <v>1.1123000000000001</v>
      </c>
      <c r="W224">
        <f t="shared" si="76"/>
        <v>0</v>
      </c>
      <c r="X224" s="25">
        <f t="shared" si="77"/>
        <v>0</v>
      </c>
      <c r="Y224" s="3">
        <f t="shared" si="69"/>
        <v>0</v>
      </c>
      <c r="Z224" s="6">
        <f t="shared" si="78"/>
        <v>0</v>
      </c>
      <c r="AA224" s="6">
        <f t="shared" si="79"/>
        <v>0</v>
      </c>
    </row>
    <row r="225" spans="1:27" x14ac:dyDescent="0.25">
      <c r="A225" s="11">
        <f t="shared" si="70"/>
        <v>0</v>
      </c>
      <c r="B225" s="27">
        <v>43580</v>
      </c>
      <c r="C225" s="7">
        <f t="shared" si="71"/>
        <v>43585</v>
      </c>
      <c r="D225" s="8" t="str">
        <f t="shared" si="73"/>
        <v xml:space="preserve"> </v>
      </c>
      <c r="E225" s="11">
        <f t="shared" si="72"/>
        <v>19</v>
      </c>
      <c r="F225" s="11" t="str">
        <f t="shared" si="74"/>
        <v/>
      </c>
      <c r="G225" s="3">
        <v>51.46</v>
      </c>
      <c r="H225" s="3">
        <f t="shared" si="60"/>
        <v>0</v>
      </c>
      <c r="I225" s="3">
        <f t="shared" si="61"/>
        <v>0</v>
      </c>
      <c r="J225" s="3">
        <f t="shared" si="62"/>
        <v>0</v>
      </c>
      <c r="K225">
        <f t="shared" si="63"/>
        <v>0</v>
      </c>
      <c r="N225" s="24">
        <f t="shared" si="75"/>
        <v>0</v>
      </c>
      <c r="O225" s="3">
        <f t="shared" si="64"/>
        <v>0</v>
      </c>
      <c r="P225" s="6">
        <v>28.44</v>
      </c>
      <c r="Q225" s="3">
        <f t="shared" si="65"/>
        <v>0</v>
      </c>
      <c r="R225" s="3">
        <f t="shared" si="66"/>
        <v>0</v>
      </c>
      <c r="S225" s="3">
        <f t="shared" si="67"/>
        <v>0</v>
      </c>
      <c r="T225">
        <f t="shared" si="68"/>
        <v>0</v>
      </c>
      <c r="V225" s="26">
        <v>1.1128</v>
      </c>
      <c r="W225">
        <f t="shared" si="76"/>
        <v>0</v>
      </c>
      <c r="X225" s="25">
        <f t="shared" si="77"/>
        <v>0</v>
      </c>
      <c r="Y225" s="3">
        <f t="shared" si="69"/>
        <v>0</v>
      </c>
      <c r="Z225" s="6">
        <f t="shared" si="78"/>
        <v>0</v>
      </c>
      <c r="AA225" s="6">
        <f t="shared" si="79"/>
        <v>0</v>
      </c>
    </row>
    <row r="226" spans="1:27" x14ac:dyDescent="0.25">
      <c r="A226" s="11">
        <f t="shared" si="70"/>
        <v>0</v>
      </c>
      <c r="B226" s="27">
        <v>43581</v>
      </c>
      <c r="C226" s="7">
        <f t="shared" si="71"/>
        <v>43585</v>
      </c>
      <c r="D226" s="8" t="str">
        <f t="shared" si="73"/>
        <v xml:space="preserve"> </v>
      </c>
      <c r="E226" s="11">
        <f t="shared" si="72"/>
        <v>20</v>
      </c>
      <c r="F226" s="11" t="str">
        <f t="shared" si="74"/>
        <v/>
      </c>
      <c r="G226" s="3">
        <v>51.48</v>
      </c>
      <c r="H226" s="3">
        <f t="shared" si="60"/>
        <v>0</v>
      </c>
      <c r="I226" s="3">
        <f t="shared" si="61"/>
        <v>0</v>
      </c>
      <c r="J226" s="3">
        <f t="shared" si="62"/>
        <v>0</v>
      </c>
      <c r="K226">
        <f t="shared" si="63"/>
        <v>0</v>
      </c>
      <c r="N226" s="24">
        <f t="shared" si="75"/>
        <v>0</v>
      </c>
      <c r="O226" s="3">
        <f t="shared" si="64"/>
        <v>0</v>
      </c>
      <c r="P226" s="6">
        <v>28.33</v>
      </c>
      <c r="Q226" s="3">
        <f t="shared" si="65"/>
        <v>0</v>
      </c>
      <c r="R226" s="3">
        <f t="shared" si="66"/>
        <v>0</v>
      </c>
      <c r="S226" s="3">
        <f t="shared" si="67"/>
        <v>0</v>
      </c>
      <c r="T226">
        <f t="shared" si="68"/>
        <v>0</v>
      </c>
      <c r="V226" s="26">
        <v>1.1107</v>
      </c>
      <c r="W226">
        <f t="shared" si="76"/>
        <v>0</v>
      </c>
      <c r="X226" s="25">
        <f t="shared" si="77"/>
        <v>0</v>
      </c>
      <c r="Y226" s="3">
        <f t="shared" si="69"/>
        <v>0</v>
      </c>
      <c r="Z226" s="6">
        <f t="shared" si="78"/>
        <v>0</v>
      </c>
      <c r="AA226" s="6">
        <f t="shared" si="79"/>
        <v>0</v>
      </c>
    </row>
    <row r="227" spans="1:27" x14ac:dyDescent="0.25">
      <c r="A227" s="11">
        <f t="shared" si="70"/>
        <v>0</v>
      </c>
      <c r="B227" s="27">
        <v>43584</v>
      </c>
      <c r="C227" s="7">
        <f t="shared" si="71"/>
        <v>43585</v>
      </c>
      <c r="D227" s="8" t="str">
        <f t="shared" si="73"/>
        <v xml:space="preserve"> </v>
      </c>
      <c r="E227" s="11">
        <f t="shared" si="72"/>
        <v>21</v>
      </c>
      <c r="F227" s="11" t="str">
        <f t="shared" si="74"/>
        <v/>
      </c>
      <c r="G227" s="3">
        <v>51.64</v>
      </c>
      <c r="H227" s="3">
        <f t="shared" si="60"/>
        <v>0</v>
      </c>
      <c r="I227" s="3">
        <f t="shared" si="61"/>
        <v>0</v>
      </c>
      <c r="J227" s="3">
        <f t="shared" si="62"/>
        <v>0</v>
      </c>
      <c r="K227">
        <f t="shared" si="63"/>
        <v>0</v>
      </c>
      <c r="N227" s="24">
        <f t="shared" si="75"/>
        <v>0</v>
      </c>
      <c r="O227" s="3">
        <f t="shared" si="64"/>
        <v>0</v>
      </c>
      <c r="P227" s="6">
        <v>28.39</v>
      </c>
      <c r="Q227" s="3">
        <f t="shared" si="65"/>
        <v>0</v>
      </c>
      <c r="R227" s="3">
        <f t="shared" si="66"/>
        <v>0</v>
      </c>
      <c r="S227" s="3">
        <f t="shared" si="67"/>
        <v>0</v>
      </c>
      <c r="T227">
        <f t="shared" si="68"/>
        <v>0</v>
      </c>
      <c r="V227" s="26">
        <v>1.1087</v>
      </c>
      <c r="W227">
        <f t="shared" si="76"/>
        <v>0</v>
      </c>
      <c r="X227" s="25">
        <f t="shared" si="77"/>
        <v>0</v>
      </c>
      <c r="Y227" s="3">
        <f t="shared" si="69"/>
        <v>0</v>
      </c>
      <c r="Z227" s="6">
        <f t="shared" si="78"/>
        <v>0</v>
      </c>
      <c r="AA227" s="6">
        <f t="shared" si="79"/>
        <v>0</v>
      </c>
    </row>
    <row r="228" spans="1:27" x14ac:dyDescent="0.25">
      <c r="A228" s="11">
        <f t="shared" si="70"/>
        <v>0</v>
      </c>
      <c r="B228" s="27">
        <v>43585</v>
      </c>
      <c r="C228" s="7">
        <f t="shared" si="71"/>
        <v>43585</v>
      </c>
      <c r="D228" s="8" t="str">
        <f t="shared" si="73"/>
        <v xml:space="preserve"> </v>
      </c>
      <c r="E228" s="11">
        <f t="shared" si="72"/>
        <v>22</v>
      </c>
      <c r="F228" s="11" t="str">
        <f t="shared" si="74"/>
        <v/>
      </c>
      <c r="G228" s="3">
        <v>51.41</v>
      </c>
      <c r="H228" s="3">
        <f t="shared" si="60"/>
        <v>0</v>
      </c>
      <c r="I228" s="3">
        <f t="shared" si="61"/>
        <v>0</v>
      </c>
      <c r="J228" s="3">
        <f t="shared" si="62"/>
        <v>0</v>
      </c>
      <c r="K228">
        <f t="shared" si="63"/>
        <v>0</v>
      </c>
      <c r="N228" s="24">
        <f t="shared" si="75"/>
        <v>0</v>
      </c>
      <c r="O228" s="3">
        <f t="shared" si="64"/>
        <v>0</v>
      </c>
      <c r="P228" s="6">
        <v>28.21</v>
      </c>
      <c r="Q228" s="3">
        <f t="shared" si="65"/>
        <v>0</v>
      </c>
      <c r="R228" s="3">
        <f t="shared" si="66"/>
        <v>0</v>
      </c>
      <c r="S228" s="3">
        <f t="shared" si="67"/>
        <v>0</v>
      </c>
      <c r="T228">
        <f t="shared" si="68"/>
        <v>0</v>
      </c>
      <c r="V228" s="26">
        <v>1.1094999999999999</v>
      </c>
      <c r="W228">
        <f t="shared" si="76"/>
        <v>0</v>
      </c>
      <c r="X228" s="25">
        <f t="shared" si="77"/>
        <v>0</v>
      </c>
      <c r="Y228" s="3">
        <f t="shared" si="69"/>
        <v>0</v>
      </c>
      <c r="Z228" s="6">
        <f t="shared" si="78"/>
        <v>0</v>
      </c>
      <c r="AA228" s="6">
        <f t="shared" si="79"/>
        <v>0</v>
      </c>
    </row>
    <row r="229" spans="1:27" x14ac:dyDescent="0.25">
      <c r="A229" s="11">
        <f t="shared" si="70"/>
        <v>0</v>
      </c>
      <c r="B229" s="27">
        <v>43586</v>
      </c>
      <c r="C229" s="7">
        <f t="shared" si="71"/>
        <v>43616</v>
      </c>
      <c r="D229" s="8" t="str">
        <f t="shared" si="73"/>
        <v>x</v>
      </c>
      <c r="E229" s="11">
        <f t="shared" si="72"/>
        <v>1</v>
      </c>
      <c r="F229" s="11" t="str">
        <f t="shared" si="74"/>
        <v/>
      </c>
      <c r="G229" s="3">
        <v>51.41</v>
      </c>
      <c r="H229" s="3">
        <f t="shared" si="60"/>
        <v>0</v>
      </c>
      <c r="I229" s="3">
        <f t="shared" si="61"/>
        <v>0</v>
      </c>
      <c r="J229" s="3">
        <f t="shared" si="62"/>
        <v>0</v>
      </c>
      <c r="K229">
        <f t="shared" si="63"/>
        <v>0</v>
      </c>
      <c r="N229" s="24">
        <f t="shared" si="75"/>
        <v>0</v>
      </c>
      <c r="O229" s="3">
        <f t="shared" si="64"/>
        <v>0</v>
      </c>
      <c r="P229" s="6">
        <v>28.21</v>
      </c>
      <c r="Q229" s="3">
        <f t="shared" si="65"/>
        <v>0</v>
      </c>
      <c r="R229" s="3">
        <f t="shared" si="66"/>
        <v>0</v>
      </c>
      <c r="S229" s="3">
        <f t="shared" si="67"/>
        <v>0</v>
      </c>
      <c r="T229">
        <f t="shared" si="68"/>
        <v>0</v>
      </c>
      <c r="V229" s="26">
        <v>1.1106</v>
      </c>
      <c r="W229">
        <f t="shared" si="76"/>
        <v>0</v>
      </c>
      <c r="X229" s="25">
        <f t="shared" si="77"/>
        <v>0</v>
      </c>
      <c r="Y229" s="3">
        <f t="shared" si="69"/>
        <v>0</v>
      </c>
      <c r="Z229" s="6">
        <f t="shared" si="78"/>
        <v>0</v>
      </c>
      <c r="AA229" s="6">
        <f t="shared" si="79"/>
        <v>0</v>
      </c>
    </row>
    <row r="230" spans="1:27" x14ac:dyDescent="0.25">
      <c r="A230" s="11">
        <f t="shared" si="70"/>
        <v>0</v>
      </c>
      <c r="B230" s="27">
        <v>43587</v>
      </c>
      <c r="C230" s="7">
        <f t="shared" si="71"/>
        <v>43616</v>
      </c>
      <c r="D230" s="8" t="str">
        <f t="shared" si="73"/>
        <v xml:space="preserve"> </v>
      </c>
      <c r="E230" s="11">
        <f t="shared" si="72"/>
        <v>2</v>
      </c>
      <c r="F230" s="11" t="str">
        <f t="shared" si="74"/>
        <v/>
      </c>
      <c r="G230" s="3">
        <v>51.08</v>
      </c>
      <c r="H230" s="3">
        <f t="shared" si="60"/>
        <v>0</v>
      </c>
      <c r="I230" s="3">
        <f t="shared" si="61"/>
        <v>0</v>
      </c>
      <c r="J230" s="3">
        <f t="shared" si="62"/>
        <v>0</v>
      </c>
      <c r="K230">
        <f t="shared" si="63"/>
        <v>0</v>
      </c>
      <c r="N230" s="24">
        <f t="shared" si="75"/>
        <v>0</v>
      </c>
      <c r="O230" s="3">
        <f t="shared" si="64"/>
        <v>0</v>
      </c>
      <c r="P230" s="6">
        <v>28.02</v>
      </c>
      <c r="Q230" s="3">
        <f t="shared" si="65"/>
        <v>0</v>
      </c>
      <c r="R230" s="3">
        <f t="shared" si="66"/>
        <v>0</v>
      </c>
      <c r="S230" s="3">
        <f t="shared" si="67"/>
        <v>0</v>
      </c>
      <c r="T230">
        <f t="shared" si="68"/>
        <v>0</v>
      </c>
      <c r="V230" s="26">
        <v>1.1153999999999999</v>
      </c>
      <c r="W230">
        <f t="shared" si="76"/>
        <v>0</v>
      </c>
      <c r="X230" s="25">
        <f t="shared" si="77"/>
        <v>0</v>
      </c>
      <c r="Y230" s="3">
        <f t="shared" si="69"/>
        <v>0</v>
      </c>
      <c r="Z230" s="6">
        <f t="shared" si="78"/>
        <v>0</v>
      </c>
      <c r="AA230" s="6">
        <f t="shared" si="79"/>
        <v>0</v>
      </c>
    </row>
    <row r="231" spans="1:27" x14ac:dyDescent="0.25">
      <c r="A231" s="11">
        <f t="shared" si="70"/>
        <v>0</v>
      </c>
      <c r="B231" s="27">
        <v>43588</v>
      </c>
      <c r="C231" s="7">
        <f t="shared" si="71"/>
        <v>43616</v>
      </c>
      <c r="D231" s="8" t="str">
        <f t="shared" si="73"/>
        <v xml:space="preserve"> </v>
      </c>
      <c r="E231" s="11">
        <f t="shared" si="72"/>
        <v>3</v>
      </c>
      <c r="F231" s="11" t="str">
        <f t="shared" si="74"/>
        <v/>
      </c>
      <c r="G231" s="3">
        <v>51.497999999999998</v>
      </c>
      <c r="H231" s="3">
        <f t="shared" si="60"/>
        <v>0</v>
      </c>
      <c r="I231" s="3">
        <f t="shared" si="61"/>
        <v>0</v>
      </c>
      <c r="J231" s="3">
        <f t="shared" si="62"/>
        <v>0</v>
      </c>
      <c r="K231">
        <f t="shared" si="63"/>
        <v>0</v>
      </c>
      <c r="N231" s="24">
        <f t="shared" si="75"/>
        <v>0</v>
      </c>
      <c r="O231" s="3">
        <f t="shared" si="64"/>
        <v>0</v>
      </c>
      <c r="P231" s="6">
        <v>28.04</v>
      </c>
      <c r="Q231" s="3">
        <f t="shared" si="65"/>
        <v>0</v>
      </c>
      <c r="R231" s="3">
        <f t="shared" si="66"/>
        <v>0</v>
      </c>
      <c r="S231" s="3">
        <f t="shared" si="67"/>
        <v>0</v>
      </c>
      <c r="T231">
        <f t="shared" si="68"/>
        <v>0</v>
      </c>
      <c r="V231" s="26">
        <v>1.1138999999999999</v>
      </c>
      <c r="W231">
        <f t="shared" si="76"/>
        <v>0</v>
      </c>
      <c r="X231" s="25">
        <f t="shared" si="77"/>
        <v>0</v>
      </c>
      <c r="Y231" s="3">
        <f t="shared" si="69"/>
        <v>0</v>
      </c>
      <c r="Z231" s="6">
        <f t="shared" si="78"/>
        <v>0</v>
      </c>
      <c r="AA231" s="6">
        <f t="shared" si="79"/>
        <v>0</v>
      </c>
    </row>
    <row r="232" spans="1:27" x14ac:dyDescent="0.25">
      <c r="A232" s="11">
        <f t="shared" si="70"/>
        <v>0</v>
      </c>
      <c r="B232" s="27">
        <v>43591</v>
      </c>
      <c r="C232" s="7">
        <f t="shared" si="71"/>
        <v>43616</v>
      </c>
      <c r="D232" s="8" t="str">
        <f t="shared" si="73"/>
        <v xml:space="preserve"> </v>
      </c>
      <c r="E232" s="11">
        <f t="shared" si="72"/>
        <v>4</v>
      </c>
      <c r="F232" s="11" t="str">
        <f t="shared" si="74"/>
        <v/>
      </c>
      <c r="G232" s="3">
        <v>51.006</v>
      </c>
      <c r="H232" s="3">
        <f t="shared" si="60"/>
        <v>0</v>
      </c>
      <c r="I232" s="3">
        <f t="shared" si="61"/>
        <v>0</v>
      </c>
      <c r="J232" s="3">
        <f t="shared" si="62"/>
        <v>0</v>
      </c>
      <c r="K232">
        <f t="shared" si="63"/>
        <v>0</v>
      </c>
      <c r="N232" s="24">
        <f t="shared" si="75"/>
        <v>0</v>
      </c>
      <c r="O232" s="3">
        <f t="shared" si="64"/>
        <v>0</v>
      </c>
      <c r="P232" s="6">
        <v>27.67</v>
      </c>
      <c r="Q232" s="3">
        <f t="shared" si="65"/>
        <v>0</v>
      </c>
      <c r="R232" s="3">
        <f t="shared" si="66"/>
        <v>0</v>
      </c>
      <c r="S232" s="3">
        <f t="shared" si="67"/>
        <v>0</v>
      </c>
      <c r="T232">
        <f t="shared" si="68"/>
        <v>0</v>
      </c>
      <c r="V232" s="26">
        <v>1.1157999999999999</v>
      </c>
      <c r="W232">
        <f t="shared" si="76"/>
        <v>0</v>
      </c>
      <c r="X232" s="25">
        <f t="shared" si="77"/>
        <v>0</v>
      </c>
      <c r="Y232" s="3">
        <f t="shared" si="69"/>
        <v>0</v>
      </c>
      <c r="Z232" s="6">
        <f t="shared" si="78"/>
        <v>0</v>
      </c>
      <c r="AA232" s="6">
        <f t="shared" si="79"/>
        <v>0</v>
      </c>
    </row>
    <row r="233" spans="1:27" x14ac:dyDescent="0.25">
      <c r="A233" s="11">
        <f t="shared" si="70"/>
        <v>0</v>
      </c>
      <c r="B233" s="27">
        <v>43592</v>
      </c>
      <c r="C233" s="7">
        <f t="shared" si="71"/>
        <v>43616</v>
      </c>
      <c r="D233" s="8" t="str">
        <f t="shared" si="73"/>
        <v xml:space="preserve"> </v>
      </c>
      <c r="E233" s="11">
        <f t="shared" si="72"/>
        <v>5</v>
      </c>
      <c r="F233" s="11" t="str">
        <f t="shared" si="74"/>
        <v/>
      </c>
      <c r="G233" s="3">
        <v>50.4</v>
      </c>
      <c r="H233" s="3">
        <f t="shared" si="60"/>
        <v>0</v>
      </c>
      <c r="I233" s="3">
        <f t="shared" si="61"/>
        <v>0</v>
      </c>
      <c r="J233" s="3">
        <f t="shared" si="62"/>
        <v>0</v>
      </c>
      <c r="K233">
        <f t="shared" si="63"/>
        <v>0</v>
      </c>
      <c r="N233" s="24">
        <f t="shared" si="75"/>
        <v>0</v>
      </c>
      <c r="O233" s="3">
        <f t="shared" si="64"/>
        <v>0</v>
      </c>
      <c r="P233" s="6">
        <v>27.7</v>
      </c>
      <c r="Q233" s="3">
        <f t="shared" si="65"/>
        <v>0</v>
      </c>
      <c r="R233" s="3">
        <f t="shared" si="66"/>
        <v>0</v>
      </c>
      <c r="S233" s="3">
        <f t="shared" si="67"/>
        <v>0</v>
      </c>
      <c r="T233">
        <f t="shared" si="68"/>
        <v>0</v>
      </c>
      <c r="V233" s="26">
        <v>1.1109</v>
      </c>
      <c r="W233">
        <f t="shared" si="76"/>
        <v>0</v>
      </c>
      <c r="X233" s="25">
        <f t="shared" si="77"/>
        <v>0</v>
      </c>
      <c r="Y233" s="3">
        <f t="shared" si="69"/>
        <v>0</v>
      </c>
      <c r="Z233" s="6">
        <f t="shared" si="78"/>
        <v>0</v>
      </c>
      <c r="AA233" s="6">
        <f t="shared" si="79"/>
        <v>0</v>
      </c>
    </row>
    <row r="234" spans="1:27" x14ac:dyDescent="0.25">
      <c r="A234" s="11">
        <f t="shared" si="70"/>
        <v>0</v>
      </c>
      <c r="B234" s="27">
        <v>43593</v>
      </c>
      <c r="C234" s="7">
        <f t="shared" si="71"/>
        <v>43616</v>
      </c>
      <c r="D234" s="8" t="str">
        <f t="shared" si="73"/>
        <v xml:space="preserve"> </v>
      </c>
      <c r="E234" s="11">
        <f t="shared" si="72"/>
        <v>6</v>
      </c>
      <c r="F234" s="11" t="str">
        <f t="shared" si="74"/>
        <v/>
      </c>
      <c r="G234" s="3">
        <v>50.53</v>
      </c>
      <c r="H234" s="3">
        <f t="shared" si="60"/>
        <v>0</v>
      </c>
      <c r="I234" s="3">
        <f t="shared" si="61"/>
        <v>0</v>
      </c>
      <c r="J234" s="3">
        <f t="shared" si="62"/>
        <v>0</v>
      </c>
      <c r="K234">
        <f t="shared" si="63"/>
        <v>0</v>
      </c>
      <c r="N234" s="24">
        <f t="shared" si="75"/>
        <v>0</v>
      </c>
      <c r="O234" s="3">
        <f t="shared" si="64"/>
        <v>0</v>
      </c>
      <c r="P234" s="6">
        <v>27.57</v>
      </c>
      <c r="Q234" s="3">
        <f t="shared" si="65"/>
        <v>0</v>
      </c>
      <c r="R234" s="3">
        <f t="shared" si="66"/>
        <v>0</v>
      </c>
      <c r="S234" s="3">
        <f t="shared" si="67"/>
        <v>0</v>
      </c>
      <c r="T234">
        <f t="shared" si="68"/>
        <v>0</v>
      </c>
      <c r="V234" s="26">
        <v>1.109</v>
      </c>
      <c r="W234">
        <f t="shared" si="76"/>
        <v>0</v>
      </c>
      <c r="X234" s="25">
        <f t="shared" si="77"/>
        <v>0</v>
      </c>
      <c r="Y234" s="3">
        <f t="shared" si="69"/>
        <v>0</v>
      </c>
      <c r="Z234" s="6">
        <f t="shared" si="78"/>
        <v>0</v>
      </c>
      <c r="AA234" s="6">
        <f t="shared" si="79"/>
        <v>0</v>
      </c>
    </row>
    <row r="235" spans="1:27" x14ac:dyDescent="0.25">
      <c r="A235" s="11">
        <f t="shared" si="70"/>
        <v>0</v>
      </c>
      <c r="B235" s="27">
        <v>43594</v>
      </c>
      <c r="C235" s="7">
        <f t="shared" si="71"/>
        <v>43616</v>
      </c>
      <c r="D235" s="8" t="str">
        <f t="shared" si="73"/>
        <v xml:space="preserve"> </v>
      </c>
      <c r="E235" s="11">
        <f t="shared" si="72"/>
        <v>7</v>
      </c>
      <c r="F235" s="11" t="str">
        <f t="shared" si="74"/>
        <v/>
      </c>
      <c r="G235" s="3">
        <v>50.06</v>
      </c>
      <c r="H235" s="3">
        <f t="shared" si="60"/>
        <v>0</v>
      </c>
      <c r="I235" s="3">
        <f t="shared" si="61"/>
        <v>0</v>
      </c>
      <c r="J235" s="3">
        <f t="shared" si="62"/>
        <v>0</v>
      </c>
      <c r="K235">
        <f t="shared" si="63"/>
        <v>0</v>
      </c>
      <c r="N235" s="24">
        <f t="shared" si="75"/>
        <v>0</v>
      </c>
      <c r="O235" s="3">
        <f t="shared" si="64"/>
        <v>0</v>
      </c>
      <c r="P235" s="6">
        <v>27.39</v>
      </c>
      <c r="Q235" s="3">
        <f t="shared" si="65"/>
        <v>0</v>
      </c>
      <c r="R235" s="3">
        <f t="shared" si="66"/>
        <v>0</v>
      </c>
      <c r="S235" s="3">
        <f t="shared" si="67"/>
        <v>0</v>
      </c>
      <c r="T235">
        <f t="shared" si="68"/>
        <v>0</v>
      </c>
      <c r="V235" s="26">
        <v>1.1076999999999999</v>
      </c>
      <c r="W235">
        <f t="shared" si="76"/>
        <v>0</v>
      </c>
      <c r="X235" s="25">
        <f t="shared" si="77"/>
        <v>0</v>
      </c>
      <c r="Y235" s="3">
        <f t="shared" si="69"/>
        <v>0</v>
      </c>
      <c r="Z235" s="6">
        <f t="shared" si="78"/>
        <v>0</v>
      </c>
      <c r="AA235" s="6">
        <f t="shared" si="79"/>
        <v>0</v>
      </c>
    </row>
    <row r="236" spans="1:27" x14ac:dyDescent="0.25">
      <c r="A236" s="11">
        <f t="shared" si="70"/>
        <v>0</v>
      </c>
      <c r="B236" s="27">
        <v>43595</v>
      </c>
      <c r="C236" s="7">
        <f t="shared" si="71"/>
        <v>43616</v>
      </c>
      <c r="D236" s="8" t="str">
        <f t="shared" si="73"/>
        <v xml:space="preserve"> </v>
      </c>
      <c r="E236" s="11">
        <f t="shared" si="72"/>
        <v>8</v>
      </c>
      <c r="F236" s="11" t="str">
        <f t="shared" si="74"/>
        <v/>
      </c>
      <c r="G236" s="3">
        <v>50.03</v>
      </c>
      <c r="H236" s="3">
        <f t="shared" si="60"/>
        <v>0</v>
      </c>
      <c r="I236" s="3">
        <f t="shared" si="61"/>
        <v>0</v>
      </c>
      <c r="J236" s="3">
        <f t="shared" si="62"/>
        <v>0</v>
      </c>
      <c r="K236">
        <f t="shared" si="63"/>
        <v>0</v>
      </c>
      <c r="N236" s="24">
        <f t="shared" si="75"/>
        <v>0</v>
      </c>
      <c r="O236" s="3">
        <f t="shared" si="64"/>
        <v>0</v>
      </c>
      <c r="P236" s="6">
        <v>27.44</v>
      </c>
      <c r="Q236" s="3">
        <f t="shared" si="65"/>
        <v>0</v>
      </c>
      <c r="R236" s="3">
        <f t="shared" si="66"/>
        <v>0</v>
      </c>
      <c r="S236" s="3">
        <f t="shared" si="67"/>
        <v>0</v>
      </c>
      <c r="T236">
        <f t="shared" si="68"/>
        <v>0</v>
      </c>
      <c r="V236" s="26">
        <v>1.1033999999999999</v>
      </c>
      <c r="W236">
        <f t="shared" si="76"/>
        <v>0</v>
      </c>
      <c r="X236" s="25">
        <f t="shared" si="77"/>
        <v>0</v>
      </c>
      <c r="Y236" s="3">
        <f t="shared" si="69"/>
        <v>0</v>
      </c>
      <c r="Z236" s="6">
        <f t="shared" si="78"/>
        <v>0</v>
      </c>
      <c r="AA236" s="6">
        <f t="shared" si="79"/>
        <v>0</v>
      </c>
    </row>
    <row r="237" spans="1:27" x14ac:dyDescent="0.25">
      <c r="A237" s="11">
        <f t="shared" si="70"/>
        <v>0</v>
      </c>
      <c r="B237" s="27">
        <v>43598</v>
      </c>
      <c r="C237" s="7">
        <f t="shared" si="71"/>
        <v>43616</v>
      </c>
      <c r="D237" s="8" t="str">
        <f t="shared" si="73"/>
        <v xml:space="preserve"> </v>
      </c>
      <c r="E237" s="11">
        <f t="shared" si="72"/>
        <v>9</v>
      </c>
      <c r="F237" s="11" t="str">
        <f t="shared" si="74"/>
        <v/>
      </c>
      <c r="G237" s="3">
        <v>49</v>
      </c>
      <c r="H237" s="3">
        <f t="shared" si="60"/>
        <v>0</v>
      </c>
      <c r="I237" s="3">
        <f t="shared" si="61"/>
        <v>0</v>
      </c>
      <c r="J237" s="3">
        <f t="shared" si="62"/>
        <v>0</v>
      </c>
      <c r="K237">
        <f t="shared" si="63"/>
        <v>0</v>
      </c>
      <c r="N237" s="24">
        <f t="shared" si="75"/>
        <v>0</v>
      </c>
      <c r="O237" s="3">
        <f t="shared" si="64"/>
        <v>0</v>
      </c>
      <c r="P237" s="6">
        <v>27.32</v>
      </c>
      <c r="Q237" s="3">
        <f t="shared" si="65"/>
        <v>0</v>
      </c>
      <c r="R237" s="3">
        <f t="shared" si="66"/>
        <v>0</v>
      </c>
      <c r="S237" s="3">
        <f t="shared" si="67"/>
        <v>0</v>
      </c>
      <c r="T237">
        <f t="shared" si="68"/>
        <v>0</v>
      </c>
      <c r="V237" s="26">
        <v>1.1041000000000001</v>
      </c>
      <c r="W237">
        <f t="shared" si="76"/>
        <v>0</v>
      </c>
      <c r="X237" s="25">
        <f t="shared" si="77"/>
        <v>0</v>
      </c>
      <c r="Y237" s="3">
        <f t="shared" si="69"/>
        <v>0</v>
      </c>
      <c r="Z237" s="6">
        <f t="shared" si="78"/>
        <v>0</v>
      </c>
      <c r="AA237" s="6">
        <f t="shared" si="79"/>
        <v>0</v>
      </c>
    </row>
    <row r="238" spans="1:27" x14ac:dyDescent="0.25">
      <c r="A238" s="11">
        <f t="shared" si="70"/>
        <v>0</v>
      </c>
      <c r="B238" s="27">
        <v>43599</v>
      </c>
      <c r="C238" s="7">
        <f t="shared" si="71"/>
        <v>43616</v>
      </c>
      <c r="D238" s="8" t="str">
        <f t="shared" si="73"/>
        <v xml:space="preserve"> </v>
      </c>
      <c r="E238" s="11">
        <f t="shared" si="72"/>
        <v>10</v>
      </c>
      <c r="F238" s="11" t="str">
        <f t="shared" si="74"/>
        <v/>
      </c>
      <c r="G238" s="3">
        <v>49.765000000000001</v>
      </c>
      <c r="H238" s="3">
        <f t="shared" si="60"/>
        <v>0</v>
      </c>
      <c r="I238" s="3">
        <f t="shared" si="61"/>
        <v>0</v>
      </c>
      <c r="J238" s="3">
        <f t="shared" si="62"/>
        <v>0</v>
      </c>
      <c r="K238">
        <f t="shared" si="63"/>
        <v>0</v>
      </c>
      <c r="N238" s="24">
        <f t="shared" si="75"/>
        <v>0</v>
      </c>
      <c r="O238" s="3">
        <f t="shared" si="64"/>
        <v>0</v>
      </c>
      <c r="P238" s="6">
        <v>27.16</v>
      </c>
      <c r="Q238" s="3">
        <f t="shared" si="65"/>
        <v>0</v>
      </c>
      <c r="R238" s="3">
        <f t="shared" si="66"/>
        <v>0</v>
      </c>
      <c r="S238" s="3">
        <f t="shared" si="67"/>
        <v>0</v>
      </c>
      <c r="T238">
        <f t="shared" si="68"/>
        <v>0</v>
      </c>
      <c r="V238" s="26">
        <v>1.1014999999999999</v>
      </c>
      <c r="W238">
        <f t="shared" si="76"/>
        <v>0</v>
      </c>
      <c r="X238" s="25">
        <f t="shared" si="77"/>
        <v>0</v>
      </c>
      <c r="Y238" s="3">
        <f t="shared" si="69"/>
        <v>0</v>
      </c>
      <c r="Z238" s="6">
        <f t="shared" si="78"/>
        <v>0</v>
      </c>
      <c r="AA238" s="6">
        <f t="shared" si="79"/>
        <v>0</v>
      </c>
    </row>
    <row r="239" spans="1:27" x14ac:dyDescent="0.25">
      <c r="A239" s="11">
        <f t="shared" si="70"/>
        <v>0</v>
      </c>
      <c r="B239" s="27">
        <v>43600</v>
      </c>
      <c r="C239" s="7">
        <f t="shared" si="71"/>
        <v>43616</v>
      </c>
      <c r="D239" s="8" t="str">
        <f t="shared" si="73"/>
        <v xml:space="preserve"> </v>
      </c>
      <c r="E239" s="11">
        <f t="shared" si="72"/>
        <v>11</v>
      </c>
      <c r="F239" s="11" t="str">
        <f t="shared" si="74"/>
        <v/>
      </c>
      <c r="G239" s="3">
        <v>49.91</v>
      </c>
      <c r="H239" s="3">
        <f t="shared" si="60"/>
        <v>0</v>
      </c>
      <c r="I239" s="3">
        <f t="shared" si="61"/>
        <v>0</v>
      </c>
      <c r="J239" s="3">
        <f t="shared" si="62"/>
        <v>0</v>
      </c>
      <c r="K239">
        <f t="shared" si="63"/>
        <v>0</v>
      </c>
      <c r="N239" s="24">
        <f t="shared" si="75"/>
        <v>0</v>
      </c>
      <c r="O239" s="3">
        <f t="shared" si="64"/>
        <v>0</v>
      </c>
      <c r="P239" s="6">
        <v>27.22</v>
      </c>
      <c r="Q239" s="3">
        <f t="shared" si="65"/>
        <v>0</v>
      </c>
      <c r="R239" s="3">
        <f t="shared" si="66"/>
        <v>0</v>
      </c>
      <c r="S239" s="3">
        <f t="shared" si="67"/>
        <v>0</v>
      </c>
      <c r="T239">
        <f t="shared" si="68"/>
        <v>0</v>
      </c>
      <c r="V239" s="26">
        <v>1.1006</v>
      </c>
      <c r="W239">
        <f t="shared" si="76"/>
        <v>0</v>
      </c>
      <c r="X239" s="25">
        <f t="shared" si="77"/>
        <v>0</v>
      </c>
      <c r="Y239" s="3">
        <f t="shared" si="69"/>
        <v>0</v>
      </c>
      <c r="Z239" s="6">
        <f t="shared" si="78"/>
        <v>0</v>
      </c>
      <c r="AA239" s="6">
        <f t="shared" si="79"/>
        <v>0</v>
      </c>
    </row>
    <row r="240" spans="1:27" x14ac:dyDescent="0.25">
      <c r="A240" s="11">
        <f t="shared" si="70"/>
        <v>0</v>
      </c>
      <c r="B240" s="27">
        <v>43601</v>
      </c>
      <c r="C240" s="7">
        <f t="shared" si="71"/>
        <v>43616</v>
      </c>
      <c r="D240" s="8" t="str">
        <f t="shared" si="73"/>
        <v xml:space="preserve"> </v>
      </c>
      <c r="E240" s="11">
        <f t="shared" si="72"/>
        <v>12</v>
      </c>
      <c r="F240" s="11" t="str">
        <f t="shared" si="74"/>
        <v/>
      </c>
      <c r="G240" s="3">
        <v>50.42</v>
      </c>
      <c r="H240" s="3">
        <f t="shared" si="60"/>
        <v>0</v>
      </c>
      <c r="I240" s="3">
        <f t="shared" si="61"/>
        <v>0</v>
      </c>
      <c r="J240" s="3">
        <f t="shared" si="62"/>
        <v>0</v>
      </c>
      <c r="K240">
        <f t="shared" si="63"/>
        <v>0</v>
      </c>
      <c r="N240" s="24">
        <f t="shared" si="75"/>
        <v>0</v>
      </c>
      <c r="O240" s="3">
        <f t="shared" si="64"/>
        <v>0</v>
      </c>
      <c r="P240" s="6">
        <v>27.26</v>
      </c>
      <c r="Q240" s="3">
        <f t="shared" si="65"/>
        <v>0</v>
      </c>
      <c r="R240" s="3">
        <f t="shared" si="66"/>
        <v>0</v>
      </c>
      <c r="S240" s="3">
        <f t="shared" si="67"/>
        <v>0</v>
      </c>
      <c r="T240">
        <f t="shared" si="68"/>
        <v>0</v>
      </c>
      <c r="V240" s="26">
        <v>1.0996999999999999</v>
      </c>
      <c r="W240">
        <f t="shared" si="76"/>
        <v>0</v>
      </c>
      <c r="X240" s="25">
        <f t="shared" si="77"/>
        <v>0</v>
      </c>
      <c r="Y240" s="3">
        <f t="shared" si="69"/>
        <v>0</v>
      </c>
      <c r="Z240" s="6">
        <f t="shared" si="78"/>
        <v>0</v>
      </c>
      <c r="AA240" s="6">
        <f t="shared" si="79"/>
        <v>0</v>
      </c>
    </row>
    <row r="241" spans="1:27" x14ac:dyDescent="0.25">
      <c r="A241" s="11">
        <f t="shared" si="70"/>
        <v>0</v>
      </c>
      <c r="B241" s="27">
        <v>43602</v>
      </c>
      <c r="C241" s="7">
        <f t="shared" si="71"/>
        <v>43616</v>
      </c>
      <c r="D241" s="8" t="str">
        <f t="shared" si="73"/>
        <v xml:space="preserve"> </v>
      </c>
      <c r="E241" s="11">
        <f t="shared" si="72"/>
        <v>13</v>
      </c>
      <c r="F241" s="11" t="str">
        <f t="shared" si="74"/>
        <v/>
      </c>
      <c r="G241" s="3">
        <v>50.42</v>
      </c>
      <c r="H241" s="3">
        <f t="shared" si="60"/>
        <v>0</v>
      </c>
      <c r="I241" s="3">
        <f t="shared" si="61"/>
        <v>0</v>
      </c>
      <c r="J241" s="3">
        <f t="shared" si="62"/>
        <v>0</v>
      </c>
      <c r="K241">
        <f t="shared" si="63"/>
        <v>0</v>
      </c>
      <c r="N241" s="24">
        <f t="shared" si="75"/>
        <v>0</v>
      </c>
      <c r="O241" s="3">
        <f t="shared" si="64"/>
        <v>0</v>
      </c>
      <c r="P241" s="6">
        <v>27.14</v>
      </c>
      <c r="Q241" s="3">
        <f t="shared" si="65"/>
        <v>0</v>
      </c>
      <c r="R241" s="3">
        <f t="shared" si="66"/>
        <v>0</v>
      </c>
      <c r="S241" s="3">
        <f t="shared" si="67"/>
        <v>0</v>
      </c>
      <c r="T241">
        <f t="shared" si="68"/>
        <v>0</v>
      </c>
      <c r="V241" s="26">
        <v>1.1033999999999999</v>
      </c>
      <c r="W241">
        <f t="shared" si="76"/>
        <v>0</v>
      </c>
      <c r="X241" s="25">
        <f t="shared" si="77"/>
        <v>0</v>
      </c>
      <c r="Y241" s="3">
        <f t="shared" si="69"/>
        <v>0</v>
      </c>
      <c r="Z241" s="6">
        <f t="shared" si="78"/>
        <v>0</v>
      </c>
      <c r="AA241" s="6">
        <f t="shared" si="79"/>
        <v>0</v>
      </c>
    </row>
    <row r="242" spans="1:27" x14ac:dyDescent="0.25">
      <c r="A242" s="11">
        <f t="shared" si="70"/>
        <v>0</v>
      </c>
      <c r="B242" s="27">
        <v>43605</v>
      </c>
      <c r="C242" s="7">
        <f t="shared" si="71"/>
        <v>43616</v>
      </c>
      <c r="D242" s="8" t="str">
        <f t="shared" si="73"/>
        <v xml:space="preserve"> </v>
      </c>
      <c r="E242" s="11">
        <f t="shared" si="72"/>
        <v>14</v>
      </c>
      <c r="F242" s="11" t="str">
        <f t="shared" si="74"/>
        <v/>
      </c>
      <c r="G242" s="3">
        <v>50.01</v>
      </c>
      <c r="H242" s="3">
        <f t="shared" si="60"/>
        <v>0</v>
      </c>
      <c r="I242" s="3">
        <f t="shared" si="61"/>
        <v>0</v>
      </c>
      <c r="J242" s="3">
        <f t="shared" si="62"/>
        <v>0</v>
      </c>
      <c r="K242">
        <f t="shared" si="63"/>
        <v>0</v>
      </c>
      <c r="N242" s="24">
        <f t="shared" si="75"/>
        <v>0</v>
      </c>
      <c r="O242" s="3">
        <f t="shared" si="64"/>
        <v>0</v>
      </c>
      <c r="P242" s="6">
        <v>27.74</v>
      </c>
      <c r="Q242" s="3">
        <f t="shared" si="65"/>
        <v>0</v>
      </c>
      <c r="R242" s="3">
        <f t="shared" si="66"/>
        <v>0</v>
      </c>
      <c r="S242" s="3">
        <f t="shared" si="67"/>
        <v>0</v>
      </c>
      <c r="T242">
        <f t="shared" si="68"/>
        <v>0</v>
      </c>
      <c r="V242" s="26">
        <v>1.1061000000000001</v>
      </c>
      <c r="W242">
        <f t="shared" si="76"/>
        <v>0</v>
      </c>
      <c r="X242" s="25">
        <f t="shared" si="77"/>
        <v>0</v>
      </c>
      <c r="Y242" s="3">
        <f t="shared" si="69"/>
        <v>0</v>
      </c>
      <c r="Z242" s="6">
        <f t="shared" si="78"/>
        <v>0</v>
      </c>
      <c r="AA242" s="6">
        <f t="shared" si="79"/>
        <v>0</v>
      </c>
    </row>
    <row r="243" spans="1:27" x14ac:dyDescent="0.25">
      <c r="A243" s="11">
        <f t="shared" si="70"/>
        <v>0</v>
      </c>
      <c r="B243" s="27">
        <v>43606</v>
      </c>
      <c r="C243" s="7">
        <f t="shared" si="71"/>
        <v>43616</v>
      </c>
      <c r="D243" s="8" t="str">
        <f t="shared" si="73"/>
        <v xml:space="preserve"> </v>
      </c>
      <c r="E243" s="11">
        <f t="shared" si="72"/>
        <v>15</v>
      </c>
      <c r="F243" s="11" t="str">
        <f t="shared" si="74"/>
        <v/>
      </c>
      <c r="G243" s="3">
        <v>50.36</v>
      </c>
      <c r="H243" s="3">
        <f t="shared" si="60"/>
        <v>0</v>
      </c>
      <c r="I243" s="3">
        <f t="shared" si="61"/>
        <v>0</v>
      </c>
      <c r="J243" s="3">
        <f t="shared" si="62"/>
        <v>0</v>
      </c>
      <c r="K243">
        <f t="shared" si="63"/>
        <v>0</v>
      </c>
      <c r="N243" s="24">
        <f t="shared" si="75"/>
        <v>0</v>
      </c>
      <c r="O243" s="3">
        <f t="shared" si="64"/>
        <v>0</v>
      </c>
      <c r="P243" s="6">
        <v>27.79</v>
      </c>
      <c r="Q243" s="3">
        <f t="shared" si="65"/>
        <v>0</v>
      </c>
      <c r="R243" s="3">
        <f t="shared" si="66"/>
        <v>0</v>
      </c>
      <c r="S243" s="3">
        <f t="shared" si="67"/>
        <v>0</v>
      </c>
      <c r="T243">
        <f t="shared" si="68"/>
        <v>0</v>
      </c>
      <c r="V243" s="26">
        <v>1.1076999999999999</v>
      </c>
      <c r="W243">
        <f t="shared" si="76"/>
        <v>0</v>
      </c>
      <c r="X243" s="25">
        <f t="shared" si="77"/>
        <v>0</v>
      </c>
      <c r="Y243" s="3">
        <f t="shared" si="69"/>
        <v>0</v>
      </c>
      <c r="Z243" s="6">
        <f t="shared" si="78"/>
        <v>0</v>
      </c>
      <c r="AA243" s="6">
        <f t="shared" si="79"/>
        <v>0</v>
      </c>
    </row>
    <row r="244" spans="1:27" x14ac:dyDescent="0.25">
      <c r="A244" s="11">
        <f t="shared" si="70"/>
        <v>0</v>
      </c>
      <c r="B244" s="27">
        <v>43607</v>
      </c>
      <c r="C244" s="7">
        <f t="shared" si="71"/>
        <v>43616</v>
      </c>
      <c r="D244" s="8" t="str">
        <f t="shared" si="73"/>
        <v xml:space="preserve"> </v>
      </c>
      <c r="E244" s="11">
        <f t="shared" si="72"/>
        <v>16</v>
      </c>
      <c r="F244" s="11" t="str">
        <f t="shared" si="74"/>
        <v/>
      </c>
      <c r="G244" s="3">
        <v>50.22</v>
      </c>
      <c r="H244" s="3">
        <f t="shared" si="60"/>
        <v>0</v>
      </c>
      <c r="I244" s="3">
        <f t="shared" si="61"/>
        <v>0</v>
      </c>
      <c r="J244" s="3">
        <f t="shared" si="62"/>
        <v>0</v>
      </c>
      <c r="K244">
        <f t="shared" si="63"/>
        <v>0</v>
      </c>
      <c r="N244" s="24">
        <f t="shared" si="75"/>
        <v>0</v>
      </c>
      <c r="O244" s="3">
        <f t="shared" si="64"/>
        <v>0</v>
      </c>
      <c r="P244" s="6">
        <v>28.02</v>
      </c>
      <c r="Q244" s="3">
        <f t="shared" si="65"/>
        <v>0</v>
      </c>
      <c r="R244" s="3">
        <f t="shared" si="66"/>
        <v>0</v>
      </c>
      <c r="S244" s="3">
        <f t="shared" si="67"/>
        <v>0</v>
      </c>
      <c r="T244">
        <f t="shared" si="68"/>
        <v>0</v>
      </c>
      <c r="V244" s="26">
        <v>1.1059000000000001</v>
      </c>
      <c r="W244">
        <f t="shared" si="76"/>
        <v>0</v>
      </c>
      <c r="X244" s="25">
        <f t="shared" si="77"/>
        <v>0</v>
      </c>
      <c r="Y244" s="3">
        <f t="shared" si="69"/>
        <v>0</v>
      </c>
      <c r="Z244" s="6">
        <f t="shared" si="78"/>
        <v>0</v>
      </c>
      <c r="AA244" s="6">
        <f t="shared" si="79"/>
        <v>0</v>
      </c>
    </row>
    <row r="245" spans="1:27" x14ac:dyDescent="0.25">
      <c r="A245" s="11">
        <f t="shared" si="70"/>
        <v>0</v>
      </c>
      <c r="B245" s="27">
        <v>43608</v>
      </c>
      <c r="C245" s="7">
        <f t="shared" si="71"/>
        <v>43616</v>
      </c>
      <c r="D245" s="8" t="str">
        <f t="shared" si="73"/>
        <v xml:space="preserve"> </v>
      </c>
      <c r="E245" s="11">
        <f t="shared" si="72"/>
        <v>17</v>
      </c>
      <c r="F245" s="11" t="str">
        <f t="shared" si="74"/>
        <v/>
      </c>
      <c r="G245" s="3">
        <v>49.354999999999997</v>
      </c>
      <c r="H245" s="3">
        <f t="shared" si="60"/>
        <v>0</v>
      </c>
      <c r="I245" s="3">
        <f t="shared" si="61"/>
        <v>0</v>
      </c>
      <c r="J245" s="3">
        <f t="shared" si="62"/>
        <v>0</v>
      </c>
      <c r="K245">
        <f t="shared" si="63"/>
        <v>0</v>
      </c>
      <c r="N245" s="24">
        <f t="shared" si="75"/>
        <v>0</v>
      </c>
      <c r="O245" s="3">
        <f t="shared" si="64"/>
        <v>0</v>
      </c>
      <c r="P245" s="6">
        <v>28.07</v>
      </c>
      <c r="Q245" s="3">
        <f t="shared" si="65"/>
        <v>0</v>
      </c>
      <c r="R245" s="3">
        <f t="shared" si="66"/>
        <v>0</v>
      </c>
      <c r="S245" s="3">
        <f t="shared" si="67"/>
        <v>0</v>
      </c>
      <c r="T245">
        <f t="shared" si="68"/>
        <v>0</v>
      </c>
      <c r="V245" s="26">
        <v>1.1091</v>
      </c>
      <c r="W245">
        <f t="shared" si="76"/>
        <v>0</v>
      </c>
      <c r="X245" s="25">
        <f t="shared" si="77"/>
        <v>0</v>
      </c>
      <c r="Y245" s="3">
        <f t="shared" si="69"/>
        <v>0</v>
      </c>
      <c r="Z245" s="6">
        <f t="shared" si="78"/>
        <v>0</v>
      </c>
      <c r="AA245" s="6">
        <f t="shared" si="79"/>
        <v>0</v>
      </c>
    </row>
    <row r="246" spans="1:27" x14ac:dyDescent="0.25">
      <c r="A246" s="11">
        <f t="shared" si="70"/>
        <v>0</v>
      </c>
      <c r="B246" s="27">
        <v>43609</v>
      </c>
      <c r="C246" s="7">
        <f t="shared" si="71"/>
        <v>43616</v>
      </c>
      <c r="D246" s="8" t="str">
        <f t="shared" si="73"/>
        <v xml:space="preserve"> </v>
      </c>
      <c r="E246" s="11">
        <f t="shared" si="72"/>
        <v>18</v>
      </c>
      <c r="F246" s="11" t="str">
        <f t="shared" si="74"/>
        <v/>
      </c>
      <c r="G246" s="3">
        <v>49.62</v>
      </c>
      <c r="H246" s="3">
        <f t="shared" si="60"/>
        <v>0</v>
      </c>
      <c r="I246" s="3">
        <f t="shared" si="61"/>
        <v>0</v>
      </c>
      <c r="J246" s="3">
        <f t="shared" si="62"/>
        <v>0</v>
      </c>
      <c r="K246">
        <f t="shared" si="63"/>
        <v>0</v>
      </c>
      <c r="N246" s="24">
        <f t="shared" si="75"/>
        <v>0</v>
      </c>
      <c r="O246" s="3">
        <f t="shared" si="64"/>
        <v>0</v>
      </c>
      <c r="P246" s="6">
        <v>27.99</v>
      </c>
      <c r="Q246" s="3">
        <f t="shared" si="65"/>
        <v>0</v>
      </c>
      <c r="R246" s="3">
        <f t="shared" si="66"/>
        <v>0</v>
      </c>
      <c r="S246" s="3">
        <f t="shared" si="67"/>
        <v>0</v>
      </c>
      <c r="T246">
        <f t="shared" si="68"/>
        <v>0</v>
      </c>
      <c r="V246" s="26">
        <v>1.1057999999999999</v>
      </c>
      <c r="W246">
        <f t="shared" si="76"/>
        <v>0</v>
      </c>
      <c r="X246" s="25">
        <f t="shared" si="77"/>
        <v>0</v>
      </c>
      <c r="Y246" s="3">
        <f t="shared" si="69"/>
        <v>0</v>
      </c>
      <c r="Z246" s="6">
        <f t="shared" si="78"/>
        <v>0</v>
      </c>
      <c r="AA246" s="6">
        <f t="shared" si="79"/>
        <v>0</v>
      </c>
    </row>
    <row r="247" spans="1:27" x14ac:dyDescent="0.25">
      <c r="A247" s="11">
        <f t="shared" si="70"/>
        <v>0</v>
      </c>
      <c r="B247" s="27">
        <v>43612</v>
      </c>
      <c r="C247" s="7">
        <f t="shared" si="71"/>
        <v>43616</v>
      </c>
      <c r="D247" s="8" t="str">
        <f t="shared" si="73"/>
        <v xml:space="preserve"> </v>
      </c>
      <c r="E247" s="11">
        <f t="shared" si="72"/>
        <v>19</v>
      </c>
      <c r="F247" s="11" t="str">
        <f t="shared" si="74"/>
        <v/>
      </c>
      <c r="G247" s="3">
        <v>49.72</v>
      </c>
      <c r="H247" s="3">
        <f t="shared" si="60"/>
        <v>0</v>
      </c>
      <c r="I247" s="3">
        <f t="shared" si="61"/>
        <v>0</v>
      </c>
      <c r="J247" s="3">
        <f t="shared" si="62"/>
        <v>0</v>
      </c>
      <c r="K247">
        <f t="shared" si="63"/>
        <v>0</v>
      </c>
      <c r="N247" s="24">
        <f t="shared" si="75"/>
        <v>0</v>
      </c>
      <c r="O247" s="3">
        <f t="shared" si="64"/>
        <v>0</v>
      </c>
      <c r="P247" s="6">
        <v>28.01</v>
      </c>
      <c r="Q247" s="3">
        <f t="shared" si="65"/>
        <v>0</v>
      </c>
      <c r="R247" s="3">
        <f t="shared" si="66"/>
        <v>0</v>
      </c>
      <c r="S247" s="3">
        <f t="shared" si="67"/>
        <v>0</v>
      </c>
      <c r="T247">
        <f t="shared" si="68"/>
        <v>0</v>
      </c>
      <c r="V247" s="26">
        <v>1.1008</v>
      </c>
      <c r="W247">
        <f t="shared" si="76"/>
        <v>0</v>
      </c>
      <c r="X247" s="25">
        <f t="shared" si="77"/>
        <v>0</v>
      </c>
      <c r="Y247" s="3">
        <f t="shared" si="69"/>
        <v>0</v>
      </c>
      <c r="Z247" s="6">
        <f t="shared" si="78"/>
        <v>0</v>
      </c>
      <c r="AA247" s="6">
        <f t="shared" si="79"/>
        <v>0</v>
      </c>
    </row>
    <row r="248" spans="1:27" x14ac:dyDescent="0.25">
      <c r="A248" s="11">
        <f t="shared" si="70"/>
        <v>0</v>
      </c>
      <c r="B248" s="27">
        <v>43613</v>
      </c>
      <c r="C248" s="7">
        <f t="shared" si="71"/>
        <v>43616</v>
      </c>
      <c r="D248" s="8" t="str">
        <f t="shared" si="73"/>
        <v xml:space="preserve"> </v>
      </c>
      <c r="E248" s="11">
        <f t="shared" si="72"/>
        <v>20</v>
      </c>
      <c r="F248" s="11" t="str">
        <f t="shared" si="74"/>
        <v/>
      </c>
      <c r="G248" s="3">
        <v>49.603000000000002</v>
      </c>
      <c r="H248" s="3">
        <f t="shared" si="60"/>
        <v>0</v>
      </c>
      <c r="I248" s="3">
        <f t="shared" si="61"/>
        <v>0</v>
      </c>
      <c r="J248" s="3">
        <f t="shared" si="62"/>
        <v>0</v>
      </c>
      <c r="K248">
        <f t="shared" si="63"/>
        <v>0</v>
      </c>
      <c r="N248" s="24">
        <f t="shared" si="75"/>
        <v>0</v>
      </c>
      <c r="O248" s="3">
        <f t="shared" si="64"/>
        <v>0</v>
      </c>
      <c r="P248" s="6">
        <v>28.13</v>
      </c>
      <c r="Q248" s="3">
        <f t="shared" si="65"/>
        <v>0</v>
      </c>
      <c r="R248" s="3">
        <f t="shared" si="66"/>
        <v>0</v>
      </c>
      <c r="S248" s="3">
        <f t="shared" si="67"/>
        <v>0</v>
      </c>
      <c r="T248">
        <f t="shared" si="68"/>
        <v>0</v>
      </c>
      <c r="V248" s="26">
        <v>1.1020000000000001</v>
      </c>
      <c r="W248">
        <f t="shared" si="76"/>
        <v>0</v>
      </c>
      <c r="X248" s="25">
        <f t="shared" si="77"/>
        <v>0</v>
      </c>
      <c r="Y248" s="3">
        <f t="shared" si="69"/>
        <v>0</v>
      </c>
      <c r="Z248" s="6">
        <f t="shared" si="78"/>
        <v>0</v>
      </c>
      <c r="AA248" s="6">
        <f t="shared" si="79"/>
        <v>0</v>
      </c>
    </row>
    <row r="249" spans="1:27" x14ac:dyDescent="0.25">
      <c r="A249" s="11">
        <f t="shared" si="70"/>
        <v>0</v>
      </c>
      <c r="B249" s="27">
        <v>43614</v>
      </c>
      <c r="C249" s="7">
        <f t="shared" si="71"/>
        <v>43616</v>
      </c>
      <c r="D249" s="8" t="str">
        <f t="shared" si="73"/>
        <v xml:space="preserve"> </v>
      </c>
      <c r="E249" s="11">
        <f t="shared" si="72"/>
        <v>21</v>
      </c>
      <c r="F249" s="11" t="str">
        <f t="shared" si="74"/>
        <v/>
      </c>
      <c r="G249" s="3">
        <v>49.134999999999998</v>
      </c>
      <c r="H249" s="3">
        <f t="shared" si="60"/>
        <v>0</v>
      </c>
      <c r="I249" s="3">
        <f t="shared" si="61"/>
        <v>0</v>
      </c>
      <c r="J249" s="3">
        <f t="shared" si="62"/>
        <v>0</v>
      </c>
      <c r="K249">
        <f t="shared" si="63"/>
        <v>0</v>
      </c>
      <c r="N249" s="24">
        <f t="shared" si="75"/>
        <v>0</v>
      </c>
      <c r="O249" s="3">
        <f t="shared" si="64"/>
        <v>0</v>
      </c>
      <c r="P249" s="6">
        <v>28.06</v>
      </c>
      <c r="Q249" s="3">
        <f t="shared" si="65"/>
        <v>0</v>
      </c>
      <c r="R249" s="3">
        <f t="shared" si="66"/>
        <v>0</v>
      </c>
      <c r="S249" s="3">
        <f t="shared" si="67"/>
        <v>0</v>
      </c>
      <c r="T249">
        <f t="shared" si="68"/>
        <v>0</v>
      </c>
      <c r="V249" s="26">
        <v>1.1009</v>
      </c>
      <c r="W249">
        <f t="shared" si="76"/>
        <v>0</v>
      </c>
      <c r="X249" s="25">
        <f t="shared" si="77"/>
        <v>0</v>
      </c>
      <c r="Y249" s="3">
        <f t="shared" si="69"/>
        <v>0</v>
      </c>
      <c r="Z249" s="6">
        <f t="shared" si="78"/>
        <v>0</v>
      </c>
      <c r="AA249" s="6">
        <f t="shared" si="79"/>
        <v>0</v>
      </c>
    </row>
    <row r="250" spans="1:27" x14ac:dyDescent="0.25">
      <c r="A250" s="11">
        <f t="shared" si="70"/>
        <v>0</v>
      </c>
      <c r="B250" s="27">
        <v>43615</v>
      </c>
      <c r="C250" s="7">
        <f t="shared" si="71"/>
        <v>43616</v>
      </c>
      <c r="D250" s="8" t="str">
        <f t="shared" si="73"/>
        <v xml:space="preserve"> </v>
      </c>
      <c r="E250" s="11">
        <f t="shared" si="72"/>
        <v>22</v>
      </c>
      <c r="F250" s="11" t="str">
        <f t="shared" si="74"/>
        <v/>
      </c>
      <c r="G250" s="3">
        <v>49.28</v>
      </c>
      <c r="H250" s="3">
        <f t="shared" si="60"/>
        <v>0</v>
      </c>
      <c r="I250" s="3">
        <f t="shared" si="61"/>
        <v>0</v>
      </c>
      <c r="J250" s="3">
        <f t="shared" si="62"/>
        <v>0</v>
      </c>
      <c r="K250">
        <f t="shared" si="63"/>
        <v>0</v>
      </c>
      <c r="N250" s="24">
        <f t="shared" si="75"/>
        <v>0</v>
      </c>
      <c r="O250" s="3">
        <f t="shared" si="64"/>
        <v>0</v>
      </c>
      <c r="P250" s="6">
        <v>28.07</v>
      </c>
      <c r="Q250" s="3">
        <f t="shared" si="65"/>
        <v>0</v>
      </c>
      <c r="R250" s="3">
        <f t="shared" si="66"/>
        <v>0</v>
      </c>
      <c r="S250" s="3">
        <f t="shared" si="67"/>
        <v>0</v>
      </c>
      <c r="T250">
        <f t="shared" si="68"/>
        <v>0</v>
      </c>
      <c r="V250" s="26">
        <v>1.1005</v>
      </c>
      <c r="W250">
        <f t="shared" si="76"/>
        <v>0</v>
      </c>
      <c r="X250" s="25">
        <f t="shared" si="77"/>
        <v>0</v>
      </c>
      <c r="Y250" s="3">
        <f t="shared" si="69"/>
        <v>0</v>
      </c>
      <c r="Z250" s="6">
        <f t="shared" si="78"/>
        <v>0</v>
      </c>
      <c r="AA250" s="6">
        <f t="shared" si="79"/>
        <v>0</v>
      </c>
    </row>
    <row r="251" spans="1:27" x14ac:dyDescent="0.25">
      <c r="A251" s="11">
        <f t="shared" si="70"/>
        <v>0</v>
      </c>
      <c r="B251" s="27">
        <v>43616</v>
      </c>
      <c r="C251" s="7">
        <f t="shared" si="71"/>
        <v>43616</v>
      </c>
      <c r="D251" s="8" t="str">
        <f t="shared" si="73"/>
        <v xml:space="preserve"> </v>
      </c>
      <c r="E251" s="11">
        <f t="shared" si="72"/>
        <v>23</v>
      </c>
      <c r="F251" s="11" t="str">
        <f t="shared" si="74"/>
        <v/>
      </c>
      <c r="G251" s="3">
        <v>48.72</v>
      </c>
      <c r="H251" s="3">
        <f t="shared" si="60"/>
        <v>0</v>
      </c>
      <c r="I251" s="3">
        <f t="shared" si="61"/>
        <v>0</v>
      </c>
      <c r="J251" s="3">
        <f t="shared" si="62"/>
        <v>0</v>
      </c>
      <c r="K251">
        <f t="shared" si="63"/>
        <v>0</v>
      </c>
      <c r="N251" s="24">
        <f t="shared" si="75"/>
        <v>0</v>
      </c>
      <c r="O251" s="3">
        <f t="shared" si="64"/>
        <v>0</v>
      </c>
      <c r="P251" s="6">
        <v>28.06</v>
      </c>
      <c r="Q251" s="3">
        <f t="shared" si="65"/>
        <v>0</v>
      </c>
      <c r="R251" s="3">
        <f t="shared" si="66"/>
        <v>0</v>
      </c>
      <c r="S251" s="3">
        <f t="shared" si="67"/>
        <v>0</v>
      </c>
      <c r="T251">
        <f t="shared" si="68"/>
        <v>0</v>
      </c>
      <c r="V251" s="26">
        <v>1.0982000000000001</v>
      </c>
      <c r="W251">
        <f t="shared" si="76"/>
        <v>0</v>
      </c>
      <c r="X251" s="25">
        <f t="shared" si="77"/>
        <v>0</v>
      </c>
      <c r="Y251" s="3">
        <f t="shared" si="69"/>
        <v>0</v>
      </c>
      <c r="Z251" s="6">
        <f t="shared" si="78"/>
        <v>0</v>
      </c>
      <c r="AA251" s="6">
        <f t="shared" si="79"/>
        <v>0</v>
      </c>
    </row>
    <row r="252" spans="1:27" x14ac:dyDescent="0.25">
      <c r="A252" s="11">
        <f t="shared" si="70"/>
        <v>0</v>
      </c>
      <c r="B252" s="27">
        <v>43619</v>
      </c>
      <c r="C252" s="7">
        <f t="shared" si="71"/>
        <v>43646</v>
      </c>
      <c r="D252" s="8" t="str">
        <f t="shared" si="73"/>
        <v>x</v>
      </c>
      <c r="E252" s="11">
        <f t="shared" si="72"/>
        <v>1</v>
      </c>
      <c r="F252" s="11" t="str">
        <f t="shared" si="74"/>
        <v/>
      </c>
      <c r="G252" s="3">
        <v>48.335000000000001</v>
      </c>
      <c r="H252" s="3">
        <f t="shared" si="60"/>
        <v>0</v>
      </c>
      <c r="I252" s="3">
        <f t="shared" si="61"/>
        <v>0</v>
      </c>
      <c r="J252" s="3">
        <f t="shared" si="62"/>
        <v>0</v>
      </c>
      <c r="K252">
        <f t="shared" si="63"/>
        <v>0</v>
      </c>
      <c r="N252" s="24">
        <f t="shared" si="75"/>
        <v>0</v>
      </c>
      <c r="O252" s="3">
        <f t="shared" si="64"/>
        <v>0</v>
      </c>
      <c r="P252" s="6">
        <v>27.71</v>
      </c>
      <c r="Q252" s="3">
        <f t="shared" si="65"/>
        <v>0</v>
      </c>
      <c r="R252" s="3">
        <f t="shared" si="66"/>
        <v>0</v>
      </c>
      <c r="S252" s="3">
        <f t="shared" si="67"/>
        <v>0</v>
      </c>
      <c r="T252">
        <f t="shared" si="68"/>
        <v>0</v>
      </c>
      <c r="V252" s="26">
        <v>1.1023000000000001</v>
      </c>
      <c r="W252">
        <f t="shared" si="76"/>
        <v>0</v>
      </c>
      <c r="X252" s="25">
        <f t="shared" si="77"/>
        <v>0</v>
      </c>
      <c r="Y252" s="3">
        <f t="shared" si="69"/>
        <v>0</v>
      </c>
      <c r="Z252" s="6">
        <f t="shared" si="78"/>
        <v>0</v>
      </c>
      <c r="AA252" s="6">
        <f t="shared" si="79"/>
        <v>0</v>
      </c>
    </row>
    <row r="253" spans="1:27" x14ac:dyDescent="0.25">
      <c r="A253" s="11">
        <f t="shared" si="70"/>
        <v>0</v>
      </c>
      <c r="B253" s="27">
        <v>43620</v>
      </c>
      <c r="C253" s="7">
        <f t="shared" si="71"/>
        <v>43646</v>
      </c>
      <c r="D253" s="8" t="str">
        <f t="shared" si="73"/>
        <v xml:space="preserve"> </v>
      </c>
      <c r="E253" s="11">
        <f t="shared" si="72"/>
        <v>2</v>
      </c>
      <c r="F253" s="11" t="str">
        <f t="shared" si="74"/>
        <v/>
      </c>
      <c r="G253" s="3">
        <v>49.024999999999999</v>
      </c>
      <c r="H253" s="3">
        <f t="shared" si="60"/>
        <v>0</v>
      </c>
      <c r="I253" s="3">
        <f t="shared" si="61"/>
        <v>0</v>
      </c>
      <c r="J253" s="3">
        <f t="shared" si="62"/>
        <v>0</v>
      </c>
      <c r="K253">
        <f t="shared" si="63"/>
        <v>0</v>
      </c>
      <c r="N253" s="24">
        <f t="shared" si="75"/>
        <v>0</v>
      </c>
      <c r="O253" s="3">
        <f t="shared" si="64"/>
        <v>0</v>
      </c>
      <c r="P253" s="6">
        <v>27.78</v>
      </c>
      <c r="Q253" s="3">
        <f t="shared" si="65"/>
        <v>0</v>
      </c>
      <c r="R253" s="3">
        <f t="shared" si="66"/>
        <v>0</v>
      </c>
      <c r="S253" s="3">
        <f t="shared" si="67"/>
        <v>0</v>
      </c>
      <c r="T253">
        <f t="shared" si="68"/>
        <v>0</v>
      </c>
      <c r="V253" s="26">
        <v>1.1071</v>
      </c>
      <c r="W253">
        <f t="shared" si="76"/>
        <v>0</v>
      </c>
      <c r="X253" s="25">
        <f t="shared" si="77"/>
        <v>0</v>
      </c>
      <c r="Y253" s="3">
        <f t="shared" si="69"/>
        <v>0</v>
      </c>
      <c r="Z253" s="6">
        <f t="shared" si="78"/>
        <v>0</v>
      </c>
      <c r="AA253" s="6">
        <f t="shared" si="79"/>
        <v>0</v>
      </c>
    </row>
    <row r="254" spans="1:27" x14ac:dyDescent="0.25">
      <c r="A254" s="11">
        <f t="shared" si="70"/>
        <v>0</v>
      </c>
      <c r="B254" s="27">
        <v>43621</v>
      </c>
      <c r="C254" s="7">
        <f t="shared" si="71"/>
        <v>43646</v>
      </c>
      <c r="D254" s="8" t="str">
        <f t="shared" si="73"/>
        <v xml:space="preserve"> </v>
      </c>
      <c r="E254" s="11">
        <f t="shared" si="72"/>
        <v>3</v>
      </c>
      <c r="F254" s="11" t="str">
        <f t="shared" si="74"/>
        <v/>
      </c>
      <c r="G254" s="3">
        <v>49.45</v>
      </c>
      <c r="H254" s="3">
        <f t="shared" si="60"/>
        <v>0</v>
      </c>
      <c r="I254" s="3">
        <f t="shared" si="61"/>
        <v>0</v>
      </c>
      <c r="J254" s="3">
        <f t="shared" si="62"/>
        <v>0</v>
      </c>
      <c r="K254">
        <f t="shared" si="63"/>
        <v>0</v>
      </c>
      <c r="N254" s="24">
        <f t="shared" si="75"/>
        <v>0</v>
      </c>
      <c r="O254" s="3">
        <f t="shared" si="64"/>
        <v>0</v>
      </c>
      <c r="P254" s="6">
        <v>27.9</v>
      </c>
      <c r="Q254" s="3">
        <f t="shared" si="65"/>
        <v>0</v>
      </c>
      <c r="R254" s="3">
        <f t="shared" si="66"/>
        <v>0</v>
      </c>
      <c r="S254" s="3">
        <f t="shared" si="67"/>
        <v>0</v>
      </c>
      <c r="T254">
        <f t="shared" si="68"/>
        <v>0</v>
      </c>
      <c r="V254" s="26">
        <v>1.1081000000000001</v>
      </c>
      <c r="W254">
        <f t="shared" si="76"/>
        <v>0</v>
      </c>
      <c r="X254" s="25">
        <f t="shared" si="77"/>
        <v>0</v>
      </c>
      <c r="Y254" s="3">
        <f t="shared" si="69"/>
        <v>0</v>
      </c>
      <c r="Z254" s="6">
        <f t="shared" si="78"/>
        <v>0</v>
      </c>
      <c r="AA254" s="6">
        <f t="shared" si="79"/>
        <v>0</v>
      </c>
    </row>
    <row r="255" spans="1:27" x14ac:dyDescent="0.25">
      <c r="A255" s="11">
        <f t="shared" si="70"/>
        <v>0</v>
      </c>
      <c r="B255" s="27">
        <v>43622</v>
      </c>
      <c r="C255" s="7">
        <f t="shared" si="71"/>
        <v>43646</v>
      </c>
      <c r="D255" s="8" t="str">
        <f t="shared" si="73"/>
        <v xml:space="preserve"> </v>
      </c>
      <c r="E255" s="11">
        <f t="shared" si="72"/>
        <v>4</v>
      </c>
      <c r="F255" s="11" t="str">
        <f t="shared" si="74"/>
        <v/>
      </c>
      <c r="G255" s="3">
        <v>49.35</v>
      </c>
      <c r="H255" s="3">
        <f t="shared" si="60"/>
        <v>0</v>
      </c>
      <c r="I255" s="3">
        <f t="shared" si="61"/>
        <v>0</v>
      </c>
      <c r="J255" s="3">
        <f t="shared" si="62"/>
        <v>0</v>
      </c>
      <c r="K255">
        <f t="shared" si="63"/>
        <v>0</v>
      </c>
      <c r="N255" s="24">
        <f t="shared" si="75"/>
        <v>0</v>
      </c>
      <c r="O255" s="3">
        <f t="shared" si="64"/>
        <v>0</v>
      </c>
      <c r="P255" s="6">
        <v>27.97</v>
      </c>
      <c r="Q255" s="3">
        <f t="shared" si="65"/>
        <v>0</v>
      </c>
      <c r="R255" s="3">
        <f t="shared" si="66"/>
        <v>0</v>
      </c>
      <c r="S255" s="3">
        <f t="shared" si="67"/>
        <v>0</v>
      </c>
      <c r="T255">
        <f t="shared" si="68"/>
        <v>0</v>
      </c>
      <c r="V255" s="26">
        <v>1.1093999999999999</v>
      </c>
      <c r="W255">
        <f t="shared" si="76"/>
        <v>0</v>
      </c>
      <c r="X255" s="25">
        <f t="shared" si="77"/>
        <v>0</v>
      </c>
      <c r="Y255" s="3">
        <f t="shared" si="69"/>
        <v>0</v>
      </c>
      <c r="Z255" s="6">
        <f t="shared" si="78"/>
        <v>0</v>
      </c>
      <c r="AA255" s="6">
        <f t="shared" si="79"/>
        <v>0</v>
      </c>
    </row>
    <row r="256" spans="1:27" x14ac:dyDescent="0.25">
      <c r="A256" s="11">
        <f t="shared" si="70"/>
        <v>0</v>
      </c>
      <c r="B256" s="27">
        <v>43623</v>
      </c>
      <c r="C256" s="7">
        <f t="shared" si="71"/>
        <v>43646</v>
      </c>
      <c r="D256" s="8" t="str">
        <f t="shared" si="73"/>
        <v xml:space="preserve"> </v>
      </c>
      <c r="E256" s="11">
        <f t="shared" si="72"/>
        <v>5</v>
      </c>
      <c r="F256" s="11" t="str">
        <f t="shared" si="74"/>
        <v/>
      </c>
      <c r="G256" s="3">
        <v>49.884999999999998</v>
      </c>
      <c r="H256" s="3">
        <f t="shared" si="60"/>
        <v>0</v>
      </c>
      <c r="I256" s="3">
        <f t="shared" si="61"/>
        <v>0</v>
      </c>
      <c r="J256" s="3">
        <f t="shared" si="62"/>
        <v>0</v>
      </c>
      <c r="K256">
        <f t="shared" si="63"/>
        <v>0</v>
      </c>
      <c r="N256" s="24">
        <f t="shared" si="75"/>
        <v>0</v>
      </c>
      <c r="O256" s="3">
        <f t="shared" si="64"/>
        <v>0</v>
      </c>
      <c r="P256" s="6">
        <v>28.1</v>
      </c>
      <c r="Q256" s="3">
        <f t="shared" si="65"/>
        <v>0</v>
      </c>
      <c r="R256" s="3">
        <f t="shared" si="66"/>
        <v>0</v>
      </c>
      <c r="S256" s="3">
        <f t="shared" si="67"/>
        <v>0</v>
      </c>
      <c r="T256">
        <f t="shared" si="68"/>
        <v>0</v>
      </c>
      <c r="V256" s="26">
        <v>1.1093999999999999</v>
      </c>
      <c r="W256">
        <f t="shared" si="76"/>
        <v>0</v>
      </c>
      <c r="X256" s="25">
        <f t="shared" si="77"/>
        <v>0</v>
      </c>
      <c r="Y256" s="3">
        <f t="shared" si="69"/>
        <v>0</v>
      </c>
      <c r="Z256" s="6">
        <f t="shared" si="78"/>
        <v>0</v>
      </c>
      <c r="AA256" s="6">
        <f t="shared" si="79"/>
        <v>0</v>
      </c>
    </row>
    <row r="257" spans="1:27" x14ac:dyDescent="0.25">
      <c r="A257" s="11">
        <f t="shared" si="70"/>
        <v>0</v>
      </c>
      <c r="B257" s="27">
        <v>43626</v>
      </c>
      <c r="C257" s="7">
        <f t="shared" si="71"/>
        <v>43646</v>
      </c>
      <c r="D257" s="8" t="str">
        <f t="shared" si="73"/>
        <v xml:space="preserve"> </v>
      </c>
      <c r="E257" s="11">
        <f t="shared" si="72"/>
        <v>6</v>
      </c>
      <c r="F257" s="11" t="str">
        <f t="shared" si="74"/>
        <v/>
      </c>
      <c r="G257" s="3">
        <v>49.884999999999998</v>
      </c>
      <c r="H257" s="3">
        <f t="shared" si="60"/>
        <v>0</v>
      </c>
      <c r="I257" s="3">
        <f t="shared" si="61"/>
        <v>0</v>
      </c>
      <c r="J257" s="3">
        <f t="shared" si="62"/>
        <v>0</v>
      </c>
      <c r="K257">
        <f t="shared" si="63"/>
        <v>0</v>
      </c>
      <c r="N257" s="24">
        <f t="shared" si="75"/>
        <v>0</v>
      </c>
      <c r="O257" s="3">
        <f t="shared" si="64"/>
        <v>0</v>
      </c>
      <c r="P257" s="6">
        <v>28.1</v>
      </c>
      <c r="Q257" s="3">
        <f t="shared" si="65"/>
        <v>0</v>
      </c>
      <c r="R257" s="3">
        <f t="shared" si="66"/>
        <v>0</v>
      </c>
      <c r="S257" s="3">
        <f t="shared" si="67"/>
        <v>0</v>
      </c>
      <c r="T257">
        <f t="shared" si="68"/>
        <v>0</v>
      </c>
      <c r="V257" s="26">
        <v>1.1074999999999999</v>
      </c>
      <c r="W257">
        <f t="shared" si="76"/>
        <v>0</v>
      </c>
      <c r="X257" s="25">
        <f t="shared" si="77"/>
        <v>0</v>
      </c>
      <c r="Y257" s="3">
        <f t="shared" si="69"/>
        <v>0</v>
      </c>
      <c r="Z257" s="6">
        <f t="shared" si="78"/>
        <v>0</v>
      </c>
      <c r="AA257" s="6">
        <f t="shared" si="79"/>
        <v>0</v>
      </c>
    </row>
    <row r="258" spans="1:27" x14ac:dyDescent="0.25">
      <c r="A258" s="11">
        <f t="shared" si="70"/>
        <v>0</v>
      </c>
      <c r="B258" s="27">
        <v>43627</v>
      </c>
      <c r="C258" s="7">
        <f t="shared" si="71"/>
        <v>43646</v>
      </c>
      <c r="D258" s="8" t="str">
        <f t="shared" si="73"/>
        <v xml:space="preserve"> </v>
      </c>
      <c r="E258" s="11">
        <f t="shared" si="72"/>
        <v>7</v>
      </c>
      <c r="F258" s="11" t="str">
        <f t="shared" si="74"/>
        <v/>
      </c>
      <c r="G258" s="3">
        <v>50.09</v>
      </c>
      <c r="H258" s="3">
        <f t="shared" si="60"/>
        <v>0</v>
      </c>
      <c r="I258" s="3">
        <f t="shared" si="61"/>
        <v>0</v>
      </c>
      <c r="J258" s="3">
        <f t="shared" si="62"/>
        <v>0</v>
      </c>
      <c r="K258">
        <f t="shared" si="63"/>
        <v>0</v>
      </c>
      <c r="N258" s="24">
        <f t="shared" si="75"/>
        <v>0</v>
      </c>
      <c r="O258" s="3">
        <f t="shared" si="64"/>
        <v>0</v>
      </c>
      <c r="P258" s="6">
        <v>28.41</v>
      </c>
      <c r="Q258" s="3">
        <f t="shared" si="65"/>
        <v>0</v>
      </c>
      <c r="R258" s="3">
        <f t="shared" si="66"/>
        <v>0</v>
      </c>
      <c r="S258" s="3">
        <f t="shared" si="67"/>
        <v>0</v>
      </c>
      <c r="T258">
        <f t="shared" si="68"/>
        <v>0</v>
      </c>
      <c r="V258" s="26">
        <v>1.1076999999999999</v>
      </c>
      <c r="W258">
        <f t="shared" si="76"/>
        <v>0</v>
      </c>
      <c r="X258" s="25">
        <f t="shared" si="77"/>
        <v>0</v>
      </c>
      <c r="Y258" s="3">
        <f t="shared" si="69"/>
        <v>0</v>
      </c>
      <c r="Z258" s="6">
        <f t="shared" si="78"/>
        <v>0</v>
      </c>
      <c r="AA258" s="6">
        <f t="shared" si="79"/>
        <v>0</v>
      </c>
    </row>
    <row r="259" spans="1:27" x14ac:dyDescent="0.25">
      <c r="A259" s="11">
        <f t="shared" si="70"/>
        <v>0</v>
      </c>
      <c r="B259" s="27">
        <v>43628</v>
      </c>
      <c r="C259" s="7">
        <f t="shared" si="71"/>
        <v>43646</v>
      </c>
      <c r="D259" s="8" t="str">
        <f t="shared" si="73"/>
        <v xml:space="preserve"> </v>
      </c>
      <c r="E259" s="11">
        <f t="shared" si="72"/>
        <v>8</v>
      </c>
      <c r="F259" s="11" t="str">
        <f t="shared" si="74"/>
        <v/>
      </c>
      <c r="G259" s="3">
        <v>50.11</v>
      </c>
      <c r="H259" s="3">
        <f t="shared" si="60"/>
        <v>0</v>
      </c>
      <c r="I259" s="3">
        <f t="shared" si="61"/>
        <v>0</v>
      </c>
      <c r="J259" s="3">
        <f t="shared" si="62"/>
        <v>0</v>
      </c>
      <c r="K259">
        <f t="shared" si="63"/>
        <v>0</v>
      </c>
      <c r="N259" s="24">
        <f t="shared" si="75"/>
        <v>0</v>
      </c>
      <c r="O259" s="3">
        <f t="shared" si="64"/>
        <v>0</v>
      </c>
      <c r="P259" s="6">
        <v>28.22</v>
      </c>
      <c r="Q259" s="3">
        <f t="shared" si="65"/>
        <v>0</v>
      </c>
      <c r="R259" s="3">
        <f t="shared" si="66"/>
        <v>0</v>
      </c>
      <c r="S259" s="3">
        <f t="shared" si="67"/>
        <v>0</v>
      </c>
      <c r="T259">
        <f t="shared" si="68"/>
        <v>0</v>
      </c>
      <c r="V259" s="26">
        <v>1.1074999999999999</v>
      </c>
      <c r="W259">
        <f t="shared" si="76"/>
        <v>0</v>
      </c>
      <c r="X259" s="25">
        <f t="shared" si="77"/>
        <v>0</v>
      </c>
      <c r="Y259" s="3">
        <f t="shared" si="69"/>
        <v>0</v>
      </c>
      <c r="Z259" s="6">
        <f t="shared" si="78"/>
        <v>0</v>
      </c>
      <c r="AA259" s="6">
        <f t="shared" si="79"/>
        <v>0</v>
      </c>
    </row>
    <row r="260" spans="1:27" x14ac:dyDescent="0.25">
      <c r="A260" s="11">
        <f t="shared" si="70"/>
        <v>0</v>
      </c>
      <c r="B260" s="27">
        <v>43629</v>
      </c>
      <c r="C260" s="7">
        <f t="shared" si="71"/>
        <v>43646</v>
      </c>
      <c r="D260" s="8" t="str">
        <f t="shared" si="73"/>
        <v xml:space="preserve"> </v>
      </c>
      <c r="E260" s="11">
        <f t="shared" si="72"/>
        <v>9</v>
      </c>
      <c r="F260" s="11" t="str">
        <f t="shared" si="74"/>
        <v/>
      </c>
      <c r="G260" s="3">
        <v>50.3</v>
      </c>
      <c r="H260" s="3">
        <f t="shared" si="60"/>
        <v>0</v>
      </c>
      <c r="I260" s="3">
        <f t="shared" si="61"/>
        <v>0</v>
      </c>
      <c r="J260" s="3">
        <f t="shared" si="62"/>
        <v>0</v>
      </c>
      <c r="K260">
        <f t="shared" si="63"/>
        <v>0</v>
      </c>
      <c r="N260" s="24">
        <f t="shared" si="75"/>
        <v>0</v>
      </c>
      <c r="O260" s="3">
        <f t="shared" si="64"/>
        <v>0</v>
      </c>
      <c r="P260" s="6">
        <v>28.08</v>
      </c>
      <c r="Q260" s="3">
        <f t="shared" si="65"/>
        <v>0</v>
      </c>
      <c r="R260" s="3">
        <f t="shared" si="66"/>
        <v>0</v>
      </c>
      <c r="S260" s="3">
        <f t="shared" si="67"/>
        <v>0</v>
      </c>
      <c r="T260">
        <f t="shared" si="68"/>
        <v>0</v>
      </c>
      <c r="U260">
        <v>0.39</v>
      </c>
      <c r="V260" s="26">
        <v>1.1136999999999999</v>
      </c>
      <c r="W260">
        <f t="shared" si="76"/>
        <v>0</v>
      </c>
      <c r="X260" s="25">
        <f t="shared" si="77"/>
        <v>0</v>
      </c>
      <c r="Y260" s="3">
        <f t="shared" si="69"/>
        <v>0</v>
      </c>
      <c r="Z260" s="6">
        <f t="shared" si="78"/>
        <v>0</v>
      </c>
      <c r="AA260" s="6">
        <f t="shared" si="79"/>
        <v>0</v>
      </c>
    </row>
    <row r="261" spans="1:27" x14ac:dyDescent="0.25">
      <c r="A261" s="11">
        <f t="shared" si="70"/>
        <v>0</v>
      </c>
      <c r="B261" s="27">
        <v>43630</v>
      </c>
      <c r="C261" s="7">
        <f t="shared" si="71"/>
        <v>43646</v>
      </c>
      <c r="D261" s="8" t="str">
        <f t="shared" si="73"/>
        <v xml:space="preserve"> </v>
      </c>
      <c r="E261" s="11">
        <f t="shared" si="72"/>
        <v>10</v>
      </c>
      <c r="F261" s="11" t="str">
        <f t="shared" si="74"/>
        <v/>
      </c>
      <c r="G261" s="3">
        <v>50.37</v>
      </c>
      <c r="H261" s="3">
        <f t="shared" si="60"/>
        <v>0</v>
      </c>
      <c r="I261" s="3">
        <f t="shared" si="61"/>
        <v>0</v>
      </c>
      <c r="J261" s="3">
        <f t="shared" si="62"/>
        <v>0</v>
      </c>
      <c r="K261">
        <f t="shared" si="63"/>
        <v>0</v>
      </c>
      <c r="N261" s="24">
        <f t="shared" si="75"/>
        <v>0</v>
      </c>
      <c r="O261" s="3">
        <f t="shared" si="64"/>
        <v>0</v>
      </c>
      <c r="P261" s="6">
        <v>28.1</v>
      </c>
      <c r="Q261" s="3">
        <f t="shared" si="65"/>
        <v>0</v>
      </c>
      <c r="R261" s="3">
        <f t="shared" si="66"/>
        <v>0</v>
      </c>
      <c r="S261" s="3">
        <f t="shared" si="67"/>
        <v>0</v>
      </c>
      <c r="T261">
        <f t="shared" si="68"/>
        <v>0</v>
      </c>
      <c r="V261" s="26">
        <v>1.1173999999999999</v>
      </c>
      <c r="W261">
        <f t="shared" si="76"/>
        <v>0</v>
      </c>
      <c r="X261" s="25">
        <f t="shared" si="77"/>
        <v>0</v>
      </c>
      <c r="Y261" s="3">
        <f t="shared" si="69"/>
        <v>0</v>
      </c>
      <c r="Z261" s="6">
        <f t="shared" si="78"/>
        <v>0</v>
      </c>
      <c r="AA261" s="6">
        <f t="shared" si="79"/>
        <v>0</v>
      </c>
    </row>
    <row r="262" spans="1:27" x14ac:dyDescent="0.25">
      <c r="A262" s="11">
        <f t="shared" si="70"/>
        <v>0</v>
      </c>
      <c r="B262" s="27">
        <v>43633</v>
      </c>
      <c r="C262" s="7">
        <f t="shared" si="71"/>
        <v>43646</v>
      </c>
      <c r="D262" s="8" t="str">
        <f t="shared" si="73"/>
        <v xml:space="preserve"> </v>
      </c>
      <c r="E262" s="11">
        <f t="shared" si="72"/>
        <v>11</v>
      </c>
      <c r="F262" s="11" t="str">
        <f t="shared" si="74"/>
        <v/>
      </c>
      <c r="G262" s="3">
        <v>50.45</v>
      </c>
      <c r="H262" s="3">
        <f t="shared" si="60"/>
        <v>0</v>
      </c>
      <c r="I262" s="3">
        <f t="shared" si="61"/>
        <v>0</v>
      </c>
      <c r="J262" s="3">
        <f t="shared" si="62"/>
        <v>0</v>
      </c>
      <c r="K262">
        <f t="shared" si="63"/>
        <v>0</v>
      </c>
      <c r="N262" s="24">
        <f t="shared" si="75"/>
        <v>0</v>
      </c>
      <c r="O262" s="3">
        <f t="shared" si="64"/>
        <v>0</v>
      </c>
      <c r="P262" s="6">
        <v>27.43</v>
      </c>
      <c r="Q262" s="3">
        <f t="shared" si="65"/>
        <v>0</v>
      </c>
      <c r="R262" s="3">
        <f t="shared" si="66"/>
        <v>0</v>
      </c>
      <c r="S262" s="3">
        <f t="shared" si="67"/>
        <v>0</v>
      </c>
      <c r="T262">
        <f t="shared" si="68"/>
        <v>0</v>
      </c>
      <c r="V262" s="26">
        <v>1.1146</v>
      </c>
      <c r="W262">
        <f t="shared" si="76"/>
        <v>0</v>
      </c>
      <c r="X262" s="25">
        <f t="shared" si="77"/>
        <v>0</v>
      </c>
      <c r="Y262" s="3">
        <f t="shared" si="69"/>
        <v>0</v>
      </c>
      <c r="Z262" s="6">
        <f t="shared" si="78"/>
        <v>0</v>
      </c>
      <c r="AA262" s="6">
        <f t="shared" si="79"/>
        <v>0</v>
      </c>
    </row>
    <row r="263" spans="1:27" x14ac:dyDescent="0.25">
      <c r="A263" s="11">
        <f t="shared" si="70"/>
        <v>0</v>
      </c>
      <c r="B263" s="27">
        <v>43634</v>
      </c>
      <c r="C263" s="7">
        <f t="shared" si="71"/>
        <v>43646</v>
      </c>
      <c r="D263" s="8" t="str">
        <f t="shared" si="73"/>
        <v xml:space="preserve"> </v>
      </c>
      <c r="E263" s="11">
        <f t="shared" si="72"/>
        <v>12</v>
      </c>
      <c r="F263" s="11" t="str">
        <f t="shared" si="74"/>
        <v/>
      </c>
      <c r="G263" s="3">
        <v>51.06</v>
      </c>
      <c r="H263" s="3">
        <f t="shared" si="60"/>
        <v>0</v>
      </c>
      <c r="I263" s="3">
        <f t="shared" si="61"/>
        <v>0</v>
      </c>
      <c r="J263" s="3">
        <f t="shared" si="62"/>
        <v>0</v>
      </c>
      <c r="K263">
        <f t="shared" si="63"/>
        <v>0</v>
      </c>
      <c r="N263" s="24">
        <f t="shared" si="75"/>
        <v>0</v>
      </c>
      <c r="O263" s="3">
        <f t="shared" si="64"/>
        <v>0</v>
      </c>
      <c r="P263" s="6">
        <v>27.57</v>
      </c>
      <c r="Q263" s="3">
        <f t="shared" si="65"/>
        <v>0</v>
      </c>
      <c r="R263" s="3">
        <f t="shared" si="66"/>
        <v>0</v>
      </c>
      <c r="S263" s="3">
        <f t="shared" si="67"/>
        <v>0</v>
      </c>
      <c r="T263">
        <f t="shared" si="68"/>
        <v>0</v>
      </c>
      <c r="V263" s="26">
        <v>1.1162000000000001</v>
      </c>
      <c r="W263">
        <f t="shared" si="76"/>
        <v>0</v>
      </c>
      <c r="X263" s="25">
        <f t="shared" si="77"/>
        <v>0</v>
      </c>
      <c r="Y263" s="3">
        <f t="shared" si="69"/>
        <v>0</v>
      </c>
      <c r="Z263" s="6">
        <f t="shared" si="78"/>
        <v>0</v>
      </c>
      <c r="AA263" s="6">
        <f t="shared" si="79"/>
        <v>0</v>
      </c>
    </row>
    <row r="264" spans="1:27" x14ac:dyDescent="0.25">
      <c r="A264" s="11">
        <f t="shared" si="70"/>
        <v>0</v>
      </c>
      <c r="B264" s="27">
        <v>43635</v>
      </c>
      <c r="C264" s="7">
        <f t="shared" si="71"/>
        <v>43646</v>
      </c>
      <c r="D264" s="8" t="str">
        <f t="shared" si="73"/>
        <v xml:space="preserve"> </v>
      </c>
      <c r="E264" s="11">
        <f t="shared" si="72"/>
        <v>13</v>
      </c>
      <c r="F264" s="11" t="str">
        <f t="shared" si="74"/>
        <v/>
      </c>
      <c r="G264" s="3">
        <v>51</v>
      </c>
      <c r="H264" s="3">
        <f t="shared" si="60"/>
        <v>0</v>
      </c>
      <c r="I264" s="3">
        <f t="shared" si="61"/>
        <v>0</v>
      </c>
      <c r="J264" s="3">
        <f t="shared" si="62"/>
        <v>0</v>
      </c>
      <c r="K264">
        <f t="shared" si="63"/>
        <v>0</v>
      </c>
      <c r="N264" s="24">
        <f t="shared" si="75"/>
        <v>0</v>
      </c>
      <c r="O264" s="3">
        <f t="shared" si="64"/>
        <v>0</v>
      </c>
      <c r="P264" s="6">
        <v>27.85</v>
      </c>
      <c r="Q264" s="3">
        <f t="shared" si="65"/>
        <v>0</v>
      </c>
      <c r="R264" s="3">
        <f t="shared" si="66"/>
        <v>0</v>
      </c>
      <c r="S264" s="3">
        <f t="shared" si="67"/>
        <v>0</v>
      </c>
      <c r="T264">
        <f t="shared" si="68"/>
        <v>0</v>
      </c>
      <c r="V264" s="26">
        <v>1.1114999999999999</v>
      </c>
      <c r="W264">
        <f t="shared" si="76"/>
        <v>0</v>
      </c>
      <c r="X264" s="25">
        <f t="shared" si="77"/>
        <v>0</v>
      </c>
      <c r="Y264" s="3">
        <f t="shared" si="69"/>
        <v>0</v>
      </c>
      <c r="Z264" s="6">
        <f t="shared" si="78"/>
        <v>0</v>
      </c>
      <c r="AA264" s="6">
        <f t="shared" si="79"/>
        <v>0</v>
      </c>
    </row>
    <row r="265" spans="1:27" x14ac:dyDescent="0.25">
      <c r="A265" s="11">
        <f t="shared" si="70"/>
        <v>0</v>
      </c>
      <c r="B265" s="27">
        <v>43636</v>
      </c>
      <c r="C265" s="7">
        <f t="shared" si="71"/>
        <v>43646</v>
      </c>
      <c r="D265" s="8" t="str">
        <f t="shared" si="73"/>
        <v xml:space="preserve"> </v>
      </c>
      <c r="E265" s="11">
        <f t="shared" si="72"/>
        <v>14</v>
      </c>
      <c r="F265" s="11" t="str">
        <f t="shared" si="74"/>
        <v/>
      </c>
      <c r="G265" s="3">
        <v>51.23</v>
      </c>
      <c r="H265" s="3">
        <f t="shared" si="60"/>
        <v>0</v>
      </c>
      <c r="I265" s="3">
        <f t="shared" si="61"/>
        <v>0</v>
      </c>
      <c r="J265" s="3">
        <f t="shared" si="62"/>
        <v>0</v>
      </c>
      <c r="K265">
        <f t="shared" si="63"/>
        <v>0</v>
      </c>
      <c r="N265" s="24">
        <f t="shared" si="75"/>
        <v>0</v>
      </c>
      <c r="O265" s="3">
        <f t="shared" si="64"/>
        <v>0</v>
      </c>
      <c r="P265" s="6">
        <v>27.97</v>
      </c>
      <c r="Q265" s="3">
        <f t="shared" si="65"/>
        <v>0</v>
      </c>
      <c r="R265" s="3">
        <f t="shared" si="66"/>
        <v>0</v>
      </c>
      <c r="S265" s="3">
        <f t="shared" si="67"/>
        <v>0</v>
      </c>
      <c r="T265">
        <f t="shared" si="68"/>
        <v>0</v>
      </c>
      <c r="V265" s="26">
        <v>1.1116999999999999</v>
      </c>
      <c r="W265">
        <f t="shared" si="76"/>
        <v>0</v>
      </c>
      <c r="X265" s="25">
        <f t="shared" si="77"/>
        <v>0</v>
      </c>
      <c r="Y265" s="3">
        <f t="shared" si="69"/>
        <v>0</v>
      </c>
      <c r="Z265" s="6">
        <f t="shared" si="78"/>
        <v>0</v>
      </c>
      <c r="AA265" s="6">
        <f t="shared" si="79"/>
        <v>0</v>
      </c>
    </row>
    <row r="266" spans="1:27" x14ac:dyDescent="0.25">
      <c r="A266" s="11">
        <f t="shared" si="70"/>
        <v>0</v>
      </c>
      <c r="B266" s="27">
        <v>43637</v>
      </c>
      <c r="C266" s="7">
        <f t="shared" si="71"/>
        <v>43646</v>
      </c>
      <c r="D266" s="8" t="str">
        <f t="shared" si="73"/>
        <v xml:space="preserve"> </v>
      </c>
      <c r="E266" s="11">
        <f t="shared" si="72"/>
        <v>15</v>
      </c>
      <c r="F266" s="11" t="str">
        <f t="shared" si="74"/>
        <v/>
      </c>
      <c r="G266" s="3">
        <v>50.908000000000001</v>
      </c>
      <c r="H266" s="3">
        <f t="shared" si="60"/>
        <v>0</v>
      </c>
      <c r="I266" s="3">
        <f t="shared" si="61"/>
        <v>0</v>
      </c>
      <c r="J266" s="3">
        <f t="shared" si="62"/>
        <v>0</v>
      </c>
      <c r="K266">
        <f t="shared" si="63"/>
        <v>0</v>
      </c>
      <c r="N266" s="24">
        <f t="shared" si="75"/>
        <v>0</v>
      </c>
      <c r="O266" s="3">
        <f t="shared" si="64"/>
        <v>0</v>
      </c>
      <c r="P266" s="6">
        <v>27.74</v>
      </c>
      <c r="Q266" s="3">
        <f t="shared" si="65"/>
        <v>0</v>
      </c>
      <c r="R266" s="3">
        <f t="shared" si="66"/>
        <v>0</v>
      </c>
      <c r="S266" s="3">
        <f t="shared" si="67"/>
        <v>0</v>
      </c>
      <c r="T266">
        <f t="shared" si="68"/>
        <v>0</v>
      </c>
      <c r="V266" s="26">
        <v>1.1096999999999999</v>
      </c>
      <c r="W266">
        <f t="shared" si="76"/>
        <v>0</v>
      </c>
      <c r="X266" s="25">
        <f t="shared" si="77"/>
        <v>0</v>
      </c>
      <c r="Y266" s="3">
        <f t="shared" si="69"/>
        <v>0</v>
      </c>
      <c r="Z266" s="6">
        <f t="shared" si="78"/>
        <v>0</v>
      </c>
      <c r="AA266" s="6">
        <f t="shared" si="79"/>
        <v>0</v>
      </c>
    </row>
    <row r="267" spans="1:27" x14ac:dyDescent="0.25">
      <c r="A267" s="11">
        <f t="shared" si="70"/>
        <v>0</v>
      </c>
      <c r="B267" s="27">
        <v>43640</v>
      </c>
      <c r="C267" s="7">
        <f t="shared" si="71"/>
        <v>43646</v>
      </c>
      <c r="D267" s="8" t="str">
        <f t="shared" si="73"/>
        <v xml:space="preserve"> </v>
      </c>
      <c r="E267" s="11">
        <f t="shared" si="72"/>
        <v>16</v>
      </c>
      <c r="F267" s="11" t="str">
        <f t="shared" si="74"/>
        <v/>
      </c>
      <c r="G267" s="3">
        <v>50.84</v>
      </c>
      <c r="H267" s="3">
        <f t="shared" si="60"/>
        <v>0</v>
      </c>
      <c r="I267" s="3">
        <f t="shared" si="61"/>
        <v>0</v>
      </c>
      <c r="J267" s="3">
        <f t="shared" si="62"/>
        <v>0</v>
      </c>
      <c r="K267">
        <f t="shared" si="63"/>
        <v>0</v>
      </c>
      <c r="N267" s="24">
        <f t="shared" si="75"/>
        <v>0</v>
      </c>
      <c r="O267" s="3">
        <f t="shared" si="64"/>
        <v>0</v>
      </c>
      <c r="P267" s="6">
        <v>27.69</v>
      </c>
      <c r="Q267" s="3">
        <f t="shared" si="65"/>
        <v>0</v>
      </c>
      <c r="R267" s="3">
        <f t="shared" si="66"/>
        <v>0</v>
      </c>
      <c r="S267" s="3">
        <f t="shared" si="67"/>
        <v>0</v>
      </c>
      <c r="T267">
        <f t="shared" si="68"/>
        <v>0</v>
      </c>
      <c r="V267" s="26">
        <v>1.1074999999999999</v>
      </c>
      <c r="W267">
        <f t="shared" si="76"/>
        <v>0</v>
      </c>
      <c r="X267" s="25">
        <f t="shared" si="77"/>
        <v>0</v>
      </c>
      <c r="Y267" s="3">
        <f t="shared" si="69"/>
        <v>0</v>
      </c>
      <c r="Z267" s="6">
        <f t="shared" si="78"/>
        <v>0</v>
      </c>
      <c r="AA267" s="6">
        <f t="shared" si="79"/>
        <v>0</v>
      </c>
    </row>
    <row r="268" spans="1:27" x14ac:dyDescent="0.25">
      <c r="A268" s="11">
        <f t="shared" si="70"/>
        <v>0</v>
      </c>
      <c r="B268" s="27">
        <v>43641</v>
      </c>
      <c r="C268" s="7">
        <f t="shared" si="71"/>
        <v>43646</v>
      </c>
      <c r="D268" s="8" t="str">
        <f t="shared" si="73"/>
        <v xml:space="preserve"> </v>
      </c>
      <c r="E268" s="11">
        <f t="shared" si="72"/>
        <v>17</v>
      </c>
      <c r="F268" s="11" t="str">
        <f t="shared" si="74"/>
        <v/>
      </c>
      <c r="G268" s="3">
        <v>50.61</v>
      </c>
      <c r="H268" s="3">
        <f t="shared" ref="H268:H331" si="80">IF(F268="x",$G$3*$G$4,0)</f>
        <v>0</v>
      </c>
      <c r="I268" s="3">
        <f t="shared" ref="I268:I331" si="81">IF(H268&gt;0,$H$4*-1,0)</f>
        <v>0</v>
      </c>
      <c r="J268" s="3">
        <f t="shared" ref="J268:J331" si="82">H268+I268</f>
        <v>0</v>
      </c>
      <c r="K268">
        <f t="shared" ref="K268:K331" si="83">J268/G268</f>
        <v>0</v>
      </c>
      <c r="N268" s="24">
        <f t="shared" si="75"/>
        <v>0</v>
      </c>
      <c r="O268" s="3">
        <f t="shared" ref="O268:O331" si="84">N268*G268</f>
        <v>0</v>
      </c>
      <c r="P268" s="6">
        <v>27.65</v>
      </c>
      <c r="Q268" s="3">
        <f t="shared" ref="Q268:Q331" si="85">IF(F268="x",$G$3*$G$5,0)</f>
        <v>0</v>
      </c>
      <c r="R268" s="3">
        <f t="shared" ref="R268:R331" si="86">IF(Q268&gt;0,$H$5*-1,0)</f>
        <v>0</v>
      </c>
      <c r="S268" s="3">
        <f t="shared" ref="S268:S331" si="87">Q268+R268</f>
        <v>0</v>
      </c>
      <c r="T268">
        <f t="shared" ref="T268:T331" si="88">S268/P268</f>
        <v>0</v>
      </c>
      <c r="V268" s="26">
        <v>1.1080000000000001</v>
      </c>
      <c r="W268">
        <f t="shared" si="76"/>
        <v>0</v>
      </c>
      <c r="X268" s="25">
        <f t="shared" si="77"/>
        <v>0</v>
      </c>
      <c r="Y268" s="3">
        <f t="shared" ref="Y268:Y331" si="89">X268*P268</f>
        <v>0</v>
      </c>
      <c r="Z268" s="6">
        <f t="shared" si="78"/>
        <v>0</v>
      </c>
      <c r="AA268" s="6">
        <f t="shared" si="79"/>
        <v>0</v>
      </c>
    </row>
    <row r="269" spans="1:27" x14ac:dyDescent="0.25">
      <c r="A269" s="11">
        <f t="shared" ref="A269:A332" si="90">IF(F269="x",A268+1,A268)</f>
        <v>0</v>
      </c>
      <c r="B269" s="27">
        <v>43642</v>
      </c>
      <c r="C269" s="7">
        <f t="shared" ref="C269:C332" si="91">EOMONTH(B269,0)</f>
        <v>43646</v>
      </c>
      <c r="D269" s="8" t="str">
        <f t="shared" si="73"/>
        <v xml:space="preserve"> </v>
      </c>
      <c r="E269" s="11">
        <f t="shared" ref="E269:E332" si="92">IF(D269="x",1,E268+1)</f>
        <v>18</v>
      </c>
      <c r="F269" s="11" t="str">
        <f t="shared" si="74"/>
        <v/>
      </c>
      <c r="G269" s="3">
        <v>50.44</v>
      </c>
      <c r="H269" s="3">
        <f t="shared" si="80"/>
        <v>0</v>
      </c>
      <c r="I269" s="3">
        <f t="shared" si="81"/>
        <v>0</v>
      </c>
      <c r="J269" s="3">
        <f t="shared" si="82"/>
        <v>0</v>
      </c>
      <c r="K269">
        <f t="shared" si="83"/>
        <v>0</v>
      </c>
      <c r="N269" s="24">
        <f t="shared" si="75"/>
        <v>0</v>
      </c>
      <c r="O269" s="3">
        <f t="shared" si="84"/>
        <v>0</v>
      </c>
      <c r="P269" s="6">
        <v>27.57</v>
      </c>
      <c r="Q269" s="3">
        <f t="shared" si="85"/>
        <v>0</v>
      </c>
      <c r="R269" s="3">
        <f t="shared" si="86"/>
        <v>0</v>
      </c>
      <c r="S269" s="3">
        <f t="shared" si="87"/>
        <v>0</v>
      </c>
      <c r="T269">
        <f t="shared" si="88"/>
        <v>0</v>
      </c>
      <c r="V269" s="26">
        <v>1.1080000000000001</v>
      </c>
      <c r="W269">
        <f t="shared" si="76"/>
        <v>0</v>
      </c>
      <c r="X269" s="25">
        <f t="shared" si="77"/>
        <v>0</v>
      </c>
      <c r="Y269" s="3">
        <f t="shared" si="89"/>
        <v>0</v>
      </c>
      <c r="Z269" s="6">
        <f t="shared" si="78"/>
        <v>0</v>
      </c>
      <c r="AA269" s="6">
        <f t="shared" si="79"/>
        <v>0</v>
      </c>
    </row>
    <row r="270" spans="1:27" x14ac:dyDescent="0.25">
      <c r="A270" s="11">
        <f t="shared" si="90"/>
        <v>0</v>
      </c>
      <c r="B270" s="27">
        <v>43643</v>
      </c>
      <c r="C270" s="7">
        <f t="shared" si="91"/>
        <v>43646</v>
      </c>
      <c r="D270" s="8" t="str">
        <f t="shared" ref="D270:D333" si="93">IF(MONTH(B269)&lt;&gt;MONTH(B270),"x"," ")</f>
        <v xml:space="preserve"> </v>
      </c>
      <c r="E270" s="11">
        <f t="shared" si="92"/>
        <v>19</v>
      </c>
      <c r="F270" s="11" t="str">
        <f t="shared" ref="F270:F333" si="94">IF(AND(E270=$G$7,B270&gt;=$G$6),"x","")</f>
        <v/>
      </c>
      <c r="G270" s="3">
        <v>50.65</v>
      </c>
      <c r="H270" s="3">
        <f t="shared" si="80"/>
        <v>0</v>
      </c>
      <c r="I270" s="3">
        <f t="shared" si="81"/>
        <v>0</v>
      </c>
      <c r="J270" s="3">
        <f t="shared" si="82"/>
        <v>0</v>
      </c>
      <c r="K270">
        <f t="shared" si="83"/>
        <v>0</v>
      </c>
      <c r="N270" s="24">
        <f t="shared" ref="N270:N333" si="95">K270+N269</f>
        <v>0</v>
      </c>
      <c r="O270" s="3">
        <f t="shared" si="84"/>
        <v>0</v>
      </c>
      <c r="P270" s="6">
        <v>27.78</v>
      </c>
      <c r="Q270" s="3">
        <f t="shared" si="85"/>
        <v>0</v>
      </c>
      <c r="R270" s="3">
        <f t="shared" si="86"/>
        <v>0</v>
      </c>
      <c r="S270" s="3">
        <f t="shared" si="87"/>
        <v>0</v>
      </c>
      <c r="T270">
        <f t="shared" si="88"/>
        <v>0</v>
      </c>
      <c r="V270" s="26">
        <v>1.1080000000000001</v>
      </c>
      <c r="W270">
        <f t="shared" ref="W270:W333" si="96">IF(U270&lt;&gt;"",(U270/V270*X269)/P270,0)</f>
        <v>0</v>
      </c>
      <c r="X270" s="25">
        <f t="shared" ref="X270:X333" si="97">T270+X269+W270</f>
        <v>0</v>
      </c>
      <c r="Y270" s="3">
        <f t="shared" si="89"/>
        <v>0</v>
      </c>
      <c r="Z270" s="6">
        <f t="shared" ref="Z270:Z333" si="98">H270+Q270+Z269</f>
        <v>0</v>
      </c>
      <c r="AA270" s="6">
        <f t="shared" ref="AA270:AA333" si="99">O270+Y270</f>
        <v>0</v>
      </c>
    </row>
    <row r="271" spans="1:27" x14ac:dyDescent="0.25">
      <c r="A271" s="28">
        <f t="shared" si="90"/>
        <v>0</v>
      </c>
      <c r="B271" s="29">
        <v>43644</v>
      </c>
      <c r="C271" s="30">
        <f t="shared" si="91"/>
        <v>43646</v>
      </c>
      <c r="D271" s="31" t="str">
        <f t="shared" si="93"/>
        <v xml:space="preserve"> </v>
      </c>
      <c r="E271" s="28">
        <f t="shared" si="92"/>
        <v>20</v>
      </c>
      <c r="F271" s="28" t="str">
        <f t="shared" si="94"/>
        <v/>
      </c>
      <c r="G271" s="32">
        <v>50.84</v>
      </c>
      <c r="H271" s="32">
        <f t="shared" si="80"/>
        <v>0</v>
      </c>
      <c r="I271" s="32">
        <f t="shared" si="81"/>
        <v>0</v>
      </c>
      <c r="J271" s="32">
        <f t="shared" si="82"/>
        <v>0</v>
      </c>
      <c r="K271" s="22">
        <f t="shared" si="83"/>
        <v>0</v>
      </c>
      <c r="L271" s="22"/>
      <c r="M271" s="22"/>
      <c r="N271" s="33">
        <v>7.8247</v>
      </c>
      <c r="O271" s="32">
        <f t="shared" si="84"/>
        <v>397.807748</v>
      </c>
      <c r="P271" s="34">
        <v>27.72</v>
      </c>
      <c r="Q271" s="32">
        <f t="shared" si="85"/>
        <v>0</v>
      </c>
      <c r="R271" s="32">
        <f t="shared" si="86"/>
        <v>0</v>
      </c>
      <c r="S271" s="32">
        <f t="shared" si="87"/>
        <v>0</v>
      </c>
      <c r="T271" s="22">
        <f t="shared" si="88"/>
        <v>0</v>
      </c>
      <c r="U271" s="22"/>
      <c r="V271" s="35">
        <v>1.1153</v>
      </c>
      <c r="W271" s="22">
        <f t="shared" si="96"/>
        <v>0</v>
      </c>
      <c r="X271" s="36">
        <v>27.215</v>
      </c>
      <c r="Y271" s="32">
        <f t="shared" si="89"/>
        <v>754.39979999999991</v>
      </c>
      <c r="Z271" s="34">
        <f t="shared" si="98"/>
        <v>0</v>
      </c>
      <c r="AA271" s="34">
        <f t="shared" si="99"/>
        <v>1152.2075479999999</v>
      </c>
    </row>
    <row r="272" spans="1:27" x14ac:dyDescent="0.25">
      <c r="A272" s="11">
        <f t="shared" si="90"/>
        <v>0</v>
      </c>
      <c r="B272" s="27">
        <v>43647</v>
      </c>
      <c r="C272" s="7">
        <f t="shared" si="91"/>
        <v>43677</v>
      </c>
      <c r="D272" s="8" t="str">
        <f t="shared" si="93"/>
        <v>x</v>
      </c>
      <c r="E272" s="11">
        <f t="shared" si="92"/>
        <v>1</v>
      </c>
      <c r="F272" s="11" t="str">
        <f t="shared" si="94"/>
        <v/>
      </c>
      <c r="G272" s="3">
        <v>51.49</v>
      </c>
      <c r="H272" s="3">
        <f t="shared" si="80"/>
        <v>0</v>
      </c>
      <c r="I272" s="3">
        <f t="shared" si="81"/>
        <v>0</v>
      </c>
      <c r="J272" s="3">
        <f t="shared" si="82"/>
        <v>0</v>
      </c>
      <c r="K272">
        <f t="shared" si="83"/>
        <v>0</v>
      </c>
      <c r="N272" s="24">
        <f t="shared" si="95"/>
        <v>7.8247</v>
      </c>
      <c r="O272" s="3">
        <f t="shared" si="84"/>
        <v>402.89380299999999</v>
      </c>
      <c r="P272" s="6">
        <v>27.91</v>
      </c>
      <c r="Q272" s="3">
        <f t="shared" si="85"/>
        <v>0</v>
      </c>
      <c r="R272" s="3">
        <f t="shared" si="86"/>
        <v>0</v>
      </c>
      <c r="S272" s="3">
        <f t="shared" si="87"/>
        <v>0</v>
      </c>
      <c r="T272">
        <f t="shared" si="88"/>
        <v>0</v>
      </c>
      <c r="V272" s="26">
        <v>1.1189</v>
      </c>
      <c r="W272">
        <f t="shared" si="96"/>
        <v>0</v>
      </c>
      <c r="X272" s="25">
        <f t="shared" si="97"/>
        <v>27.215</v>
      </c>
      <c r="Y272" s="3">
        <f t="shared" si="89"/>
        <v>759.57065</v>
      </c>
      <c r="Z272" s="6">
        <f t="shared" si="98"/>
        <v>0</v>
      </c>
      <c r="AA272" s="6">
        <f t="shared" si="99"/>
        <v>1162.464453</v>
      </c>
    </row>
    <row r="273" spans="1:27" x14ac:dyDescent="0.25">
      <c r="A273" s="11">
        <f t="shared" si="90"/>
        <v>1</v>
      </c>
      <c r="B273" s="27">
        <v>43648</v>
      </c>
      <c r="C273" s="7">
        <f t="shared" si="91"/>
        <v>43677</v>
      </c>
      <c r="D273" s="8" t="str">
        <f t="shared" si="93"/>
        <v xml:space="preserve"> </v>
      </c>
      <c r="E273" s="11">
        <f t="shared" si="92"/>
        <v>2</v>
      </c>
      <c r="F273" s="11" t="str">
        <f t="shared" si="94"/>
        <v>x</v>
      </c>
      <c r="G273" s="3">
        <v>51.6</v>
      </c>
      <c r="H273" s="3">
        <f t="shared" si="80"/>
        <v>19.295500000000001</v>
      </c>
      <c r="I273" s="3">
        <f t="shared" si="81"/>
        <v>0</v>
      </c>
      <c r="J273" s="3">
        <f t="shared" si="82"/>
        <v>19.295500000000001</v>
      </c>
      <c r="K273">
        <f t="shared" si="83"/>
        <v>0.3739437984496124</v>
      </c>
      <c r="N273" s="24">
        <f t="shared" si="95"/>
        <v>8.1986437984496128</v>
      </c>
      <c r="O273" s="3">
        <f t="shared" si="84"/>
        <v>423.05002000000002</v>
      </c>
      <c r="P273" s="6">
        <v>28.13</v>
      </c>
      <c r="Q273" s="3">
        <f t="shared" si="85"/>
        <v>35.834500000000006</v>
      </c>
      <c r="R273" s="3">
        <f t="shared" si="86"/>
        <v>0</v>
      </c>
      <c r="S273" s="3">
        <f t="shared" si="87"/>
        <v>35.834500000000006</v>
      </c>
      <c r="T273">
        <f t="shared" si="88"/>
        <v>1.273889086384643</v>
      </c>
      <c r="V273" s="26">
        <v>1.1234</v>
      </c>
      <c r="W273">
        <f t="shared" si="96"/>
        <v>0</v>
      </c>
      <c r="X273" s="25">
        <f t="shared" si="97"/>
        <v>28.488889086384642</v>
      </c>
      <c r="Y273" s="3">
        <f t="shared" si="89"/>
        <v>801.39244999999994</v>
      </c>
      <c r="Z273" s="6">
        <f t="shared" si="98"/>
        <v>55.13000000000001</v>
      </c>
      <c r="AA273" s="6">
        <f t="shared" si="99"/>
        <v>1224.44247</v>
      </c>
    </row>
    <row r="274" spans="1:27" x14ac:dyDescent="0.25">
      <c r="A274" s="11">
        <f t="shared" si="90"/>
        <v>1</v>
      </c>
      <c r="B274" s="27">
        <v>43649</v>
      </c>
      <c r="C274" s="7">
        <f t="shared" si="91"/>
        <v>43677</v>
      </c>
      <c r="D274" s="8" t="str">
        <f t="shared" si="93"/>
        <v xml:space="preserve"> </v>
      </c>
      <c r="E274" s="11">
        <f t="shared" si="92"/>
        <v>3</v>
      </c>
      <c r="F274" s="11" t="str">
        <f t="shared" si="94"/>
        <v/>
      </c>
      <c r="G274" s="3">
        <v>52.17</v>
      </c>
      <c r="H274" s="3">
        <f t="shared" si="80"/>
        <v>0</v>
      </c>
      <c r="I274" s="3">
        <f t="shared" si="81"/>
        <v>0</v>
      </c>
      <c r="J274" s="3">
        <f t="shared" si="82"/>
        <v>0</v>
      </c>
      <c r="K274">
        <f t="shared" si="83"/>
        <v>0</v>
      </c>
      <c r="N274" s="24">
        <f t="shared" si="95"/>
        <v>8.1986437984496128</v>
      </c>
      <c r="O274" s="3">
        <f t="shared" si="84"/>
        <v>427.72324696511629</v>
      </c>
      <c r="P274" s="6">
        <v>28.25</v>
      </c>
      <c r="Q274" s="3">
        <f t="shared" si="85"/>
        <v>0</v>
      </c>
      <c r="R274" s="3">
        <f t="shared" si="86"/>
        <v>0</v>
      </c>
      <c r="S274" s="3">
        <f t="shared" si="87"/>
        <v>0</v>
      </c>
      <c r="T274">
        <f t="shared" si="88"/>
        <v>0</v>
      </c>
      <c r="V274" s="26">
        <v>1.1234</v>
      </c>
      <c r="W274">
        <f t="shared" si="96"/>
        <v>0</v>
      </c>
      <c r="X274" s="25">
        <f t="shared" si="97"/>
        <v>28.488889086384642</v>
      </c>
      <c r="Y274" s="3">
        <f t="shared" si="89"/>
        <v>804.81111669036613</v>
      </c>
      <c r="Z274" s="6">
        <f t="shared" si="98"/>
        <v>55.13000000000001</v>
      </c>
      <c r="AA274" s="6">
        <f t="shared" si="99"/>
        <v>1232.5343636554824</v>
      </c>
    </row>
    <row r="275" spans="1:27" x14ac:dyDescent="0.25">
      <c r="A275" s="11">
        <f t="shared" si="90"/>
        <v>1</v>
      </c>
      <c r="B275" s="27">
        <v>43650</v>
      </c>
      <c r="C275" s="7">
        <f t="shared" si="91"/>
        <v>43677</v>
      </c>
      <c r="D275" s="8" t="str">
        <f t="shared" si="93"/>
        <v xml:space="preserve"> </v>
      </c>
      <c r="E275" s="11">
        <f t="shared" si="92"/>
        <v>4</v>
      </c>
      <c r="F275" s="11" t="str">
        <f t="shared" si="94"/>
        <v/>
      </c>
      <c r="G275" s="3">
        <v>52.18</v>
      </c>
      <c r="H275" s="3">
        <f t="shared" si="80"/>
        <v>0</v>
      </c>
      <c r="I275" s="3">
        <f t="shared" si="81"/>
        <v>0</v>
      </c>
      <c r="J275" s="3">
        <f t="shared" si="82"/>
        <v>0</v>
      </c>
      <c r="K275">
        <f t="shared" si="83"/>
        <v>0</v>
      </c>
      <c r="N275" s="24">
        <f t="shared" si="95"/>
        <v>8.1986437984496128</v>
      </c>
      <c r="O275" s="3">
        <f t="shared" si="84"/>
        <v>427.80523340310077</v>
      </c>
      <c r="P275" s="6">
        <v>28.37</v>
      </c>
      <c r="Q275" s="3">
        <f t="shared" si="85"/>
        <v>0</v>
      </c>
      <c r="R275" s="3">
        <f t="shared" si="86"/>
        <v>0</v>
      </c>
      <c r="S275" s="3">
        <f t="shared" si="87"/>
        <v>0</v>
      </c>
      <c r="T275">
        <f t="shared" si="88"/>
        <v>0</v>
      </c>
      <c r="V275" s="26">
        <v>1.1193</v>
      </c>
      <c r="W275">
        <f t="shared" si="96"/>
        <v>0</v>
      </c>
      <c r="X275" s="25">
        <f t="shared" si="97"/>
        <v>28.488889086384642</v>
      </c>
      <c r="Y275" s="3">
        <f t="shared" si="89"/>
        <v>808.22978338073233</v>
      </c>
      <c r="Z275" s="6">
        <f t="shared" si="98"/>
        <v>55.13000000000001</v>
      </c>
      <c r="AA275" s="6">
        <f t="shared" si="99"/>
        <v>1236.035016783833</v>
      </c>
    </row>
    <row r="276" spans="1:27" x14ac:dyDescent="0.25">
      <c r="A276" s="11">
        <f t="shared" si="90"/>
        <v>1</v>
      </c>
      <c r="B276" s="27">
        <v>43651</v>
      </c>
      <c r="C276" s="7">
        <f t="shared" si="91"/>
        <v>43677</v>
      </c>
      <c r="D276" s="8" t="str">
        <f t="shared" si="93"/>
        <v xml:space="preserve"> </v>
      </c>
      <c r="E276" s="11">
        <f t="shared" si="92"/>
        <v>5</v>
      </c>
      <c r="F276" s="11" t="str">
        <f t="shared" si="94"/>
        <v/>
      </c>
      <c r="G276" s="3">
        <v>52.2</v>
      </c>
      <c r="H276" s="3">
        <f t="shared" si="80"/>
        <v>0</v>
      </c>
      <c r="I276" s="3">
        <f t="shared" si="81"/>
        <v>0</v>
      </c>
      <c r="J276" s="3">
        <f t="shared" si="82"/>
        <v>0</v>
      </c>
      <c r="K276">
        <f t="shared" si="83"/>
        <v>0</v>
      </c>
      <c r="N276" s="24">
        <f t="shared" si="95"/>
        <v>8.1986437984496128</v>
      </c>
      <c r="O276" s="3">
        <f t="shared" si="84"/>
        <v>427.96920627906979</v>
      </c>
      <c r="P276" s="6">
        <v>28.37</v>
      </c>
      <c r="Q276" s="3">
        <f t="shared" si="85"/>
        <v>0</v>
      </c>
      <c r="R276" s="3">
        <f t="shared" si="86"/>
        <v>0</v>
      </c>
      <c r="S276" s="3">
        <f t="shared" si="87"/>
        <v>0</v>
      </c>
      <c r="T276">
        <f t="shared" si="88"/>
        <v>0</v>
      </c>
      <c r="V276" s="26">
        <v>1.1147</v>
      </c>
      <c r="W276">
        <f t="shared" si="96"/>
        <v>0</v>
      </c>
      <c r="X276" s="25">
        <f t="shared" si="97"/>
        <v>28.488889086384642</v>
      </c>
      <c r="Y276" s="3">
        <f t="shared" si="89"/>
        <v>808.22978338073233</v>
      </c>
      <c r="Z276" s="6">
        <f t="shared" si="98"/>
        <v>55.13000000000001</v>
      </c>
      <c r="AA276" s="6">
        <f t="shared" si="99"/>
        <v>1236.198989659802</v>
      </c>
    </row>
    <row r="277" spans="1:27" x14ac:dyDescent="0.25">
      <c r="A277" s="11">
        <f t="shared" si="90"/>
        <v>1</v>
      </c>
      <c r="B277" s="27">
        <v>43654</v>
      </c>
      <c r="C277" s="7">
        <f t="shared" si="91"/>
        <v>43677</v>
      </c>
      <c r="D277" s="8" t="str">
        <f t="shared" si="93"/>
        <v xml:space="preserve"> </v>
      </c>
      <c r="E277" s="11">
        <f t="shared" si="92"/>
        <v>6</v>
      </c>
      <c r="F277" s="11" t="str">
        <f t="shared" si="94"/>
        <v/>
      </c>
      <c r="G277" s="3">
        <v>51.95</v>
      </c>
      <c r="H277" s="3">
        <f t="shared" si="80"/>
        <v>0</v>
      </c>
      <c r="I277" s="3">
        <f t="shared" si="81"/>
        <v>0</v>
      </c>
      <c r="J277" s="3">
        <f t="shared" si="82"/>
        <v>0</v>
      </c>
      <c r="K277">
        <f t="shared" si="83"/>
        <v>0</v>
      </c>
      <c r="N277" s="24">
        <f t="shared" si="95"/>
        <v>8.1986437984496128</v>
      </c>
      <c r="O277" s="3">
        <f t="shared" si="84"/>
        <v>425.91954532945743</v>
      </c>
      <c r="P277" s="6">
        <v>28.37</v>
      </c>
      <c r="Q277" s="3">
        <f t="shared" si="85"/>
        <v>0</v>
      </c>
      <c r="R277" s="3">
        <f t="shared" si="86"/>
        <v>0</v>
      </c>
      <c r="S277" s="3">
        <f t="shared" si="87"/>
        <v>0</v>
      </c>
      <c r="T277">
        <f t="shared" si="88"/>
        <v>0</v>
      </c>
      <c r="V277" s="26">
        <v>1.1194</v>
      </c>
      <c r="W277">
        <f t="shared" si="96"/>
        <v>0</v>
      </c>
      <c r="X277" s="25">
        <f t="shared" si="97"/>
        <v>28.488889086384642</v>
      </c>
      <c r="Y277" s="3">
        <f t="shared" si="89"/>
        <v>808.22978338073233</v>
      </c>
      <c r="Z277" s="6">
        <f t="shared" si="98"/>
        <v>55.13000000000001</v>
      </c>
      <c r="AA277" s="6">
        <f t="shared" si="99"/>
        <v>1234.1493287101898</v>
      </c>
    </row>
    <row r="278" spans="1:27" x14ac:dyDescent="0.25">
      <c r="A278" s="11">
        <f t="shared" si="90"/>
        <v>1</v>
      </c>
      <c r="B278" s="27">
        <v>43655</v>
      </c>
      <c r="C278" s="7">
        <f t="shared" si="91"/>
        <v>43677</v>
      </c>
      <c r="D278" s="8" t="str">
        <f t="shared" si="93"/>
        <v xml:space="preserve"> </v>
      </c>
      <c r="E278" s="11">
        <f t="shared" si="92"/>
        <v>7</v>
      </c>
      <c r="F278" s="11" t="str">
        <f t="shared" si="94"/>
        <v/>
      </c>
      <c r="G278" s="3">
        <v>52.131999999999998</v>
      </c>
      <c r="H278" s="3">
        <f t="shared" si="80"/>
        <v>0</v>
      </c>
      <c r="I278" s="3">
        <f t="shared" si="81"/>
        <v>0</v>
      </c>
      <c r="J278" s="3">
        <f t="shared" si="82"/>
        <v>0</v>
      </c>
      <c r="K278">
        <f t="shared" si="83"/>
        <v>0</v>
      </c>
      <c r="N278" s="24">
        <f t="shared" si="95"/>
        <v>8.1986437984496128</v>
      </c>
      <c r="O278" s="3">
        <f t="shared" si="84"/>
        <v>427.41169850077517</v>
      </c>
      <c r="P278" s="6">
        <v>28.19</v>
      </c>
      <c r="Q278" s="3">
        <f t="shared" si="85"/>
        <v>0</v>
      </c>
      <c r="R278" s="3">
        <f t="shared" si="86"/>
        <v>0</v>
      </c>
      <c r="S278" s="3">
        <f t="shared" si="87"/>
        <v>0</v>
      </c>
      <c r="T278">
        <f t="shared" si="88"/>
        <v>0</v>
      </c>
      <c r="V278" s="26">
        <v>1.1172</v>
      </c>
      <c r="W278">
        <f t="shared" si="96"/>
        <v>0</v>
      </c>
      <c r="X278" s="25">
        <f t="shared" si="97"/>
        <v>28.488889086384642</v>
      </c>
      <c r="Y278" s="3">
        <f t="shared" si="89"/>
        <v>803.10178334518309</v>
      </c>
      <c r="Z278" s="6">
        <f t="shared" si="98"/>
        <v>55.13000000000001</v>
      </c>
      <c r="AA278" s="6">
        <f t="shared" si="99"/>
        <v>1230.5134818459583</v>
      </c>
    </row>
    <row r="279" spans="1:27" x14ac:dyDescent="0.25">
      <c r="A279" s="11">
        <f t="shared" si="90"/>
        <v>1</v>
      </c>
      <c r="B279" s="27">
        <v>43656</v>
      </c>
      <c r="C279" s="7">
        <f t="shared" si="91"/>
        <v>43677</v>
      </c>
      <c r="D279" s="8" t="str">
        <f t="shared" si="93"/>
        <v xml:space="preserve"> </v>
      </c>
      <c r="E279" s="11">
        <f t="shared" si="92"/>
        <v>8</v>
      </c>
      <c r="F279" s="11" t="str">
        <f t="shared" si="94"/>
        <v/>
      </c>
      <c r="G279" s="3">
        <v>52.17</v>
      </c>
      <c r="H279" s="3">
        <f t="shared" si="80"/>
        <v>0</v>
      </c>
      <c r="I279" s="3">
        <f t="shared" si="81"/>
        <v>0</v>
      </c>
      <c r="J279" s="3">
        <f t="shared" si="82"/>
        <v>0</v>
      </c>
      <c r="K279">
        <f t="shared" si="83"/>
        <v>0</v>
      </c>
      <c r="N279" s="24">
        <f t="shared" si="95"/>
        <v>8.1986437984496128</v>
      </c>
      <c r="O279" s="3">
        <f t="shared" si="84"/>
        <v>427.72324696511629</v>
      </c>
      <c r="P279" s="6">
        <v>28.26</v>
      </c>
      <c r="Q279" s="3">
        <f t="shared" si="85"/>
        <v>0</v>
      </c>
      <c r="R279" s="3">
        <f t="shared" si="86"/>
        <v>0</v>
      </c>
      <c r="S279" s="3">
        <f t="shared" si="87"/>
        <v>0</v>
      </c>
      <c r="T279">
        <f t="shared" si="88"/>
        <v>0</v>
      </c>
      <c r="V279" s="26">
        <v>1.1114999999999999</v>
      </c>
      <c r="W279">
        <f t="shared" si="96"/>
        <v>0</v>
      </c>
      <c r="X279" s="25">
        <f t="shared" si="97"/>
        <v>28.488889086384642</v>
      </c>
      <c r="Y279" s="3">
        <f t="shared" si="89"/>
        <v>805.09600558122997</v>
      </c>
      <c r="Z279" s="6">
        <f t="shared" si="98"/>
        <v>55.13000000000001</v>
      </c>
      <c r="AA279" s="6">
        <f t="shared" si="99"/>
        <v>1232.8192525463462</v>
      </c>
    </row>
    <row r="280" spans="1:27" x14ac:dyDescent="0.25">
      <c r="A280" s="11">
        <f t="shared" si="90"/>
        <v>1</v>
      </c>
      <c r="B280" s="27">
        <v>43657</v>
      </c>
      <c r="C280" s="7">
        <f t="shared" si="91"/>
        <v>43677</v>
      </c>
      <c r="D280" s="8" t="str">
        <f t="shared" si="93"/>
        <v xml:space="preserve"> </v>
      </c>
      <c r="E280" s="11">
        <f t="shared" si="92"/>
        <v>9</v>
      </c>
      <c r="F280" s="11" t="str">
        <f t="shared" si="94"/>
        <v/>
      </c>
      <c r="G280" s="3">
        <v>51.98</v>
      </c>
      <c r="H280" s="3">
        <f t="shared" si="80"/>
        <v>0</v>
      </c>
      <c r="I280" s="3">
        <f t="shared" si="81"/>
        <v>0</v>
      </c>
      <c r="J280" s="3">
        <f t="shared" si="82"/>
        <v>0</v>
      </c>
      <c r="K280">
        <f t="shared" si="83"/>
        <v>0</v>
      </c>
      <c r="N280" s="24">
        <f t="shared" si="95"/>
        <v>8.1986437984496128</v>
      </c>
      <c r="O280" s="3">
        <f t="shared" si="84"/>
        <v>426.16550464341083</v>
      </c>
      <c r="P280" s="6">
        <v>28.48</v>
      </c>
      <c r="Q280" s="3">
        <f t="shared" si="85"/>
        <v>0</v>
      </c>
      <c r="R280" s="3">
        <f t="shared" si="86"/>
        <v>0</v>
      </c>
      <c r="S280" s="3">
        <f t="shared" si="87"/>
        <v>0</v>
      </c>
      <c r="T280">
        <f t="shared" si="88"/>
        <v>0</v>
      </c>
      <c r="V280" s="26">
        <v>1.111</v>
      </c>
      <c r="W280">
        <f t="shared" si="96"/>
        <v>0</v>
      </c>
      <c r="X280" s="25">
        <f t="shared" si="97"/>
        <v>28.488889086384642</v>
      </c>
      <c r="Y280" s="3">
        <f t="shared" si="89"/>
        <v>811.36356118023457</v>
      </c>
      <c r="Z280" s="6">
        <f t="shared" si="98"/>
        <v>55.13000000000001</v>
      </c>
      <c r="AA280" s="6">
        <f t="shared" si="99"/>
        <v>1237.5290658236454</v>
      </c>
    </row>
    <row r="281" spans="1:27" x14ac:dyDescent="0.25">
      <c r="A281" s="11">
        <f t="shared" si="90"/>
        <v>1</v>
      </c>
      <c r="B281" s="27">
        <v>43658</v>
      </c>
      <c r="C281" s="7">
        <f t="shared" si="91"/>
        <v>43677</v>
      </c>
      <c r="D281" s="8" t="str">
        <f t="shared" si="93"/>
        <v xml:space="preserve"> </v>
      </c>
      <c r="E281" s="11">
        <f t="shared" si="92"/>
        <v>10</v>
      </c>
      <c r="F281" s="11" t="str">
        <f t="shared" si="94"/>
        <v/>
      </c>
      <c r="G281" s="3">
        <v>52.08</v>
      </c>
      <c r="H281" s="3">
        <f t="shared" si="80"/>
        <v>0</v>
      </c>
      <c r="I281" s="3">
        <f t="shared" si="81"/>
        <v>0</v>
      </c>
      <c r="J281" s="3">
        <f t="shared" si="82"/>
        <v>0</v>
      </c>
      <c r="K281">
        <f t="shared" si="83"/>
        <v>0</v>
      </c>
      <c r="N281" s="24">
        <f t="shared" si="95"/>
        <v>8.1986437984496128</v>
      </c>
      <c r="O281" s="3">
        <f t="shared" si="84"/>
        <v>426.98536902325583</v>
      </c>
      <c r="P281" s="6">
        <v>28.58</v>
      </c>
      <c r="Q281" s="3">
        <f t="shared" si="85"/>
        <v>0</v>
      </c>
      <c r="R281" s="3">
        <f t="shared" si="86"/>
        <v>0</v>
      </c>
      <c r="S281" s="3">
        <f t="shared" si="87"/>
        <v>0</v>
      </c>
      <c r="T281">
        <f t="shared" si="88"/>
        <v>0</v>
      </c>
      <c r="V281" s="26">
        <v>1.1091</v>
      </c>
      <c r="W281">
        <f t="shared" si="96"/>
        <v>0</v>
      </c>
      <c r="X281" s="25">
        <f t="shared" si="97"/>
        <v>28.488889086384642</v>
      </c>
      <c r="Y281" s="3">
        <f t="shared" si="89"/>
        <v>814.21245008887297</v>
      </c>
      <c r="Z281" s="6">
        <f t="shared" si="98"/>
        <v>55.13000000000001</v>
      </c>
      <c r="AA281" s="6">
        <f t="shared" si="99"/>
        <v>1241.1978191121289</v>
      </c>
    </row>
    <row r="282" spans="1:27" x14ac:dyDescent="0.25">
      <c r="A282" s="11">
        <f t="shared" si="90"/>
        <v>1</v>
      </c>
      <c r="B282" s="27">
        <v>43661</v>
      </c>
      <c r="C282" s="7">
        <f t="shared" si="91"/>
        <v>43677</v>
      </c>
      <c r="D282" s="8" t="str">
        <f t="shared" si="93"/>
        <v xml:space="preserve"> </v>
      </c>
      <c r="E282" s="11">
        <f t="shared" si="92"/>
        <v>11</v>
      </c>
      <c r="F282" s="11" t="str">
        <f t="shared" si="94"/>
        <v/>
      </c>
      <c r="G282" s="3">
        <v>52.23</v>
      </c>
      <c r="H282" s="3">
        <f t="shared" si="80"/>
        <v>0</v>
      </c>
      <c r="I282" s="3">
        <f t="shared" si="81"/>
        <v>0</v>
      </c>
      <c r="J282" s="3">
        <f t="shared" si="82"/>
        <v>0</v>
      </c>
      <c r="K282">
        <f t="shared" si="83"/>
        <v>0</v>
      </c>
      <c r="N282" s="24">
        <f t="shared" si="95"/>
        <v>8.1986437984496128</v>
      </c>
      <c r="O282" s="3">
        <f t="shared" si="84"/>
        <v>428.21516559302324</v>
      </c>
      <c r="P282" s="6">
        <v>28.55</v>
      </c>
      <c r="Q282" s="3">
        <f t="shared" si="85"/>
        <v>0</v>
      </c>
      <c r="R282" s="3">
        <f t="shared" si="86"/>
        <v>0</v>
      </c>
      <c r="S282" s="3">
        <f t="shared" si="87"/>
        <v>0</v>
      </c>
      <c r="T282">
        <f t="shared" si="88"/>
        <v>0</v>
      </c>
      <c r="V282" s="26">
        <v>1.1126</v>
      </c>
      <c r="W282">
        <f t="shared" si="96"/>
        <v>0</v>
      </c>
      <c r="X282" s="25">
        <f t="shared" si="97"/>
        <v>28.488889086384642</v>
      </c>
      <c r="Y282" s="3">
        <f t="shared" si="89"/>
        <v>813.35778341628156</v>
      </c>
      <c r="Z282" s="6">
        <f t="shared" si="98"/>
        <v>55.13000000000001</v>
      </c>
      <c r="AA282" s="6">
        <f t="shared" si="99"/>
        <v>1241.5729490093049</v>
      </c>
    </row>
    <row r="283" spans="1:27" x14ac:dyDescent="0.25">
      <c r="A283" s="11">
        <f t="shared" si="90"/>
        <v>1</v>
      </c>
      <c r="B283" s="27">
        <v>43662</v>
      </c>
      <c r="C283" s="7">
        <f t="shared" si="91"/>
        <v>43677</v>
      </c>
      <c r="D283" s="8" t="str">
        <f t="shared" si="93"/>
        <v xml:space="preserve"> </v>
      </c>
      <c r="E283" s="11">
        <f t="shared" si="92"/>
        <v>12</v>
      </c>
      <c r="F283" s="11" t="str">
        <f t="shared" si="94"/>
        <v/>
      </c>
      <c r="G283" s="3">
        <v>52.323999999999998</v>
      </c>
      <c r="H283" s="3">
        <f t="shared" si="80"/>
        <v>0</v>
      </c>
      <c r="I283" s="3">
        <f t="shared" si="81"/>
        <v>0</v>
      </c>
      <c r="J283" s="3">
        <f t="shared" si="82"/>
        <v>0</v>
      </c>
      <c r="K283">
        <f t="shared" si="83"/>
        <v>0</v>
      </c>
      <c r="N283" s="24">
        <f t="shared" si="95"/>
        <v>8.1986437984496128</v>
      </c>
      <c r="O283" s="3">
        <f t="shared" si="84"/>
        <v>428.98583811007751</v>
      </c>
      <c r="P283" s="6">
        <v>28.41</v>
      </c>
      <c r="Q283" s="3">
        <f t="shared" si="85"/>
        <v>0</v>
      </c>
      <c r="R283" s="3">
        <f t="shared" si="86"/>
        <v>0</v>
      </c>
      <c r="S283" s="3">
        <f t="shared" si="87"/>
        <v>0</v>
      </c>
      <c r="T283">
        <f t="shared" si="88"/>
        <v>0</v>
      </c>
      <c r="V283" s="26">
        <v>1.1114999999999999</v>
      </c>
      <c r="W283">
        <f t="shared" si="96"/>
        <v>0</v>
      </c>
      <c r="X283" s="25">
        <f t="shared" si="97"/>
        <v>28.488889086384642</v>
      </c>
      <c r="Y283" s="3">
        <f t="shared" si="89"/>
        <v>809.36933894418769</v>
      </c>
      <c r="Z283" s="6">
        <f t="shared" si="98"/>
        <v>55.13000000000001</v>
      </c>
      <c r="AA283" s="6">
        <f t="shared" si="99"/>
        <v>1238.3551770542651</v>
      </c>
    </row>
    <row r="284" spans="1:27" x14ac:dyDescent="0.25">
      <c r="A284" s="11">
        <f t="shared" si="90"/>
        <v>1</v>
      </c>
      <c r="B284" s="27">
        <v>43663</v>
      </c>
      <c r="C284" s="7">
        <f t="shared" si="91"/>
        <v>43677</v>
      </c>
      <c r="D284" s="8" t="str">
        <f t="shared" si="93"/>
        <v xml:space="preserve"> </v>
      </c>
      <c r="E284" s="11">
        <f t="shared" si="92"/>
        <v>13</v>
      </c>
      <c r="F284" s="11" t="str">
        <f t="shared" si="94"/>
        <v/>
      </c>
      <c r="G284" s="3">
        <v>52.2</v>
      </c>
      <c r="H284" s="3">
        <f t="shared" si="80"/>
        <v>0</v>
      </c>
      <c r="I284" s="3">
        <f t="shared" si="81"/>
        <v>0</v>
      </c>
      <c r="J284" s="3">
        <f t="shared" si="82"/>
        <v>0</v>
      </c>
      <c r="K284">
        <f t="shared" si="83"/>
        <v>0</v>
      </c>
      <c r="N284" s="24">
        <f t="shared" si="95"/>
        <v>8.1986437984496128</v>
      </c>
      <c r="O284" s="3">
        <f t="shared" si="84"/>
        <v>427.96920627906979</v>
      </c>
      <c r="P284" s="6">
        <v>28.35</v>
      </c>
      <c r="Q284" s="3">
        <f t="shared" si="85"/>
        <v>0</v>
      </c>
      <c r="R284" s="3">
        <f t="shared" si="86"/>
        <v>0</v>
      </c>
      <c r="S284" s="3">
        <f t="shared" si="87"/>
        <v>0</v>
      </c>
      <c r="T284">
        <f t="shared" si="88"/>
        <v>0</v>
      </c>
      <c r="V284" s="26">
        <v>1.1142000000000001</v>
      </c>
      <c r="W284">
        <f t="shared" si="96"/>
        <v>0</v>
      </c>
      <c r="X284" s="25">
        <f t="shared" si="97"/>
        <v>28.488889086384642</v>
      </c>
      <c r="Y284" s="3">
        <f t="shared" si="89"/>
        <v>807.66000559900465</v>
      </c>
      <c r="Z284" s="6">
        <f t="shared" si="98"/>
        <v>55.13000000000001</v>
      </c>
      <c r="AA284" s="6">
        <f t="shared" si="99"/>
        <v>1235.6292118780743</v>
      </c>
    </row>
    <row r="285" spans="1:27" x14ac:dyDescent="0.25">
      <c r="A285" s="11">
        <f t="shared" si="90"/>
        <v>1</v>
      </c>
      <c r="B285" s="27">
        <v>43664</v>
      </c>
      <c r="C285" s="7">
        <f t="shared" si="91"/>
        <v>43677</v>
      </c>
      <c r="D285" s="8" t="str">
        <f t="shared" si="93"/>
        <v xml:space="preserve"> </v>
      </c>
      <c r="E285" s="11">
        <f t="shared" si="92"/>
        <v>14</v>
      </c>
      <c r="F285" s="11" t="str">
        <f t="shared" si="94"/>
        <v/>
      </c>
      <c r="G285" s="3">
        <v>51.78</v>
      </c>
      <c r="H285" s="3">
        <f t="shared" si="80"/>
        <v>0</v>
      </c>
      <c r="I285" s="3">
        <f t="shared" si="81"/>
        <v>0</v>
      </c>
      <c r="J285" s="3">
        <f t="shared" si="82"/>
        <v>0</v>
      </c>
      <c r="K285">
        <f t="shared" si="83"/>
        <v>0</v>
      </c>
      <c r="N285" s="24">
        <f t="shared" si="95"/>
        <v>8.1986437984496128</v>
      </c>
      <c r="O285" s="3">
        <f t="shared" si="84"/>
        <v>424.52577588372094</v>
      </c>
      <c r="P285" s="6">
        <v>28.32</v>
      </c>
      <c r="Q285" s="3">
        <f t="shared" si="85"/>
        <v>0</v>
      </c>
      <c r="R285" s="3">
        <f t="shared" si="86"/>
        <v>0</v>
      </c>
      <c r="S285" s="3">
        <f t="shared" si="87"/>
        <v>0</v>
      </c>
      <c r="T285">
        <f t="shared" si="88"/>
        <v>0</v>
      </c>
      <c r="V285" s="26">
        <v>1.1169</v>
      </c>
      <c r="W285">
        <f t="shared" si="96"/>
        <v>0</v>
      </c>
      <c r="X285" s="25">
        <f t="shared" si="97"/>
        <v>28.488889086384642</v>
      </c>
      <c r="Y285" s="3">
        <f t="shared" si="89"/>
        <v>806.80533892641301</v>
      </c>
      <c r="Z285" s="6">
        <f t="shared" si="98"/>
        <v>55.13000000000001</v>
      </c>
      <c r="AA285" s="6">
        <f t="shared" si="99"/>
        <v>1231.3311148101338</v>
      </c>
    </row>
    <row r="286" spans="1:27" x14ac:dyDescent="0.25">
      <c r="A286" s="11">
        <f t="shared" si="90"/>
        <v>1</v>
      </c>
      <c r="B286" s="27">
        <v>43665</v>
      </c>
      <c r="C286" s="7">
        <f t="shared" si="91"/>
        <v>43677</v>
      </c>
      <c r="D286" s="8" t="str">
        <f t="shared" si="93"/>
        <v xml:space="preserve"> </v>
      </c>
      <c r="E286" s="11">
        <f t="shared" si="92"/>
        <v>15</v>
      </c>
      <c r="F286" s="11" t="str">
        <f t="shared" si="94"/>
        <v/>
      </c>
      <c r="G286" s="3">
        <v>52.066000000000003</v>
      </c>
      <c r="H286" s="3">
        <f t="shared" si="80"/>
        <v>0</v>
      </c>
      <c r="I286" s="3">
        <f t="shared" si="81"/>
        <v>0</v>
      </c>
      <c r="J286" s="3">
        <f t="shared" si="82"/>
        <v>0</v>
      </c>
      <c r="K286">
        <f t="shared" si="83"/>
        <v>0</v>
      </c>
      <c r="N286" s="24">
        <f t="shared" si="95"/>
        <v>8.1986437984496128</v>
      </c>
      <c r="O286" s="3">
        <f t="shared" si="84"/>
        <v>426.87058801007754</v>
      </c>
      <c r="P286" s="6">
        <v>28.64</v>
      </c>
      <c r="Q286" s="3">
        <f t="shared" si="85"/>
        <v>0</v>
      </c>
      <c r="R286" s="3">
        <f t="shared" si="86"/>
        <v>0</v>
      </c>
      <c r="S286" s="3">
        <f t="shared" si="87"/>
        <v>0</v>
      </c>
      <c r="T286">
        <f t="shared" si="88"/>
        <v>0</v>
      </c>
      <c r="V286" s="26">
        <v>1.1108</v>
      </c>
      <c r="W286">
        <f t="shared" si="96"/>
        <v>0</v>
      </c>
      <c r="X286" s="25">
        <f t="shared" si="97"/>
        <v>28.488889086384642</v>
      </c>
      <c r="Y286" s="3">
        <f t="shared" si="89"/>
        <v>815.92178343405612</v>
      </c>
      <c r="Z286" s="6">
        <f t="shared" si="98"/>
        <v>55.13000000000001</v>
      </c>
      <c r="AA286" s="6">
        <f t="shared" si="99"/>
        <v>1242.7923714441336</v>
      </c>
    </row>
    <row r="287" spans="1:27" x14ac:dyDescent="0.25">
      <c r="A287" s="11">
        <f t="shared" si="90"/>
        <v>1</v>
      </c>
      <c r="B287" s="27">
        <v>43668</v>
      </c>
      <c r="C287" s="7">
        <f t="shared" si="91"/>
        <v>43677</v>
      </c>
      <c r="D287" s="8" t="str">
        <f t="shared" si="93"/>
        <v xml:space="preserve"> </v>
      </c>
      <c r="E287" s="11">
        <f t="shared" si="92"/>
        <v>16</v>
      </c>
      <c r="F287" s="11" t="str">
        <f t="shared" si="94"/>
        <v/>
      </c>
      <c r="G287" s="3">
        <v>52.08</v>
      </c>
      <c r="H287" s="3">
        <f t="shared" si="80"/>
        <v>0</v>
      </c>
      <c r="I287" s="3">
        <f t="shared" si="81"/>
        <v>0</v>
      </c>
      <c r="J287" s="3">
        <f t="shared" si="82"/>
        <v>0</v>
      </c>
      <c r="K287">
        <f t="shared" si="83"/>
        <v>0</v>
      </c>
      <c r="N287" s="24">
        <f t="shared" si="95"/>
        <v>8.1986437984496128</v>
      </c>
      <c r="O287" s="3">
        <f t="shared" si="84"/>
        <v>426.98536902325583</v>
      </c>
      <c r="P287" s="6">
        <v>28.53</v>
      </c>
      <c r="Q287" s="3">
        <f t="shared" si="85"/>
        <v>0</v>
      </c>
      <c r="R287" s="3">
        <f t="shared" si="86"/>
        <v>0</v>
      </c>
      <c r="S287" s="3">
        <f t="shared" si="87"/>
        <v>0</v>
      </c>
      <c r="T287">
        <f t="shared" si="88"/>
        <v>0</v>
      </c>
      <c r="V287" s="26">
        <v>1.1085</v>
      </c>
      <c r="W287">
        <f t="shared" si="96"/>
        <v>0</v>
      </c>
      <c r="X287" s="25">
        <f t="shared" si="97"/>
        <v>28.488889086384642</v>
      </c>
      <c r="Y287" s="3">
        <f t="shared" si="89"/>
        <v>812.78800563455388</v>
      </c>
      <c r="Z287" s="6">
        <f t="shared" si="98"/>
        <v>55.13000000000001</v>
      </c>
      <c r="AA287" s="6">
        <f t="shared" si="99"/>
        <v>1239.7733746578097</v>
      </c>
    </row>
    <row r="288" spans="1:27" x14ac:dyDescent="0.25">
      <c r="A288" s="11">
        <f t="shared" si="90"/>
        <v>1</v>
      </c>
      <c r="B288" s="27">
        <v>43669</v>
      </c>
      <c r="C288" s="7">
        <f t="shared" si="91"/>
        <v>43677</v>
      </c>
      <c r="D288" s="8" t="str">
        <f t="shared" si="93"/>
        <v xml:space="preserve"> </v>
      </c>
      <c r="E288" s="11">
        <f t="shared" si="92"/>
        <v>17</v>
      </c>
      <c r="F288" s="11" t="str">
        <f t="shared" si="94"/>
        <v/>
      </c>
      <c r="G288" s="3">
        <v>52.69</v>
      </c>
      <c r="H288" s="3">
        <f t="shared" si="80"/>
        <v>0</v>
      </c>
      <c r="I288" s="3">
        <f t="shared" si="81"/>
        <v>0</v>
      </c>
      <c r="J288" s="3">
        <f t="shared" si="82"/>
        <v>0</v>
      </c>
      <c r="K288">
        <f t="shared" si="83"/>
        <v>0</v>
      </c>
      <c r="N288" s="24">
        <f t="shared" si="95"/>
        <v>8.1986437984496128</v>
      </c>
      <c r="O288" s="3">
        <f t="shared" si="84"/>
        <v>431.98654174031009</v>
      </c>
      <c r="P288" s="6">
        <v>28.65</v>
      </c>
      <c r="Q288" s="3">
        <f t="shared" si="85"/>
        <v>0</v>
      </c>
      <c r="R288" s="3">
        <f t="shared" si="86"/>
        <v>0</v>
      </c>
      <c r="S288" s="3">
        <f t="shared" si="87"/>
        <v>0</v>
      </c>
      <c r="T288">
        <f t="shared" si="88"/>
        <v>0</v>
      </c>
      <c r="V288" s="26">
        <v>1.1114999999999999</v>
      </c>
      <c r="W288">
        <f t="shared" si="96"/>
        <v>0</v>
      </c>
      <c r="X288" s="25">
        <f t="shared" si="97"/>
        <v>28.488889086384642</v>
      </c>
      <c r="Y288" s="3">
        <f t="shared" si="89"/>
        <v>816.20667232491996</v>
      </c>
      <c r="Z288" s="6">
        <f t="shared" si="98"/>
        <v>55.13000000000001</v>
      </c>
      <c r="AA288" s="6">
        <f t="shared" si="99"/>
        <v>1248.19321406523</v>
      </c>
    </row>
    <row r="289" spans="1:27" x14ac:dyDescent="0.25">
      <c r="A289" s="11">
        <f t="shared" si="90"/>
        <v>1</v>
      </c>
      <c r="B289" s="27">
        <v>43670</v>
      </c>
      <c r="C289" s="7">
        <f t="shared" si="91"/>
        <v>43677</v>
      </c>
      <c r="D289" s="8" t="str">
        <f t="shared" si="93"/>
        <v xml:space="preserve"> </v>
      </c>
      <c r="E289" s="11">
        <f t="shared" si="92"/>
        <v>18</v>
      </c>
      <c r="F289" s="11" t="str">
        <f t="shared" si="94"/>
        <v/>
      </c>
      <c r="G289" s="3">
        <v>52.8</v>
      </c>
      <c r="H289" s="3">
        <f t="shared" si="80"/>
        <v>0</v>
      </c>
      <c r="I289" s="3">
        <f t="shared" si="81"/>
        <v>0</v>
      </c>
      <c r="J289" s="3">
        <f t="shared" si="82"/>
        <v>0</v>
      </c>
      <c r="K289">
        <f t="shared" si="83"/>
        <v>0</v>
      </c>
      <c r="N289" s="24">
        <f t="shared" si="95"/>
        <v>8.1986437984496128</v>
      </c>
      <c r="O289" s="3">
        <f t="shared" si="84"/>
        <v>432.88839255813951</v>
      </c>
      <c r="P289" s="6">
        <v>28.72</v>
      </c>
      <c r="Q289" s="3">
        <f t="shared" si="85"/>
        <v>0</v>
      </c>
      <c r="R289" s="3">
        <f t="shared" si="86"/>
        <v>0</v>
      </c>
      <c r="S289" s="3">
        <f t="shared" si="87"/>
        <v>0</v>
      </c>
      <c r="T289">
        <f t="shared" si="88"/>
        <v>0</v>
      </c>
      <c r="V289" s="26">
        <v>1.1088</v>
      </c>
      <c r="W289">
        <f t="shared" si="96"/>
        <v>0</v>
      </c>
      <c r="X289" s="25">
        <f t="shared" si="97"/>
        <v>28.488889086384642</v>
      </c>
      <c r="Y289" s="3">
        <f t="shared" si="89"/>
        <v>818.20089456096684</v>
      </c>
      <c r="Z289" s="6">
        <f t="shared" si="98"/>
        <v>55.13000000000001</v>
      </c>
      <c r="AA289" s="6">
        <f t="shared" si="99"/>
        <v>1251.0892871191063</v>
      </c>
    </row>
    <row r="290" spans="1:27" x14ac:dyDescent="0.25">
      <c r="A290" s="11">
        <f t="shared" si="90"/>
        <v>1</v>
      </c>
      <c r="B290" s="27">
        <v>43671</v>
      </c>
      <c r="C290" s="7">
        <f t="shared" si="91"/>
        <v>43677</v>
      </c>
      <c r="D290" s="8" t="str">
        <f t="shared" si="93"/>
        <v xml:space="preserve"> </v>
      </c>
      <c r="E290" s="11">
        <f t="shared" si="92"/>
        <v>19</v>
      </c>
      <c r="F290" s="11" t="str">
        <f t="shared" si="94"/>
        <v/>
      </c>
      <c r="G290" s="3">
        <v>52.66</v>
      </c>
      <c r="H290" s="3">
        <f t="shared" si="80"/>
        <v>0</v>
      </c>
      <c r="I290" s="3">
        <f t="shared" si="81"/>
        <v>0</v>
      </c>
      <c r="J290" s="3">
        <f t="shared" si="82"/>
        <v>0</v>
      </c>
      <c r="K290">
        <f t="shared" si="83"/>
        <v>0</v>
      </c>
      <c r="N290" s="24">
        <f t="shared" si="95"/>
        <v>8.1986437984496128</v>
      </c>
      <c r="O290" s="3">
        <f t="shared" si="84"/>
        <v>431.74058242635658</v>
      </c>
      <c r="P290" s="6">
        <v>28.73</v>
      </c>
      <c r="Q290" s="3">
        <f t="shared" si="85"/>
        <v>0</v>
      </c>
      <c r="R290" s="3">
        <f t="shared" si="86"/>
        <v>0</v>
      </c>
      <c r="S290" s="3">
        <f t="shared" si="87"/>
        <v>0</v>
      </c>
      <c r="T290">
        <f t="shared" si="88"/>
        <v>0</v>
      </c>
      <c r="V290" s="26">
        <v>1.1091</v>
      </c>
      <c r="W290">
        <f t="shared" si="96"/>
        <v>0</v>
      </c>
      <c r="X290" s="25">
        <f t="shared" si="97"/>
        <v>28.488889086384642</v>
      </c>
      <c r="Y290" s="3">
        <f t="shared" si="89"/>
        <v>818.4857834518308</v>
      </c>
      <c r="Z290" s="6">
        <f t="shared" si="98"/>
        <v>55.13000000000001</v>
      </c>
      <c r="AA290" s="6">
        <f t="shared" si="99"/>
        <v>1250.2263658781874</v>
      </c>
    </row>
    <row r="291" spans="1:27" x14ac:dyDescent="0.25">
      <c r="A291" s="11">
        <f t="shared" si="90"/>
        <v>1</v>
      </c>
      <c r="B291" s="27">
        <v>43672</v>
      </c>
      <c r="C291" s="7">
        <f t="shared" si="91"/>
        <v>43677</v>
      </c>
      <c r="D291" s="8" t="str">
        <f t="shared" si="93"/>
        <v xml:space="preserve"> </v>
      </c>
      <c r="E291" s="11">
        <f t="shared" si="92"/>
        <v>20</v>
      </c>
      <c r="F291" s="11" t="str">
        <f t="shared" si="94"/>
        <v/>
      </c>
      <c r="G291" s="3">
        <v>52.99</v>
      </c>
      <c r="H291" s="3">
        <f t="shared" si="80"/>
        <v>0</v>
      </c>
      <c r="I291" s="3">
        <f t="shared" si="81"/>
        <v>0</v>
      </c>
      <c r="J291" s="3">
        <f t="shared" si="82"/>
        <v>0</v>
      </c>
      <c r="K291">
        <f t="shared" si="83"/>
        <v>0</v>
      </c>
      <c r="N291" s="24">
        <f t="shared" si="95"/>
        <v>8.1986437984496128</v>
      </c>
      <c r="O291" s="3">
        <f t="shared" si="84"/>
        <v>434.44613487984498</v>
      </c>
      <c r="P291" s="6">
        <v>28.48</v>
      </c>
      <c r="Q291" s="3">
        <f t="shared" si="85"/>
        <v>0</v>
      </c>
      <c r="R291" s="3">
        <f t="shared" si="86"/>
        <v>0</v>
      </c>
      <c r="S291" s="3">
        <f t="shared" si="87"/>
        <v>0</v>
      </c>
      <c r="T291">
        <f t="shared" si="88"/>
        <v>0</v>
      </c>
      <c r="V291" s="26">
        <v>1.1034999999999999</v>
      </c>
      <c r="W291">
        <f t="shared" si="96"/>
        <v>0</v>
      </c>
      <c r="X291" s="25">
        <f t="shared" si="97"/>
        <v>28.488889086384642</v>
      </c>
      <c r="Y291" s="3">
        <f t="shared" si="89"/>
        <v>811.36356118023457</v>
      </c>
      <c r="Z291" s="6">
        <f t="shared" si="98"/>
        <v>55.13000000000001</v>
      </c>
      <c r="AA291" s="6">
        <f t="shared" si="99"/>
        <v>1245.8096960600797</v>
      </c>
    </row>
    <row r="292" spans="1:27" x14ac:dyDescent="0.25">
      <c r="A292" s="11">
        <f t="shared" si="90"/>
        <v>1</v>
      </c>
      <c r="B292" s="27">
        <v>43675</v>
      </c>
      <c r="C292" s="7">
        <f t="shared" si="91"/>
        <v>43677</v>
      </c>
      <c r="D292" s="8" t="str">
        <f t="shared" si="93"/>
        <v xml:space="preserve"> </v>
      </c>
      <c r="E292" s="11">
        <f t="shared" si="92"/>
        <v>21</v>
      </c>
      <c r="F292" s="11" t="str">
        <f t="shared" si="94"/>
        <v/>
      </c>
      <c r="G292" s="3">
        <v>52.79</v>
      </c>
      <c r="H292" s="3">
        <f t="shared" si="80"/>
        <v>0</v>
      </c>
      <c r="I292" s="3">
        <f t="shared" si="81"/>
        <v>0</v>
      </c>
      <c r="J292" s="3">
        <f t="shared" si="82"/>
        <v>0</v>
      </c>
      <c r="K292">
        <f t="shared" si="83"/>
        <v>0</v>
      </c>
      <c r="N292" s="24">
        <f t="shared" si="95"/>
        <v>8.1986437984496128</v>
      </c>
      <c r="O292" s="3">
        <f t="shared" si="84"/>
        <v>432.80640612015503</v>
      </c>
      <c r="P292" s="6">
        <v>28.36</v>
      </c>
      <c r="Q292" s="3">
        <f t="shared" si="85"/>
        <v>0</v>
      </c>
      <c r="R292" s="3">
        <f t="shared" si="86"/>
        <v>0</v>
      </c>
      <c r="S292" s="3">
        <f t="shared" si="87"/>
        <v>0</v>
      </c>
      <c r="T292">
        <f t="shared" si="88"/>
        <v>0</v>
      </c>
      <c r="V292" s="26">
        <v>1.1025</v>
      </c>
      <c r="W292">
        <f t="shared" si="96"/>
        <v>0</v>
      </c>
      <c r="X292" s="25">
        <f t="shared" si="97"/>
        <v>28.488889086384642</v>
      </c>
      <c r="Y292" s="3">
        <f t="shared" si="89"/>
        <v>807.94489448986837</v>
      </c>
      <c r="Z292" s="6">
        <f t="shared" si="98"/>
        <v>55.13000000000001</v>
      </c>
      <c r="AA292" s="6">
        <f t="shared" si="99"/>
        <v>1240.7513006100235</v>
      </c>
    </row>
    <row r="293" spans="1:27" x14ac:dyDescent="0.25">
      <c r="A293" s="11">
        <f t="shared" si="90"/>
        <v>1</v>
      </c>
      <c r="B293" s="27">
        <v>43676</v>
      </c>
      <c r="C293" s="7">
        <f t="shared" si="91"/>
        <v>43677</v>
      </c>
      <c r="D293" s="8" t="str">
        <f t="shared" si="93"/>
        <v xml:space="preserve"> </v>
      </c>
      <c r="E293" s="11">
        <f t="shared" si="92"/>
        <v>22</v>
      </c>
      <c r="F293" s="11" t="str">
        <f t="shared" si="94"/>
        <v/>
      </c>
      <c r="G293" s="3">
        <v>52.54</v>
      </c>
      <c r="H293" s="3">
        <f t="shared" si="80"/>
        <v>0</v>
      </c>
      <c r="I293" s="3">
        <f t="shared" si="81"/>
        <v>0</v>
      </c>
      <c r="J293" s="3">
        <f t="shared" si="82"/>
        <v>0</v>
      </c>
      <c r="K293">
        <f t="shared" si="83"/>
        <v>0</v>
      </c>
      <c r="N293" s="24">
        <f t="shared" si="95"/>
        <v>8.1986437984496128</v>
      </c>
      <c r="O293" s="3">
        <f t="shared" si="84"/>
        <v>430.75674517054267</v>
      </c>
      <c r="P293" s="6">
        <v>28.34</v>
      </c>
      <c r="Q293" s="3">
        <f t="shared" si="85"/>
        <v>0</v>
      </c>
      <c r="R293" s="3">
        <f t="shared" si="86"/>
        <v>0</v>
      </c>
      <c r="S293" s="3">
        <f t="shared" si="87"/>
        <v>0</v>
      </c>
      <c r="T293">
        <f t="shared" si="88"/>
        <v>0</v>
      </c>
      <c r="V293" s="26">
        <v>1.1005</v>
      </c>
      <c r="W293">
        <f t="shared" si="96"/>
        <v>0</v>
      </c>
      <c r="X293" s="25">
        <f t="shared" si="97"/>
        <v>28.488889086384642</v>
      </c>
      <c r="Y293" s="3">
        <f t="shared" si="89"/>
        <v>807.37511670814069</v>
      </c>
      <c r="Z293" s="6">
        <f t="shared" si="98"/>
        <v>55.13000000000001</v>
      </c>
      <c r="AA293" s="6">
        <f t="shared" si="99"/>
        <v>1238.1318618786834</v>
      </c>
    </row>
    <row r="294" spans="1:27" x14ac:dyDescent="0.25">
      <c r="A294" s="11">
        <f t="shared" si="90"/>
        <v>1</v>
      </c>
      <c r="B294" s="27">
        <v>43677</v>
      </c>
      <c r="C294" s="7">
        <f t="shared" si="91"/>
        <v>43677</v>
      </c>
      <c r="D294" s="8" t="str">
        <f t="shared" si="93"/>
        <v xml:space="preserve"> </v>
      </c>
      <c r="E294" s="11">
        <f t="shared" si="92"/>
        <v>23</v>
      </c>
      <c r="F294" s="11" t="str">
        <f t="shared" si="94"/>
        <v/>
      </c>
      <c r="G294" s="3">
        <v>52.6</v>
      </c>
      <c r="H294" s="3">
        <f t="shared" si="80"/>
        <v>0</v>
      </c>
      <c r="I294" s="3">
        <f t="shared" si="81"/>
        <v>0</v>
      </c>
      <c r="J294" s="3">
        <f t="shared" si="82"/>
        <v>0</v>
      </c>
      <c r="K294">
        <f t="shared" si="83"/>
        <v>0</v>
      </c>
      <c r="N294" s="24">
        <f t="shared" si="95"/>
        <v>8.1986437984496128</v>
      </c>
      <c r="O294" s="3">
        <f t="shared" si="84"/>
        <v>431.24866379844963</v>
      </c>
      <c r="P294" s="6">
        <v>28.06</v>
      </c>
      <c r="Q294" s="3">
        <f t="shared" si="85"/>
        <v>0</v>
      </c>
      <c r="R294" s="3">
        <f t="shared" si="86"/>
        <v>0</v>
      </c>
      <c r="S294" s="3">
        <f t="shared" si="87"/>
        <v>0</v>
      </c>
      <c r="T294">
        <f t="shared" si="88"/>
        <v>0</v>
      </c>
      <c r="V294" s="26">
        <v>1.1001000000000001</v>
      </c>
      <c r="W294">
        <f t="shared" si="96"/>
        <v>0</v>
      </c>
      <c r="X294" s="25">
        <f t="shared" si="97"/>
        <v>28.488889086384642</v>
      </c>
      <c r="Y294" s="3">
        <f t="shared" si="89"/>
        <v>799.39822776395306</v>
      </c>
      <c r="Z294" s="6">
        <f t="shared" si="98"/>
        <v>55.13000000000001</v>
      </c>
      <c r="AA294" s="6">
        <f t="shared" si="99"/>
        <v>1230.6468915624027</v>
      </c>
    </row>
    <row r="295" spans="1:27" x14ac:dyDescent="0.25">
      <c r="A295" s="11">
        <f t="shared" si="90"/>
        <v>1</v>
      </c>
      <c r="B295" s="27">
        <v>43678</v>
      </c>
      <c r="C295" s="7">
        <f t="shared" si="91"/>
        <v>43708</v>
      </c>
      <c r="D295" s="8" t="str">
        <f t="shared" si="93"/>
        <v>x</v>
      </c>
      <c r="E295" s="11">
        <f t="shared" si="92"/>
        <v>1</v>
      </c>
      <c r="F295" s="11" t="str">
        <f t="shared" si="94"/>
        <v/>
      </c>
      <c r="G295" s="3">
        <v>52.22</v>
      </c>
      <c r="H295" s="3">
        <f t="shared" si="80"/>
        <v>0</v>
      </c>
      <c r="I295" s="3">
        <f t="shared" si="81"/>
        <v>0</v>
      </c>
      <c r="J295" s="3">
        <f t="shared" si="82"/>
        <v>0</v>
      </c>
      <c r="K295">
        <f t="shared" si="83"/>
        <v>0</v>
      </c>
      <c r="N295" s="24">
        <f t="shared" si="95"/>
        <v>8.1986437984496128</v>
      </c>
      <c r="O295" s="3">
        <f t="shared" si="84"/>
        <v>428.13317915503876</v>
      </c>
      <c r="P295" s="6">
        <v>28.19</v>
      </c>
      <c r="Q295" s="3">
        <f t="shared" si="85"/>
        <v>0</v>
      </c>
      <c r="R295" s="3">
        <f t="shared" si="86"/>
        <v>0</v>
      </c>
      <c r="S295" s="3">
        <f t="shared" si="87"/>
        <v>0</v>
      </c>
      <c r="T295">
        <f t="shared" si="88"/>
        <v>0</v>
      </c>
      <c r="V295" s="26">
        <v>1.1029</v>
      </c>
      <c r="W295">
        <f t="shared" si="96"/>
        <v>0</v>
      </c>
      <c r="X295" s="25">
        <f t="shared" si="97"/>
        <v>28.488889086384642</v>
      </c>
      <c r="Y295" s="3">
        <f t="shared" si="89"/>
        <v>803.10178334518309</v>
      </c>
      <c r="Z295" s="6">
        <f t="shared" si="98"/>
        <v>55.13000000000001</v>
      </c>
      <c r="AA295" s="6">
        <f t="shared" si="99"/>
        <v>1231.2349625002219</v>
      </c>
    </row>
    <row r="296" spans="1:27" x14ac:dyDescent="0.25">
      <c r="A296" s="11">
        <f t="shared" si="90"/>
        <v>2</v>
      </c>
      <c r="B296" s="27">
        <v>43679</v>
      </c>
      <c r="C296" s="7">
        <f t="shared" si="91"/>
        <v>43708</v>
      </c>
      <c r="D296" s="8" t="str">
        <f t="shared" si="93"/>
        <v xml:space="preserve"> </v>
      </c>
      <c r="E296" s="11">
        <f t="shared" si="92"/>
        <v>2</v>
      </c>
      <c r="F296" s="11" t="str">
        <f t="shared" si="94"/>
        <v>x</v>
      </c>
      <c r="G296" s="3">
        <v>51.246000000000002</v>
      </c>
      <c r="H296" s="3">
        <f t="shared" si="80"/>
        <v>19.295500000000001</v>
      </c>
      <c r="I296" s="3">
        <f t="shared" si="81"/>
        <v>0</v>
      </c>
      <c r="J296" s="3">
        <f t="shared" si="82"/>
        <v>19.295500000000001</v>
      </c>
      <c r="K296">
        <f t="shared" si="83"/>
        <v>0.37652694844475665</v>
      </c>
      <c r="N296" s="24">
        <f t="shared" si="95"/>
        <v>8.5751707468943685</v>
      </c>
      <c r="O296" s="3">
        <f t="shared" si="84"/>
        <v>439.44320009534886</v>
      </c>
      <c r="P296" s="6">
        <v>27.62</v>
      </c>
      <c r="Q296" s="3">
        <f t="shared" si="85"/>
        <v>35.834500000000006</v>
      </c>
      <c r="R296" s="3">
        <f t="shared" si="86"/>
        <v>0</v>
      </c>
      <c r="S296" s="3">
        <f t="shared" si="87"/>
        <v>35.834500000000006</v>
      </c>
      <c r="T296">
        <f t="shared" si="88"/>
        <v>1.2974112961622015</v>
      </c>
      <c r="V296" s="26">
        <v>1.1052</v>
      </c>
      <c r="W296">
        <f t="shared" si="96"/>
        <v>0</v>
      </c>
      <c r="X296" s="25">
        <f t="shared" si="97"/>
        <v>29.786300382546845</v>
      </c>
      <c r="Y296" s="3">
        <f t="shared" si="89"/>
        <v>822.69761656594392</v>
      </c>
      <c r="Z296" s="6">
        <f t="shared" si="98"/>
        <v>110.26000000000002</v>
      </c>
      <c r="AA296" s="6">
        <f t="shared" si="99"/>
        <v>1262.1408166612928</v>
      </c>
    </row>
    <row r="297" spans="1:27" x14ac:dyDescent="0.25">
      <c r="A297" s="11">
        <f t="shared" si="90"/>
        <v>2</v>
      </c>
      <c r="B297" s="27">
        <v>43682</v>
      </c>
      <c r="C297" s="7">
        <f t="shared" si="91"/>
        <v>43708</v>
      </c>
      <c r="D297" s="8" t="str">
        <f t="shared" si="93"/>
        <v xml:space="preserve"> </v>
      </c>
      <c r="E297" s="11">
        <f t="shared" si="92"/>
        <v>3</v>
      </c>
      <c r="F297" s="11" t="str">
        <f t="shared" si="94"/>
        <v/>
      </c>
      <c r="G297" s="3">
        <v>49.66</v>
      </c>
      <c r="H297" s="3">
        <f t="shared" si="80"/>
        <v>0</v>
      </c>
      <c r="I297" s="3">
        <f t="shared" si="81"/>
        <v>0</v>
      </c>
      <c r="J297" s="3">
        <f t="shared" si="82"/>
        <v>0</v>
      </c>
      <c r="K297">
        <f t="shared" si="83"/>
        <v>0</v>
      </c>
      <c r="N297" s="24">
        <f t="shared" si="95"/>
        <v>8.5751707468943685</v>
      </c>
      <c r="O297" s="3">
        <f t="shared" si="84"/>
        <v>425.84297929077434</v>
      </c>
      <c r="P297" s="6">
        <v>26.86</v>
      </c>
      <c r="Q297" s="3">
        <f t="shared" si="85"/>
        <v>0</v>
      </c>
      <c r="R297" s="3">
        <f t="shared" si="86"/>
        <v>0</v>
      </c>
      <c r="S297" s="3">
        <f t="shared" si="87"/>
        <v>0</v>
      </c>
      <c r="T297">
        <f t="shared" si="88"/>
        <v>0</v>
      </c>
      <c r="V297" s="26">
        <v>1.1066</v>
      </c>
      <c r="W297">
        <f t="shared" si="96"/>
        <v>0</v>
      </c>
      <c r="X297" s="25">
        <f t="shared" si="97"/>
        <v>29.786300382546845</v>
      </c>
      <c r="Y297" s="3">
        <f t="shared" si="89"/>
        <v>800.0600282752082</v>
      </c>
      <c r="Z297" s="6">
        <f t="shared" si="98"/>
        <v>110.26000000000002</v>
      </c>
      <c r="AA297" s="6">
        <f t="shared" si="99"/>
        <v>1225.9030075659825</v>
      </c>
    </row>
    <row r="298" spans="1:27" x14ac:dyDescent="0.25">
      <c r="A298" s="11">
        <f t="shared" si="90"/>
        <v>2</v>
      </c>
      <c r="B298" s="27">
        <v>43683</v>
      </c>
      <c r="C298" s="7">
        <f t="shared" si="91"/>
        <v>43708</v>
      </c>
      <c r="D298" s="8" t="str">
        <f t="shared" si="93"/>
        <v xml:space="preserve"> </v>
      </c>
      <c r="E298" s="11">
        <f t="shared" si="92"/>
        <v>4</v>
      </c>
      <c r="F298" s="11" t="str">
        <f t="shared" si="94"/>
        <v/>
      </c>
      <c r="G298" s="3">
        <v>50.026000000000003</v>
      </c>
      <c r="H298" s="3">
        <f t="shared" si="80"/>
        <v>0</v>
      </c>
      <c r="I298" s="3">
        <f t="shared" si="81"/>
        <v>0</v>
      </c>
      <c r="J298" s="3">
        <f t="shared" si="82"/>
        <v>0</v>
      </c>
      <c r="K298">
        <f t="shared" si="83"/>
        <v>0</v>
      </c>
      <c r="N298" s="24">
        <f t="shared" si="95"/>
        <v>8.5751707468943685</v>
      </c>
      <c r="O298" s="3">
        <f t="shared" si="84"/>
        <v>428.98149178413769</v>
      </c>
      <c r="P298" s="6">
        <v>26.5</v>
      </c>
      <c r="Q298" s="3">
        <f t="shared" si="85"/>
        <v>0</v>
      </c>
      <c r="R298" s="3">
        <f t="shared" si="86"/>
        <v>0</v>
      </c>
      <c r="S298" s="3">
        <f t="shared" si="87"/>
        <v>0</v>
      </c>
      <c r="T298">
        <f t="shared" si="88"/>
        <v>0</v>
      </c>
      <c r="V298" s="26">
        <v>1.1048</v>
      </c>
      <c r="W298">
        <f t="shared" si="96"/>
        <v>0</v>
      </c>
      <c r="X298" s="25">
        <f t="shared" si="97"/>
        <v>29.786300382546845</v>
      </c>
      <c r="Y298" s="3">
        <f t="shared" si="89"/>
        <v>789.33696013749136</v>
      </c>
      <c r="Z298" s="6">
        <f t="shared" si="98"/>
        <v>110.26000000000002</v>
      </c>
      <c r="AA298" s="6">
        <f t="shared" si="99"/>
        <v>1218.318451921629</v>
      </c>
    </row>
    <row r="299" spans="1:27" x14ac:dyDescent="0.25">
      <c r="A299" s="11">
        <f t="shared" si="90"/>
        <v>2</v>
      </c>
      <c r="B299" s="27">
        <v>43684</v>
      </c>
      <c r="C299" s="7">
        <f t="shared" si="91"/>
        <v>43708</v>
      </c>
      <c r="D299" s="8" t="str">
        <f t="shared" si="93"/>
        <v xml:space="preserve"> </v>
      </c>
      <c r="E299" s="11">
        <f t="shared" si="92"/>
        <v>5</v>
      </c>
      <c r="F299" s="11" t="str">
        <f t="shared" si="94"/>
        <v/>
      </c>
      <c r="G299" s="3">
        <v>49.905000000000001</v>
      </c>
      <c r="H299" s="3">
        <f t="shared" si="80"/>
        <v>0</v>
      </c>
      <c r="I299" s="3">
        <f t="shared" si="81"/>
        <v>0</v>
      </c>
      <c r="J299" s="3">
        <f t="shared" si="82"/>
        <v>0</v>
      </c>
      <c r="K299">
        <f t="shared" si="83"/>
        <v>0</v>
      </c>
      <c r="N299" s="24">
        <f t="shared" si="95"/>
        <v>8.5751707468943685</v>
      </c>
      <c r="O299" s="3">
        <f t="shared" si="84"/>
        <v>427.94389612376347</v>
      </c>
      <c r="P299" s="6">
        <v>26.53</v>
      </c>
      <c r="Q299" s="3">
        <f t="shared" si="85"/>
        <v>0</v>
      </c>
      <c r="R299" s="3">
        <f t="shared" si="86"/>
        <v>0</v>
      </c>
      <c r="S299" s="3">
        <f t="shared" si="87"/>
        <v>0</v>
      </c>
      <c r="T299">
        <f t="shared" si="88"/>
        <v>0</v>
      </c>
      <c r="V299" s="26">
        <v>1.1023000000000001</v>
      </c>
      <c r="W299">
        <f t="shared" si="96"/>
        <v>0</v>
      </c>
      <c r="X299" s="25">
        <f t="shared" si="97"/>
        <v>29.786300382546845</v>
      </c>
      <c r="Y299" s="3">
        <f t="shared" si="89"/>
        <v>790.23054914896784</v>
      </c>
      <c r="Z299" s="6">
        <f t="shared" si="98"/>
        <v>110.26000000000002</v>
      </c>
      <c r="AA299" s="6">
        <f t="shared" si="99"/>
        <v>1218.1744452727312</v>
      </c>
    </row>
    <row r="300" spans="1:27" x14ac:dyDescent="0.25">
      <c r="A300" s="11">
        <f t="shared" si="90"/>
        <v>2</v>
      </c>
      <c r="B300" s="27">
        <v>43685</v>
      </c>
      <c r="C300" s="7">
        <f t="shared" si="91"/>
        <v>43708</v>
      </c>
      <c r="D300" s="8" t="str">
        <f t="shared" si="93"/>
        <v xml:space="preserve"> </v>
      </c>
      <c r="E300" s="11">
        <f t="shared" si="92"/>
        <v>6</v>
      </c>
      <c r="F300" s="11" t="str">
        <f t="shared" si="94"/>
        <v/>
      </c>
      <c r="G300" s="3">
        <v>50.9</v>
      </c>
      <c r="H300" s="3">
        <f t="shared" si="80"/>
        <v>0</v>
      </c>
      <c r="I300" s="3">
        <f t="shared" si="81"/>
        <v>0</v>
      </c>
      <c r="J300" s="3">
        <f t="shared" si="82"/>
        <v>0</v>
      </c>
      <c r="K300">
        <f t="shared" si="83"/>
        <v>0</v>
      </c>
      <c r="N300" s="24">
        <f t="shared" si="95"/>
        <v>8.5751707468943685</v>
      </c>
      <c r="O300" s="3">
        <f t="shared" si="84"/>
        <v>436.47619101692334</v>
      </c>
      <c r="P300" s="6">
        <v>26.75</v>
      </c>
      <c r="Q300" s="3">
        <f t="shared" si="85"/>
        <v>0</v>
      </c>
      <c r="R300" s="3">
        <f t="shared" si="86"/>
        <v>0</v>
      </c>
      <c r="S300" s="3">
        <f t="shared" si="87"/>
        <v>0</v>
      </c>
      <c r="T300">
        <f t="shared" si="88"/>
        <v>0</v>
      </c>
      <c r="V300" s="26">
        <v>1.1003000000000001</v>
      </c>
      <c r="W300">
        <f t="shared" si="96"/>
        <v>0</v>
      </c>
      <c r="X300" s="25">
        <f t="shared" si="97"/>
        <v>29.786300382546845</v>
      </c>
      <c r="Y300" s="3">
        <f t="shared" si="89"/>
        <v>796.78353523312808</v>
      </c>
      <c r="Z300" s="6">
        <f t="shared" si="98"/>
        <v>110.26000000000002</v>
      </c>
      <c r="AA300" s="6">
        <f t="shared" si="99"/>
        <v>1233.2597262500515</v>
      </c>
    </row>
    <row r="301" spans="1:27" x14ac:dyDescent="0.25">
      <c r="A301" s="11">
        <f t="shared" si="90"/>
        <v>2</v>
      </c>
      <c r="B301" s="27">
        <v>43686</v>
      </c>
      <c r="C301" s="7">
        <f t="shared" si="91"/>
        <v>43708</v>
      </c>
      <c r="D301" s="8" t="str">
        <f t="shared" si="93"/>
        <v xml:space="preserve"> </v>
      </c>
      <c r="E301" s="11">
        <f t="shared" si="92"/>
        <v>7</v>
      </c>
      <c r="F301" s="11" t="str">
        <f t="shared" si="94"/>
        <v/>
      </c>
      <c r="G301" s="3">
        <v>50.64</v>
      </c>
      <c r="H301" s="3">
        <f t="shared" si="80"/>
        <v>0</v>
      </c>
      <c r="I301" s="3">
        <f t="shared" si="81"/>
        <v>0</v>
      </c>
      <c r="J301" s="3">
        <f t="shared" si="82"/>
        <v>0</v>
      </c>
      <c r="K301">
        <f t="shared" si="83"/>
        <v>0</v>
      </c>
      <c r="N301" s="24">
        <f t="shared" si="95"/>
        <v>8.5751707468943685</v>
      </c>
      <c r="O301" s="3">
        <f t="shared" si="84"/>
        <v>434.24664662273085</v>
      </c>
      <c r="P301" s="6">
        <v>26.83</v>
      </c>
      <c r="Q301" s="3">
        <f t="shared" si="85"/>
        <v>0</v>
      </c>
      <c r="R301" s="3">
        <f t="shared" si="86"/>
        <v>0</v>
      </c>
      <c r="S301" s="3">
        <f t="shared" si="87"/>
        <v>0</v>
      </c>
      <c r="T301">
        <f t="shared" si="88"/>
        <v>0</v>
      </c>
      <c r="V301" s="26">
        <v>1.0969</v>
      </c>
      <c r="W301">
        <f t="shared" si="96"/>
        <v>0</v>
      </c>
      <c r="X301" s="25">
        <f t="shared" si="97"/>
        <v>29.786300382546845</v>
      </c>
      <c r="Y301" s="3">
        <f t="shared" si="89"/>
        <v>799.16643926373183</v>
      </c>
      <c r="Z301" s="6">
        <f t="shared" si="98"/>
        <v>110.26000000000002</v>
      </c>
      <c r="AA301" s="6">
        <f t="shared" si="99"/>
        <v>1233.4130858864628</v>
      </c>
    </row>
    <row r="302" spans="1:27" x14ac:dyDescent="0.25">
      <c r="A302" s="11">
        <f t="shared" si="90"/>
        <v>2</v>
      </c>
      <c r="B302" s="27">
        <v>43689</v>
      </c>
      <c r="C302" s="7">
        <f t="shared" si="91"/>
        <v>43708</v>
      </c>
      <c r="D302" s="8" t="str">
        <f t="shared" si="93"/>
        <v xml:space="preserve"> </v>
      </c>
      <c r="E302" s="11">
        <f t="shared" si="92"/>
        <v>8</v>
      </c>
      <c r="F302" s="11" t="str">
        <f t="shared" si="94"/>
        <v/>
      </c>
      <c r="G302" s="3">
        <v>50.2</v>
      </c>
      <c r="H302" s="3">
        <f t="shared" si="80"/>
        <v>0</v>
      </c>
      <c r="I302" s="3">
        <f t="shared" si="81"/>
        <v>0</v>
      </c>
      <c r="J302" s="3">
        <f t="shared" si="82"/>
        <v>0</v>
      </c>
      <c r="K302">
        <f t="shared" si="83"/>
        <v>0</v>
      </c>
      <c r="N302" s="24">
        <f t="shared" si="95"/>
        <v>8.5751707468943685</v>
      </c>
      <c r="O302" s="3">
        <f t="shared" si="84"/>
        <v>430.47357149409731</v>
      </c>
      <c r="P302" s="6">
        <v>26.86</v>
      </c>
      <c r="Q302" s="3">
        <f t="shared" si="85"/>
        <v>0</v>
      </c>
      <c r="R302" s="3">
        <f t="shared" si="86"/>
        <v>0</v>
      </c>
      <c r="S302" s="3">
        <f t="shared" si="87"/>
        <v>0</v>
      </c>
      <c r="T302">
        <f t="shared" si="88"/>
        <v>0</v>
      </c>
      <c r="V302" s="26">
        <v>1.0951</v>
      </c>
      <c r="W302">
        <f t="shared" si="96"/>
        <v>0</v>
      </c>
      <c r="X302" s="25">
        <f t="shared" si="97"/>
        <v>29.786300382546845</v>
      </c>
      <c r="Y302" s="3">
        <f t="shared" si="89"/>
        <v>800.0600282752082</v>
      </c>
      <c r="Z302" s="6">
        <f t="shared" si="98"/>
        <v>110.26000000000002</v>
      </c>
      <c r="AA302" s="6">
        <f t="shared" si="99"/>
        <v>1230.5335997693055</v>
      </c>
    </row>
    <row r="303" spans="1:27" x14ac:dyDescent="0.25">
      <c r="A303" s="11">
        <f t="shared" si="90"/>
        <v>2</v>
      </c>
      <c r="B303" s="27">
        <v>43690</v>
      </c>
      <c r="C303" s="7">
        <f t="shared" si="91"/>
        <v>43708</v>
      </c>
      <c r="D303" s="8" t="str">
        <f t="shared" si="93"/>
        <v xml:space="preserve"> </v>
      </c>
      <c r="E303" s="11">
        <f t="shared" si="92"/>
        <v>9</v>
      </c>
      <c r="F303" s="11" t="str">
        <f t="shared" si="94"/>
        <v/>
      </c>
      <c r="G303" s="3">
        <v>51.01</v>
      </c>
      <c r="H303" s="3">
        <f t="shared" si="80"/>
        <v>0</v>
      </c>
      <c r="I303" s="3">
        <f t="shared" si="81"/>
        <v>0</v>
      </c>
      <c r="J303" s="3">
        <f t="shared" si="82"/>
        <v>0</v>
      </c>
      <c r="K303">
        <f t="shared" si="83"/>
        <v>0</v>
      </c>
      <c r="N303" s="24">
        <f t="shared" si="95"/>
        <v>8.5751707468943685</v>
      </c>
      <c r="O303" s="3">
        <f t="shared" si="84"/>
        <v>437.41945979908172</v>
      </c>
      <c r="P303" s="6">
        <v>26.73</v>
      </c>
      <c r="Q303" s="3">
        <f t="shared" si="85"/>
        <v>0</v>
      </c>
      <c r="R303" s="3">
        <f t="shared" si="86"/>
        <v>0</v>
      </c>
      <c r="S303" s="3">
        <f t="shared" si="87"/>
        <v>0</v>
      </c>
      <c r="T303">
        <f t="shared" si="88"/>
        <v>0</v>
      </c>
      <c r="V303" s="26">
        <v>1.0901000000000001</v>
      </c>
      <c r="W303">
        <f t="shared" si="96"/>
        <v>0</v>
      </c>
      <c r="X303" s="25">
        <f t="shared" si="97"/>
        <v>29.786300382546845</v>
      </c>
      <c r="Y303" s="3">
        <f t="shared" si="89"/>
        <v>796.18780922547717</v>
      </c>
      <c r="Z303" s="6">
        <f t="shared" si="98"/>
        <v>110.26000000000002</v>
      </c>
      <c r="AA303" s="6">
        <f t="shared" si="99"/>
        <v>1233.6072690245589</v>
      </c>
    </row>
    <row r="304" spans="1:27" x14ac:dyDescent="0.25">
      <c r="A304" s="11">
        <f t="shared" si="90"/>
        <v>2</v>
      </c>
      <c r="B304" s="27">
        <v>43691</v>
      </c>
      <c r="C304" s="7">
        <f t="shared" si="91"/>
        <v>43708</v>
      </c>
      <c r="D304" s="8" t="str">
        <f t="shared" si="93"/>
        <v xml:space="preserve"> </v>
      </c>
      <c r="E304" s="11">
        <f t="shared" si="92"/>
        <v>10</v>
      </c>
      <c r="F304" s="11" t="str">
        <f t="shared" si="94"/>
        <v/>
      </c>
      <c r="G304" s="3">
        <v>49.8</v>
      </c>
      <c r="H304" s="3">
        <f t="shared" si="80"/>
        <v>0</v>
      </c>
      <c r="I304" s="3">
        <f t="shared" si="81"/>
        <v>0</v>
      </c>
      <c r="J304" s="3">
        <f t="shared" si="82"/>
        <v>0</v>
      </c>
      <c r="K304">
        <f t="shared" si="83"/>
        <v>0</v>
      </c>
      <c r="N304" s="24">
        <f t="shared" si="95"/>
        <v>8.5751707468943685</v>
      </c>
      <c r="O304" s="3">
        <f t="shared" si="84"/>
        <v>427.04350319533955</v>
      </c>
      <c r="P304" s="6">
        <v>26.78</v>
      </c>
      <c r="Q304" s="3">
        <f t="shared" si="85"/>
        <v>0</v>
      </c>
      <c r="R304" s="3">
        <f t="shared" si="86"/>
        <v>0</v>
      </c>
      <c r="S304" s="3">
        <f t="shared" si="87"/>
        <v>0</v>
      </c>
      <c r="T304">
        <f t="shared" si="88"/>
        <v>0</v>
      </c>
      <c r="V304" s="26">
        <v>1.0913999999999999</v>
      </c>
      <c r="W304">
        <f t="shared" si="96"/>
        <v>0</v>
      </c>
      <c r="X304" s="25">
        <f t="shared" si="97"/>
        <v>29.786300382546845</v>
      </c>
      <c r="Y304" s="3">
        <f t="shared" si="89"/>
        <v>797.67712424460456</v>
      </c>
      <c r="Z304" s="6">
        <f t="shared" si="98"/>
        <v>110.26000000000002</v>
      </c>
      <c r="AA304" s="6">
        <f t="shared" si="99"/>
        <v>1224.7206274399441</v>
      </c>
    </row>
    <row r="305" spans="1:27" x14ac:dyDescent="0.25">
      <c r="A305" s="11">
        <f t="shared" si="90"/>
        <v>2</v>
      </c>
      <c r="B305" s="27">
        <v>43692</v>
      </c>
      <c r="C305" s="7">
        <f t="shared" si="91"/>
        <v>43708</v>
      </c>
      <c r="D305" s="8" t="str">
        <f t="shared" si="93"/>
        <v xml:space="preserve"> </v>
      </c>
      <c r="E305" s="11">
        <f t="shared" si="92"/>
        <v>11</v>
      </c>
      <c r="F305" s="11" t="str">
        <f t="shared" si="94"/>
        <v/>
      </c>
      <c r="G305" s="3">
        <v>49.755000000000003</v>
      </c>
      <c r="H305" s="3">
        <f t="shared" si="80"/>
        <v>0</v>
      </c>
      <c r="I305" s="3">
        <f t="shared" si="81"/>
        <v>0</v>
      </c>
      <c r="J305" s="3">
        <f t="shared" si="82"/>
        <v>0</v>
      </c>
      <c r="K305">
        <f t="shared" si="83"/>
        <v>0</v>
      </c>
      <c r="N305" s="24">
        <f t="shared" si="95"/>
        <v>8.5751707468943685</v>
      </c>
      <c r="O305" s="3">
        <f t="shared" si="84"/>
        <v>426.65762051172931</v>
      </c>
      <c r="P305" s="6">
        <v>26.59</v>
      </c>
      <c r="Q305" s="3">
        <f t="shared" si="85"/>
        <v>0</v>
      </c>
      <c r="R305" s="3">
        <f t="shared" si="86"/>
        <v>0</v>
      </c>
      <c r="S305" s="3">
        <f t="shared" si="87"/>
        <v>0</v>
      </c>
      <c r="T305">
        <f t="shared" si="88"/>
        <v>0</v>
      </c>
      <c r="V305" s="26">
        <v>1.0867</v>
      </c>
      <c r="W305">
        <f t="shared" si="96"/>
        <v>0</v>
      </c>
      <c r="X305" s="25">
        <f t="shared" si="97"/>
        <v>29.786300382546845</v>
      </c>
      <c r="Y305" s="3">
        <f t="shared" si="89"/>
        <v>792.01772717192057</v>
      </c>
      <c r="Z305" s="6">
        <f t="shared" si="98"/>
        <v>110.26000000000002</v>
      </c>
      <c r="AA305" s="6">
        <f t="shared" si="99"/>
        <v>1218.6753476836498</v>
      </c>
    </row>
    <row r="306" spans="1:27" x14ac:dyDescent="0.25">
      <c r="A306" s="11">
        <f t="shared" si="90"/>
        <v>2</v>
      </c>
      <c r="B306" s="27">
        <v>43693</v>
      </c>
      <c r="C306" s="7">
        <f t="shared" si="91"/>
        <v>43708</v>
      </c>
      <c r="D306" s="8" t="str">
        <f t="shared" si="93"/>
        <v xml:space="preserve"> </v>
      </c>
      <c r="E306" s="11">
        <f t="shared" si="92"/>
        <v>12</v>
      </c>
      <c r="F306" s="11" t="str">
        <f t="shared" si="94"/>
        <v/>
      </c>
      <c r="G306" s="3">
        <v>50.518000000000001</v>
      </c>
      <c r="H306" s="3">
        <f t="shared" si="80"/>
        <v>0</v>
      </c>
      <c r="I306" s="3">
        <f t="shared" si="81"/>
        <v>0</v>
      </c>
      <c r="J306" s="3">
        <f t="shared" si="82"/>
        <v>0</v>
      </c>
      <c r="K306">
        <f t="shared" si="83"/>
        <v>0</v>
      </c>
      <c r="N306" s="24">
        <f t="shared" si="95"/>
        <v>8.5751707468943685</v>
      </c>
      <c r="O306" s="3">
        <f t="shared" si="84"/>
        <v>433.20047579160973</v>
      </c>
      <c r="P306" s="6">
        <v>26.77</v>
      </c>
      <c r="Q306" s="3">
        <f t="shared" si="85"/>
        <v>0</v>
      </c>
      <c r="R306" s="3">
        <f t="shared" si="86"/>
        <v>0</v>
      </c>
      <c r="S306" s="3">
        <f t="shared" si="87"/>
        <v>0</v>
      </c>
      <c r="T306">
        <f t="shared" si="88"/>
        <v>0</v>
      </c>
      <c r="V306" s="26">
        <v>1.0842000000000001</v>
      </c>
      <c r="W306">
        <f t="shared" si="96"/>
        <v>0</v>
      </c>
      <c r="X306" s="25">
        <f t="shared" si="97"/>
        <v>29.786300382546845</v>
      </c>
      <c r="Y306" s="3">
        <f t="shared" si="89"/>
        <v>797.37926124077899</v>
      </c>
      <c r="Z306" s="6">
        <f t="shared" si="98"/>
        <v>110.26000000000002</v>
      </c>
      <c r="AA306" s="6">
        <f t="shared" si="99"/>
        <v>1230.5797370323887</v>
      </c>
    </row>
    <row r="307" spans="1:27" x14ac:dyDescent="0.25">
      <c r="A307" s="11">
        <f t="shared" si="90"/>
        <v>2</v>
      </c>
      <c r="B307" s="27">
        <v>43696</v>
      </c>
      <c r="C307" s="7">
        <f t="shared" si="91"/>
        <v>43708</v>
      </c>
      <c r="D307" s="8" t="str">
        <f t="shared" si="93"/>
        <v xml:space="preserve"> </v>
      </c>
      <c r="E307" s="11">
        <f t="shared" si="92"/>
        <v>13</v>
      </c>
      <c r="F307" s="11" t="str">
        <f t="shared" si="94"/>
        <v/>
      </c>
      <c r="G307" s="3">
        <v>51.124000000000002</v>
      </c>
      <c r="H307" s="3">
        <f t="shared" si="80"/>
        <v>0</v>
      </c>
      <c r="I307" s="3">
        <f t="shared" si="81"/>
        <v>0</v>
      </c>
      <c r="J307" s="3">
        <f t="shared" si="82"/>
        <v>0</v>
      </c>
      <c r="K307">
        <f t="shared" si="83"/>
        <v>0</v>
      </c>
      <c r="N307" s="24">
        <f t="shared" si="95"/>
        <v>8.5751707468943685</v>
      </c>
      <c r="O307" s="3">
        <f t="shared" si="84"/>
        <v>438.39702926422774</v>
      </c>
      <c r="P307" s="6">
        <v>27.14</v>
      </c>
      <c r="Q307" s="3">
        <f t="shared" si="85"/>
        <v>0</v>
      </c>
      <c r="R307" s="3">
        <f t="shared" si="86"/>
        <v>0</v>
      </c>
      <c r="S307" s="3">
        <f t="shared" si="87"/>
        <v>0</v>
      </c>
      <c r="T307">
        <f t="shared" si="88"/>
        <v>0</v>
      </c>
      <c r="V307" s="26">
        <v>1.0834999999999999</v>
      </c>
      <c r="W307">
        <f t="shared" si="96"/>
        <v>0</v>
      </c>
      <c r="X307" s="25">
        <f t="shared" si="97"/>
        <v>29.786300382546845</v>
      </c>
      <c r="Y307" s="3">
        <f t="shared" si="89"/>
        <v>808.40019238232139</v>
      </c>
      <c r="Z307" s="6">
        <f t="shared" si="98"/>
        <v>110.26000000000002</v>
      </c>
      <c r="AA307" s="6">
        <f t="shared" si="99"/>
        <v>1246.7972216465491</v>
      </c>
    </row>
    <row r="308" spans="1:27" x14ac:dyDescent="0.25">
      <c r="A308" s="11">
        <f t="shared" si="90"/>
        <v>2</v>
      </c>
      <c r="B308" s="27">
        <v>43697</v>
      </c>
      <c r="C308" s="7">
        <f t="shared" si="91"/>
        <v>43708</v>
      </c>
      <c r="D308" s="8" t="str">
        <f t="shared" si="93"/>
        <v xml:space="preserve"> </v>
      </c>
      <c r="E308" s="11">
        <f t="shared" si="92"/>
        <v>14</v>
      </c>
      <c r="F308" s="11" t="str">
        <f t="shared" si="94"/>
        <v/>
      </c>
      <c r="G308" s="3">
        <v>50.8</v>
      </c>
      <c r="H308" s="3">
        <f t="shared" si="80"/>
        <v>0</v>
      </c>
      <c r="I308" s="3">
        <f t="shared" si="81"/>
        <v>0</v>
      </c>
      <c r="J308" s="3">
        <f t="shared" si="82"/>
        <v>0</v>
      </c>
      <c r="K308">
        <f t="shared" si="83"/>
        <v>0</v>
      </c>
      <c r="N308" s="24">
        <f t="shared" si="95"/>
        <v>8.5751707468943685</v>
      </c>
      <c r="O308" s="3">
        <f t="shared" si="84"/>
        <v>435.6186739422339</v>
      </c>
      <c r="P308" s="6">
        <v>27.36</v>
      </c>
      <c r="Q308" s="3">
        <f t="shared" si="85"/>
        <v>0</v>
      </c>
      <c r="R308" s="3">
        <f t="shared" si="86"/>
        <v>0</v>
      </c>
      <c r="S308" s="3">
        <f t="shared" si="87"/>
        <v>0</v>
      </c>
      <c r="T308">
        <f t="shared" si="88"/>
        <v>0</v>
      </c>
      <c r="V308" s="26">
        <v>1.0815999999999999</v>
      </c>
      <c r="W308">
        <f t="shared" si="96"/>
        <v>0</v>
      </c>
      <c r="X308" s="25">
        <f t="shared" si="97"/>
        <v>29.786300382546845</v>
      </c>
      <c r="Y308" s="3">
        <f t="shared" si="89"/>
        <v>814.95317846648163</v>
      </c>
      <c r="Z308" s="6">
        <f t="shared" si="98"/>
        <v>110.26000000000002</v>
      </c>
      <c r="AA308" s="6">
        <f t="shared" si="99"/>
        <v>1250.5718524087156</v>
      </c>
    </row>
    <row r="309" spans="1:27" x14ac:dyDescent="0.25">
      <c r="A309" s="11">
        <f t="shared" si="90"/>
        <v>2</v>
      </c>
      <c r="B309" s="27">
        <v>43698</v>
      </c>
      <c r="C309" s="7">
        <f t="shared" si="91"/>
        <v>43708</v>
      </c>
      <c r="D309" s="8" t="str">
        <f t="shared" si="93"/>
        <v xml:space="preserve"> </v>
      </c>
      <c r="E309" s="11">
        <f t="shared" si="92"/>
        <v>15</v>
      </c>
      <c r="F309" s="11" t="str">
        <f t="shared" si="94"/>
        <v/>
      </c>
      <c r="G309" s="3">
        <v>51.167999999999999</v>
      </c>
      <c r="H309" s="3">
        <f t="shared" si="80"/>
        <v>0</v>
      </c>
      <c r="I309" s="3">
        <f t="shared" si="81"/>
        <v>0</v>
      </c>
      <c r="J309" s="3">
        <f t="shared" si="82"/>
        <v>0</v>
      </c>
      <c r="K309">
        <f t="shared" si="83"/>
        <v>0</v>
      </c>
      <c r="N309" s="24">
        <f t="shared" si="95"/>
        <v>8.5751707468943685</v>
      </c>
      <c r="O309" s="3">
        <f t="shared" si="84"/>
        <v>438.77433677709104</v>
      </c>
      <c r="P309" s="6">
        <v>27.49</v>
      </c>
      <c r="Q309" s="3">
        <f t="shared" si="85"/>
        <v>0</v>
      </c>
      <c r="R309" s="3">
        <f t="shared" si="86"/>
        <v>0</v>
      </c>
      <c r="S309" s="3">
        <f t="shared" si="87"/>
        <v>0</v>
      </c>
      <c r="T309">
        <f t="shared" si="88"/>
        <v>0</v>
      </c>
      <c r="V309" s="26">
        <v>1.08</v>
      </c>
      <c r="W309">
        <f t="shared" si="96"/>
        <v>0</v>
      </c>
      <c r="X309" s="25">
        <f t="shared" si="97"/>
        <v>29.786300382546845</v>
      </c>
      <c r="Y309" s="3">
        <f t="shared" si="89"/>
        <v>818.82539751621266</v>
      </c>
      <c r="Z309" s="6">
        <f t="shared" si="98"/>
        <v>110.26000000000002</v>
      </c>
      <c r="AA309" s="6">
        <f t="shared" si="99"/>
        <v>1257.5997342933038</v>
      </c>
    </row>
    <row r="310" spans="1:27" x14ac:dyDescent="0.25">
      <c r="A310" s="11">
        <f t="shared" si="90"/>
        <v>2</v>
      </c>
      <c r="B310" s="27">
        <v>43699</v>
      </c>
      <c r="C310" s="7">
        <f t="shared" si="91"/>
        <v>43708</v>
      </c>
      <c r="D310" s="8" t="str">
        <f t="shared" si="93"/>
        <v xml:space="preserve"> </v>
      </c>
      <c r="E310" s="11">
        <f t="shared" si="92"/>
        <v>16</v>
      </c>
      <c r="F310" s="11" t="str">
        <f t="shared" si="94"/>
        <v/>
      </c>
      <c r="G310" s="3">
        <v>51.393999999999998</v>
      </c>
      <c r="H310" s="3">
        <f t="shared" si="80"/>
        <v>0</v>
      </c>
      <c r="I310" s="3">
        <f t="shared" si="81"/>
        <v>0</v>
      </c>
      <c r="J310" s="3">
        <f t="shared" si="82"/>
        <v>0</v>
      </c>
      <c r="K310">
        <f t="shared" si="83"/>
        <v>0</v>
      </c>
      <c r="N310" s="24">
        <f t="shared" si="95"/>
        <v>8.5751707468943685</v>
      </c>
      <c r="O310" s="3">
        <f t="shared" si="84"/>
        <v>440.71232536588917</v>
      </c>
      <c r="P310" s="6">
        <v>27.47</v>
      </c>
      <c r="Q310" s="3">
        <f t="shared" si="85"/>
        <v>0</v>
      </c>
      <c r="R310" s="3">
        <f t="shared" si="86"/>
        <v>0</v>
      </c>
      <c r="S310" s="3">
        <f t="shared" si="87"/>
        <v>0</v>
      </c>
      <c r="T310">
        <f t="shared" si="88"/>
        <v>0</v>
      </c>
      <c r="V310" s="26">
        <v>1.079</v>
      </c>
      <c r="W310">
        <f t="shared" si="96"/>
        <v>0</v>
      </c>
      <c r="X310" s="25">
        <f t="shared" si="97"/>
        <v>29.786300382546845</v>
      </c>
      <c r="Y310" s="3">
        <f t="shared" si="89"/>
        <v>818.22967150856175</v>
      </c>
      <c r="Z310" s="6">
        <f t="shared" si="98"/>
        <v>110.26000000000002</v>
      </c>
      <c r="AA310" s="6">
        <f t="shared" si="99"/>
        <v>1258.941996874451</v>
      </c>
    </row>
    <row r="311" spans="1:27" x14ac:dyDescent="0.25">
      <c r="A311" s="11">
        <f t="shared" si="90"/>
        <v>2</v>
      </c>
      <c r="B311" s="27">
        <v>43700</v>
      </c>
      <c r="C311" s="7">
        <f t="shared" si="91"/>
        <v>43708</v>
      </c>
      <c r="D311" s="8" t="str">
        <f t="shared" si="93"/>
        <v xml:space="preserve"> </v>
      </c>
      <c r="E311" s="11">
        <f t="shared" si="92"/>
        <v>17</v>
      </c>
      <c r="F311" s="11" t="str">
        <f t="shared" si="94"/>
        <v/>
      </c>
      <c r="G311" s="3">
        <v>50.072000000000003</v>
      </c>
      <c r="H311" s="3">
        <f t="shared" si="80"/>
        <v>0</v>
      </c>
      <c r="I311" s="3">
        <f t="shared" si="81"/>
        <v>0</v>
      </c>
      <c r="J311" s="3">
        <f t="shared" si="82"/>
        <v>0</v>
      </c>
      <c r="K311">
        <f t="shared" si="83"/>
        <v>0</v>
      </c>
      <c r="N311" s="24">
        <f t="shared" si="95"/>
        <v>8.5751707468943685</v>
      </c>
      <c r="O311" s="3">
        <f t="shared" si="84"/>
        <v>429.37594963849483</v>
      </c>
      <c r="P311" s="6">
        <v>27.44</v>
      </c>
      <c r="Q311" s="3">
        <f t="shared" si="85"/>
        <v>0</v>
      </c>
      <c r="R311" s="3">
        <f t="shared" si="86"/>
        <v>0</v>
      </c>
      <c r="S311" s="3">
        <f t="shared" si="87"/>
        <v>0</v>
      </c>
      <c r="T311">
        <f t="shared" si="88"/>
        <v>0</v>
      </c>
      <c r="V311" s="26">
        <v>1.0801000000000001</v>
      </c>
      <c r="W311">
        <f t="shared" si="96"/>
        <v>0</v>
      </c>
      <c r="X311" s="25">
        <f t="shared" si="97"/>
        <v>29.786300382546845</v>
      </c>
      <c r="Y311" s="3">
        <f t="shared" si="89"/>
        <v>817.3360824970855</v>
      </c>
      <c r="Z311" s="6">
        <f t="shared" si="98"/>
        <v>110.26000000000002</v>
      </c>
      <c r="AA311" s="6">
        <f t="shared" si="99"/>
        <v>1246.7120321355803</v>
      </c>
    </row>
    <row r="312" spans="1:27" x14ac:dyDescent="0.25">
      <c r="A312" s="11">
        <f t="shared" si="90"/>
        <v>2</v>
      </c>
      <c r="B312" s="27">
        <v>43703</v>
      </c>
      <c r="C312" s="7">
        <f t="shared" si="91"/>
        <v>43708</v>
      </c>
      <c r="D312" s="8" t="str">
        <f t="shared" si="93"/>
        <v xml:space="preserve"> </v>
      </c>
      <c r="E312" s="11">
        <f t="shared" si="92"/>
        <v>18</v>
      </c>
      <c r="F312" s="11" t="str">
        <f t="shared" si="94"/>
        <v/>
      </c>
      <c r="G312" s="3">
        <v>50.35</v>
      </c>
      <c r="H312" s="3">
        <f t="shared" si="80"/>
        <v>0</v>
      </c>
      <c r="I312" s="3">
        <f t="shared" si="81"/>
        <v>0</v>
      </c>
      <c r="J312" s="3">
        <f t="shared" si="82"/>
        <v>0</v>
      </c>
      <c r="K312">
        <f t="shared" si="83"/>
        <v>0</v>
      </c>
      <c r="N312" s="24">
        <f t="shared" si="95"/>
        <v>8.5751707468943685</v>
      </c>
      <c r="O312" s="3">
        <f t="shared" si="84"/>
        <v>431.75984710613147</v>
      </c>
      <c r="P312" s="6">
        <v>27.01</v>
      </c>
      <c r="Q312" s="3">
        <f t="shared" si="85"/>
        <v>0</v>
      </c>
      <c r="R312" s="3">
        <f t="shared" si="86"/>
        <v>0</v>
      </c>
      <c r="S312" s="3">
        <f t="shared" si="87"/>
        <v>0</v>
      </c>
      <c r="T312">
        <f t="shared" si="88"/>
        <v>0</v>
      </c>
      <c r="V312" s="26">
        <v>1.0818000000000001</v>
      </c>
      <c r="W312">
        <f t="shared" si="96"/>
        <v>0</v>
      </c>
      <c r="X312" s="25">
        <f t="shared" si="97"/>
        <v>29.786300382546845</v>
      </c>
      <c r="Y312" s="3">
        <f t="shared" si="89"/>
        <v>804.52797333259036</v>
      </c>
      <c r="Z312" s="6">
        <f t="shared" si="98"/>
        <v>110.26000000000002</v>
      </c>
      <c r="AA312" s="6">
        <f t="shared" si="99"/>
        <v>1236.2878204387218</v>
      </c>
    </row>
    <row r="313" spans="1:27" x14ac:dyDescent="0.25">
      <c r="A313" s="11">
        <f t="shared" si="90"/>
        <v>2</v>
      </c>
      <c r="B313" s="27">
        <v>43704</v>
      </c>
      <c r="C313" s="7">
        <f t="shared" si="91"/>
        <v>43708</v>
      </c>
      <c r="D313" s="8" t="str">
        <f t="shared" si="93"/>
        <v xml:space="preserve"> </v>
      </c>
      <c r="E313" s="11">
        <f t="shared" si="92"/>
        <v>19</v>
      </c>
      <c r="F313" s="11" t="str">
        <f t="shared" si="94"/>
        <v/>
      </c>
      <c r="G313" s="3">
        <v>50.725999999999999</v>
      </c>
      <c r="H313" s="3">
        <f t="shared" si="80"/>
        <v>0</v>
      </c>
      <c r="I313" s="3">
        <f t="shared" si="81"/>
        <v>0</v>
      </c>
      <c r="J313" s="3">
        <f t="shared" si="82"/>
        <v>0</v>
      </c>
      <c r="K313">
        <f t="shared" si="83"/>
        <v>0</v>
      </c>
      <c r="N313" s="24">
        <f t="shared" si="95"/>
        <v>8.5751707468943685</v>
      </c>
      <c r="O313" s="3">
        <f t="shared" si="84"/>
        <v>434.98411130696371</v>
      </c>
      <c r="P313" s="6">
        <v>27.21</v>
      </c>
      <c r="Q313" s="3">
        <f t="shared" si="85"/>
        <v>0</v>
      </c>
      <c r="R313" s="3">
        <f t="shared" si="86"/>
        <v>0</v>
      </c>
      <c r="S313" s="3">
        <f t="shared" si="87"/>
        <v>0</v>
      </c>
      <c r="T313">
        <f t="shared" si="88"/>
        <v>0</v>
      </c>
      <c r="V313" s="26">
        <v>1.0840000000000001</v>
      </c>
      <c r="W313">
        <f t="shared" si="96"/>
        <v>0</v>
      </c>
      <c r="X313" s="25">
        <f t="shared" si="97"/>
        <v>29.786300382546845</v>
      </c>
      <c r="Y313" s="3">
        <f t="shared" si="89"/>
        <v>810.48523340909969</v>
      </c>
      <c r="Z313" s="6">
        <f t="shared" si="98"/>
        <v>110.26000000000002</v>
      </c>
      <c r="AA313" s="6">
        <f t="shared" si="99"/>
        <v>1245.4693447160635</v>
      </c>
    </row>
    <row r="314" spans="1:27" x14ac:dyDescent="0.25">
      <c r="A314" s="11">
        <f t="shared" si="90"/>
        <v>2</v>
      </c>
      <c r="B314" s="27">
        <v>43705</v>
      </c>
      <c r="C314" s="7">
        <f t="shared" si="91"/>
        <v>43708</v>
      </c>
      <c r="D314" s="8" t="str">
        <f t="shared" si="93"/>
        <v xml:space="preserve"> </v>
      </c>
      <c r="E314" s="11">
        <f t="shared" si="92"/>
        <v>20</v>
      </c>
      <c r="F314" s="11" t="str">
        <f t="shared" si="94"/>
        <v/>
      </c>
      <c r="G314" s="3">
        <v>50.642000000000003</v>
      </c>
      <c r="H314" s="3">
        <f t="shared" si="80"/>
        <v>0</v>
      </c>
      <c r="I314" s="3">
        <f t="shared" si="81"/>
        <v>0</v>
      </c>
      <c r="J314" s="3">
        <f t="shared" si="82"/>
        <v>0</v>
      </c>
      <c r="K314">
        <f t="shared" si="83"/>
        <v>0</v>
      </c>
      <c r="N314" s="24">
        <f t="shared" si="95"/>
        <v>8.5751707468943685</v>
      </c>
      <c r="O314" s="3">
        <f t="shared" si="84"/>
        <v>434.26379696422464</v>
      </c>
      <c r="P314" s="6">
        <v>27.15</v>
      </c>
      <c r="Q314" s="3">
        <f t="shared" si="85"/>
        <v>0</v>
      </c>
      <c r="R314" s="3">
        <f t="shared" si="86"/>
        <v>0</v>
      </c>
      <c r="S314" s="3">
        <f t="shared" si="87"/>
        <v>0</v>
      </c>
      <c r="T314">
        <f t="shared" si="88"/>
        <v>0</v>
      </c>
      <c r="V314" s="26">
        <v>1.0874999999999999</v>
      </c>
      <c r="W314">
        <f t="shared" si="96"/>
        <v>0</v>
      </c>
      <c r="X314" s="25">
        <f t="shared" si="97"/>
        <v>29.786300382546845</v>
      </c>
      <c r="Y314" s="3">
        <f t="shared" si="89"/>
        <v>808.69805538614673</v>
      </c>
      <c r="Z314" s="6">
        <f t="shared" si="98"/>
        <v>110.26000000000002</v>
      </c>
      <c r="AA314" s="6">
        <f t="shared" si="99"/>
        <v>1242.9618523503714</v>
      </c>
    </row>
    <row r="315" spans="1:27" x14ac:dyDescent="0.25">
      <c r="A315" s="11">
        <f t="shared" si="90"/>
        <v>2</v>
      </c>
      <c r="B315" s="27">
        <v>43706</v>
      </c>
      <c r="C315" s="7">
        <f t="shared" si="91"/>
        <v>43708</v>
      </c>
      <c r="D315" s="8" t="str">
        <f t="shared" si="93"/>
        <v xml:space="preserve"> </v>
      </c>
      <c r="E315" s="11">
        <f t="shared" si="92"/>
        <v>21</v>
      </c>
      <c r="F315" s="11" t="str">
        <f t="shared" si="94"/>
        <v/>
      </c>
      <c r="G315" s="3">
        <v>51.38</v>
      </c>
      <c r="H315" s="3">
        <f t="shared" si="80"/>
        <v>0</v>
      </c>
      <c r="I315" s="3">
        <f t="shared" si="81"/>
        <v>0</v>
      </c>
      <c r="J315" s="3">
        <f t="shared" si="82"/>
        <v>0</v>
      </c>
      <c r="K315">
        <f t="shared" si="83"/>
        <v>0</v>
      </c>
      <c r="N315" s="24">
        <f t="shared" si="95"/>
        <v>8.5751707468943685</v>
      </c>
      <c r="O315" s="3">
        <f t="shared" si="84"/>
        <v>440.59227297543265</v>
      </c>
      <c r="P315" s="6">
        <v>27.22</v>
      </c>
      <c r="Q315" s="3">
        <f t="shared" si="85"/>
        <v>0</v>
      </c>
      <c r="R315" s="3">
        <f t="shared" si="86"/>
        <v>0</v>
      </c>
      <c r="S315" s="3">
        <f t="shared" si="87"/>
        <v>0</v>
      </c>
      <c r="T315">
        <f t="shared" si="88"/>
        <v>0</v>
      </c>
      <c r="V315" s="26">
        <v>1.0964</v>
      </c>
      <c r="W315">
        <f t="shared" si="96"/>
        <v>0</v>
      </c>
      <c r="X315" s="25">
        <f t="shared" si="97"/>
        <v>29.786300382546845</v>
      </c>
      <c r="Y315" s="3">
        <f t="shared" si="89"/>
        <v>810.78309641292503</v>
      </c>
      <c r="Z315" s="6">
        <f t="shared" si="98"/>
        <v>110.26000000000002</v>
      </c>
      <c r="AA315" s="6">
        <f t="shared" si="99"/>
        <v>1251.3753693883577</v>
      </c>
    </row>
    <row r="316" spans="1:27" x14ac:dyDescent="0.25">
      <c r="A316" s="11">
        <f t="shared" si="90"/>
        <v>2</v>
      </c>
      <c r="B316" s="27">
        <v>43707</v>
      </c>
      <c r="C316" s="7">
        <f t="shared" si="91"/>
        <v>43708</v>
      </c>
      <c r="D316" s="8" t="str">
        <f t="shared" si="93"/>
        <v xml:space="preserve"> </v>
      </c>
      <c r="E316" s="11">
        <f t="shared" si="92"/>
        <v>22</v>
      </c>
      <c r="F316" s="11" t="str">
        <f t="shared" si="94"/>
        <v/>
      </c>
      <c r="G316" s="3">
        <v>51.73</v>
      </c>
      <c r="H316" s="3">
        <f t="shared" si="80"/>
        <v>0</v>
      </c>
      <c r="I316" s="3">
        <f t="shared" si="81"/>
        <v>0</v>
      </c>
      <c r="J316" s="3">
        <f t="shared" si="82"/>
        <v>0</v>
      </c>
      <c r="K316">
        <f t="shared" si="83"/>
        <v>0</v>
      </c>
      <c r="N316" s="24">
        <f t="shared" si="95"/>
        <v>8.5751707468943685</v>
      </c>
      <c r="O316" s="3">
        <f t="shared" si="84"/>
        <v>443.59358273684563</v>
      </c>
      <c r="P316" s="6">
        <v>27.44</v>
      </c>
      <c r="Q316" s="3">
        <f t="shared" si="85"/>
        <v>0</v>
      </c>
      <c r="R316" s="3">
        <f t="shared" si="86"/>
        <v>0</v>
      </c>
      <c r="S316" s="3">
        <f t="shared" si="87"/>
        <v>0</v>
      </c>
      <c r="T316">
        <f t="shared" si="88"/>
        <v>0</v>
      </c>
      <c r="V316" s="26">
        <v>1.0976999999999999</v>
      </c>
      <c r="W316">
        <f t="shared" si="96"/>
        <v>0</v>
      </c>
      <c r="X316" s="25">
        <f t="shared" si="97"/>
        <v>29.786300382546845</v>
      </c>
      <c r="Y316" s="3">
        <f t="shared" si="89"/>
        <v>817.3360824970855</v>
      </c>
      <c r="Z316" s="6">
        <f t="shared" si="98"/>
        <v>110.26000000000002</v>
      </c>
      <c r="AA316" s="6">
        <f t="shared" si="99"/>
        <v>1260.9296652339312</v>
      </c>
    </row>
    <row r="317" spans="1:27" x14ac:dyDescent="0.25">
      <c r="A317" s="11">
        <f t="shared" si="90"/>
        <v>2</v>
      </c>
      <c r="B317" s="27">
        <v>43710</v>
      </c>
      <c r="C317" s="7">
        <f t="shared" si="91"/>
        <v>43738</v>
      </c>
      <c r="D317" s="8" t="str">
        <f t="shared" si="93"/>
        <v>x</v>
      </c>
      <c r="E317" s="11">
        <f t="shared" si="92"/>
        <v>1</v>
      </c>
      <c r="F317" s="11" t="str">
        <f t="shared" si="94"/>
        <v/>
      </c>
      <c r="G317" s="3">
        <v>51.72</v>
      </c>
      <c r="H317" s="3">
        <f t="shared" si="80"/>
        <v>0</v>
      </c>
      <c r="I317" s="3">
        <f t="shared" si="81"/>
        <v>0</v>
      </c>
      <c r="J317" s="3">
        <f t="shared" si="82"/>
        <v>0</v>
      </c>
      <c r="K317">
        <f t="shared" si="83"/>
        <v>0</v>
      </c>
      <c r="N317" s="24">
        <f t="shared" si="95"/>
        <v>8.5751707468943685</v>
      </c>
      <c r="O317" s="3">
        <f t="shared" si="84"/>
        <v>443.50783102937675</v>
      </c>
      <c r="P317" s="6">
        <v>27.49</v>
      </c>
      <c r="Q317" s="3">
        <f t="shared" si="85"/>
        <v>0</v>
      </c>
      <c r="R317" s="3">
        <f t="shared" si="86"/>
        <v>0</v>
      </c>
      <c r="S317" s="3">
        <f t="shared" si="87"/>
        <v>0</v>
      </c>
      <c r="T317">
        <f t="shared" si="88"/>
        <v>0</v>
      </c>
      <c r="V317" s="26">
        <v>1.1122000000000001</v>
      </c>
      <c r="W317">
        <f t="shared" si="96"/>
        <v>0</v>
      </c>
      <c r="X317" s="25">
        <f t="shared" si="97"/>
        <v>29.786300382546845</v>
      </c>
      <c r="Y317" s="3">
        <f t="shared" si="89"/>
        <v>818.82539751621266</v>
      </c>
      <c r="Z317" s="6">
        <f t="shared" si="98"/>
        <v>110.26000000000002</v>
      </c>
      <c r="AA317" s="6">
        <f t="shared" si="99"/>
        <v>1262.3332285455895</v>
      </c>
    </row>
    <row r="318" spans="1:27" x14ac:dyDescent="0.25">
      <c r="A318" s="11">
        <f t="shared" si="90"/>
        <v>3</v>
      </c>
      <c r="B318" s="27">
        <v>43711</v>
      </c>
      <c r="C318" s="7">
        <f t="shared" si="91"/>
        <v>43738</v>
      </c>
      <c r="D318" s="8" t="str">
        <f t="shared" si="93"/>
        <v xml:space="preserve"> </v>
      </c>
      <c r="E318" s="11">
        <f t="shared" si="92"/>
        <v>2</v>
      </c>
      <c r="F318" s="11" t="str">
        <f t="shared" si="94"/>
        <v>x</v>
      </c>
      <c r="G318" s="3">
        <v>51.44</v>
      </c>
      <c r="H318" s="3">
        <f t="shared" si="80"/>
        <v>19.295500000000001</v>
      </c>
      <c r="I318" s="3">
        <f t="shared" si="81"/>
        <v>0</v>
      </c>
      <c r="J318" s="3">
        <f t="shared" si="82"/>
        <v>19.295500000000001</v>
      </c>
      <c r="K318">
        <f t="shared" si="83"/>
        <v>0.37510692068429241</v>
      </c>
      <c r="N318" s="24">
        <f t="shared" si="95"/>
        <v>8.9502776675786606</v>
      </c>
      <c r="O318" s="3">
        <f t="shared" si="84"/>
        <v>460.40228322024626</v>
      </c>
      <c r="P318" s="6">
        <v>27.57</v>
      </c>
      <c r="Q318" s="3">
        <f t="shared" si="85"/>
        <v>35.834500000000006</v>
      </c>
      <c r="R318" s="3">
        <f t="shared" si="86"/>
        <v>0</v>
      </c>
      <c r="S318" s="3">
        <f t="shared" si="87"/>
        <v>35.834500000000006</v>
      </c>
      <c r="T318">
        <f t="shared" si="88"/>
        <v>1.2997642364889375</v>
      </c>
      <c r="V318" s="26">
        <v>1.1116999999999999</v>
      </c>
      <c r="W318">
        <f t="shared" si="96"/>
        <v>0</v>
      </c>
      <c r="X318" s="25">
        <f t="shared" si="97"/>
        <v>31.086064619035781</v>
      </c>
      <c r="Y318" s="3">
        <f t="shared" si="89"/>
        <v>857.04280154681646</v>
      </c>
      <c r="Z318" s="6">
        <f t="shared" si="98"/>
        <v>165.39000000000004</v>
      </c>
      <c r="AA318" s="6">
        <f t="shared" si="99"/>
        <v>1317.4450847670628</v>
      </c>
    </row>
    <row r="319" spans="1:27" x14ac:dyDescent="0.25">
      <c r="A319" s="11">
        <f t="shared" si="90"/>
        <v>3</v>
      </c>
      <c r="B319" s="27">
        <v>43712</v>
      </c>
      <c r="C319" s="7">
        <f t="shared" si="91"/>
        <v>43738</v>
      </c>
      <c r="D319" s="8" t="str">
        <f t="shared" si="93"/>
        <v xml:space="preserve"> </v>
      </c>
      <c r="E319" s="11">
        <f t="shared" si="92"/>
        <v>3</v>
      </c>
      <c r="F319" s="11" t="str">
        <f t="shared" si="94"/>
        <v/>
      </c>
      <c r="G319" s="3">
        <v>51.776000000000003</v>
      </c>
      <c r="H319" s="3">
        <f t="shared" si="80"/>
        <v>0</v>
      </c>
      <c r="I319" s="3">
        <f t="shared" si="81"/>
        <v>0</v>
      </c>
      <c r="J319" s="3">
        <f t="shared" si="82"/>
        <v>0</v>
      </c>
      <c r="K319">
        <f t="shared" si="83"/>
        <v>0</v>
      </c>
      <c r="N319" s="24">
        <f t="shared" si="95"/>
        <v>8.9502776675786606</v>
      </c>
      <c r="O319" s="3">
        <f t="shared" si="84"/>
        <v>463.40957651655276</v>
      </c>
      <c r="P319" s="6">
        <v>27.56</v>
      </c>
      <c r="Q319" s="3">
        <f t="shared" si="85"/>
        <v>0</v>
      </c>
      <c r="R319" s="3">
        <f t="shared" si="86"/>
        <v>0</v>
      </c>
      <c r="S319" s="3">
        <f t="shared" si="87"/>
        <v>0</v>
      </c>
      <c r="T319">
        <f t="shared" si="88"/>
        <v>0</v>
      </c>
      <c r="V319" s="26">
        <v>1.1125</v>
      </c>
      <c r="W319">
        <f t="shared" si="96"/>
        <v>0</v>
      </c>
      <c r="X319" s="25">
        <f t="shared" si="97"/>
        <v>31.086064619035781</v>
      </c>
      <c r="Y319" s="3">
        <f t="shared" si="89"/>
        <v>856.73194090062611</v>
      </c>
      <c r="Z319" s="6">
        <f t="shared" si="98"/>
        <v>165.39000000000004</v>
      </c>
      <c r="AA319" s="6">
        <f t="shared" si="99"/>
        <v>1320.1415174171789</v>
      </c>
    </row>
    <row r="320" spans="1:27" x14ac:dyDescent="0.25">
      <c r="A320" s="11">
        <f t="shared" si="90"/>
        <v>3</v>
      </c>
      <c r="B320" s="27">
        <v>43713</v>
      </c>
      <c r="C320" s="7">
        <f t="shared" si="91"/>
        <v>43738</v>
      </c>
      <c r="D320" s="8" t="str">
        <f t="shared" si="93"/>
        <v xml:space="preserve"> </v>
      </c>
      <c r="E320" s="11">
        <f t="shared" si="92"/>
        <v>4</v>
      </c>
      <c r="F320" s="11" t="str">
        <f t="shared" si="94"/>
        <v/>
      </c>
      <c r="G320" s="3">
        <v>52.671999999999997</v>
      </c>
      <c r="H320" s="3">
        <f t="shared" si="80"/>
        <v>0</v>
      </c>
      <c r="I320" s="3">
        <f t="shared" si="81"/>
        <v>0</v>
      </c>
      <c r="J320" s="3">
        <f t="shared" si="82"/>
        <v>0</v>
      </c>
      <c r="K320">
        <f t="shared" si="83"/>
        <v>0</v>
      </c>
      <c r="N320" s="24">
        <f t="shared" si="95"/>
        <v>8.9502776675786606</v>
      </c>
      <c r="O320" s="3">
        <f t="shared" si="84"/>
        <v>471.42902530670318</v>
      </c>
      <c r="P320" s="6">
        <v>27.86</v>
      </c>
      <c r="Q320" s="3">
        <f t="shared" si="85"/>
        <v>0</v>
      </c>
      <c r="R320" s="3">
        <f t="shared" si="86"/>
        <v>0</v>
      </c>
      <c r="S320" s="3">
        <f t="shared" si="87"/>
        <v>0</v>
      </c>
      <c r="T320">
        <f t="shared" si="88"/>
        <v>0</v>
      </c>
      <c r="V320" s="26">
        <v>1.1187</v>
      </c>
      <c r="W320">
        <f t="shared" si="96"/>
        <v>0</v>
      </c>
      <c r="X320" s="25">
        <f t="shared" si="97"/>
        <v>31.086064619035781</v>
      </c>
      <c r="Y320" s="3">
        <f t="shared" si="89"/>
        <v>866.05776028633682</v>
      </c>
      <c r="Z320" s="6">
        <f t="shared" si="98"/>
        <v>165.39000000000004</v>
      </c>
      <c r="AA320" s="6">
        <f t="shared" si="99"/>
        <v>1337.4867855930399</v>
      </c>
    </row>
    <row r="321" spans="1:27" x14ac:dyDescent="0.25">
      <c r="A321" s="11">
        <f t="shared" si="90"/>
        <v>3</v>
      </c>
      <c r="B321" s="27">
        <v>43714</v>
      </c>
      <c r="C321" s="7">
        <f t="shared" si="91"/>
        <v>43738</v>
      </c>
      <c r="D321" s="8" t="str">
        <f t="shared" si="93"/>
        <v xml:space="preserve"> </v>
      </c>
      <c r="E321" s="11">
        <f t="shared" si="92"/>
        <v>5</v>
      </c>
      <c r="F321" s="11" t="str">
        <f t="shared" si="94"/>
        <v/>
      </c>
      <c r="G321" s="3">
        <v>52.554000000000002</v>
      </c>
      <c r="H321" s="3">
        <f t="shared" si="80"/>
        <v>0</v>
      </c>
      <c r="I321" s="3">
        <f t="shared" si="81"/>
        <v>0</v>
      </c>
      <c r="J321" s="3">
        <f t="shared" si="82"/>
        <v>0</v>
      </c>
      <c r="K321">
        <f t="shared" si="83"/>
        <v>0</v>
      </c>
      <c r="N321" s="24">
        <f t="shared" si="95"/>
        <v>8.9502776675786606</v>
      </c>
      <c r="O321" s="3">
        <f t="shared" si="84"/>
        <v>470.37289254192893</v>
      </c>
      <c r="P321" s="6">
        <v>28.18</v>
      </c>
      <c r="Q321" s="3">
        <f t="shared" si="85"/>
        <v>0</v>
      </c>
      <c r="R321" s="3">
        <f t="shared" si="86"/>
        <v>0</v>
      </c>
      <c r="S321" s="3">
        <f t="shared" si="87"/>
        <v>0</v>
      </c>
      <c r="T321">
        <f t="shared" si="88"/>
        <v>0</v>
      </c>
      <c r="V321" s="26">
        <v>1.1335999999999999</v>
      </c>
      <c r="W321">
        <f t="shared" si="96"/>
        <v>0</v>
      </c>
      <c r="X321" s="25">
        <f t="shared" si="97"/>
        <v>31.086064619035781</v>
      </c>
      <c r="Y321" s="3">
        <f t="shared" si="89"/>
        <v>876.00530096442833</v>
      </c>
      <c r="Z321" s="6">
        <f t="shared" si="98"/>
        <v>165.39000000000004</v>
      </c>
      <c r="AA321" s="6">
        <f t="shared" si="99"/>
        <v>1346.3781935063573</v>
      </c>
    </row>
    <row r="322" spans="1:27" x14ac:dyDescent="0.25">
      <c r="A322" s="11">
        <f t="shared" si="90"/>
        <v>3</v>
      </c>
      <c r="B322" s="27">
        <v>43717</v>
      </c>
      <c r="C322" s="7">
        <f t="shared" si="91"/>
        <v>43738</v>
      </c>
      <c r="D322" s="8" t="str">
        <f t="shared" si="93"/>
        <v xml:space="preserve"> </v>
      </c>
      <c r="E322" s="11">
        <f t="shared" si="92"/>
        <v>6</v>
      </c>
      <c r="F322" s="11" t="str">
        <f t="shared" si="94"/>
        <v/>
      </c>
      <c r="G322" s="3">
        <v>52.36</v>
      </c>
      <c r="H322" s="3">
        <f t="shared" si="80"/>
        <v>0</v>
      </c>
      <c r="I322" s="3">
        <f t="shared" si="81"/>
        <v>0</v>
      </c>
      <c r="J322" s="3">
        <f t="shared" si="82"/>
        <v>0</v>
      </c>
      <c r="K322">
        <f t="shared" si="83"/>
        <v>0</v>
      </c>
      <c r="N322" s="24">
        <f t="shared" si="95"/>
        <v>8.9502776675786606</v>
      </c>
      <c r="O322" s="3">
        <f t="shared" si="84"/>
        <v>468.63653867441866</v>
      </c>
      <c r="P322" s="6">
        <v>28.33</v>
      </c>
      <c r="Q322" s="3">
        <f t="shared" si="85"/>
        <v>0</v>
      </c>
      <c r="R322" s="3">
        <f t="shared" si="86"/>
        <v>0</v>
      </c>
      <c r="S322" s="3">
        <f t="shared" si="87"/>
        <v>0</v>
      </c>
      <c r="T322">
        <f t="shared" si="88"/>
        <v>0</v>
      </c>
      <c r="V322" s="26">
        <v>1.1456</v>
      </c>
      <c r="W322">
        <f t="shared" si="96"/>
        <v>0</v>
      </c>
      <c r="X322" s="25">
        <f t="shared" si="97"/>
        <v>31.086064619035781</v>
      </c>
      <c r="Y322" s="3">
        <f t="shared" si="89"/>
        <v>880.66821065728368</v>
      </c>
      <c r="Z322" s="6">
        <f t="shared" si="98"/>
        <v>165.39000000000004</v>
      </c>
      <c r="AA322" s="6">
        <f t="shared" si="99"/>
        <v>1349.3047493317024</v>
      </c>
    </row>
    <row r="323" spans="1:27" x14ac:dyDescent="0.25">
      <c r="A323" s="11">
        <f t="shared" si="90"/>
        <v>3</v>
      </c>
      <c r="B323" s="27">
        <v>43718</v>
      </c>
      <c r="C323" s="7">
        <f t="shared" si="91"/>
        <v>43738</v>
      </c>
      <c r="D323" s="8" t="str">
        <f t="shared" si="93"/>
        <v xml:space="preserve"> </v>
      </c>
      <c r="E323" s="11">
        <f t="shared" si="92"/>
        <v>7</v>
      </c>
      <c r="F323" s="11" t="str">
        <f t="shared" si="94"/>
        <v/>
      </c>
      <c r="G323" s="3">
        <v>52.466000000000001</v>
      </c>
      <c r="H323" s="3">
        <f t="shared" si="80"/>
        <v>0</v>
      </c>
      <c r="I323" s="3">
        <f t="shared" si="81"/>
        <v>0</v>
      </c>
      <c r="J323" s="3">
        <f t="shared" si="82"/>
        <v>0</v>
      </c>
      <c r="K323">
        <f t="shared" si="83"/>
        <v>0</v>
      </c>
      <c r="N323" s="24">
        <f t="shared" si="95"/>
        <v>8.9502776675786606</v>
      </c>
      <c r="O323" s="3">
        <f t="shared" si="84"/>
        <v>469.585268107182</v>
      </c>
      <c r="P323" s="6">
        <v>28.47</v>
      </c>
      <c r="Q323" s="3">
        <f t="shared" si="85"/>
        <v>0</v>
      </c>
      <c r="R323" s="3">
        <f t="shared" si="86"/>
        <v>0</v>
      </c>
      <c r="S323" s="3">
        <f t="shared" si="87"/>
        <v>0</v>
      </c>
      <c r="T323">
        <f t="shared" si="88"/>
        <v>0</v>
      </c>
      <c r="V323" s="26">
        <v>1.139</v>
      </c>
      <c r="W323">
        <f t="shared" si="96"/>
        <v>0</v>
      </c>
      <c r="X323" s="25">
        <f t="shared" si="97"/>
        <v>31.086064619035781</v>
      </c>
      <c r="Y323" s="3">
        <f t="shared" si="89"/>
        <v>885.02025970394868</v>
      </c>
      <c r="Z323" s="6">
        <f t="shared" si="98"/>
        <v>165.39000000000004</v>
      </c>
      <c r="AA323" s="6">
        <f t="shared" si="99"/>
        <v>1354.6055278111307</v>
      </c>
    </row>
    <row r="324" spans="1:27" x14ac:dyDescent="0.25">
      <c r="A324" s="11">
        <f t="shared" si="90"/>
        <v>3</v>
      </c>
      <c r="B324" s="27">
        <v>43719</v>
      </c>
      <c r="C324" s="7">
        <f t="shared" si="91"/>
        <v>43738</v>
      </c>
      <c r="D324" s="8" t="str">
        <f t="shared" si="93"/>
        <v xml:space="preserve"> </v>
      </c>
      <c r="E324" s="11">
        <f t="shared" si="92"/>
        <v>8</v>
      </c>
      <c r="F324" s="11" t="str">
        <f t="shared" si="94"/>
        <v/>
      </c>
      <c r="G324" s="3">
        <v>53.247999999999998</v>
      </c>
      <c r="H324" s="3">
        <f t="shared" si="80"/>
        <v>0</v>
      </c>
      <c r="I324" s="3">
        <f t="shared" si="81"/>
        <v>0</v>
      </c>
      <c r="J324" s="3">
        <f t="shared" si="82"/>
        <v>0</v>
      </c>
      <c r="K324">
        <f t="shared" si="83"/>
        <v>0</v>
      </c>
      <c r="N324" s="24">
        <f t="shared" si="95"/>
        <v>8.9502776675786606</v>
      </c>
      <c r="O324" s="3">
        <f t="shared" si="84"/>
        <v>476.5843852432285</v>
      </c>
      <c r="P324" s="6">
        <v>28.71</v>
      </c>
      <c r="Q324" s="3">
        <f t="shared" si="85"/>
        <v>0</v>
      </c>
      <c r="R324" s="3">
        <f t="shared" si="86"/>
        <v>0</v>
      </c>
      <c r="S324" s="3">
        <f t="shared" si="87"/>
        <v>0</v>
      </c>
      <c r="T324">
        <f t="shared" si="88"/>
        <v>0</v>
      </c>
      <c r="V324" s="26">
        <v>1.1335999999999999</v>
      </c>
      <c r="W324">
        <f t="shared" si="96"/>
        <v>0</v>
      </c>
      <c r="X324" s="25">
        <f t="shared" si="97"/>
        <v>31.086064619035781</v>
      </c>
      <c r="Y324" s="3">
        <f t="shared" si="89"/>
        <v>892.48091521251729</v>
      </c>
      <c r="Z324" s="6">
        <f t="shared" si="98"/>
        <v>165.39000000000004</v>
      </c>
      <c r="AA324" s="6">
        <f t="shared" si="99"/>
        <v>1369.0653004557457</v>
      </c>
    </row>
    <row r="325" spans="1:27" x14ac:dyDescent="0.25">
      <c r="A325" s="11">
        <f t="shared" si="90"/>
        <v>3</v>
      </c>
      <c r="B325" s="27">
        <v>43720</v>
      </c>
      <c r="C325" s="7">
        <f t="shared" si="91"/>
        <v>43738</v>
      </c>
      <c r="D325" s="8" t="str">
        <f t="shared" si="93"/>
        <v xml:space="preserve"> </v>
      </c>
      <c r="E325" s="11">
        <f t="shared" si="92"/>
        <v>9</v>
      </c>
      <c r="F325" s="11" t="str">
        <f t="shared" si="94"/>
        <v/>
      </c>
      <c r="G325" s="3">
        <v>53.064</v>
      </c>
      <c r="H325" s="3">
        <f t="shared" si="80"/>
        <v>0</v>
      </c>
      <c r="I325" s="3">
        <f t="shared" si="81"/>
        <v>0</v>
      </c>
      <c r="J325" s="3">
        <f t="shared" si="82"/>
        <v>0</v>
      </c>
      <c r="K325">
        <f t="shared" si="83"/>
        <v>0</v>
      </c>
      <c r="N325" s="24">
        <f t="shared" si="95"/>
        <v>8.9502776675786606</v>
      </c>
      <c r="O325" s="3">
        <f t="shared" si="84"/>
        <v>474.93753415239405</v>
      </c>
      <c r="P325" s="6">
        <v>28.91</v>
      </c>
      <c r="Q325" s="3">
        <f t="shared" si="85"/>
        <v>0</v>
      </c>
      <c r="R325" s="3">
        <f t="shared" si="86"/>
        <v>0</v>
      </c>
      <c r="S325" s="3">
        <f t="shared" si="87"/>
        <v>0</v>
      </c>
      <c r="T325">
        <f t="shared" si="88"/>
        <v>0</v>
      </c>
      <c r="U325">
        <v>0.15</v>
      </c>
      <c r="V325" s="26">
        <v>1.1240000000000001</v>
      </c>
      <c r="W325">
        <f t="shared" si="96"/>
        <v>0.1434969272923137</v>
      </c>
      <c r="X325" s="25">
        <f t="shared" si="97"/>
        <v>31.229561546328096</v>
      </c>
      <c r="Y325" s="3">
        <f t="shared" si="89"/>
        <v>902.84662430434526</v>
      </c>
      <c r="Z325" s="6">
        <f t="shared" si="98"/>
        <v>165.39000000000004</v>
      </c>
      <c r="AA325" s="6">
        <f t="shared" si="99"/>
        <v>1377.7841584567393</v>
      </c>
    </row>
    <row r="326" spans="1:27" x14ac:dyDescent="0.25">
      <c r="A326" s="11">
        <f t="shared" si="90"/>
        <v>3</v>
      </c>
      <c r="B326" s="27">
        <v>43721</v>
      </c>
      <c r="C326" s="7">
        <f t="shared" si="91"/>
        <v>43738</v>
      </c>
      <c r="D326" s="8" t="str">
        <f t="shared" si="93"/>
        <v xml:space="preserve"> </v>
      </c>
      <c r="E326" s="11">
        <f t="shared" si="92"/>
        <v>10</v>
      </c>
      <c r="F326" s="11" t="str">
        <f t="shared" si="94"/>
        <v/>
      </c>
      <c r="G326" s="3">
        <v>53.037999999999997</v>
      </c>
      <c r="H326" s="3">
        <f t="shared" si="80"/>
        <v>0</v>
      </c>
      <c r="I326" s="3">
        <f t="shared" si="81"/>
        <v>0</v>
      </c>
      <c r="J326" s="3">
        <f t="shared" si="82"/>
        <v>0</v>
      </c>
      <c r="K326">
        <f t="shared" si="83"/>
        <v>0</v>
      </c>
      <c r="N326" s="24">
        <f t="shared" si="95"/>
        <v>8.9502776675786606</v>
      </c>
      <c r="O326" s="3">
        <f t="shared" si="84"/>
        <v>474.704826933037</v>
      </c>
      <c r="P326" s="6">
        <v>28.92</v>
      </c>
      <c r="Q326" s="3">
        <f t="shared" si="85"/>
        <v>0</v>
      </c>
      <c r="R326" s="3">
        <f t="shared" si="86"/>
        <v>0</v>
      </c>
      <c r="S326" s="3">
        <f t="shared" si="87"/>
        <v>0</v>
      </c>
      <c r="T326">
        <f t="shared" si="88"/>
        <v>0</v>
      </c>
      <c r="V326" s="26">
        <v>1.1104000000000001</v>
      </c>
      <c r="W326">
        <f t="shared" si="96"/>
        <v>0</v>
      </c>
      <c r="X326" s="25">
        <f t="shared" si="97"/>
        <v>31.229561546328096</v>
      </c>
      <c r="Y326" s="3">
        <f t="shared" si="89"/>
        <v>903.15891991980857</v>
      </c>
      <c r="Z326" s="6">
        <f t="shared" si="98"/>
        <v>165.39000000000004</v>
      </c>
      <c r="AA326" s="6">
        <f t="shared" si="99"/>
        <v>1377.8637468528455</v>
      </c>
    </row>
    <row r="327" spans="1:27" x14ac:dyDescent="0.25">
      <c r="A327" s="11">
        <f t="shared" si="90"/>
        <v>3</v>
      </c>
      <c r="B327" s="27">
        <v>43724</v>
      </c>
      <c r="C327" s="7">
        <f t="shared" si="91"/>
        <v>43738</v>
      </c>
      <c r="D327" s="8" t="str">
        <f t="shared" si="93"/>
        <v xml:space="preserve"> </v>
      </c>
      <c r="E327" s="11">
        <f t="shared" si="92"/>
        <v>11</v>
      </c>
      <c r="F327" s="11" t="str">
        <f t="shared" si="94"/>
        <v/>
      </c>
      <c r="G327" s="3">
        <v>53.14</v>
      </c>
      <c r="H327" s="3">
        <f t="shared" si="80"/>
        <v>0</v>
      </c>
      <c r="I327" s="3">
        <f t="shared" si="81"/>
        <v>0</v>
      </c>
      <c r="J327" s="3">
        <f t="shared" si="82"/>
        <v>0</v>
      </c>
      <c r="K327">
        <f t="shared" si="83"/>
        <v>0</v>
      </c>
      <c r="N327" s="24">
        <f t="shared" si="95"/>
        <v>8.9502776675786606</v>
      </c>
      <c r="O327" s="3">
        <f t="shared" si="84"/>
        <v>475.61775525513002</v>
      </c>
      <c r="P327" s="6">
        <v>28.64</v>
      </c>
      <c r="Q327" s="3">
        <f t="shared" si="85"/>
        <v>0</v>
      </c>
      <c r="R327" s="3">
        <f t="shared" si="86"/>
        <v>0</v>
      </c>
      <c r="S327" s="3">
        <f t="shared" si="87"/>
        <v>0</v>
      </c>
      <c r="T327">
        <f t="shared" si="88"/>
        <v>0</v>
      </c>
      <c r="V327" s="26">
        <v>1.1156999999999999</v>
      </c>
      <c r="W327">
        <f t="shared" si="96"/>
        <v>0</v>
      </c>
      <c r="X327" s="25">
        <f t="shared" si="97"/>
        <v>31.229561546328096</v>
      </c>
      <c r="Y327" s="3">
        <f t="shared" si="89"/>
        <v>894.41464268683671</v>
      </c>
      <c r="Z327" s="6">
        <f t="shared" si="98"/>
        <v>165.39000000000004</v>
      </c>
      <c r="AA327" s="6">
        <f t="shared" si="99"/>
        <v>1370.0323979419668</v>
      </c>
    </row>
    <row r="328" spans="1:27" x14ac:dyDescent="0.25">
      <c r="A328" s="11">
        <f t="shared" si="90"/>
        <v>3</v>
      </c>
      <c r="B328" s="27">
        <v>43725</v>
      </c>
      <c r="C328" s="7">
        <f t="shared" si="91"/>
        <v>43738</v>
      </c>
      <c r="D328" s="8" t="str">
        <f t="shared" si="93"/>
        <v xml:space="preserve"> </v>
      </c>
      <c r="E328" s="11">
        <f t="shared" si="92"/>
        <v>12</v>
      </c>
      <c r="F328" s="11" t="str">
        <f t="shared" si="94"/>
        <v/>
      </c>
      <c r="G328" s="3">
        <v>53</v>
      </c>
      <c r="H328" s="3">
        <f t="shared" si="80"/>
        <v>0</v>
      </c>
      <c r="I328" s="3">
        <f t="shared" si="81"/>
        <v>0</v>
      </c>
      <c r="J328" s="3">
        <f t="shared" si="82"/>
        <v>0</v>
      </c>
      <c r="K328">
        <f t="shared" si="83"/>
        <v>0</v>
      </c>
      <c r="N328" s="24">
        <f t="shared" si="95"/>
        <v>8.9502776675786606</v>
      </c>
      <c r="O328" s="3">
        <f t="shared" si="84"/>
        <v>474.36471638166904</v>
      </c>
      <c r="P328" s="6">
        <v>28.48</v>
      </c>
      <c r="Q328" s="3">
        <f t="shared" si="85"/>
        <v>0</v>
      </c>
      <c r="R328" s="3">
        <f t="shared" si="86"/>
        <v>0</v>
      </c>
      <c r="S328" s="3">
        <f t="shared" si="87"/>
        <v>0</v>
      </c>
      <c r="T328">
        <f t="shared" si="88"/>
        <v>0</v>
      </c>
      <c r="V328" s="26">
        <v>1.0982000000000001</v>
      </c>
      <c r="W328">
        <f t="shared" si="96"/>
        <v>0</v>
      </c>
      <c r="X328" s="25">
        <f t="shared" si="97"/>
        <v>31.229561546328096</v>
      </c>
      <c r="Y328" s="3">
        <f t="shared" si="89"/>
        <v>889.41791283942416</v>
      </c>
      <c r="Z328" s="6">
        <f t="shared" si="98"/>
        <v>165.39000000000004</v>
      </c>
      <c r="AA328" s="6">
        <f t="shared" si="99"/>
        <v>1363.7826292210932</v>
      </c>
    </row>
    <row r="329" spans="1:27" x14ac:dyDescent="0.25">
      <c r="A329" s="11">
        <f t="shared" si="90"/>
        <v>3</v>
      </c>
      <c r="B329" s="27">
        <v>43726</v>
      </c>
      <c r="C329" s="7">
        <f t="shared" si="91"/>
        <v>43738</v>
      </c>
      <c r="D329" s="8" t="str">
        <f t="shared" si="93"/>
        <v xml:space="preserve"> </v>
      </c>
      <c r="E329" s="11">
        <f t="shared" si="92"/>
        <v>13</v>
      </c>
      <c r="F329" s="11" t="str">
        <f t="shared" si="94"/>
        <v/>
      </c>
      <c r="G329" s="3">
        <v>52.835999999999999</v>
      </c>
      <c r="H329" s="3">
        <f t="shared" si="80"/>
        <v>0</v>
      </c>
      <c r="I329" s="3">
        <f t="shared" si="81"/>
        <v>0</v>
      </c>
      <c r="J329" s="3">
        <f t="shared" si="82"/>
        <v>0</v>
      </c>
      <c r="K329">
        <f t="shared" si="83"/>
        <v>0</v>
      </c>
      <c r="N329" s="24">
        <f t="shared" si="95"/>
        <v>8.9502776675786606</v>
      </c>
      <c r="O329" s="3">
        <f t="shared" si="84"/>
        <v>472.89687084418608</v>
      </c>
      <c r="P329" s="6">
        <v>28.26</v>
      </c>
      <c r="Q329" s="3">
        <f t="shared" si="85"/>
        <v>0</v>
      </c>
      <c r="R329" s="3">
        <f t="shared" si="86"/>
        <v>0</v>
      </c>
      <c r="S329" s="3">
        <f t="shared" si="87"/>
        <v>0</v>
      </c>
      <c r="T329">
        <f t="shared" si="88"/>
        <v>0</v>
      </c>
      <c r="V329" s="26">
        <v>1.0933999999999999</v>
      </c>
      <c r="W329">
        <f t="shared" si="96"/>
        <v>0</v>
      </c>
      <c r="X329" s="25">
        <f t="shared" si="97"/>
        <v>31.229561546328096</v>
      </c>
      <c r="Y329" s="3">
        <f t="shared" si="89"/>
        <v>882.54740929923207</v>
      </c>
      <c r="Z329" s="6">
        <f t="shared" si="98"/>
        <v>165.39000000000004</v>
      </c>
      <c r="AA329" s="6">
        <f t="shared" si="99"/>
        <v>1355.4442801434182</v>
      </c>
    </row>
    <row r="330" spans="1:27" x14ac:dyDescent="0.25">
      <c r="A330" s="11">
        <f t="shared" si="90"/>
        <v>3</v>
      </c>
      <c r="B330" s="27">
        <v>43727</v>
      </c>
      <c r="C330" s="7">
        <f t="shared" si="91"/>
        <v>43738</v>
      </c>
      <c r="D330" s="8" t="str">
        <f t="shared" si="93"/>
        <v xml:space="preserve"> </v>
      </c>
      <c r="E330" s="11">
        <f t="shared" si="92"/>
        <v>14</v>
      </c>
      <c r="F330" s="11" t="str">
        <f t="shared" si="94"/>
        <v/>
      </c>
      <c r="G330" s="3">
        <v>53.18</v>
      </c>
      <c r="H330" s="3">
        <f t="shared" si="80"/>
        <v>0</v>
      </c>
      <c r="I330" s="3">
        <f t="shared" si="81"/>
        <v>0</v>
      </c>
      <c r="J330" s="3">
        <f t="shared" si="82"/>
        <v>0</v>
      </c>
      <c r="K330">
        <f t="shared" si="83"/>
        <v>0</v>
      </c>
      <c r="N330" s="24">
        <f t="shared" si="95"/>
        <v>8.9502776675786606</v>
      </c>
      <c r="O330" s="3">
        <f t="shared" si="84"/>
        <v>475.97576636183317</v>
      </c>
      <c r="P330" s="6">
        <v>28.26</v>
      </c>
      <c r="Q330" s="3">
        <f t="shared" si="85"/>
        <v>0</v>
      </c>
      <c r="R330" s="3">
        <f t="shared" si="86"/>
        <v>0</v>
      </c>
      <c r="S330" s="3">
        <f t="shared" si="87"/>
        <v>0</v>
      </c>
      <c r="T330">
        <f t="shared" si="88"/>
        <v>0</v>
      </c>
      <c r="V330" s="26">
        <v>1.0801000000000001</v>
      </c>
      <c r="W330">
        <f t="shared" si="96"/>
        <v>0</v>
      </c>
      <c r="X330" s="25">
        <f t="shared" si="97"/>
        <v>31.229561546328096</v>
      </c>
      <c r="Y330" s="3">
        <f t="shared" si="89"/>
        <v>882.54740929923207</v>
      </c>
      <c r="Z330" s="6">
        <f t="shared" si="98"/>
        <v>165.39000000000004</v>
      </c>
      <c r="AA330" s="6">
        <f t="shared" si="99"/>
        <v>1358.5231756610651</v>
      </c>
    </row>
    <row r="331" spans="1:27" x14ac:dyDescent="0.25">
      <c r="A331" s="11">
        <f t="shared" si="90"/>
        <v>3</v>
      </c>
      <c r="B331" s="27">
        <v>43728</v>
      </c>
      <c r="C331" s="7">
        <f t="shared" si="91"/>
        <v>43738</v>
      </c>
      <c r="D331" s="8" t="str">
        <f t="shared" si="93"/>
        <v xml:space="preserve"> </v>
      </c>
      <c r="E331" s="11">
        <f t="shared" si="92"/>
        <v>15</v>
      </c>
      <c r="F331" s="11" t="str">
        <f t="shared" si="94"/>
        <v/>
      </c>
      <c r="G331" s="3">
        <v>53.2</v>
      </c>
      <c r="H331" s="3">
        <f t="shared" si="80"/>
        <v>0</v>
      </c>
      <c r="I331" s="3">
        <f t="shared" si="81"/>
        <v>0</v>
      </c>
      <c r="J331" s="3">
        <f t="shared" si="82"/>
        <v>0</v>
      </c>
      <c r="K331">
        <f t="shared" si="83"/>
        <v>0</v>
      </c>
      <c r="N331" s="24">
        <f t="shared" si="95"/>
        <v>8.9502776675786606</v>
      </c>
      <c r="O331" s="3">
        <f t="shared" si="84"/>
        <v>476.15477191518477</v>
      </c>
      <c r="P331" s="6">
        <v>28.37</v>
      </c>
      <c r="Q331" s="3">
        <f t="shared" si="85"/>
        <v>0</v>
      </c>
      <c r="R331" s="3">
        <f t="shared" si="86"/>
        <v>0</v>
      </c>
      <c r="S331" s="3">
        <f t="shared" si="87"/>
        <v>0</v>
      </c>
      <c r="T331">
        <f t="shared" si="88"/>
        <v>0</v>
      </c>
      <c r="V331" s="26">
        <v>1.0707</v>
      </c>
      <c r="W331">
        <f t="shared" si="96"/>
        <v>0</v>
      </c>
      <c r="X331" s="25">
        <f t="shared" si="97"/>
        <v>31.229561546328096</v>
      </c>
      <c r="Y331" s="3">
        <f t="shared" si="89"/>
        <v>885.98266106932806</v>
      </c>
      <c r="Z331" s="6">
        <f t="shared" si="98"/>
        <v>165.39000000000004</v>
      </c>
      <c r="AA331" s="6">
        <f t="shared" si="99"/>
        <v>1362.1374329845128</v>
      </c>
    </row>
    <row r="332" spans="1:27" x14ac:dyDescent="0.25">
      <c r="A332" s="11">
        <f t="shared" si="90"/>
        <v>3</v>
      </c>
      <c r="B332" s="27">
        <v>43731</v>
      </c>
      <c r="C332" s="7">
        <f t="shared" si="91"/>
        <v>43738</v>
      </c>
      <c r="D332" s="8" t="str">
        <f t="shared" si="93"/>
        <v xml:space="preserve"> </v>
      </c>
      <c r="E332" s="11">
        <f t="shared" si="92"/>
        <v>16</v>
      </c>
      <c r="F332" s="11" t="str">
        <f t="shared" si="94"/>
        <v/>
      </c>
      <c r="G332" s="3">
        <v>53.201999999999998</v>
      </c>
      <c r="H332" s="3">
        <f t="shared" ref="H332:H395" si="100">IF(F332="x",$G$3*$G$4,0)</f>
        <v>0</v>
      </c>
      <c r="I332" s="3">
        <f t="shared" ref="I332:I395" si="101">IF(H332&gt;0,$H$4*-1,0)</f>
        <v>0</v>
      </c>
      <c r="J332" s="3">
        <f t="shared" ref="J332:J395" si="102">H332+I332</f>
        <v>0</v>
      </c>
      <c r="K332">
        <f t="shared" ref="K332:K395" si="103">J332/G332</f>
        <v>0</v>
      </c>
      <c r="N332" s="24">
        <f t="shared" si="95"/>
        <v>8.9502776675786606</v>
      </c>
      <c r="O332" s="3">
        <f t="shared" ref="O332:O395" si="104">N332*G332</f>
        <v>476.1726724705199</v>
      </c>
      <c r="P332" s="6">
        <v>28.48</v>
      </c>
      <c r="Q332" s="3">
        <f t="shared" ref="Q332:Q395" si="105">IF(F332="x",$G$3*$G$5,0)</f>
        <v>0</v>
      </c>
      <c r="R332" s="3">
        <f t="shared" ref="R332:R395" si="106">IF(Q332&gt;0,$H$5*-1,0)</f>
        <v>0</v>
      </c>
      <c r="S332" s="3">
        <f t="shared" ref="S332:S395" si="107">Q332+R332</f>
        <v>0</v>
      </c>
      <c r="T332">
        <f t="shared" ref="T332:T395" si="108">S332/P332</f>
        <v>0</v>
      </c>
      <c r="V332" s="26">
        <v>1.0783</v>
      </c>
      <c r="W332">
        <f t="shared" si="96"/>
        <v>0</v>
      </c>
      <c r="X332" s="25">
        <f t="shared" si="97"/>
        <v>31.229561546328096</v>
      </c>
      <c r="Y332" s="3">
        <f t="shared" ref="Y332:Y395" si="109">X332*P332</f>
        <v>889.41791283942416</v>
      </c>
      <c r="Z332" s="6">
        <f t="shared" si="98"/>
        <v>165.39000000000004</v>
      </c>
      <c r="AA332" s="6">
        <f t="shared" si="99"/>
        <v>1365.5905853099441</v>
      </c>
    </row>
    <row r="333" spans="1:27" x14ac:dyDescent="0.25">
      <c r="A333" s="11">
        <f t="shared" ref="A333:A396" si="110">IF(F333="x",A332+1,A332)</f>
        <v>3</v>
      </c>
      <c r="B333" s="27">
        <v>43732</v>
      </c>
      <c r="C333" s="7">
        <f t="shared" ref="C333:C396" si="111">EOMONTH(B333,0)</f>
        <v>43738</v>
      </c>
      <c r="D333" s="8" t="str">
        <f t="shared" si="93"/>
        <v xml:space="preserve"> </v>
      </c>
      <c r="E333" s="11">
        <f t="shared" ref="E333:E396" si="112">IF(D333="x",1,E332+1)</f>
        <v>17</v>
      </c>
      <c r="F333" s="11" t="str">
        <f t="shared" si="94"/>
        <v/>
      </c>
      <c r="G333" s="3">
        <v>52.74</v>
      </c>
      <c r="H333" s="3">
        <f t="shared" si="100"/>
        <v>0</v>
      </c>
      <c r="I333" s="3">
        <f t="shared" si="101"/>
        <v>0</v>
      </c>
      <c r="J333" s="3">
        <f t="shared" si="102"/>
        <v>0</v>
      </c>
      <c r="K333">
        <f t="shared" si="103"/>
        <v>0</v>
      </c>
      <c r="N333" s="24">
        <f t="shared" si="95"/>
        <v>8.9502776675786606</v>
      </c>
      <c r="O333" s="3">
        <f t="shared" si="104"/>
        <v>472.03764418809857</v>
      </c>
      <c r="P333" s="6">
        <v>28.56</v>
      </c>
      <c r="Q333" s="3">
        <f t="shared" si="105"/>
        <v>0</v>
      </c>
      <c r="R333" s="3">
        <f t="shared" si="106"/>
        <v>0</v>
      </c>
      <c r="S333" s="3">
        <f t="shared" si="107"/>
        <v>0</v>
      </c>
      <c r="T333">
        <f t="shared" si="108"/>
        <v>0</v>
      </c>
      <c r="V333" s="26">
        <v>1.0843</v>
      </c>
      <c r="W333">
        <f t="shared" si="96"/>
        <v>0</v>
      </c>
      <c r="X333" s="25">
        <f t="shared" si="97"/>
        <v>31.229561546328096</v>
      </c>
      <c r="Y333" s="3">
        <f t="shared" si="109"/>
        <v>891.91627776313044</v>
      </c>
      <c r="Z333" s="6">
        <f t="shared" si="98"/>
        <v>165.39000000000004</v>
      </c>
      <c r="AA333" s="6">
        <f t="shared" si="99"/>
        <v>1363.9539219512289</v>
      </c>
    </row>
    <row r="334" spans="1:27" x14ac:dyDescent="0.25">
      <c r="A334" s="11">
        <f t="shared" si="110"/>
        <v>3</v>
      </c>
      <c r="B334" s="27">
        <v>43733</v>
      </c>
      <c r="C334" s="7">
        <f t="shared" si="111"/>
        <v>43738</v>
      </c>
      <c r="D334" s="8" t="str">
        <f t="shared" ref="D334:D397" si="113">IF(MONTH(B333)&lt;&gt;MONTH(B334),"x"," ")</f>
        <v xml:space="preserve"> </v>
      </c>
      <c r="E334" s="11">
        <f t="shared" si="112"/>
        <v>18</v>
      </c>
      <c r="F334" s="11" t="str">
        <f t="shared" ref="F334:F397" si="114">IF(AND(E334=$G$7,B334&gt;=$G$6),"x","")</f>
        <v/>
      </c>
      <c r="G334" s="3">
        <v>53.033999999999999</v>
      </c>
      <c r="H334" s="3">
        <f t="shared" si="100"/>
        <v>0</v>
      </c>
      <c r="I334" s="3">
        <f t="shared" si="101"/>
        <v>0</v>
      </c>
      <c r="J334" s="3">
        <f t="shared" si="102"/>
        <v>0</v>
      </c>
      <c r="K334">
        <f t="shared" si="103"/>
        <v>0</v>
      </c>
      <c r="N334" s="24">
        <f t="shared" ref="N334:N397" si="115">K334+N333</f>
        <v>8.9502776675786606</v>
      </c>
      <c r="O334" s="3">
        <f t="shared" si="104"/>
        <v>474.66902582236668</v>
      </c>
      <c r="P334" s="6">
        <v>28.35</v>
      </c>
      <c r="Q334" s="3">
        <f t="shared" si="105"/>
        <v>0</v>
      </c>
      <c r="R334" s="3">
        <f t="shared" si="106"/>
        <v>0</v>
      </c>
      <c r="S334" s="3">
        <f t="shared" si="107"/>
        <v>0</v>
      </c>
      <c r="T334">
        <f t="shared" si="108"/>
        <v>0</v>
      </c>
      <c r="V334" s="26">
        <v>1.0827</v>
      </c>
      <c r="W334">
        <f t="shared" ref="W334:W397" si="116">IF(U334&lt;&gt;"",(U334/V334*X333)/P334,0)</f>
        <v>0</v>
      </c>
      <c r="X334" s="25">
        <f t="shared" ref="X334:X397" si="117">T334+X333+W334</f>
        <v>31.229561546328096</v>
      </c>
      <c r="Y334" s="3">
        <f t="shared" si="109"/>
        <v>885.35806983840155</v>
      </c>
      <c r="Z334" s="6">
        <f t="shared" ref="Z334:Z397" si="118">H334+Q334+Z333</f>
        <v>165.39000000000004</v>
      </c>
      <c r="AA334" s="6">
        <f t="shared" ref="AA334:AA397" si="119">O334+Y334</f>
        <v>1360.0270956607683</v>
      </c>
    </row>
    <row r="335" spans="1:27" x14ac:dyDescent="0.25">
      <c r="A335" s="11">
        <f t="shared" si="110"/>
        <v>3</v>
      </c>
      <c r="B335" s="27">
        <v>43734</v>
      </c>
      <c r="C335" s="7">
        <f t="shared" si="111"/>
        <v>43738</v>
      </c>
      <c r="D335" s="8" t="str">
        <f t="shared" si="113"/>
        <v xml:space="preserve"> </v>
      </c>
      <c r="E335" s="11">
        <f t="shared" si="112"/>
        <v>19</v>
      </c>
      <c r="F335" s="11" t="str">
        <f t="shared" si="114"/>
        <v/>
      </c>
      <c r="G335" s="3">
        <v>53.222000000000001</v>
      </c>
      <c r="H335" s="3">
        <f t="shared" si="100"/>
        <v>0</v>
      </c>
      <c r="I335" s="3">
        <f t="shared" si="101"/>
        <v>0</v>
      </c>
      <c r="J335" s="3">
        <f t="shared" si="102"/>
        <v>0</v>
      </c>
      <c r="K335">
        <f t="shared" si="103"/>
        <v>0</v>
      </c>
      <c r="N335" s="24">
        <f t="shared" si="115"/>
        <v>8.9502776675786606</v>
      </c>
      <c r="O335" s="3">
        <f t="shared" si="104"/>
        <v>476.3516780238715</v>
      </c>
      <c r="P335" s="6">
        <v>28.43</v>
      </c>
      <c r="Q335" s="3">
        <f t="shared" si="105"/>
        <v>0</v>
      </c>
      <c r="R335" s="3">
        <f t="shared" si="106"/>
        <v>0</v>
      </c>
      <c r="S335" s="3">
        <f t="shared" si="107"/>
        <v>0</v>
      </c>
      <c r="T335">
        <f t="shared" si="108"/>
        <v>0</v>
      </c>
      <c r="V335" s="26">
        <v>1.0981000000000001</v>
      </c>
      <c r="W335">
        <f t="shared" si="116"/>
        <v>0</v>
      </c>
      <c r="X335" s="25">
        <f t="shared" si="117"/>
        <v>31.229561546328096</v>
      </c>
      <c r="Y335" s="3">
        <f t="shared" si="109"/>
        <v>887.85643476210771</v>
      </c>
      <c r="Z335" s="6">
        <f t="shared" si="118"/>
        <v>165.39000000000004</v>
      </c>
      <c r="AA335" s="6">
        <f t="shared" si="119"/>
        <v>1364.2081127859792</v>
      </c>
    </row>
    <row r="336" spans="1:27" x14ac:dyDescent="0.25">
      <c r="A336" s="11">
        <f t="shared" si="110"/>
        <v>3</v>
      </c>
      <c r="B336" s="27">
        <v>43735</v>
      </c>
      <c r="C336" s="7">
        <f t="shared" si="111"/>
        <v>43738</v>
      </c>
      <c r="D336" s="8" t="str">
        <f t="shared" si="113"/>
        <v xml:space="preserve"> </v>
      </c>
      <c r="E336" s="11">
        <f t="shared" si="112"/>
        <v>20</v>
      </c>
      <c r="F336" s="11" t="str">
        <f t="shared" si="114"/>
        <v/>
      </c>
      <c r="G336" s="3">
        <v>52.893999999999998</v>
      </c>
      <c r="H336" s="3">
        <f t="shared" si="100"/>
        <v>0</v>
      </c>
      <c r="I336" s="3">
        <f t="shared" si="101"/>
        <v>0</v>
      </c>
      <c r="J336" s="3">
        <f t="shared" si="102"/>
        <v>0</v>
      </c>
      <c r="K336">
        <f t="shared" si="103"/>
        <v>0</v>
      </c>
      <c r="N336" s="24">
        <f t="shared" si="115"/>
        <v>8.9502776675786606</v>
      </c>
      <c r="O336" s="3">
        <f t="shared" si="104"/>
        <v>473.41598694890564</v>
      </c>
      <c r="P336" s="6">
        <v>28.55</v>
      </c>
      <c r="Q336" s="3">
        <f t="shared" si="105"/>
        <v>0</v>
      </c>
      <c r="R336" s="3">
        <f t="shared" si="106"/>
        <v>0</v>
      </c>
      <c r="S336" s="3">
        <f t="shared" si="107"/>
        <v>0</v>
      </c>
      <c r="T336">
        <f t="shared" si="108"/>
        <v>0</v>
      </c>
      <c r="V336" s="26">
        <v>1.0976999999999999</v>
      </c>
      <c r="W336">
        <f t="shared" si="116"/>
        <v>0</v>
      </c>
      <c r="X336" s="25">
        <f t="shared" si="117"/>
        <v>31.229561546328096</v>
      </c>
      <c r="Y336" s="3">
        <f t="shared" si="109"/>
        <v>891.60398214766712</v>
      </c>
      <c r="Z336" s="6">
        <f t="shared" si="118"/>
        <v>165.39000000000004</v>
      </c>
      <c r="AA336" s="6">
        <f t="shared" si="119"/>
        <v>1365.0199690965728</v>
      </c>
    </row>
    <row r="337" spans="1:27" x14ac:dyDescent="0.25">
      <c r="A337" s="11">
        <f t="shared" si="110"/>
        <v>3</v>
      </c>
      <c r="B337" s="27">
        <v>43738</v>
      </c>
      <c r="C337" s="7">
        <f t="shared" si="111"/>
        <v>43738</v>
      </c>
      <c r="D337" s="8" t="str">
        <f t="shared" si="113"/>
        <v xml:space="preserve"> </v>
      </c>
      <c r="E337" s="11">
        <f t="shared" si="112"/>
        <v>21</v>
      </c>
      <c r="F337" s="11" t="str">
        <f t="shared" si="114"/>
        <v/>
      </c>
      <c r="G337" s="3">
        <v>53.454000000000001</v>
      </c>
      <c r="H337" s="3">
        <f t="shared" si="100"/>
        <v>0</v>
      </c>
      <c r="I337" s="3">
        <f t="shared" si="101"/>
        <v>0</v>
      </c>
      <c r="J337" s="3">
        <f t="shared" si="102"/>
        <v>0</v>
      </c>
      <c r="K337">
        <f t="shared" si="103"/>
        <v>0</v>
      </c>
      <c r="N337" s="24">
        <f t="shared" si="115"/>
        <v>8.9502776675786606</v>
      </c>
      <c r="O337" s="3">
        <f t="shared" si="104"/>
        <v>478.42814244274973</v>
      </c>
      <c r="P337" s="6">
        <v>28.4</v>
      </c>
      <c r="Q337" s="3">
        <f t="shared" si="105"/>
        <v>0</v>
      </c>
      <c r="R337" s="3">
        <f t="shared" si="106"/>
        <v>0</v>
      </c>
      <c r="S337" s="3">
        <f t="shared" si="107"/>
        <v>0</v>
      </c>
      <c r="T337">
        <f t="shared" si="108"/>
        <v>0</v>
      </c>
      <c r="V337" s="26">
        <v>1.1033999999999999</v>
      </c>
      <c r="W337">
        <f t="shared" si="116"/>
        <v>0</v>
      </c>
      <c r="X337" s="25">
        <f t="shared" si="117"/>
        <v>31.229561546328096</v>
      </c>
      <c r="Y337" s="3">
        <f t="shared" si="109"/>
        <v>886.91954791571789</v>
      </c>
      <c r="Z337" s="6">
        <f t="shared" si="118"/>
        <v>165.39000000000004</v>
      </c>
      <c r="AA337" s="6">
        <f t="shared" si="119"/>
        <v>1365.3476903584676</v>
      </c>
    </row>
    <row r="338" spans="1:27" x14ac:dyDescent="0.25">
      <c r="A338" s="11">
        <f t="shared" si="110"/>
        <v>3</v>
      </c>
      <c r="B338" s="27">
        <v>43739</v>
      </c>
      <c r="C338" s="7">
        <f t="shared" si="111"/>
        <v>43769</v>
      </c>
      <c r="D338" s="8" t="str">
        <f t="shared" si="113"/>
        <v>x</v>
      </c>
      <c r="E338" s="11">
        <f t="shared" si="112"/>
        <v>1</v>
      </c>
      <c r="F338" s="11" t="str">
        <f t="shared" si="114"/>
        <v/>
      </c>
      <c r="G338" s="3">
        <v>52.607999999999997</v>
      </c>
      <c r="H338" s="3">
        <f t="shared" si="100"/>
        <v>0</v>
      </c>
      <c r="I338" s="3">
        <f t="shared" si="101"/>
        <v>0</v>
      </c>
      <c r="J338" s="3">
        <f t="shared" si="102"/>
        <v>0</v>
      </c>
      <c r="K338">
        <f t="shared" si="103"/>
        <v>0</v>
      </c>
      <c r="N338" s="24">
        <f t="shared" si="115"/>
        <v>8.9502776675786606</v>
      </c>
      <c r="O338" s="3">
        <f t="shared" si="104"/>
        <v>470.85620753597817</v>
      </c>
      <c r="P338" s="6">
        <v>28.39</v>
      </c>
      <c r="Q338" s="3">
        <f t="shared" si="105"/>
        <v>0</v>
      </c>
      <c r="R338" s="3">
        <f t="shared" si="106"/>
        <v>0</v>
      </c>
      <c r="S338" s="3">
        <f t="shared" si="107"/>
        <v>0</v>
      </c>
      <c r="T338">
        <f t="shared" si="108"/>
        <v>0</v>
      </c>
      <c r="V338" s="26">
        <v>1.0955999999999999</v>
      </c>
      <c r="W338">
        <f t="shared" si="116"/>
        <v>0</v>
      </c>
      <c r="X338" s="25">
        <f t="shared" si="117"/>
        <v>31.229561546328096</v>
      </c>
      <c r="Y338" s="3">
        <f t="shared" si="109"/>
        <v>886.60725230025469</v>
      </c>
      <c r="Z338" s="6">
        <f t="shared" si="118"/>
        <v>165.39000000000004</v>
      </c>
      <c r="AA338" s="6">
        <f t="shared" si="119"/>
        <v>1357.4634598362329</v>
      </c>
    </row>
    <row r="339" spans="1:27" x14ac:dyDescent="0.25">
      <c r="A339" s="11">
        <f t="shared" si="110"/>
        <v>4</v>
      </c>
      <c r="B339" s="27">
        <v>43740</v>
      </c>
      <c r="C339" s="7">
        <f t="shared" si="111"/>
        <v>43769</v>
      </c>
      <c r="D339" s="8" t="str">
        <f t="shared" si="113"/>
        <v xml:space="preserve"> </v>
      </c>
      <c r="E339" s="11">
        <f t="shared" si="112"/>
        <v>2</v>
      </c>
      <c r="F339" s="11" t="str">
        <f t="shared" si="114"/>
        <v>x</v>
      </c>
      <c r="G339" s="3">
        <v>51.43</v>
      </c>
      <c r="H339" s="3">
        <f t="shared" si="100"/>
        <v>19.295500000000001</v>
      </c>
      <c r="I339" s="3">
        <f t="shared" si="101"/>
        <v>0</v>
      </c>
      <c r="J339" s="3">
        <f t="shared" si="102"/>
        <v>19.295500000000001</v>
      </c>
      <c r="K339">
        <f t="shared" si="103"/>
        <v>0.3751798561151079</v>
      </c>
      <c r="N339" s="24">
        <f t="shared" si="115"/>
        <v>9.3254575236937693</v>
      </c>
      <c r="O339" s="3">
        <f t="shared" si="104"/>
        <v>479.60828044357055</v>
      </c>
      <c r="P339" s="6">
        <v>27.99</v>
      </c>
      <c r="Q339" s="3">
        <f t="shared" si="105"/>
        <v>35.834500000000006</v>
      </c>
      <c r="R339" s="3">
        <f t="shared" si="106"/>
        <v>0</v>
      </c>
      <c r="S339" s="3">
        <f t="shared" si="107"/>
        <v>35.834500000000006</v>
      </c>
      <c r="T339">
        <f t="shared" si="108"/>
        <v>1.2802608074312256</v>
      </c>
      <c r="V339" s="26">
        <v>1.0935999999999999</v>
      </c>
      <c r="W339">
        <f t="shared" si="116"/>
        <v>0</v>
      </c>
      <c r="X339" s="25">
        <f t="shared" si="117"/>
        <v>32.509822353759319</v>
      </c>
      <c r="Y339" s="3">
        <f t="shared" si="109"/>
        <v>909.94992768172324</v>
      </c>
      <c r="Z339" s="6">
        <f t="shared" si="118"/>
        <v>220.52000000000004</v>
      </c>
      <c r="AA339" s="6">
        <f t="shared" si="119"/>
        <v>1389.5582081252937</v>
      </c>
    </row>
    <row r="340" spans="1:27" x14ac:dyDescent="0.25">
      <c r="A340" s="11">
        <f t="shared" si="110"/>
        <v>4</v>
      </c>
      <c r="B340" s="27">
        <v>43741</v>
      </c>
      <c r="C340" s="7">
        <f t="shared" si="111"/>
        <v>43769</v>
      </c>
      <c r="D340" s="8" t="str">
        <f t="shared" si="113"/>
        <v xml:space="preserve"> </v>
      </c>
      <c r="E340" s="11">
        <f t="shared" si="112"/>
        <v>3</v>
      </c>
      <c r="F340" s="11" t="str">
        <f t="shared" si="114"/>
        <v/>
      </c>
      <c r="G340" s="3">
        <v>51.43</v>
      </c>
      <c r="H340" s="3">
        <f t="shared" si="100"/>
        <v>0</v>
      </c>
      <c r="I340" s="3">
        <f t="shared" si="101"/>
        <v>0</v>
      </c>
      <c r="J340" s="3">
        <f t="shared" si="102"/>
        <v>0</v>
      </c>
      <c r="K340">
        <f t="shared" si="103"/>
        <v>0</v>
      </c>
      <c r="N340" s="24">
        <f t="shared" si="115"/>
        <v>9.3254575236937693</v>
      </c>
      <c r="O340" s="3">
        <f t="shared" si="104"/>
        <v>479.60828044357055</v>
      </c>
      <c r="P340" s="6">
        <v>27.99</v>
      </c>
      <c r="Q340" s="3">
        <f t="shared" si="105"/>
        <v>0</v>
      </c>
      <c r="R340" s="3">
        <f t="shared" si="106"/>
        <v>0</v>
      </c>
      <c r="S340" s="3">
        <f t="shared" si="107"/>
        <v>0</v>
      </c>
      <c r="T340">
        <f t="shared" si="108"/>
        <v>0</v>
      </c>
      <c r="V340" s="26">
        <v>1.0906</v>
      </c>
      <c r="W340">
        <f t="shared" si="116"/>
        <v>0</v>
      </c>
      <c r="X340" s="25">
        <f t="shared" si="117"/>
        <v>32.509822353759319</v>
      </c>
      <c r="Y340" s="3">
        <f t="shared" si="109"/>
        <v>909.94992768172324</v>
      </c>
      <c r="Z340" s="6">
        <f t="shared" si="118"/>
        <v>220.52000000000004</v>
      </c>
      <c r="AA340" s="6">
        <f t="shared" si="119"/>
        <v>1389.5582081252937</v>
      </c>
    </row>
    <row r="341" spans="1:27" x14ac:dyDescent="0.25">
      <c r="A341" s="11">
        <f t="shared" si="110"/>
        <v>4</v>
      </c>
      <c r="B341" s="27">
        <v>43742</v>
      </c>
      <c r="C341" s="7">
        <f t="shared" si="111"/>
        <v>43769</v>
      </c>
      <c r="D341" s="8" t="str">
        <f t="shared" si="113"/>
        <v xml:space="preserve"> </v>
      </c>
      <c r="E341" s="11">
        <f t="shared" si="112"/>
        <v>4</v>
      </c>
      <c r="F341" s="11" t="str">
        <f t="shared" si="114"/>
        <v/>
      </c>
      <c r="G341" s="3">
        <v>52.167999999999999</v>
      </c>
      <c r="H341" s="3">
        <f t="shared" si="100"/>
        <v>0</v>
      </c>
      <c r="I341" s="3">
        <f t="shared" si="101"/>
        <v>0</v>
      </c>
      <c r="J341" s="3">
        <f t="shared" si="102"/>
        <v>0</v>
      </c>
      <c r="K341">
        <f t="shared" si="103"/>
        <v>0</v>
      </c>
      <c r="N341" s="24">
        <f t="shared" si="115"/>
        <v>9.3254575236937693</v>
      </c>
      <c r="O341" s="3">
        <f t="shared" si="104"/>
        <v>486.49046809605653</v>
      </c>
      <c r="P341" s="6">
        <v>27.62</v>
      </c>
      <c r="Q341" s="3">
        <f t="shared" si="105"/>
        <v>0</v>
      </c>
      <c r="R341" s="3">
        <f t="shared" si="106"/>
        <v>0</v>
      </c>
      <c r="S341" s="3">
        <f t="shared" si="107"/>
        <v>0</v>
      </c>
      <c r="T341">
        <f t="shared" si="108"/>
        <v>0</v>
      </c>
      <c r="V341" s="26">
        <v>1.0785</v>
      </c>
      <c r="W341">
        <f t="shared" si="116"/>
        <v>0</v>
      </c>
      <c r="X341" s="25">
        <f t="shared" si="117"/>
        <v>32.509822353759319</v>
      </c>
      <c r="Y341" s="3">
        <f t="shared" si="109"/>
        <v>897.92129341083239</v>
      </c>
      <c r="Z341" s="6">
        <f t="shared" si="118"/>
        <v>220.52000000000004</v>
      </c>
      <c r="AA341" s="6">
        <f t="shared" si="119"/>
        <v>1384.411761506889</v>
      </c>
    </row>
    <row r="342" spans="1:27" x14ac:dyDescent="0.25">
      <c r="A342" s="11">
        <f t="shared" si="110"/>
        <v>4</v>
      </c>
      <c r="B342" s="27">
        <v>43745</v>
      </c>
      <c r="C342" s="7">
        <f t="shared" si="111"/>
        <v>43769</v>
      </c>
      <c r="D342" s="8" t="str">
        <f t="shared" si="113"/>
        <v xml:space="preserve"> </v>
      </c>
      <c r="E342" s="11">
        <f t="shared" si="112"/>
        <v>5</v>
      </c>
      <c r="F342" s="11" t="str">
        <f t="shared" si="114"/>
        <v/>
      </c>
      <c r="G342" s="3">
        <v>52.533999999999999</v>
      </c>
      <c r="H342" s="3">
        <f t="shared" si="100"/>
        <v>0</v>
      </c>
      <c r="I342" s="3">
        <f t="shared" si="101"/>
        <v>0</v>
      </c>
      <c r="J342" s="3">
        <f t="shared" si="102"/>
        <v>0</v>
      </c>
      <c r="K342">
        <f t="shared" si="103"/>
        <v>0</v>
      </c>
      <c r="N342" s="24">
        <f t="shared" si="115"/>
        <v>9.3254575236937693</v>
      </c>
      <c r="O342" s="3">
        <f t="shared" si="104"/>
        <v>489.90358554972846</v>
      </c>
      <c r="P342" s="6">
        <v>27.66</v>
      </c>
      <c r="Q342" s="3">
        <f t="shared" si="105"/>
        <v>0</v>
      </c>
      <c r="R342" s="3">
        <f t="shared" si="106"/>
        <v>0</v>
      </c>
      <c r="S342" s="3">
        <f t="shared" si="107"/>
        <v>0</v>
      </c>
      <c r="T342">
        <f t="shared" si="108"/>
        <v>0</v>
      </c>
      <c r="V342" s="26">
        <v>1.0790999999999999</v>
      </c>
      <c r="W342">
        <f t="shared" si="116"/>
        <v>0</v>
      </c>
      <c r="X342" s="25">
        <f t="shared" si="117"/>
        <v>32.509822353759319</v>
      </c>
      <c r="Y342" s="3">
        <f t="shared" si="109"/>
        <v>899.22168630498277</v>
      </c>
      <c r="Z342" s="6">
        <f t="shared" si="118"/>
        <v>220.52000000000004</v>
      </c>
      <c r="AA342" s="6">
        <f t="shared" si="119"/>
        <v>1389.1252718547112</v>
      </c>
    </row>
    <row r="343" spans="1:27" x14ac:dyDescent="0.25">
      <c r="A343" s="11">
        <f t="shared" si="110"/>
        <v>4</v>
      </c>
      <c r="B343" s="27">
        <v>43746</v>
      </c>
      <c r="C343" s="7">
        <f t="shared" si="111"/>
        <v>43769</v>
      </c>
      <c r="D343" s="8" t="str">
        <f t="shared" si="113"/>
        <v xml:space="preserve"> </v>
      </c>
      <c r="E343" s="11">
        <f t="shared" si="112"/>
        <v>6</v>
      </c>
      <c r="F343" s="11" t="str">
        <f t="shared" si="114"/>
        <v/>
      </c>
      <c r="G343" s="3">
        <v>51.97</v>
      </c>
      <c r="H343" s="3">
        <f t="shared" si="100"/>
        <v>0</v>
      </c>
      <c r="I343" s="3">
        <f t="shared" si="101"/>
        <v>0</v>
      </c>
      <c r="J343" s="3">
        <f t="shared" si="102"/>
        <v>0</v>
      </c>
      <c r="K343">
        <f t="shared" si="103"/>
        <v>0</v>
      </c>
      <c r="N343" s="24">
        <f t="shared" si="115"/>
        <v>9.3254575236937693</v>
      </c>
      <c r="O343" s="3">
        <f t="shared" si="104"/>
        <v>484.64402750636521</v>
      </c>
      <c r="P343" s="6">
        <v>27.89</v>
      </c>
      <c r="Q343" s="3">
        <f t="shared" si="105"/>
        <v>0</v>
      </c>
      <c r="R343" s="3">
        <f t="shared" si="106"/>
        <v>0</v>
      </c>
      <c r="S343" s="3">
        <f t="shared" si="107"/>
        <v>0</v>
      </c>
      <c r="T343">
        <f t="shared" si="108"/>
        <v>0</v>
      </c>
      <c r="V343" s="26">
        <v>1.0885</v>
      </c>
      <c r="W343">
        <f t="shared" si="116"/>
        <v>0</v>
      </c>
      <c r="X343" s="25">
        <f t="shared" si="117"/>
        <v>32.509822353759319</v>
      </c>
      <c r="Y343" s="3">
        <f t="shared" si="109"/>
        <v>906.69894544634747</v>
      </c>
      <c r="Z343" s="6">
        <f t="shared" si="118"/>
        <v>220.52000000000004</v>
      </c>
      <c r="AA343" s="6">
        <f t="shared" si="119"/>
        <v>1391.3429729527127</v>
      </c>
    </row>
    <row r="344" spans="1:27" x14ac:dyDescent="0.25">
      <c r="A344" s="11">
        <f t="shared" si="110"/>
        <v>4</v>
      </c>
      <c r="B344" s="27">
        <v>43747</v>
      </c>
      <c r="C344" s="7">
        <f t="shared" si="111"/>
        <v>43769</v>
      </c>
      <c r="D344" s="8" t="str">
        <f t="shared" si="113"/>
        <v xml:space="preserve"> </v>
      </c>
      <c r="E344" s="11">
        <f t="shared" si="112"/>
        <v>7</v>
      </c>
      <c r="F344" s="11" t="str">
        <f t="shared" si="114"/>
        <v/>
      </c>
      <c r="G344" s="3">
        <v>51.985999999999997</v>
      </c>
      <c r="H344" s="3">
        <f t="shared" si="100"/>
        <v>0</v>
      </c>
      <c r="I344" s="3">
        <f t="shared" si="101"/>
        <v>0</v>
      </c>
      <c r="J344" s="3">
        <f t="shared" si="102"/>
        <v>0</v>
      </c>
      <c r="K344">
        <f t="shared" si="103"/>
        <v>0</v>
      </c>
      <c r="N344" s="24">
        <f t="shared" si="115"/>
        <v>9.3254575236937693</v>
      </c>
      <c r="O344" s="3">
        <f t="shared" si="104"/>
        <v>484.79323482674425</v>
      </c>
      <c r="P344" s="6">
        <v>27.54</v>
      </c>
      <c r="Q344" s="3">
        <f t="shared" si="105"/>
        <v>0</v>
      </c>
      <c r="R344" s="3">
        <f t="shared" si="106"/>
        <v>0</v>
      </c>
      <c r="S344" s="3">
        <f t="shared" si="107"/>
        <v>0</v>
      </c>
      <c r="T344">
        <f t="shared" si="108"/>
        <v>0</v>
      </c>
      <c r="V344" s="26">
        <v>1.0871</v>
      </c>
      <c r="W344">
        <f t="shared" si="116"/>
        <v>0</v>
      </c>
      <c r="X344" s="25">
        <f t="shared" si="117"/>
        <v>32.509822353759319</v>
      </c>
      <c r="Y344" s="3">
        <f t="shared" si="109"/>
        <v>895.32050762253164</v>
      </c>
      <c r="Z344" s="6">
        <f t="shared" si="118"/>
        <v>220.52000000000004</v>
      </c>
      <c r="AA344" s="6">
        <f t="shared" si="119"/>
        <v>1380.1137424492758</v>
      </c>
    </row>
    <row r="345" spans="1:27" x14ac:dyDescent="0.25">
      <c r="A345" s="11">
        <f t="shared" si="110"/>
        <v>4</v>
      </c>
      <c r="B345" s="27">
        <v>43748</v>
      </c>
      <c r="C345" s="7">
        <f t="shared" si="111"/>
        <v>43769</v>
      </c>
      <c r="D345" s="8" t="str">
        <f t="shared" si="113"/>
        <v xml:space="preserve"> </v>
      </c>
      <c r="E345" s="11">
        <f t="shared" si="112"/>
        <v>8</v>
      </c>
      <c r="F345" s="11" t="str">
        <f t="shared" si="114"/>
        <v/>
      </c>
      <c r="G345" s="3">
        <v>52.09</v>
      </c>
      <c r="H345" s="3">
        <f t="shared" si="100"/>
        <v>0</v>
      </c>
      <c r="I345" s="3">
        <f t="shared" si="101"/>
        <v>0</v>
      </c>
      <c r="J345" s="3">
        <f t="shared" si="102"/>
        <v>0</v>
      </c>
      <c r="K345">
        <f t="shared" si="103"/>
        <v>0</v>
      </c>
      <c r="N345" s="24">
        <f t="shared" si="115"/>
        <v>9.3254575236937693</v>
      </c>
      <c r="O345" s="3">
        <f t="shared" si="104"/>
        <v>485.76308240920849</v>
      </c>
      <c r="P345" s="6">
        <v>27.55</v>
      </c>
      <c r="Q345" s="3">
        <f t="shared" si="105"/>
        <v>0</v>
      </c>
      <c r="R345" s="3">
        <f t="shared" si="106"/>
        <v>0</v>
      </c>
      <c r="S345" s="3">
        <f t="shared" si="107"/>
        <v>0</v>
      </c>
      <c r="T345">
        <f t="shared" si="108"/>
        <v>0</v>
      </c>
      <c r="V345" s="26">
        <v>1.0867</v>
      </c>
      <c r="W345">
        <f t="shared" si="116"/>
        <v>0</v>
      </c>
      <c r="X345" s="25">
        <f t="shared" si="117"/>
        <v>32.509822353759319</v>
      </c>
      <c r="Y345" s="3">
        <f t="shared" si="109"/>
        <v>895.6456058460692</v>
      </c>
      <c r="Z345" s="6">
        <f t="shared" si="118"/>
        <v>220.52000000000004</v>
      </c>
      <c r="AA345" s="6">
        <f t="shared" si="119"/>
        <v>1381.4086882552776</v>
      </c>
    </row>
    <row r="346" spans="1:27" x14ac:dyDescent="0.25">
      <c r="A346" s="11">
        <f t="shared" si="110"/>
        <v>4</v>
      </c>
      <c r="B346" s="27">
        <v>43749</v>
      </c>
      <c r="C346" s="7">
        <f t="shared" si="111"/>
        <v>43769</v>
      </c>
      <c r="D346" s="8" t="str">
        <f t="shared" si="113"/>
        <v xml:space="preserve"> </v>
      </c>
      <c r="E346" s="11">
        <f t="shared" si="112"/>
        <v>9</v>
      </c>
      <c r="F346" s="11" t="str">
        <f t="shared" si="114"/>
        <v/>
      </c>
      <c r="G346" s="3">
        <v>52.914000000000001</v>
      </c>
      <c r="H346" s="3">
        <f t="shared" si="100"/>
        <v>0</v>
      </c>
      <c r="I346" s="3">
        <f t="shared" si="101"/>
        <v>0</v>
      </c>
      <c r="J346" s="3">
        <f t="shared" si="102"/>
        <v>0</v>
      </c>
      <c r="K346">
        <f t="shared" si="103"/>
        <v>0</v>
      </c>
      <c r="N346" s="24">
        <f t="shared" si="115"/>
        <v>9.3254575236937693</v>
      </c>
      <c r="O346" s="3">
        <f t="shared" si="104"/>
        <v>493.44725940873212</v>
      </c>
      <c r="P346" s="6">
        <v>27.73</v>
      </c>
      <c r="Q346" s="3">
        <f t="shared" si="105"/>
        <v>0</v>
      </c>
      <c r="R346" s="3">
        <f t="shared" si="106"/>
        <v>0</v>
      </c>
      <c r="S346" s="3">
        <f t="shared" si="107"/>
        <v>0</v>
      </c>
      <c r="T346">
        <f t="shared" si="108"/>
        <v>0</v>
      </c>
      <c r="V346" s="26">
        <v>1.0867</v>
      </c>
      <c r="W346">
        <f t="shared" si="116"/>
        <v>0</v>
      </c>
      <c r="X346" s="25">
        <f t="shared" si="117"/>
        <v>32.509822353759319</v>
      </c>
      <c r="Y346" s="3">
        <f t="shared" si="109"/>
        <v>901.49737386974596</v>
      </c>
      <c r="Z346" s="6">
        <f t="shared" si="118"/>
        <v>220.52000000000004</v>
      </c>
      <c r="AA346" s="6">
        <f t="shared" si="119"/>
        <v>1394.944633278478</v>
      </c>
    </row>
    <row r="347" spans="1:27" x14ac:dyDescent="0.25">
      <c r="A347" s="11">
        <f t="shared" si="110"/>
        <v>4</v>
      </c>
      <c r="B347" s="27">
        <v>43752</v>
      </c>
      <c r="C347" s="7">
        <f t="shared" si="111"/>
        <v>43769</v>
      </c>
      <c r="D347" s="8" t="str">
        <f t="shared" si="113"/>
        <v xml:space="preserve"> </v>
      </c>
      <c r="E347" s="11">
        <f t="shared" si="112"/>
        <v>10</v>
      </c>
      <c r="F347" s="11" t="str">
        <f t="shared" si="114"/>
        <v/>
      </c>
      <c r="G347" s="3">
        <v>52.637999999999998</v>
      </c>
      <c r="H347" s="3">
        <f t="shared" si="100"/>
        <v>0</v>
      </c>
      <c r="I347" s="3">
        <f t="shared" si="101"/>
        <v>0</v>
      </c>
      <c r="J347" s="3">
        <f t="shared" si="102"/>
        <v>0</v>
      </c>
      <c r="K347">
        <f t="shared" si="103"/>
        <v>0</v>
      </c>
      <c r="N347" s="24">
        <f t="shared" si="115"/>
        <v>9.3254575236937693</v>
      </c>
      <c r="O347" s="3">
        <f t="shared" si="104"/>
        <v>490.87343313219259</v>
      </c>
      <c r="P347" s="6">
        <v>27.94</v>
      </c>
      <c r="Q347" s="3">
        <f t="shared" si="105"/>
        <v>0</v>
      </c>
      <c r="R347" s="3">
        <f t="shared" si="106"/>
        <v>0</v>
      </c>
      <c r="S347" s="3">
        <f t="shared" si="107"/>
        <v>0</v>
      </c>
      <c r="T347">
        <f t="shared" si="108"/>
        <v>0</v>
      </c>
      <c r="V347" s="26">
        <v>1.0867</v>
      </c>
      <c r="W347">
        <f t="shared" si="116"/>
        <v>0</v>
      </c>
      <c r="X347" s="25">
        <f t="shared" si="117"/>
        <v>32.509822353759319</v>
      </c>
      <c r="Y347" s="3">
        <f t="shared" si="109"/>
        <v>908.32443656403541</v>
      </c>
      <c r="Z347" s="6">
        <f t="shared" si="118"/>
        <v>220.52000000000004</v>
      </c>
      <c r="AA347" s="6">
        <f t="shared" si="119"/>
        <v>1399.1978696962281</v>
      </c>
    </row>
    <row r="348" spans="1:27" x14ac:dyDescent="0.25">
      <c r="A348" s="11">
        <f t="shared" si="110"/>
        <v>4</v>
      </c>
      <c r="B348" s="27">
        <v>43753</v>
      </c>
      <c r="C348" s="7">
        <f t="shared" si="111"/>
        <v>43769</v>
      </c>
      <c r="D348" s="8" t="str">
        <f t="shared" si="113"/>
        <v xml:space="preserve"> </v>
      </c>
      <c r="E348" s="11">
        <f t="shared" si="112"/>
        <v>11</v>
      </c>
      <c r="F348" s="11" t="str">
        <f t="shared" si="114"/>
        <v/>
      </c>
      <c r="G348" s="3">
        <v>53.276000000000003</v>
      </c>
      <c r="H348" s="3">
        <f t="shared" si="100"/>
        <v>0</v>
      </c>
      <c r="I348" s="3">
        <f t="shared" si="101"/>
        <v>0</v>
      </c>
      <c r="J348" s="3">
        <f t="shared" si="102"/>
        <v>0</v>
      </c>
      <c r="K348">
        <f t="shared" si="103"/>
        <v>0</v>
      </c>
      <c r="N348" s="24">
        <f t="shared" si="115"/>
        <v>9.3254575236937693</v>
      </c>
      <c r="O348" s="3">
        <f t="shared" si="104"/>
        <v>496.8230750323093</v>
      </c>
      <c r="P348" s="6">
        <v>27.73</v>
      </c>
      <c r="Q348" s="3">
        <f t="shared" si="105"/>
        <v>0</v>
      </c>
      <c r="R348" s="3">
        <f t="shared" si="106"/>
        <v>0</v>
      </c>
      <c r="S348" s="3">
        <f t="shared" si="107"/>
        <v>0</v>
      </c>
      <c r="T348">
        <f t="shared" si="108"/>
        <v>0</v>
      </c>
      <c r="V348" s="26">
        <v>1.0963000000000001</v>
      </c>
      <c r="W348">
        <f t="shared" si="116"/>
        <v>0</v>
      </c>
      <c r="X348" s="25">
        <f t="shared" si="117"/>
        <v>32.509822353759319</v>
      </c>
      <c r="Y348" s="3">
        <f t="shared" si="109"/>
        <v>901.49737386974596</v>
      </c>
      <c r="Z348" s="6">
        <f t="shared" si="118"/>
        <v>220.52000000000004</v>
      </c>
      <c r="AA348" s="6">
        <f t="shared" si="119"/>
        <v>1398.3204489020552</v>
      </c>
    </row>
    <row r="349" spans="1:27" x14ac:dyDescent="0.25">
      <c r="A349" s="11">
        <f t="shared" si="110"/>
        <v>4</v>
      </c>
      <c r="B349" s="27">
        <v>43754</v>
      </c>
      <c r="C349" s="7">
        <f t="shared" si="111"/>
        <v>43769</v>
      </c>
      <c r="D349" s="8" t="str">
        <f t="shared" si="113"/>
        <v xml:space="preserve"> </v>
      </c>
      <c r="E349" s="11">
        <f t="shared" si="112"/>
        <v>12</v>
      </c>
      <c r="F349" s="11" t="str">
        <f t="shared" si="114"/>
        <v/>
      </c>
      <c r="G349" s="3">
        <v>53.137999999999998</v>
      </c>
      <c r="H349" s="3">
        <f t="shared" si="100"/>
        <v>0</v>
      </c>
      <c r="I349" s="3">
        <f t="shared" si="101"/>
        <v>0</v>
      </c>
      <c r="J349" s="3">
        <f t="shared" si="102"/>
        <v>0</v>
      </c>
      <c r="K349">
        <f t="shared" si="103"/>
        <v>0</v>
      </c>
      <c r="N349" s="24">
        <f t="shared" si="115"/>
        <v>9.3254575236937693</v>
      </c>
      <c r="O349" s="3">
        <f t="shared" si="104"/>
        <v>495.53616189403948</v>
      </c>
      <c r="P349" s="6">
        <v>27.9</v>
      </c>
      <c r="Q349" s="3">
        <f t="shared" si="105"/>
        <v>0</v>
      </c>
      <c r="R349" s="3">
        <f t="shared" si="106"/>
        <v>0</v>
      </c>
      <c r="S349" s="3">
        <f t="shared" si="107"/>
        <v>0</v>
      </c>
      <c r="T349">
        <f t="shared" si="108"/>
        <v>0</v>
      </c>
      <c r="V349" s="26">
        <v>1.0903</v>
      </c>
      <c r="W349">
        <f t="shared" si="116"/>
        <v>0</v>
      </c>
      <c r="X349" s="25">
        <f t="shared" si="117"/>
        <v>32.509822353759319</v>
      </c>
      <c r="Y349" s="3">
        <f t="shared" si="109"/>
        <v>907.02404366988492</v>
      </c>
      <c r="Z349" s="6">
        <f t="shared" si="118"/>
        <v>220.52000000000004</v>
      </c>
      <c r="AA349" s="6">
        <f t="shared" si="119"/>
        <v>1402.5602055639245</v>
      </c>
    </row>
    <row r="350" spans="1:27" x14ac:dyDescent="0.25">
      <c r="A350" s="11">
        <f t="shared" si="110"/>
        <v>4</v>
      </c>
      <c r="B350" s="27">
        <v>43755</v>
      </c>
      <c r="C350" s="7">
        <f t="shared" si="111"/>
        <v>43769</v>
      </c>
      <c r="D350" s="8" t="str">
        <f t="shared" si="113"/>
        <v xml:space="preserve"> </v>
      </c>
      <c r="E350" s="11">
        <f t="shared" si="112"/>
        <v>13</v>
      </c>
      <c r="F350" s="11" t="str">
        <f t="shared" si="114"/>
        <v/>
      </c>
      <c r="G350" s="3">
        <v>52.9</v>
      </c>
      <c r="H350" s="3">
        <f t="shared" si="100"/>
        <v>0</v>
      </c>
      <c r="I350" s="3">
        <f t="shared" si="101"/>
        <v>0</v>
      </c>
      <c r="J350" s="3">
        <f t="shared" si="102"/>
        <v>0</v>
      </c>
      <c r="K350">
        <f t="shared" si="103"/>
        <v>0</v>
      </c>
      <c r="N350" s="24">
        <f t="shared" si="115"/>
        <v>9.3254575236937693</v>
      </c>
      <c r="O350" s="3">
        <f t="shared" si="104"/>
        <v>493.31670300340039</v>
      </c>
      <c r="P350" s="6">
        <v>27.87</v>
      </c>
      <c r="Q350" s="3">
        <f t="shared" si="105"/>
        <v>0</v>
      </c>
      <c r="R350" s="3">
        <f t="shared" si="106"/>
        <v>0</v>
      </c>
      <c r="S350" s="3">
        <f t="shared" si="107"/>
        <v>0</v>
      </c>
      <c r="T350">
        <f t="shared" si="108"/>
        <v>0</v>
      </c>
      <c r="V350" s="26">
        <v>1.0888</v>
      </c>
      <c r="W350">
        <f t="shared" si="116"/>
        <v>0</v>
      </c>
      <c r="X350" s="25">
        <f t="shared" si="117"/>
        <v>32.509822353759319</v>
      </c>
      <c r="Y350" s="3">
        <f t="shared" si="109"/>
        <v>906.04874899927222</v>
      </c>
      <c r="Z350" s="6">
        <f t="shared" si="118"/>
        <v>220.52000000000004</v>
      </c>
      <c r="AA350" s="6">
        <f t="shared" si="119"/>
        <v>1399.3654520026726</v>
      </c>
    </row>
    <row r="351" spans="1:27" x14ac:dyDescent="0.25">
      <c r="A351" s="11">
        <f t="shared" si="110"/>
        <v>4</v>
      </c>
      <c r="B351" s="27">
        <v>43756</v>
      </c>
      <c r="C351" s="7">
        <f t="shared" si="111"/>
        <v>43769</v>
      </c>
      <c r="D351" s="8" t="str">
        <f t="shared" si="113"/>
        <v xml:space="preserve"> </v>
      </c>
      <c r="E351" s="11">
        <f t="shared" si="112"/>
        <v>14</v>
      </c>
      <c r="F351" s="11" t="str">
        <f t="shared" si="114"/>
        <v/>
      </c>
      <c r="G351" s="3">
        <v>52.774000000000001</v>
      </c>
      <c r="H351" s="3">
        <f t="shared" si="100"/>
        <v>0</v>
      </c>
      <c r="I351" s="3">
        <f t="shared" si="101"/>
        <v>0</v>
      </c>
      <c r="J351" s="3">
        <f t="shared" si="102"/>
        <v>0</v>
      </c>
      <c r="K351">
        <f t="shared" si="103"/>
        <v>0</v>
      </c>
      <c r="N351" s="24">
        <f t="shared" si="115"/>
        <v>9.3254575236937693</v>
      </c>
      <c r="O351" s="3">
        <f t="shared" si="104"/>
        <v>492.14169535541498</v>
      </c>
      <c r="P351" s="6">
        <v>27.84</v>
      </c>
      <c r="Q351" s="3">
        <f t="shared" si="105"/>
        <v>0</v>
      </c>
      <c r="R351" s="3">
        <f t="shared" si="106"/>
        <v>0</v>
      </c>
      <c r="S351" s="3">
        <f t="shared" si="107"/>
        <v>0</v>
      </c>
      <c r="T351">
        <f t="shared" si="108"/>
        <v>0</v>
      </c>
      <c r="V351" s="26">
        <v>1.0860000000000001</v>
      </c>
      <c r="W351">
        <f t="shared" si="116"/>
        <v>0</v>
      </c>
      <c r="X351" s="25">
        <f t="shared" si="117"/>
        <v>32.509822353759319</v>
      </c>
      <c r="Y351" s="3">
        <f t="shared" si="109"/>
        <v>905.07345432865941</v>
      </c>
      <c r="Z351" s="6">
        <f t="shared" si="118"/>
        <v>220.52000000000004</v>
      </c>
      <c r="AA351" s="6">
        <f t="shared" si="119"/>
        <v>1397.2151496840743</v>
      </c>
    </row>
    <row r="352" spans="1:27" x14ac:dyDescent="0.25">
      <c r="A352" s="11">
        <f t="shared" si="110"/>
        <v>4</v>
      </c>
      <c r="B352" s="27">
        <v>43759</v>
      </c>
      <c r="C352" s="7">
        <f t="shared" si="111"/>
        <v>43769</v>
      </c>
      <c r="D352" s="8" t="str">
        <f t="shared" si="113"/>
        <v xml:space="preserve"> </v>
      </c>
      <c r="E352" s="11">
        <f t="shared" si="112"/>
        <v>15</v>
      </c>
      <c r="F352" s="11" t="str">
        <f t="shared" si="114"/>
        <v/>
      </c>
      <c r="G352" s="3">
        <v>52.822000000000003</v>
      </c>
      <c r="H352" s="3">
        <f t="shared" si="100"/>
        <v>0</v>
      </c>
      <c r="I352" s="3">
        <f t="shared" si="101"/>
        <v>0</v>
      </c>
      <c r="J352" s="3">
        <f t="shared" si="102"/>
        <v>0</v>
      </c>
      <c r="K352">
        <f t="shared" si="103"/>
        <v>0</v>
      </c>
      <c r="N352" s="24">
        <f t="shared" si="115"/>
        <v>9.3254575236937693</v>
      </c>
      <c r="O352" s="3">
        <f t="shared" si="104"/>
        <v>492.5893173165523</v>
      </c>
      <c r="P352" s="6">
        <v>28.05</v>
      </c>
      <c r="Q352" s="3">
        <f t="shared" si="105"/>
        <v>0</v>
      </c>
      <c r="R352" s="3">
        <f t="shared" si="106"/>
        <v>0</v>
      </c>
      <c r="S352" s="3">
        <f t="shared" si="107"/>
        <v>0</v>
      </c>
      <c r="T352">
        <f t="shared" si="108"/>
        <v>0</v>
      </c>
      <c r="V352" s="26">
        <v>1.0860000000000001</v>
      </c>
      <c r="W352">
        <f t="shared" si="116"/>
        <v>0</v>
      </c>
      <c r="X352" s="25">
        <f t="shared" si="117"/>
        <v>32.509822353759319</v>
      </c>
      <c r="Y352" s="3">
        <f t="shared" si="109"/>
        <v>911.90051702294886</v>
      </c>
      <c r="Z352" s="6">
        <f t="shared" si="118"/>
        <v>220.52000000000004</v>
      </c>
      <c r="AA352" s="6">
        <f t="shared" si="119"/>
        <v>1404.4898343395012</v>
      </c>
    </row>
    <row r="353" spans="1:27" x14ac:dyDescent="0.25">
      <c r="A353" s="11">
        <f t="shared" si="110"/>
        <v>4</v>
      </c>
      <c r="B353" s="27">
        <v>43760</v>
      </c>
      <c r="C353" s="7">
        <f t="shared" si="111"/>
        <v>43769</v>
      </c>
      <c r="D353" s="8" t="str">
        <f t="shared" si="113"/>
        <v xml:space="preserve"> </v>
      </c>
      <c r="E353" s="11">
        <f t="shared" si="112"/>
        <v>16</v>
      </c>
      <c r="F353" s="11" t="str">
        <f t="shared" si="114"/>
        <v/>
      </c>
      <c r="G353" s="3">
        <v>53.043999999999997</v>
      </c>
      <c r="H353" s="3">
        <f t="shared" si="100"/>
        <v>0</v>
      </c>
      <c r="I353" s="3">
        <f t="shared" si="101"/>
        <v>0</v>
      </c>
      <c r="J353" s="3">
        <f t="shared" si="102"/>
        <v>0</v>
      </c>
      <c r="K353">
        <f t="shared" si="103"/>
        <v>0</v>
      </c>
      <c r="N353" s="24">
        <f t="shared" si="115"/>
        <v>9.3254575236937693</v>
      </c>
      <c r="O353" s="3">
        <f t="shared" si="104"/>
        <v>494.65956888681228</v>
      </c>
      <c r="P353" s="6">
        <v>28</v>
      </c>
      <c r="Q353" s="3">
        <f t="shared" si="105"/>
        <v>0</v>
      </c>
      <c r="R353" s="3">
        <f t="shared" si="106"/>
        <v>0</v>
      </c>
      <c r="S353" s="3">
        <f t="shared" si="107"/>
        <v>0</v>
      </c>
      <c r="T353">
        <f t="shared" si="108"/>
        <v>0</v>
      </c>
      <c r="V353" s="26">
        <v>1.0837000000000001</v>
      </c>
      <c r="W353">
        <f t="shared" si="116"/>
        <v>0</v>
      </c>
      <c r="X353" s="25">
        <f t="shared" si="117"/>
        <v>32.509822353759319</v>
      </c>
      <c r="Y353" s="3">
        <f t="shared" si="109"/>
        <v>910.27502590526092</v>
      </c>
      <c r="Z353" s="6">
        <f t="shared" si="118"/>
        <v>220.52000000000004</v>
      </c>
      <c r="AA353" s="6">
        <f t="shared" si="119"/>
        <v>1404.9345947920733</v>
      </c>
    </row>
    <row r="354" spans="1:27" x14ac:dyDescent="0.25">
      <c r="A354" s="11">
        <f t="shared" si="110"/>
        <v>4</v>
      </c>
      <c r="B354" s="27">
        <v>43761</v>
      </c>
      <c r="C354" s="7">
        <f t="shared" si="111"/>
        <v>43769</v>
      </c>
      <c r="D354" s="8" t="str">
        <f t="shared" si="113"/>
        <v xml:space="preserve"> </v>
      </c>
      <c r="E354" s="11">
        <f t="shared" si="112"/>
        <v>17</v>
      </c>
      <c r="F354" s="11" t="str">
        <f t="shared" si="114"/>
        <v/>
      </c>
      <c r="G354" s="3">
        <v>52.945999999999998</v>
      </c>
      <c r="H354" s="3">
        <f t="shared" si="100"/>
        <v>0</v>
      </c>
      <c r="I354" s="3">
        <f t="shared" si="101"/>
        <v>0</v>
      </c>
      <c r="J354" s="3">
        <f t="shared" si="102"/>
        <v>0</v>
      </c>
      <c r="K354">
        <f t="shared" si="103"/>
        <v>0</v>
      </c>
      <c r="N354" s="24">
        <f t="shared" si="115"/>
        <v>9.3254575236937693</v>
      </c>
      <c r="O354" s="3">
        <f t="shared" si="104"/>
        <v>493.74567404949028</v>
      </c>
      <c r="P354" s="6">
        <v>27.93</v>
      </c>
      <c r="Q354" s="3">
        <f t="shared" si="105"/>
        <v>0</v>
      </c>
      <c r="R354" s="3">
        <f t="shared" si="106"/>
        <v>0</v>
      </c>
      <c r="S354" s="3">
        <f t="shared" si="107"/>
        <v>0</v>
      </c>
      <c r="T354">
        <f t="shared" si="108"/>
        <v>0</v>
      </c>
      <c r="V354" s="26">
        <v>1.0867</v>
      </c>
      <c r="W354">
        <f t="shared" si="116"/>
        <v>0</v>
      </c>
      <c r="X354" s="25">
        <f t="shared" si="117"/>
        <v>32.509822353759319</v>
      </c>
      <c r="Y354" s="3">
        <f t="shared" si="109"/>
        <v>907.99933834049773</v>
      </c>
      <c r="Z354" s="6">
        <f t="shared" si="118"/>
        <v>220.52000000000004</v>
      </c>
      <c r="AA354" s="6">
        <f t="shared" si="119"/>
        <v>1401.745012389988</v>
      </c>
    </row>
    <row r="355" spans="1:27" x14ac:dyDescent="0.25">
      <c r="A355" s="11">
        <f t="shared" si="110"/>
        <v>4</v>
      </c>
      <c r="B355" s="27">
        <v>43762</v>
      </c>
      <c r="C355" s="7">
        <f t="shared" si="111"/>
        <v>43769</v>
      </c>
      <c r="D355" s="8" t="str">
        <f t="shared" si="113"/>
        <v xml:space="preserve"> </v>
      </c>
      <c r="E355" s="11">
        <f t="shared" si="112"/>
        <v>18</v>
      </c>
      <c r="F355" s="11" t="str">
        <f t="shared" si="114"/>
        <v/>
      </c>
      <c r="G355" s="3">
        <v>53.363999999999997</v>
      </c>
      <c r="H355" s="3">
        <f t="shared" si="100"/>
        <v>0</v>
      </c>
      <c r="I355" s="3">
        <f t="shared" si="101"/>
        <v>0</v>
      </c>
      <c r="J355" s="3">
        <f t="shared" si="102"/>
        <v>0</v>
      </c>
      <c r="K355">
        <f t="shared" si="103"/>
        <v>0</v>
      </c>
      <c r="N355" s="24">
        <f t="shared" si="115"/>
        <v>9.3254575236937693</v>
      </c>
      <c r="O355" s="3">
        <f t="shared" si="104"/>
        <v>497.64371529439427</v>
      </c>
      <c r="P355" s="6">
        <v>28.14</v>
      </c>
      <c r="Q355" s="3">
        <f t="shared" si="105"/>
        <v>0</v>
      </c>
      <c r="R355" s="3">
        <f t="shared" si="106"/>
        <v>0</v>
      </c>
      <c r="S355" s="3">
        <f t="shared" si="107"/>
        <v>0</v>
      </c>
      <c r="T355">
        <f t="shared" si="108"/>
        <v>0</v>
      </c>
      <c r="V355" s="26">
        <v>1.0771999999999999</v>
      </c>
      <c r="W355">
        <f t="shared" si="116"/>
        <v>0</v>
      </c>
      <c r="X355" s="25">
        <f t="shared" si="117"/>
        <v>32.509822353759319</v>
      </c>
      <c r="Y355" s="3">
        <f t="shared" si="109"/>
        <v>914.8264010347873</v>
      </c>
      <c r="Z355" s="6">
        <f t="shared" si="118"/>
        <v>220.52000000000004</v>
      </c>
      <c r="AA355" s="6">
        <f t="shared" si="119"/>
        <v>1412.4701163291816</v>
      </c>
    </row>
    <row r="356" spans="1:27" x14ac:dyDescent="0.25">
      <c r="A356" s="11">
        <f t="shared" si="110"/>
        <v>4</v>
      </c>
      <c r="B356" s="27">
        <v>43763</v>
      </c>
      <c r="C356" s="7">
        <f t="shared" si="111"/>
        <v>43769</v>
      </c>
      <c r="D356" s="8" t="str">
        <f t="shared" si="113"/>
        <v xml:space="preserve"> </v>
      </c>
      <c r="E356" s="11">
        <f t="shared" si="112"/>
        <v>19</v>
      </c>
      <c r="F356" s="11" t="str">
        <f t="shared" si="114"/>
        <v/>
      </c>
      <c r="G356" s="3">
        <v>53.524000000000001</v>
      </c>
      <c r="H356" s="3">
        <f t="shared" si="100"/>
        <v>0</v>
      </c>
      <c r="I356" s="3">
        <f t="shared" si="101"/>
        <v>0</v>
      </c>
      <c r="J356" s="3">
        <f t="shared" si="102"/>
        <v>0</v>
      </c>
      <c r="K356">
        <f t="shared" si="103"/>
        <v>0</v>
      </c>
      <c r="N356" s="24">
        <f t="shared" si="115"/>
        <v>9.3254575236937693</v>
      </c>
      <c r="O356" s="3">
        <f t="shared" si="104"/>
        <v>499.13578849818532</v>
      </c>
      <c r="P356" s="6">
        <v>28.3</v>
      </c>
      <c r="Q356" s="3">
        <f t="shared" si="105"/>
        <v>0</v>
      </c>
      <c r="R356" s="3">
        <f t="shared" si="106"/>
        <v>0</v>
      </c>
      <c r="S356" s="3">
        <f t="shared" si="107"/>
        <v>0</v>
      </c>
      <c r="T356">
        <f t="shared" si="108"/>
        <v>0</v>
      </c>
      <c r="V356" s="26">
        <v>1.08</v>
      </c>
      <c r="W356">
        <f t="shared" si="116"/>
        <v>0</v>
      </c>
      <c r="X356" s="25">
        <f t="shared" si="117"/>
        <v>32.509822353759319</v>
      </c>
      <c r="Y356" s="3">
        <f t="shared" si="109"/>
        <v>920.02797261138869</v>
      </c>
      <c r="Z356" s="6">
        <f t="shared" si="118"/>
        <v>220.52000000000004</v>
      </c>
      <c r="AA356" s="6">
        <f t="shared" si="119"/>
        <v>1419.1637611095739</v>
      </c>
    </row>
    <row r="357" spans="1:27" x14ac:dyDescent="0.25">
      <c r="A357" s="11">
        <f t="shared" si="110"/>
        <v>4</v>
      </c>
      <c r="B357" s="27">
        <v>43766</v>
      </c>
      <c r="C357" s="7">
        <f t="shared" si="111"/>
        <v>43769</v>
      </c>
      <c r="D357" s="8" t="str">
        <f t="shared" si="113"/>
        <v xml:space="preserve"> </v>
      </c>
      <c r="E357" s="11">
        <f t="shared" si="112"/>
        <v>20</v>
      </c>
      <c r="F357" s="11" t="str">
        <f t="shared" si="114"/>
        <v/>
      </c>
      <c r="G357" s="3">
        <v>53.701999999999998</v>
      </c>
      <c r="H357" s="3">
        <f t="shared" si="100"/>
        <v>0</v>
      </c>
      <c r="I357" s="3">
        <f t="shared" si="101"/>
        <v>0</v>
      </c>
      <c r="J357" s="3">
        <f t="shared" si="102"/>
        <v>0</v>
      </c>
      <c r="K357">
        <f t="shared" si="103"/>
        <v>0</v>
      </c>
      <c r="N357" s="24">
        <f t="shared" si="115"/>
        <v>9.3254575236937693</v>
      </c>
      <c r="O357" s="3">
        <f t="shared" si="104"/>
        <v>500.79571993740279</v>
      </c>
      <c r="P357" s="6">
        <v>28.38</v>
      </c>
      <c r="Q357" s="3">
        <f t="shared" si="105"/>
        <v>0</v>
      </c>
      <c r="R357" s="3">
        <f t="shared" si="106"/>
        <v>0</v>
      </c>
      <c r="S357" s="3">
        <f t="shared" si="107"/>
        <v>0</v>
      </c>
      <c r="T357">
        <f t="shared" si="108"/>
        <v>0</v>
      </c>
      <c r="V357" s="26">
        <v>1.0851999999999999</v>
      </c>
      <c r="W357">
        <f t="shared" si="116"/>
        <v>0</v>
      </c>
      <c r="X357" s="25">
        <f t="shared" si="117"/>
        <v>32.509822353759319</v>
      </c>
      <c r="Y357" s="3">
        <f t="shared" si="109"/>
        <v>922.62875839968945</v>
      </c>
      <c r="Z357" s="6">
        <f t="shared" si="118"/>
        <v>220.52000000000004</v>
      </c>
      <c r="AA357" s="6">
        <f t="shared" si="119"/>
        <v>1423.4244783370923</v>
      </c>
    </row>
    <row r="358" spans="1:27" x14ac:dyDescent="0.25">
      <c r="A358" s="11">
        <f t="shared" si="110"/>
        <v>4</v>
      </c>
      <c r="B358" s="27">
        <v>43767</v>
      </c>
      <c r="C358" s="7">
        <f t="shared" si="111"/>
        <v>43769</v>
      </c>
      <c r="D358" s="8" t="str">
        <f t="shared" si="113"/>
        <v xml:space="preserve"> </v>
      </c>
      <c r="E358" s="11">
        <f t="shared" si="112"/>
        <v>21</v>
      </c>
      <c r="F358" s="11" t="str">
        <f t="shared" si="114"/>
        <v/>
      </c>
      <c r="G358" s="3">
        <v>53.637999999999998</v>
      </c>
      <c r="H358" s="3">
        <f t="shared" si="100"/>
        <v>0</v>
      </c>
      <c r="I358" s="3">
        <f t="shared" si="101"/>
        <v>0</v>
      </c>
      <c r="J358" s="3">
        <f t="shared" si="102"/>
        <v>0</v>
      </c>
      <c r="K358">
        <f t="shared" si="103"/>
        <v>0</v>
      </c>
      <c r="N358" s="24">
        <f t="shared" si="115"/>
        <v>9.3254575236937693</v>
      </c>
      <c r="O358" s="3">
        <f t="shared" si="104"/>
        <v>500.19889065588637</v>
      </c>
      <c r="P358" s="6">
        <v>28.4</v>
      </c>
      <c r="Q358" s="3">
        <f t="shared" si="105"/>
        <v>0</v>
      </c>
      <c r="R358" s="3">
        <f t="shared" si="106"/>
        <v>0</v>
      </c>
      <c r="S358" s="3">
        <f t="shared" si="107"/>
        <v>0</v>
      </c>
      <c r="T358">
        <f t="shared" si="108"/>
        <v>0</v>
      </c>
      <c r="V358" s="26">
        <v>1.0876999999999999</v>
      </c>
      <c r="W358">
        <f t="shared" si="116"/>
        <v>0</v>
      </c>
      <c r="X358" s="25">
        <f t="shared" si="117"/>
        <v>32.509822353759319</v>
      </c>
      <c r="Y358" s="3">
        <f t="shared" si="109"/>
        <v>923.27895484676458</v>
      </c>
      <c r="Z358" s="6">
        <f t="shared" si="118"/>
        <v>220.52000000000004</v>
      </c>
      <c r="AA358" s="6">
        <f t="shared" si="119"/>
        <v>1423.477845502651</v>
      </c>
    </row>
    <row r="359" spans="1:27" x14ac:dyDescent="0.25">
      <c r="A359" s="11">
        <f t="shared" si="110"/>
        <v>4</v>
      </c>
      <c r="B359" s="27">
        <v>43768</v>
      </c>
      <c r="C359" s="7">
        <f t="shared" si="111"/>
        <v>43769</v>
      </c>
      <c r="D359" s="8" t="str">
        <f t="shared" si="113"/>
        <v xml:space="preserve"> </v>
      </c>
      <c r="E359" s="11">
        <f t="shared" si="112"/>
        <v>22</v>
      </c>
      <c r="F359" s="11" t="str">
        <f t="shared" si="114"/>
        <v/>
      </c>
      <c r="G359" s="3">
        <v>53.62</v>
      </c>
      <c r="H359" s="3">
        <f t="shared" si="100"/>
        <v>0</v>
      </c>
      <c r="I359" s="3">
        <f t="shared" si="101"/>
        <v>0</v>
      </c>
      <c r="J359" s="3">
        <f t="shared" si="102"/>
        <v>0</v>
      </c>
      <c r="K359">
        <f t="shared" si="103"/>
        <v>0</v>
      </c>
      <c r="N359" s="24">
        <f t="shared" si="115"/>
        <v>9.3254575236937693</v>
      </c>
      <c r="O359" s="3">
        <f t="shared" si="104"/>
        <v>500.03103242045989</v>
      </c>
      <c r="P359" s="6">
        <v>28.37</v>
      </c>
      <c r="Q359" s="3">
        <f t="shared" si="105"/>
        <v>0</v>
      </c>
      <c r="R359" s="3">
        <f t="shared" si="106"/>
        <v>0</v>
      </c>
      <c r="S359" s="3">
        <f t="shared" si="107"/>
        <v>0</v>
      </c>
      <c r="T359">
        <f t="shared" si="108"/>
        <v>0</v>
      </c>
      <c r="V359" s="26">
        <v>1.0842000000000001</v>
      </c>
      <c r="W359">
        <f t="shared" si="116"/>
        <v>0</v>
      </c>
      <c r="X359" s="25">
        <f t="shared" si="117"/>
        <v>32.509822353759319</v>
      </c>
      <c r="Y359" s="3">
        <f t="shared" si="109"/>
        <v>922.30366017615188</v>
      </c>
      <c r="Z359" s="6">
        <f t="shared" si="118"/>
        <v>220.52000000000004</v>
      </c>
      <c r="AA359" s="6">
        <f t="shared" si="119"/>
        <v>1422.3346925966118</v>
      </c>
    </row>
    <row r="360" spans="1:27" x14ac:dyDescent="0.25">
      <c r="A360" s="11">
        <f t="shared" si="110"/>
        <v>4</v>
      </c>
      <c r="B360" s="27">
        <v>43769</v>
      </c>
      <c r="C360" s="7">
        <f t="shared" si="111"/>
        <v>43769</v>
      </c>
      <c r="D360" s="8" t="str">
        <f t="shared" si="113"/>
        <v xml:space="preserve"> </v>
      </c>
      <c r="E360" s="11">
        <f t="shared" si="112"/>
        <v>23</v>
      </c>
      <c r="F360" s="11" t="str">
        <f t="shared" si="114"/>
        <v/>
      </c>
      <c r="G360" s="3">
        <v>53.3</v>
      </c>
      <c r="H360" s="3">
        <f t="shared" si="100"/>
        <v>0</v>
      </c>
      <c r="I360" s="3">
        <f t="shared" si="101"/>
        <v>0</v>
      </c>
      <c r="J360" s="3">
        <f t="shared" si="102"/>
        <v>0</v>
      </c>
      <c r="K360">
        <f t="shared" si="103"/>
        <v>0</v>
      </c>
      <c r="N360" s="24">
        <f t="shared" si="115"/>
        <v>9.3254575236937693</v>
      </c>
      <c r="O360" s="3">
        <f t="shared" si="104"/>
        <v>497.04688601287791</v>
      </c>
      <c r="P360" s="6">
        <v>28.36</v>
      </c>
      <c r="Q360" s="3">
        <f t="shared" si="105"/>
        <v>0</v>
      </c>
      <c r="R360" s="3">
        <f t="shared" si="106"/>
        <v>0</v>
      </c>
      <c r="S360" s="3">
        <f t="shared" si="107"/>
        <v>0</v>
      </c>
      <c r="T360">
        <f t="shared" si="108"/>
        <v>0</v>
      </c>
      <c r="V360" s="26">
        <v>1.0875999999999999</v>
      </c>
      <c r="W360">
        <f t="shared" si="116"/>
        <v>0</v>
      </c>
      <c r="X360" s="25">
        <f t="shared" si="117"/>
        <v>32.509822353759319</v>
      </c>
      <c r="Y360" s="3">
        <f t="shared" si="109"/>
        <v>921.9785619526142</v>
      </c>
      <c r="Z360" s="6">
        <f t="shared" si="118"/>
        <v>220.52000000000004</v>
      </c>
      <c r="AA360" s="6">
        <f t="shared" si="119"/>
        <v>1419.025447965492</v>
      </c>
    </row>
    <row r="361" spans="1:27" x14ac:dyDescent="0.25">
      <c r="A361" s="11">
        <f t="shared" si="110"/>
        <v>4</v>
      </c>
      <c r="B361" s="27">
        <v>43770</v>
      </c>
      <c r="C361" s="7">
        <f t="shared" si="111"/>
        <v>43799</v>
      </c>
      <c r="D361" s="8" t="str">
        <f t="shared" si="113"/>
        <v>x</v>
      </c>
      <c r="E361" s="11">
        <f t="shared" si="112"/>
        <v>1</v>
      </c>
      <c r="F361" s="11" t="str">
        <f t="shared" si="114"/>
        <v/>
      </c>
      <c r="G361" s="3">
        <v>53.823999999999998</v>
      </c>
      <c r="H361" s="3">
        <f t="shared" si="100"/>
        <v>0</v>
      </c>
      <c r="I361" s="3">
        <f t="shared" si="101"/>
        <v>0</v>
      </c>
      <c r="J361" s="3">
        <f t="shared" si="102"/>
        <v>0</v>
      </c>
      <c r="K361">
        <f t="shared" si="103"/>
        <v>0</v>
      </c>
      <c r="N361" s="24">
        <f t="shared" si="115"/>
        <v>9.3254575236937693</v>
      </c>
      <c r="O361" s="3">
        <f t="shared" si="104"/>
        <v>501.9334257552934</v>
      </c>
      <c r="P361" s="6">
        <v>28.4</v>
      </c>
      <c r="Q361" s="3">
        <f t="shared" si="105"/>
        <v>0</v>
      </c>
      <c r="R361" s="3">
        <f t="shared" si="106"/>
        <v>0</v>
      </c>
      <c r="S361" s="3">
        <f t="shared" si="107"/>
        <v>0</v>
      </c>
      <c r="T361">
        <f t="shared" si="108"/>
        <v>0</v>
      </c>
      <c r="V361" s="26">
        <v>1.0875999999999999</v>
      </c>
      <c r="W361">
        <f t="shared" si="116"/>
        <v>0</v>
      </c>
      <c r="X361" s="25">
        <f t="shared" si="117"/>
        <v>32.509822353759319</v>
      </c>
      <c r="Y361" s="3">
        <f t="shared" si="109"/>
        <v>923.27895484676458</v>
      </c>
      <c r="Z361" s="6">
        <f t="shared" si="118"/>
        <v>220.52000000000004</v>
      </c>
      <c r="AA361" s="6">
        <f t="shared" si="119"/>
        <v>1425.2123806020579</v>
      </c>
    </row>
    <row r="362" spans="1:27" x14ac:dyDescent="0.25">
      <c r="A362" s="11">
        <f t="shared" si="110"/>
        <v>5</v>
      </c>
      <c r="B362" s="27">
        <v>43773</v>
      </c>
      <c r="C362" s="7">
        <f t="shared" si="111"/>
        <v>43799</v>
      </c>
      <c r="D362" s="8" t="str">
        <f t="shared" si="113"/>
        <v xml:space="preserve"> </v>
      </c>
      <c r="E362" s="11">
        <f t="shared" si="112"/>
        <v>2</v>
      </c>
      <c r="F362" s="11" t="str">
        <f t="shared" si="114"/>
        <v>x</v>
      </c>
      <c r="G362" s="3">
        <v>54.478000000000002</v>
      </c>
      <c r="H362" s="3">
        <f t="shared" si="100"/>
        <v>19.295500000000001</v>
      </c>
      <c r="I362" s="3">
        <f t="shared" si="101"/>
        <v>0</v>
      </c>
      <c r="J362" s="3">
        <f t="shared" si="102"/>
        <v>19.295500000000001</v>
      </c>
      <c r="K362">
        <f t="shared" si="103"/>
        <v>0.35418884687396746</v>
      </c>
      <c r="N362" s="24">
        <f t="shared" si="115"/>
        <v>9.6796463705677365</v>
      </c>
      <c r="O362" s="3">
        <f t="shared" si="104"/>
        <v>527.32777497578911</v>
      </c>
      <c r="P362" s="6">
        <v>28.54</v>
      </c>
      <c r="Q362" s="3">
        <f t="shared" si="105"/>
        <v>35.834500000000006</v>
      </c>
      <c r="R362" s="3">
        <f t="shared" si="106"/>
        <v>0</v>
      </c>
      <c r="S362" s="3">
        <f t="shared" si="107"/>
        <v>35.834500000000006</v>
      </c>
      <c r="T362">
        <f t="shared" si="108"/>
        <v>1.2555886475122637</v>
      </c>
      <c r="V362" s="26">
        <v>1.0942000000000001</v>
      </c>
      <c r="W362">
        <f t="shared" si="116"/>
        <v>0</v>
      </c>
      <c r="X362" s="25">
        <f t="shared" si="117"/>
        <v>33.76541100127158</v>
      </c>
      <c r="Y362" s="3">
        <f t="shared" si="109"/>
        <v>963.66482997629089</v>
      </c>
      <c r="Z362" s="6">
        <f t="shared" si="118"/>
        <v>275.65000000000003</v>
      </c>
      <c r="AA362" s="6">
        <f t="shared" si="119"/>
        <v>1490.99260495208</v>
      </c>
    </row>
    <row r="363" spans="1:27" x14ac:dyDescent="0.25">
      <c r="A363" s="11">
        <f t="shared" si="110"/>
        <v>5</v>
      </c>
      <c r="B363" s="27">
        <v>43774</v>
      </c>
      <c r="C363" s="7">
        <f t="shared" si="111"/>
        <v>43799</v>
      </c>
      <c r="D363" s="8" t="str">
        <f t="shared" si="113"/>
        <v xml:space="preserve"> </v>
      </c>
      <c r="E363" s="11">
        <f t="shared" si="112"/>
        <v>3</v>
      </c>
      <c r="F363" s="11" t="str">
        <f t="shared" si="114"/>
        <v/>
      </c>
      <c r="G363" s="3">
        <v>54.758000000000003</v>
      </c>
      <c r="H363" s="3">
        <f t="shared" si="100"/>
        <v>0</v>
      </c>
      <c r="I363" s="3">
        <f t="shared" si="101"/>
        <v>0</v>
      </c>
      <c r="J363" s="3">
        <f t="shared" si="102"/>
        <v>0</v>
      </c>
      <c r="K363">
        <f t="shared" si="103"/>
        <v>0</v>
      </c>
      <c r="N363" s="24">
        <f t="shared" si="115"/>
        <v>9.6796463705677365</v>
      </c>
      <c r="O363" s="3">
        <f t="shared" si="104"/>
        <v>530.03807595954811</v>
      </c>
      <c r="P363" s="6">
        <v>28.84</v>
      </c>
      <c r="Q363" s="3">
        <f t="shared" si="105"/>
        <v>0</v>
      </c>
      <c r="R363" s="3">
        <f t="shared" si="106"/>
        <v>0</v>
      </c>
      <c r="S363" s="3">
        <f t="shared" si="107"/>
        <v>0</v>
      </c>
      <c r="T363">
        <f t="shared" si="108"/>
        <v>0</v>
      </c>
      <c r="V363" s="26">
        <v>1.0843</v>
      </c>
      <c r="W363">
        <f t="shared" si="116"/>
        <v>0</v>
      </c>
      <c r="X363" s="25">
        <f t="shared" si="117"/>
        <v>33.76541100127158</v>
      </c>
      <c r="Y363" s="3">
        <f t="shared" si="109"/>
        <v>973.79445327667236</v>
      </c>
      <c r="Z363" s="6">
        <f t="shared" si="118"/>
        <v>275.65000000000003</v>
      </c>
      <c r="AA363" s="6">
        <f t="shared" si="119"/>
        <v>1503.8325292362206</v>
      </c>
    </row>
    <row r="364" spans="1:27" x14ac:dyDescent="0.25">
      <c r="A364" s="11">
        <f t="shared" si="110"/>
        <v>5</v>
      </c>
      <c r="B364" s="27">
        <v>43775</v>
      </c>
      <c r="C364" s="7">
        <f t="shared" si="111"/>
        <v>43799</v>
      </c>
      <c r="D364" s="8" t="str">
        <f t="shared" si="113"/>
        <v xml:space="preserve"> </v>
      </c>
      <c r="E364" s="11">
        <f t="shared" si="112"/>
        <v>4</v>
      </c>
      <c r="F364" s="11" t="str">
        <f t="shared" si="114"/>
        <v/>
      </c>
      <c r="G364" s="3">
        <v>54.451999999999998</v>
      </c>
      <c r="H364" s="3">
        <f t="shared" si="100"/>
        <v>0</v>
      </c>
      <c r="I364" s="3">
        <f t="shared" si="101"/>
        <v>0</v>
      </c>
      <c r="J364" s="3">
        <f t="shared" si="102"/>
        <v>0</v>
      </c>
      <c r="K364">
        <f t="shared" si="103"/>
        <v>0</v>
      </c>
      <c r="N364" s="24">
        <f t="shared" si="115"/>
        <v>9.6796463705677365</v>
      </c>
      <c r="O364" s="3">
        <f t="shared" si="104"/>
        <v>527.07610417015439</v>
      </c>
      <c r="P364" s="6">
        <v>28.88</v>
      </c>
      <c r="Q364" s="3">
        <f t="shared" si="105"/>
        <v>0</v>
      </c>
      <c r="R364" s="3">
        <f t="shared" si="106"/>
        <v>0</v>
      </c>
      <c r="S364" s="3">
        <f t="shared" si="107"/>
        <v>0</v>
      </c>
      <c r="T364">
        <f t="shared" si="108"/>
        <v>0</v>
      </c>
      <c r="V364" s="26">
        <v>1.0807</v>
      </c>
      <c r="W364">
        <f t="shared" si="116"/>
        <v>0</v>
      </c>
      <c r="X364" s="25">
        <f t="shared" si="117"/>
        <v>33.76541100127158</v>
      </c>
      <c r="Y364" s="3">
        <f t="shared" si="109"/>
        <v>975.14506971672324</v>
      </c>
      <c r="Z364" s="6">
        <f t="shared" si="118"/>
        <v>275.65000000000003</v>
      </c>
      <c r="AA364" s="6">
        <f t="shared" si="119"/>
        <v>1502.2211738868778</v>
      </c>
    </row>
    <row r="365" spans="1:27" x14ac:dyDescent="0.25">
      <c r="A365" s="11">
        <f t="shared" si="110"/>
        <v>5</v>
      </c>
      <c r="B365" s="27">
        <v>43776</v>
      </c>
      <c r="C365" s="7">
        <f t="shared" si="111"/>
        <v>43799</v>
      </c>
      <c r="D365" s="8" t="str">
        <f t="shared" si="113"/>
        <v xml:space="preserve"> </v>
      </c>
      <c r="E365" s="11">
        <f t="shared" si="112"/>
        <v>5</v>
      </c>
      <c r="F365" s="11" t="str">
        <f t="shared" si="114"/>
        <v/>
      </c>
      <c r="G365" s="3">
        <v>54.9</v>
      </c>
      <c r="H365" s="3">
        <f t="shared" si="100"/>
        <v>0</v>
      </c>
      <c r="I365" s="3">
        <f t="shared" si="101"/>
        <v>0</v>
      </c>
      <c r="J365" s="3">
        <f t="shared" si="102"/>
        <v>0</v>
      </c>
      <c r="K365">
        <f t="shared" si="103"/>
        <v>0</v>
      </c>
      <c r="N365" s="24">
        <f t="shared" si="115"/>
        <v>9.6796463705677365</v>
      </c>
      <c r="O365" s="3">
        <f t="shared" si="104"/>
        <v>531.41258574416872</v>
      </c>
      <c r="P365" s="6">
        <v>29.2</v>
      </c>
      <c r="Q365" s="3">
        <f t="shared" si="105"/>
        <v>0</v>
      </c>
      <c r="R365" s="3">
        <f t="shared" si="106"/>
        <v>0</v>
      </c>
      <c r="S365" s="3">
        <f t="shared" si="107"/>
        <v>0</v>
      </c>
      <c r="T365">
        <f t="shared" si="108"/>
        <v>0</v>
      </c>
      <c r="V365" s="26">
        <v>1.0783</v>
      </c>
      <c r="W365">
        <f t="shared" si="116"/>
        <v>0</v>
      </c>
      <c r="X365" s="25">
        <f t="shared" si="117"/>
        <v>33.76541100127158</v>
      </c>
      <c r="Y365" s="3">
        <f t="shared" si="109"/>
        <v>985.9500012371301</v>
      </c>
      <c r="Z365" s="6">
        <f t="shared" si="118"/>
        <v>275.65000000000003</v>
      </c>
      <c r="AA365" s="6">
        <f t="shared" si="119"/>
        <v>1517.3625869812988</v>
      </c>
    </row>
    <row r="366" spans="1:27" x14ac:dyDescent="0.25">
      <c r="A366" s="11">
        <f t="shared" si="110"/>
        <v>5</v>
      </c>
      <c r="B366" s="27">
        <v>43777</v>
      </c>
      <c r="C366" s="7">
        <f t="shared" si="111"/>
        <v>43799</v>
      </c>
      <c r="D366" s="8" t="str">
        <f t="shared" si="113"/>
        <v xml:space="preserve"> </v>
      </c>
      <c r="E366" s="11">
        <f t="shared" si="112"/>
        <v>6</v>
      </c>
      <c r="F366" s="11" t="str">
        <f t="shared" si="114"/>
        <v/>
      </c>
      <c r="G366" s="3">
        <v>54.914000000000001</v>
      </c>
      <c r="H366" s="3">
        <f t="shared" si="100"/>
        <v>0</v>
      </c>
      <c r="I366" s="3">
        <f t="shared" si="101"/>
        <v>0</v>
      </c>
      <c r="J366" s="3">
        <f t="shared" si="102"/>
        <v>0</v>
      </c>
      <c r="K366">
        <f t="shared" si="103"/>
        <v>0</v>
      </c>
      <c r="N366" s="24">
        <f t="shared" si="115"/>
        <v>9.6796463705677365</v>
      </c>
      <c r="O366" s="3">
        <f t="shared" si="104"/>
        <v>531.54810079335664</v>
      </c>
      <c r="P366" s="6">
        <v>29.23</v>
      </c>
      <c r="Q366" s="3">
        <f t="shared" si="105"/>
        <v>0</v>
      </c>
      <c r="R366" s="3">
        <f t="shared" si="106"/>
        <v>0</v>
      </c>
      <c r="S366" s="3">
        <f t="shared" si="107"/>
        <v>0</v>
      </c>
      <c r="T366">
        <f t="shared" si="108"/>
        <v>0</v>
      </c>
      <c r="V366" s="26">
        <v>1.0843</v>
      </c>
      <c r="W366">
        <f t="shared" si="116"/>
        <v>0</v>
      </c>
      <c r="X366" s="25">
        <f t="shared" si="117"/>
        <v>33.76541100127158</v>
      </c>
      <c r="Y366" s="3">
        <f t="shared" si="109"/>
        <v>986.96296356716834</v>
      </c>
      <c r="Z366" s="6">
        <f t="shared" si="118"/>
        <v>275.65000000000003</v>
      </c>
      <c r="AA366" s="6">
        <f t="shared" si="119"/>
        <v>1518.5110643605249</v>
      </c>
    </row>
    <row r="367" spans="1:27" x14ac:dyDescent="0.25">
      <c r="A367" s="11">
        <f t="shared" si="110"/>
        <v>5</v>
      </c>
      <c r="B367" s="27">
        <v>43780</v>
      </c>
      <c r="C367" s="7">
        <f t="shared" si="111"/>
        <v>43799</v>
      </c>
      <c r="D367" s="8" t="str">
        <f t="shared" si="113"/>
        <v xml:space="preserve"> </v>
      </c>
      <c r="E367" s="11">
        <f t="shared" si="112"/>
        <v>7</v>
      </c>
      <c r="F367" s="11" t="str">
        <f t="shared" si="114"/>
        <v/>
      </c>
      <c r="G367" s="3">
        <v>54.9</v>
      </c>
      <c r="H367" s="3">
        <f t="shared" si="100"/>
        <v>0</v>
      </c>
      <c r="I367" s="3">
        <f t="shared" si="101"/>
        <v>0</v>
      </c>
      <c r="J367" s="3">
        <f t="shared" si="102"/>
        <v>0</v>
      </c>
      <c r="K367">
        <f t="shared" si="103"/>
        <v>0</v>
      </c>
      <c r="N367" s="24">
        <f t="shared" si="115"/>
        <v>9.6796463705677365</v>
      </c>
      <c r="O367" s="3">
        <f t="shared" si="104"/>
        <v>531.41258574416872</v>
      </c>
      <c r="P367" s="6">
        <v>29.18</v>
      </c>
      <c r="Q367" s="3">
        <f t="shared" si="105"/>
        <v>0</v>
      </c>
      <c r="R367" s="3">
        <f t="shared" si="106"/>
        <v>0</v>
      </c>
      <c r="S367" s="3">
        <f t="shared" si="107"/>
        <v>0</v>
      </c>
      <c r="T367">
        <f t="shared" si="108"/>
        <v>0</v>
      </c>
      <c r="V367" s="26">
        <v>1.0824</v>
      </c>
      <c r="W367">
        <f t="shared" si="116"/>
        <v>0</v>
      </c>
      <c r="X367" s="25">
        <f t="shared" si="117"/>
        <v>33.76541100127158</v>
      </c>
      <c r="Y367" s="3">
        <f t="shared" si="109"/>
        <v>985.27469301710471</v>
      </c>
      <c r="Z367" s="6">
        <f t="shared" si="118"/>
        <v>275.65000000000003</v>
      </c>
      <c r="AA367" s="6">
        <f t="shared" si="119"/>
        <v>1516.6872787612733</v>
      </c>
    </row>
    <row r="368" spans="1:27" x14ac:dyDescent="0.25">
      <c r="A368" s="11">
        <f t="shared" si="110"/>
        <v>5</v>
      </c>
      <c r="B368" s="27">
        <v>43781</v>
      </c>
      <c r="C368" s="7">
        <f t="shared" si="111"/>
        <v>43799</v>
      </c>
      <c r="D368" s="8" t="str">
        <f t="shared" si="113"/>
        <v xml:space="preserve"> </v>
      </c>
      <c r="E368" s="11">
        <f t="shared" si="112"/>
        <v>8</v>
      </c>
      <c r="F368" s="11" t="str">
        <f t="shared" si="114"/>
        <v/>
      </c>
      <c r="G368" s="3">
        <v>55.176000000000002</v>
      </c>
      <c r="H368" s="3">
        <f t="shared" si="100"/>
        <v>0</v>
      </c>
      <c r="I368" s="3">
        <f t="shared" si="101"/>
        <v>0</v>
      </c>
      <c r="J368" s="3">
        <f t="shared" si="102"/>
        <v>0</v>
      </c>
      <c r="K368">
        <f t="shared" si="103"/>
        <v>0</v>
      </c>
      <c r="N368" s="24">
        <f t="shared" si="115"/>
        <v>9.6796463705677365</v>
      </c>
      <c r="O368" s="3">
        <f t="shared" si="104"/>
        <v>534.08416814244549</v>
      </c>
      <c r="P368" s="6">
        <v>29.34</v>
      </c>
      <c r="Q368" s="3">
        <f t="shared" si="105"/>
        <v>0</v>
      </c>
      <c r="R368" s="3">
        <f t="shared" si="106"/>
        <v>0</v>
      </c>
      <c r="S368" s="3">
        <f t="shared" si="107"/>
        <v>0</v>
      </c>
      <c r="T368">
        <f t="shared" si="108"/>
        <v>0</v>
      </c>
      <c r="V368" s="26">
        <v>1.0858000000000001</v>
      </c>
      <c r="W368">
        <f t="shared" si="116"/>
        <v>0</v>
      </c>
      <c r="X368" s="25">
        <f t="shared" si="117"/>
        <v>33.76541100127158</v>
      </c>
      <c r="Y368" s="3">
        <f t="shared" si="109"/>
        <v>990.67715877730814</v>
      </c>
      <c r="Z368" s="6">
        <f t="shared" si="118"/>
        <v>275.65000000000003</v>
      </c>
      <c r="AA368" s="6">
        <f t="shared" si="119"/>
        <v>1524.7613269197536</v>
      </c>
    </row>
    <row r="369" spans="1:27" x14ac:dyDescent="0.25">
      <c r="A369" s="11">
        <f t="shared" si="110"/>
        <v>5</v>
      </c>
      <c r="B369" s="27">
        <v>43782</v>
      </c>
      <c r="C369" s="7">
        <f t="shared" si="111"/>
        <v>43799</v>
      </c>
      <c r="D369" s="8" t="str">
        <f t="shared" si="113"/>
        <v xml:space="preserve"> </v>
      </c>
      <c r="E369" s="11">
        <f t="shared" si="112"/>
        <v>9</v>
      </c>
      <c r="F369" s="11" t="str">
        <f t="shared" si="114"/>
        <v/>
      </c>
      <c r="G369" s="3">
        <v>55.07</v>
      </c>
      <c r="H369" s="3">
        <f t="shared" si="100"/>
        <v>0</v>
      </c>
      <c r="I369" s="3">
        <f t="shared" si="101"/>
        <v>0</v>
      </c>
      <c r="J369" s="3">
        <f t="shared" si="102"/>
        <v>0</v>
      </c>
      <c r="K369">
        <f t="shared" si="103"/>
        <v>0</v>
      </c>
      <c r="N369" s="24">
        <f t="shared" si="115"/>
        <v>9.6796463705677365</v>
      </c>
      <c r="O369" s="3">
        <f t="shared" si="104"/>
        <v>533.05812562716528</v>
      </c>
      <c r="P369" s="6">
        <v>29.06</v>
      </c>
      <c r="Q369" s="3">
        <f t="shared" si="105"/>
        <v>0</v>
      </c>
      <c r="R369" s="3">
        <f t="shared" si="106"/>
        <v>0</v>
      </c>
      <c r="S369" s="3">
        <f t="shared" si="107"/>
        <v>0</v>
      </c>
      <c r="T369">
        <f t="shared" si="108"/>
        <v>0</v>
      </c>
      <c r="V369" s="26">
        <v>1.0874999999999999</v>
      </c>
      <c r="W369">
        <f t="shared" si="116"/>
        <v>0</v>
      </c>
      <c r="X369" s="25">
        <f t="shared" si="117"/>
        <v>33.76541100127158</v>
      </c>
      <c r="Y369" s="3">
        <f t="shared" si="109"/>
        <v>981.22284369695205</v>
      </c>
      <c r="Z369" s="6">
        <f t="shared" si="118"/>
        <v>275.65000000000003</v>
      </c>
      <c r="AA369" s="6">
        <f t="shared" si="119"/>
        <v>1514.2809693241175</v>
      </c>
    </row>
    <row r="370" spans="1:27" x14ac:dyDescent="0.25">
      <c r="A370" s="11">
        <f t="shared" si="110"/>
        <v>5</v>
      </c>
      <c r="B370" s="27">
        <v>43783</v>
      </c>
      <c r="C370" s="7">
        <f t="shared" si="111"/>
        <v>43799</v>
      </c>
      <c r="D370" s="8" t="str">
        <f t="shared" si="113"/>
        <v xml:space="preserve"> </v>
      </c>
      <c r="E370" s="11">
        <f t="shared" si="112"/>
        <v>10</v>
      </c>
      <c r="F370" s="11" t="str">
        <f t="shared" si="114"/>
        <v/>
      </c>
      <c r="G370" s="3">
        <v>54.91</v>
      </c>
      <c r="H370" s="3">
        <f t="shared" si="100"/>
        <v>0</v>
      </c>
      <c r="I370" s="3">
        <f t="shared" si="101"/>
        <v>0</v>
      </c>
      <c r="J370" s="3">
        <f t="shared" si="102"/>
        <v>0</v>
      </c>
      <c r="K370">
        <f t="shared" si="103"/>
        <v>0</v>
      </c>
      <c r="N370" s="24">
        <f t="shared" si="115"/>
        <v>9.6796463705677365</v>
      </c>
      <c r="O370" s="3">
        <f t="shared" si="104"/>
        <v>531.50938220787441</v>
      </c>
      <c r="P370" s="6">
        <v>28.9</v>
      </c>
      <c r="Q370" s="3">
        <f t="shared" si="105"/>
        <v>0</v>
      </c>
      <c r="R370" s="3">
        <f t="shared" si="106"/>
        <v>0</v>
      </c>
      <c r="S370" s="3">
        <f t="shared" si="107"/>
        <v>0</v>
      </c>
      <c r="T370">
        <f t="shared" si="108"/>
        <v>0</v>
      </c>
      <c r="V370" s="26">
        <v>1.0791999999999999</v>
      </c>
      <c r="W370">
        <f t="shared" si="116"/>
        <v>0</v>
      </c>
      <c r="X370" s="25">
        <f t="shared" si="117"/>
        <v>33.76541100127158</v>
      </c>
      <c r="Y370" s="3">
        <f t="shared" si="109"/>
        <v>975.82037793674863</v>
      </c>
      <c r="Z370" s="6">
        <f t="shared" si="118"/>
        <v>275.65000000000003</v>
      </c>
      <c r="AA370" s="6">
        <f t="shared" si="119"/>
        <v>1507.3297601446229</v>
      </c>
    </row>
    <row r="371" spans="1:27" x14ac:dyDescent="0.25">
      <c r="A371" s="11">
        <f t="shared" si="110"/>
        <v>5</v>
      </c>
      <c r="B371" s="27">
        <v>43784</v>
      </c>
      <c r="C371" s="7">
        <f t="shared" si="111"/>
        <v>43799</v>
      </c>
      <c r="D371" s="8" t="str">
        <f t="shared" si="113"/>
        <v xml:space="preserve"> </v>
      </c>
      <c r="E371" s="11">
        <f t="shared" si="112"/>
        <v>11</v>
      </c>
      <c r="F371" s="11" t="str">
        <f t="shared" si="114"/>
        <v/>
      </c>
      <c r="G371" s="3">
        <v>55.066000000000003</v>
      </c>
      <c r="H371" s="3">
        <f t="shared" si="100"/>
        <v>0</v>
      </c>
      <c r="I371" s="3">
        <f t="shared" si="101"/>
        <v>0</v>
      </c>
      <c r="J371" s="3">
        <f t="shared" si="102"/>
        <v>0</v>
      </c>
      <c r="K371">
        <f t="shared" si="103"/>
        <v>0</v>
      </c>
      <c r="N371" s="24">
        <f t="shared" si="115"/>
        <v>9.6796463705677365</v>
      </c>
      <c r="O371" s="3">
        <f t="shared" si="104"/>
        <v>533.01940704168305</v>
      </c>
      <c r="P371" s="6">
        <v>28.91</v>
      </c>
      <c r="Q371" s="3">
        <f t="shared" si="105"/>
        <v>0</v>
      </c>
      <c r="R371" s="3">
        <f t="shared" si="106"/>
        <v>0</v>
      </c>
      <c r="S371" s="3">
        <f t="shared" si="107"/>
        <v>0</v>
      </c>
      <c r="T371">
        <f t="shared" si="108"/>
        <v>0</v>
      </c>
      <c r="V371" s="26">
        <v>1.0798000000000001</v>
      </c>
      <c r="W371">
        <f t="shared" si="116"/>
        <v>0</v>
      </c>
      <c r="X371" s="25">
        <f t="shared" si="117"/>
        <v>33.76541100127158</v>
      </c>
      <c r="Y371" s="3">
        <f t="shared" si="109"/>
        <v>976.15803204676138</v>
      </c>
      <c r="Z371" s="6">
        <f t="shared" si="118"/>
        <v>275.65000000000003</v>
      </c>
      <c r="AA371" s="6">
        <f t="shared" si="119"/>
        <v>1509.1774390884443</v>
      </c>
    </row>
    <row r="372" spans="1:27" x14ac:dyDescent="0.25">
      <c r="A372" s="11">
        <f t="shared" si="110"/>
        <v>5</v>
      </c>
      <c r="B372" s="27">
        <v>43787</v>
      </c>
      <c r="C372" s="7">
        <f t="shared" si="111"/>
        <v>43799</v>
      </c>
      <c r="D372" s="8" t="str">
        <f t="shared" si="113"/>
        <v xml:space="preserve"> </v>
      </c>
      <c r="E372" s="11">
        <f t="shared" si="112"/>
        <v>12</v>
      </c>
      <c r="F372" s="11" t="str">
        <f t="shared" si="114"/>
        <v/>
      </c>
      <c r="G372" s="3">
        <v>55.084000000000003</v>
      </c>
      <c r="H372" s="3">
        <f t="shared" si="100"/>
        <v>0</v>
      </c>
      <c r="I372" s="3">
        <f t="shared" si="101"/>
        <v>0</v>
      </c>
      <c r="J372" s="3">
        <f t="shared" si="102"/>
        <v>0</v>
      </c>
      <c r="K372">
        <f t="shared" si="103"/>
        <v>0</v>
      </c>
      <c r="N372" s="24">
        <f t="shared" si="115"/>
        <v>9.6796463705677365</v>
      </c>
      <c r="O372" s="3">
        <f t="shared" si="104"/>
        <v>533.1936406763532</v>
      </c>
      <c r="P372" s="6">
        <v>28.76</v>
      </c>
      <c r="Q372" s="3">
        <f t="shared" si="105"/>
        <v>0</v>
      </c>
      <c r="R372" s="3">
        <f t="shared" si="106"/>
        <v>0</v>
      </c>
      <c r="S372" s="3">
        <f t="shared" si="107"/>
        <v>0</v>
      </c>
      <c r="T372">
        <f t="shared" si="108"/>
        <v>0</v>
      </c>
      <c r="V372" s="26">
        <v>1.0831999999999999</v>
      </c>
      <c r="W372">
        <f t="shared" si="116"/>
        <v>0</v>
      </c>
      <c r="X372" s="25">
        <f t="shared" si="117"/>
        <v>33.76541100127158</v>
      </c>
      <c r="Y372" s="3">
        <f t="shared" si="109"/>
        <v>971.0932203965707</v>
      </c>
      <c r="Z372" s="6">
        <f t="shared" si="118"/>
        <v>275.65000000000003</v>
      </c>
      <c r="AA372" s="6">
        <f t="shared" si="119"/>
        <v>1504.2868610729238</v>
      </c>
    </row>
    <row r="373" spans="1:27" x14ac:dyDescent="0.25">
      <c r="A373" s="11">
        <f t="shared" si="110"/>
        <v>5</v>
      </c>
      <c r="B373" s="27">
        <v>43788</v>
      </c>
      <c r="C373" s="7">
        <f t="shared" si="111"/>
        <v>43799</v>
      </c>
      <c r="D373" s="8" t="str">
        <f t="shared" si="113"/>
        <v xml:space="preserve"> </v>
      </c>
      <c r="E373" s="11">
        <f t="shared" si="112"/>
        <v>13</v>
      </c>
      <c r="F373" s="11" t="str">
        <f t="shared" si="114"/>
        <v/>
      </c>
      <c r="G373" s="3">
        <v>55.298000000000002</v>
      </c>
      <c r="H373" s="3">
        <f t="shared" si="100"/>
        <v>0</v>
      </c>
      <c r="I373" s="3">
        <f t="shared" si="101"/>
        <v>0</v>
      </c>
      <c r="J373" s="3">
        <f t="shared" si="102"/>
        <v>0</v>
      </c>
      <c r="K373">
        <f t="shared" si="103"/>
        <v>0</v>
      </c>
      <c r="N373" s="24">
        <f t="shared" si="115"/>
        <v>9.6796463705677365</v>
      </c>
      <c r="O373" s="3">
        <f t="shared" si="104"/>
        <v>535.26508499965473</v>
      </c>
      <c r="P373" s="6">
        <v>28.93</v>
      </c>
      <c r="Q373" s="3">
        <f t="shared" si="105"/>
        <v>0</v>
      </c>
      <c r="R373" s="3">
        <f t="shared" si="106"/>
        <v>0</v>
      </c>
      <c r="S373" s="3">
        <f t="shared" si="107"/>
        <v>0</v>
      </c>
      <c r="T373">
        <f t="shared" si="108"/>
        <v>0</v>
      </c>
      <c r="V373" s="26">
        <v>1.095</v>
      </c>
      <c r="W373">
        <f t="shared" si="116"/>
        <v>0</v>
      </c>
      <c r="X373" s="25">
        <f t="shared" si="117"/>
        <v>33.76541100127158</v>
      </c>
      <c r="Y373" s="3">
        <f t="shared" si="109"/>
        <v>976.83334026678676</v>
      </c>
      <c r="Z373" s="6">
        <f t="shared" si="118"/>
        <v>275.65000000000003</v>
      </c>
      <c r="AA373" s="6">
        <f t="shared" si="119"/>
        <v>1512.0984252664416</v>
      </c>
    </row>
    <row r="374" spans="1:27" x14ac:dyDescent="0.25">
      <c r="A374" s="11">
        <f t="shared" si="110"/>
        <v>5</v>
      </c>
      <c r="B374" s="27">
        <v>43789</v>
      </c>
      <c r="C374" s="7">
        <f t="shared" si="111"/>
        <v>43799</v>
      </c>
      <c r="D374" s="8" t="str">
        <f t="shared" si="113"/>
        <v xml:space="preserve"> </v>
      </c>
      <c r="E374" s="11">
        <f t="shared" si="112"/>
        <v>14</v>
      </c>
      <c r="F374" s="11" t="str">
        <f t="shared" si="114"/>
        <v/>
      </c>
      <c r="G374" s="3">
        <v>54.716000000000001</v>
      </c>
      <c r="H374" s="3">
        <f t="shared" si="100"/>
        <v>0</v>
      </c>
      <c r="I374" s="3">
        <f t="shared" si="101"/>
        <v>0</v>
      </c>
      <c r="J374" s="3">
        <f t="shared" si="102"/>
        <v>0</v>
      </c>
      <c r="K374">
        <f t="shared" si="103"/>
        <v>0</v>
      </c>
      <c r="N374" s="24">
        <f t="shared" si="115"/>
        <v>9.6796463705677365</v>
      </c>
      <c r="O374" s="3">
        <f t="shared" si="104"/>
        <v>529.63153081198425</v>
      </c>
      <c r="P374" s="6">
        <v>28.58</v>
      </c>
      <c r="Q374" s="3">
        <f t="shared" si="105"/>
        <v>0</v>
      </c>
      <c r="R374" s="3">
        <f t="shared" si="106"/>
        <v>0</v>
      </c>
      <c r="S374" s="3">
        <f t="shared" si="107"/>
        <v>0</v>
      </c>
      <c r="T374">
        <f t="shared" si="108"/>
        <v>0</v>
      </c>
      <c r="V374" s="26">
        <v>1.0958000000000001</v>
      </c>
      <c r="W374">
        <f t="shared" si="116"/>
        <v>0</v>
      </c>
      <c r="X374" s="25">
        <f t="shared" si="117"/>
        <v>33.76541100127158</v>
      </c>
      <c r="Y374" s="3">
        <f t="shared" si="109"/>
        <v>965.01544641634166</v>
      </c>
      <c r="Z374" s="6">
        <f t="shared" si="118"/>
        <v>275.65000000000003</v>
      </c>
      <c r="AA374" s="6">
        <f t="shared" si="119"/>
        <v>1494.6469772283258</v>
      </c>
    </row>
    <row r="375" spans="1:27" x14ac:dyDescent="0.25">
      <c r="A375" s="11">
        <f t="shared" si="110"/>
        <v>5</v>
      </c>
      <c r="B375" s="27">
        <v>43790</v>
      </c>
      <c r="C375" s="7">
        <f t="shared" si="111"/>
        <v>43799</v>
      </c>
      <c r="D375" s="8" t="str">
        <f t="shared" si="113"/>
        <v xml:space="preserve"> </v>
      </c>
      <c r="E375" s="11">
        <f t="shared" si="112"/>
        <v>15</v>
      </c>
      <c r="F375" s="11" t="str">
        <f t="shared" si="114"/>
        <v/>
      </c>
      <c r="G375" s="3">
        <v>55.043999999999997</v>
      </c>
      <c r="H375" s="3">
        <f t="shared" si="100"/>
        <v>0</v>
      </c>
      <c r="I375" s="3">
        <f t="shared" si="101"/>
        <v>0</v>
      </c>
      <c r="J375" s="3">
        <f t="shared" si="102"/>
        <v>0</v>
      </c>
      <c r="K375">
        <f t="shared" si="103"/>
        <v>0</v>
      </c>
      <c r="N375" s="24">
        <f t="shared" si="115"/>
        <v>9.6796463705677365</v>
      </c>
      <c r="O375" s="3">
        <f t="shared" si="104"/>
        <v>532.80645482153045</v>
      </c>
      <c r="P375" s="6">
        <v>28.34</v>
      </c>
      <c r="Q375" s="3">
        <f t="shared" si="105"/>
        <v>0</v>
      </c>
      <c r="R375" s="3">
        <f t="shared" si="106"/>
        <v>0</v>
      </c>
      <c r="S375" s="3">
        <f t="shared" si="107"/>
        <v>0</v>
      </c>
      <c r="T375">
        <f t="shared" si="108"/>
        <v>0</v>
      </c>
      <c r="V375" s="26">
        <v>1.1000000000000001</v>
      </c>
      <c r="W375">
        <f t="shared" si="116"/>
        <v>0</v>
      </c>
      <c r="X375" s="25">
        <f t="shared" si="117"/>
        <v>33.76541100127158</v>
      </c>
      <c r="Y375" s="3">
        <f t="shared" si="109"/>
        <v>956.91174777603658</v>
      </c>
      <c r="Z375" s="6">
        <f t="shared" si="118"/>
        <v>275.65000000000003</v>
      </c>
      <c r="AA375" s="6">
        <f t="shared" si="119"/>
        <v>1489.7182025975671</v>
      </c>
    </row>
    <row r="376" spans="1:27" x14ac:dyDescent="0.25">
      <c r="A376" s="11">
        <f t="shared" si="110"/>
        <v>5</v>
      </c>
      <c r="B376" s="27">
        <v>43791</v>
      </c>
      <c r="C376" s="7">
        <f t="shared" si="111"/>
        <v>43799</v>
      </c>
      <c r="D376" s="8" t="str">
        <f t="shared" si="113"/>
        <v xml:space="preserve"> </v>
      </c>
      <c r="E376" s="11">
        <f t="shared" si="112"/>
        <v>16</v>
      </c>
      <c r="F376" s="11" t="str">
        <f t="shared" si="114"/>
        <v/>
      </c>
      <c r="G376" s="3">
        <v>55.112000000000002</v>
      </c>
      <c r="H376" s="3">
        <f t="shared" si="100"/>
        <v>0</v>
      </c>
      <c r="I376" s="3">
        <f t="shared" si="101"/>
        <v>0</v>
      </c>
      <c r="J376" s="3">
        <f t="shared" si="102"/>
        <v>0</v>
      </c>
      <c r="K376">
        <f t="shared" si="103"/>
        <v>0</v>
      </c>
      <c r="N376" s="24">
        <f t="shared" si="115"/>
        <v>9.6796463705677365</v>
      </c>
      <c r="O376" s="3">
        <f t="shared" si="104"/>
        <v>533.46467077472914</v>
      </c>
      <c r="P376" s="6">
        <v>28.55</v>
      </c>
      <c r="Q376" s="3">
        <f t="shared" si="105"/>
        <v>0</v>
      </c>
      <c r="R376" s="3">
        <f t="shared" si="106"/>
        <v>0</v>
      </c>
      <c r="S376" s="3">
        <f t="shared" si="107"/>
        <v>0</v>
      </c>
      <c r="T376">
        <f t="shared" si="108"/>
        <v>0</v>
      </c>
      <c r="V376" s="26">
        <v>1.0904</v>
      </c>
      <c r="W376">
        <f t="shared" si="116"/>
        <v>0</v>
      </c>
      <c r="X376" s="25">
        <f t="shared" si="117"/>
        <v>33.76541100127158</v>
      </c>
      <c r="Y376" s="3">
        <f t="shared" si="109"/>
        <v>964.00248408630364</v>
      </c>
      <c r="Z376" s="6">
        <f t="shared" si="118"/>
        <v>275.65000000000003</v>
      </c>
      <c r="AA376" s="6">
        <f t="shared" si="119"/>
        <v>1497.4671548610327</v>
      </c>
    </row>
    <row r="377" spans="1:27" x14ac:dyDescent="0.25">
      <c r="A377" s="11">
        <f t="shared" si="110"/>
        <v>5</v>
      </c>
      <c r="B377" s="27">
        <v>43794</v>
      </c>
      <c r="C377" s="7">
        <f t="shared" si="111"/>
        <v>43799</v>
      </c>
      <c r="D377" s="8" t="str">
        <f t="shared" si="113"/>
        <v xml:space="preserve"> </v>
      </c>
      <c r="E377" s="11">
        <f t="shared" si="112"/>
        <v>17</v>
      </c>
      <c r="F377" s="11" t="str">
        <f t="shared" si="114"/>
        <v/>
      </c>
      <c r="G377" s="3">
        <v>55.59</v>
      </c>
      <c r="H377" s="3">
        <f t="shared" si="100"/>
        <v>0</v>
      </c>
      <c r="I377" s="3">
        <f t="shared" si="101"/>
        <v>0</v>
      </c>
      <c r="J377" s="3">
        <f t="shared" si="102"/>
        <v>0</v>
      </c>
      <c r="K377">
        <f t="shared" si="103"/>
        <v>0</v>
      </c>
      <c r="N377" s="24">
        <f t="shared" si="115"/>
        <v>9.6796463705677365</v>
      </c>
      <c r="O377" s="3">
        <f t="shared" si="104"/>
        <v>538.09154173986053</v>
      </c>
      <c r="P377" s="6">
        <v>28.58</v>
      </c>
      <c r="Q377" s="3">
        <f t="shared" si="105"/>
        <v>0</v>
      </c>
      <c r="R377" s="3">
        <f t="shared" si="106"/>
        <v>0</v>
      </c>
      <c r="S377" s="3">
        <f t="shared" si="107"/>
        <v>0</v>
      </c>
      <c r="T377">
        <f t="shared" si="108"/>
        <v>0</v>
      </c>
      <c r="V377" s="26">
        <v>1.091</v>
      </c>
      <c r="W377">
        <f t="shared" si="116"/>
        <v>0</v>
      </c>
      <c r="X377" s="25">
        <f t="shared" si="117"/>
        <v>33.76541100127158</v>
      </c>
      <c r="Y377" s="3">
        <f t="shared" si="109"/>
        <v>965.01544641634166</v>
      </c>
      <c r="Z377" s="6">
        <f t="shared" si="118"/>
        <v>275.65000000000003</v>
      </c>
      <c r="AA377" s="6">
        <f t="shared" si="119"/>
        <v>1503.1069881562021</v>
      </c>
    </row>
    <row r="378" spans="1:27" x14ac:dyDescent="0.25">
      <c r="A378" s="11">
        <f t="shared" si="110"/>
        <v>5</v>
      </c>
      <c r="B378" s="27">
        <v>43795</v>
      </c>
      <c r="C378" s="7">
        <f t="shared" si="111"/>
        <v>43799</v>
      </c>
      <c r="D378" s="8" t="str">
        <f t="shared" si="113"/>
        <v xml:space="preserve"> </v>
      </c>
      <c r="E378" s="11">
        <f t="shared" si="112"/>
        <v>18</v>
      </c>
      <c r="F378" s="11" t="str">
        <f t="shared" si="114"/>
        <v/>
      </c>
      <c r="G378" s="3">
        <v>55.838000000000001</v>
      </c>
      <c r="H378" s="3">
        <f t="shared" si="100"/>
        <v>0</v>
      </c>
      <c r="I378" s="3">
        <f t="shared" si="101"/>
        <v>0</v>
      </c>
      <c r="J378" s="3">
        <f t="shared" si="102"/>
        <v>0</v>
      </c>
      <c r="K378">
        <f t="shared" si="103"/>
        <v>0</v>
      </c>
      <c r="N378" s="24">
        <f t="shared" si="115"/>
        <v>9.6796463705677365</v>
      </c>
      <c r="O378" s="3">
        <f t="shared" si="104"/>
        <v>540.49209403976124</v>
      </c>
      <c r="P378" s="6">
        <v>28.7</v>
      </c>
      <c r="Q378" s="3">
        <f t="shared" si="105"/>
        <v>0</v>
      </c>
      <c r="R378" s="3">
        <f t="shared" si="106"/>
        <v>0</v>
      </c>
      <c r="S378" s="3">
        <f t="shared" si="107"/>
        <v>0</v>
      </c>
      <c r="T378">
        <f t="shared" si="108"/>
        <v>0</v>
      </c>
      <c r="V378" s="26">
        <v>1.0974999999999999</v>
      </c>
      <c r="W378">
        <f t="shared" si="116"/>
        <v>0</v>
      </c>
      <c r="X378" s="25">
        <f t="shared" si="117"/>
        <v>33.76541100127158</v>
      </c>
      <c r="Y378" s="3">
        <f t="shared" si="109"/>
        <v>969.06729573649432</v>
      </c>
      <c r="Z378" s="6">
        <f t="shared" si="118"/>
        <v>275.65000000000003</v>
      </c>
      <c r="AA378" s="6">
        <f t="shared" si="119"/>
        <v>1509.5593897762556</v>
      </c>
    </row>
    <row r="379" spans="1:27" x14ac:dyDescent="0.25">
      <c r="A379" s="11">
        <f t="shared" si="110"/>
        <v>5</v>
      </c>
      <c r="B379" s="27">
        <v>43796</v>
      </c>
      <c r="C379" s="7">
        <f t="shared" si="111"/>
        <v>43799</v>
      </c>
      <c r="D379" s="8" t="str">
        <f t="shared" si="113"/>
        <v xml:space="preserve"> </v>
      </c>
      <c r="E379" s="11">
        <f t="shared" si="112"/>
        <v>19</v>
      </c>
      <c r="F379" s="11" t="str">
        <f t="shared" si="114"/>
        <v/>
      </c>
      <c r="G379" s="3">
        <v>55.963999999999999</v>
      </c>
      <c r="H379" s="3">
        <f t="shared" si="100"/>
        <v>0</v>
      </c>
      <c r="I379" s="3">
        <f t="shared" si="101"/>
        <v>0</v>
      </c>
      <c r="J379" s="3">
        <f t="shared" si="102"/>
        <v>0</v>
      </c>
      <c r="K379">
        <f t="shared" si="103"/>
        <v>0</v>
      </c>
      <c r="N379" s="24">
        <f t="shared" si="115"/>
        <v>9.6796463705677365</v>
      </c>
      <c r="O379" s="3">
        <f t="shared" si="104"/>
        <v>541.71172948245282</v>
      </c>
      <c r="P379" s="6">
        <v>28.78</v>
      </c>
      <c r="Q379" s="3">
        <f t="shared" si="105"/>
        <v>0</v>
      </c>
      <c r="R379" s="3">
        <f t="shared" si="106"/>
        <v>0</v>
      </c>
      <c r="S379" s="3">
        <f t="shared" si="107"/>
        <v>0</v>
      </c>
      <c r="T379">
        <f t="shared" si="108"/>
        <v>0</v>
      </c>
      <c r="V379" s="26">
        <v>1.0991</v>
      </c>
      <c r="W379">
        <f t="shared" si="116"/>
        <v>0</v>
      </c>
      <c r="X379" s="25">
        <f t="shared" si="117"/>
        <v>33.76541100127158</v>
      </c>
      <c r="Y379" s="3">
        <f t="shared" si="109"/>
        <v>971.76852861659609</v>
      </c>
      <c r="Z379" s="6">
        <f t="shared" si="118"/>
        <v>275.65000000000003</v>
      </c>
      <c r="AA379" s="6">
        <f t="shared" si="119"/>
        <v>1513.480258099049</v>
      </c>
    </row>
    <row r="380" spans="1:27" x14ac:dyDescent="0.25">
      <c r="A380" s="11">
        <f t="shared" si="110"/>
        <v>5</v>
      </c>
      <c r="B380" s="27">
        <v>43797</v>
      </c>
      <c r="C380" s="7">
        <f t="shared" si="111"/>
        <v>43799</v>
      </c>
      <c r="D380" s="8" t="str">
        <f t="shared" si="113"/>
        <v xml:space="preserve"> </v>
      </c>
      <c r="E380" s="11">
        <f t="shared" si="112"/>
        <v>20</v>
      </c>
      <c r="F380" s="11" t="str">
        <f t="shared" si="114"/>
        <v/>
      </c>
      <c r="G380" s="3">
        <v>55.927999999999997</v>
      </c>
      <c r="H380" s="3">
        <f t="shared" si="100"/>
        <v>0</v>
      </c>
      <c r="I380" s="3">
        <f t="shared" si="101"/>
        <v>0</v>
      </c>
      <c r="J380" s="3">
        <f t="shared" si="102"/>
        <v>0</v>
      </c>
      <c r="K380">
        <f t="shared" si="103"/>
        <v>0</v>
      </c>
      <c r="N380" s="24">
        <f t="shared" si="115"/>
        <v>9.6796463705677365</v>
      </c>
      <c r="O380" s="3">
        <f t="shared" si="104"/>
        <v>541.36326221311231</v>
      </c>
      <c r="P380" s="6">
        <v>28.8</v>
      </c>
      <c r="Q380" s="3">
        <f t="shared" si="105"/>
        <v>0</v>
      </c>
      <c r="R380" s="3">
        <f t="shared" si="106"/>
        <v>0</v>
      </c>
      <c r="S380" s="3">
        <f t="shared" si="107"/>
        <v>0</v>
      </c>
      <c r="T380">
        <f t="shared" si="108"/>
        <v>0</v>
      </c>
      <c r="V380" s="26">
        <v>1.1015999999999999</v>
      </c>
      <c r="W380">
        <f t="shared" si="116"/>
        <v>0</v>
      </c>
      <c r="X380" s="25">
        <f t="shared" si="117"/>
        <v>33.76541100127158</v>
      </c>
      <c r="Y380" s="3">
        <f t="shared" si="109"/>
        <v>972.44383683662159</v>
      </c>
      <c r="Z380" s="6">
        <f t="shared" si="118"/>
        <v>275.65000000000003</v>
      </c>
      <c r="AA380" s="6">
        <f t="shared" si="119"/>
        <v>1513.807099049734</v>
      </c>
    </row>
    <row r="381" spans="1:27" x14ac:dyDescent="0.25">
      <c r="A381" s="11">
        <f t="shared" si="110"/>
        <v>5</v>
      </c>
      <c r="B381" s="27">
        <v>43798</v>
      </c>
      <c r="C381" s="7">
        <f t="shared" si="111"/>
        <v>43799</v>
      </c>
      <c r="D381" s="8" t="str">
        <f t="shared" si="113"/>
        <v xml:space="preserve"> </v>
      </c>
      <c r="E381" s="11">
        <f t="shared" si="112"/>
        <v>21</v>
      </c>
      <c r="F381" s="11" t="str">
        <f t="shared" si="114"/>
        <v/>
      </c>
      <c r="G381" s="3">
        <v>55.77</v>
      </c>
      <c r="H381" s="3">
        <f t="shared" si="100"/>
        <v>0</v>
      </c>
      <c r="I381" s="3">
        <f t="shared" si="101"/>
        <v>0</v>
      </c>
      <c r="J381" s="3">
        <f t="shared" si="102"/>
        <v>0</v>
      </c>
      <c r="K381">
        <f t="shared" si="103"/>
        <v>0</v>
      </c>
      <c r="N381" s="24">
        <f t="shared" si="115"/>
        <v>9.6796463705677365</v>
      </c>
      <c r="O381" s="3">
        <f t="shared" si="104"/>
        <v>539.83387808656266</v>
      </c>
      <c r="P381" s="6">
        <v>28.59</v>
      </c>
      <c r="Q381" s="3">
        <f t="shared" si="105"/>
        <v>0</v>
      </c>
      <c r="R381" s="3">
        <f t="shared" si="106"/>
        <v>0</v>
      </c>
      <c r="S381" s="3">
        <f t="shared" si="107"/>
        <v>0</v>
      </c>
      <c r="T381">
        <f t="shared" si="108"/>
        <v>0</v>
      </c>
      <c r="V381" s="26">
        <v>1.1135999999999999</v>
      </c>
      <c r="W381">
        <f t="shared" si="116"/>
        <v>0</v>
      </c>
      <c r="X381" s="25">
        <f t="shared" si="117"/>
        <v>33.76541100127158</v>
      </c>
      <c r="Y381" s="3">
        <f t="shared" si="109"/>
        <v>965.35310052635452</v>
      </c>
      <c r="Z381" s="6">
        <f t="shared" si="118"/>
        <v>275.65000000000003</v>
      </c>
      <c r="AA381" s="6">
        <f t="shared" si="119"/>
        <v>1505.1869786129173</v>
      </c>
    </row>
    <row r="382" spans="1:27" x14ac:dyDescent="0.25">
      <c r="A382" s="11">
        <f t="shared" si="110"/>
        <v>5</v>
      </c>
      <c r="B382" s="27">
        <v>43801</v>
      </c>
      <c r="C382" s="7">
        <f t="shared" si="111"/>
        <v>43830</v>
      </c>
      <c r="D382" s="8" t="str">
        <f t="shared" si="113"/>
        <v>x</v>
      </c>
      <c r="E382" s="11">
        <f t="shared" si="112"/>
        <v>1</v>
      </c>
      <c r="F382" s="11" t="str">
        <f t="shared" si="114"/>
        <v/>
      </c>
      <c r="G382" s="3">
        <v>54.908000000000001</v>
      </c>
      <c r="H382" s="3">
        <f t="shared" si="100"/>
        <v>0</v>
      </c>
      <c r="I382" s="3">
        <f t="shared" si="101"/>
        <v>0</v>
      </c>
      <c r="J382" s="3">
        <f t="shared" si="102"/>
        <v>0</v>
      </c>
      <c r="K382">
        <f t="shared" si="103"/>
        <v>0</v>
      </c>
      <c r="N382" s="24">
        <f t="shared" si="115"/>
        <v>9.6796463705677365</v>
      </c>
      <c r="O382" s="3">
        <f t="shared" si="104"/>
        <v>531.4900229151333</v>
      </c>
      <c r="P382" s="6">
        <v>28.6</v>
      </c>
      <c r="Q382" s="3">
        <f t="shared" si="105"/>
        <v>0</v>
      </c>
      <c r="R382" s="3">
        <f t="shared" si="106"/>
        <v>0</v>
      </c>
      <c r="S382" s="3">
        <f t="shared" si="107"/>
        <v>0</v>
      </c>
      <c r="T382">
        <f t="shared" si="108"/>
        <v>0</v>
      </c>
      <c r="V382" s="26">
        <v>1.1115999999999999</v>
      </c>
      <c r="W382">
        <f t="shared" si="116"/>
        <v>0</v>
      </c>
      <c r="X382" s="25">
        <f t="shared" si="117"/>
        <v>33.76541100127158</v>
      </c>
      <c r="Y382" s="3">
        <f t="shared" si="109"/>
        <v>965.69075463636727</v>
      </c>
      <c r="Z382" s="6">
        <f t="shared" si="118"/>
        <v>275.65000000000003</v>
      </c>
      <c r="AA382" s="6">
        <f t="shared" si="119"/>
        <v>1497.1807775515006</v>
      </c>
    </row>
    <row r="383" spans="1:27" x14ac:dyDescent="0.25">
      <c r="A383" s="11">
        <f t="shared" si="110"/>
        <v>6</v>
      </c>
      <c r="B383" s="27">
        <v>43802</v>
      </c>
      <c r="C383" s="7">
        <f t="shared" si="111"/>
        <v>43830</v>
      </c>
      <c r="D383" s="8" t="str">
        <f t="shared" si="113"/>
        <v xml:space="preserve"> </v>
      </c>
      <c r="E383" s="11">
        <f t="shared" si="112"/>
        <v>2</v>
      </c>
      <c r="F383" s="11" t="str">
        <f t="shared" si="114"/>
        <v>x</v>
      </c>
      <c r="G383" s="3">
        <v>54.686</v>
      </c>
      <c r="H383" s="3">
        <f t="shared" si="100"/>
        <v>19.295500000000001</v>
      </c>
      <c r="I383" s="3">
        <f t="shared" si="101"/>
        <v>0</v>
      </c>
      <c r="J383" s="3">
        <f t="shared" si="102"/>
        <v>19.295500000000001</v>
      </c>
      <c r="K383">
        <f t="shared" si="103"/>
        <v>0.35284167794316645</v>
      </c>
      <c r="N383" s="24">
        <f t="shared" si="115"/>
        <v>10.032488048510903</v>
      </c>
      <c r="O383" s="3">
        <f t="shared" si="104"/>
        <v>548.63664142086725</v>
      </c>
      <c r="P383" s="6">
        <v>28.29</v>
      </c>
      <c r="Q383" s="3">
        <f t="shared" si="105"/>
        <v>35.834500000000006</v>
      </c>
      <c r="R383" s="3">
        <f t="shared" si="106"/>
        <v>0</v>
      </c>
      <c r="S383" s="3">
        <f t="shared" si="107"/>
        <v>35.834500000000006</v>
      </c>
      <c r="T383">
        <f t="shared" si="108"/>
        <v>1.2666843407564512</v>
      </c>
      <c r="V383" s="26">
        <v>1.1173999999999999</v>
      </c>
      <c r="W383">
        <f t="shared" si="116"/>
        <v>0</v>
      </c>
      <c r="X383" s="25">
        <f t="shared" si="117"/>
        <v>35.032095342028029</v>
      </c>
      <c r="Y383" s="3">
        <f t="shared" si="109"/>
        <v>991.05797722597288</v>
      </c>
      <c r="Z383" s="6">
        <f t="shared" si="118"/>
        <v>330.78000000000003</v>
      </c>
      <c r="AA383" s="6">
        <f t="shared" si="119"/>
        <v>1539.6946186468401</v>
      </c>
    </row>
    <row r="384" spans="1:27" x14ac:dyDescent="0.25">
      <c r="A384" s="11">
        <f t="shared" si="110"/>
        <v>6</v>
      </c>
      <c r="B384" s="27">
        <v>43803</v>
      </c>
      <c r="C384" s="7">
        <f t="shared" si="111"/>
        <v>43830</v>
      </c>
      <c r="D384" s="8" t="str">
        <f t="shared" si="113"/>
        <v xml:space="preserve"> </v>
      </c>
      <c r="E384" s="11">
        <f t="shared" si="112"/>
        <v>3</v>
      </c>
      <c r="F384" s="11" t="str">
        <f t="shared" si="114"/>
        <v/>
      </c>
      <c r="G384" s="3">
        <v>54.936</v>
      </c>
      <c r="H384" s="3">
        <f t="shared" si="100"/>
        <v>0</v>
      </c>
      <c r="I384" s="3">
        <f t="shared" si="101"/>
        <v>0</v>
      </c>
      <c r="J384" s="3">
        <f t="shared" si="102"/>
        <v>0</v>
      </c>
      <c r="K384">
        <f t="shared" si="103"/>
        <v>0</v>
      </c>
      <c r="N384" s="24">
        <f t="shared" si="115"/>
        <v>10.032488048510903</v>
      </c>
      <c r="O384" s="3">
        <f t="shared" si="104"/>
        <v>551.14476343299498</v>
      </c>
      <c r="P384" s="6">
        <v>28.06</v>
      </c>
      <c r="Q384" s="3">
        <f t="shared" si="105"/>
        <v>0</v>
      </c>
      <c r="R384" s="3">
        <f t="shared" si="106"/>
        <v>0</v>
      </c>
      <c r="S384" s="3">
        <f t="shared" si="107"/>
        <v>0</v>
      </c>
      <c r="T384">
        <f t="shared" si="108"/>
        <v>0</v>
      </c>
      <c r="V384" s="26">
        <v>1.1194</v>
      </c>
      <c r="W384">
        <f t="shared" si="116"/>
        <v>0</v>
      </c>
      <c r="X384" s="25">
        <f t="shared" si="117"/>
        <v>35.032095342028029</v>
      </c>
      <c r="Y384" s="3">
        <f t="shared" si="109"/>
        <v>983.0005952973064</v>
      </c>
      <c r="Z384" s="6">
        <f t="shared" si="118"/>
        <v>330.78000000000003</v>
      </c>
      <c r="AA384" s="6">
        <f t="shared" si="119"/>
        <v>1534.1453587303013</v>
      </c>
    </row>
    <row r="385" spans="1:27" x14ac:dyDescent="0.25">
      <c r="A385" s="11">
        <f t="shared" si="110"/>
        <v>6</v>
      </c>
      <c r="B385" s="27">
        <v>43804</v>
      </c>
      <c r="C385" s="7">
        <f t="shared" si="111"/>
        <v>43830</v>
      </c>
      <c r="D385" s="8" t="str">
        <f t="shared" si="113"/>
        <v xml:space="preserve"> </v>
      </c>
      <c r="E385" s="11">
        <f t="shared" si="112"/>
        <v>4</v>
      </c>
      <c r="F385" s="11" t="str">
        <f t="shared" si="114"/>
        <v/>
      </c>
      <c r="G385" s="3">
        <v>55.076000000000001</v>
      </c>
      <c r="H385" s="3">
        <f t="shared" si="100"/>
        <v>0</v>
      </c>
      <c r="I385" s="3">
        <f t="shared" si="101"/>
        <v>0</v>
      </c>
      <c r="J385" s="3">
        <f t="shared" si="102"/>
        <v>0</v>
      </c>
      <c r="K385">
        <f t="shared" si="103"/>
        <v>0</v>
      </c>
      <c r="N385" s="24">
        <f t="shared" si="115"/>
        <v>10.032488048510903</v>
      </c>
      <c r="O385" s="3">
        <f t="shared" si="104"/>
        <v>552.54931175978652</v>
      </c>
      <c r="P385" s="6">
        <v>28.3</v>
      </c>
      <c r="Q385" s="3">
        <f t="shared" si="105"/>
        <v>0</v>
      </c>
      <c r="R385" s="3">
        <f t="shared" si="106"/>
        <v>0</v>
      </c>
      <c r="S385" s="3">
        <f t="shared" si="107"/>
        <v>0</v>
      </c>
      <c r="T385">
        <f t="shared" si="108"/>
        <v>0</v>
      </c>
      <c r="V385" s="26">
        <v>1.125</v>
      </c>
      <c r="W385">
        <f t="shared" si="116"/>
        <v>0</v>
      </c>
      <c r="X385" s="25">
        <f t="shared" si="117"/>
        <v>35.032095342028029</v>
      </c>
      <c r="Y385" s="3">
        <f t="shared" si="109"/>
        <v>991.40829817939323</v>
      </c>
      <c r="Z385" s="6">
        <f t="shared" si="118"/>
        <v>330.78000000000003</v>
      </c>
      <c r="AA385" s="6">
        <f t="shared" si="119"/>
        <v>1543.9576099391797</v>
      </c>
    </row>
    <row r="386" spans="1:27" x14ac:dyDescent="0.25">
      <c r="A386" s="11">
        <f t="shared" si="110"/>
        <v>6</v>
      </c>
      <c r="B386" s="27">
        <v>43805</v>
      </c>
      <c r="C386" s="7">
        <f t="shared" si="111"/>
        <v>43830</v>
      </c>
      <c r="D386" s="8" t="str">
        <f t="shared" si="113"/>
        <v xml:space="preserve"> </v>
      </c>
      <c r="E386" s="11">
        <f t="shared" si="112"/>
        <v>5</v>
      </c>
      <c r="F386" s="11" t="str">
        <f t="shared" si="114"/>
        <v/>
      </c>
      <c r="G386" s="3">
        <v>55.64</v>
      </c>
      <c r="H386" s="3">
        <f t="shared" si="100"/>
        <v>0</v>
      </c>
      <c r="I386" s="3">
        <f t="shared" si="101"/>
        <v>0</v>
      </c>
      <c r="J386" s="3">
        <f t="shared" si="102"/>
        <v>0</v>
      </c>
      <c r="K386">
        <f t="shared" si="103"/>
        <v>0</v>
      </c>
      <c r="N386" s="24">
        <f t="shared" si="115"/>
        <v>10.032488048510903</v>
      </c>
      <c r="O386" s="3">
        <f t="shared" si="104"/>
        <v>558.20763501914666</v>
      </c>
      <c r="P386" s="6">
        <v>28.47</v>
      </c>
      <c r="Q386" s="3">
        <f t="shared" si="105"/>
        <v>0</v>
      </c>
      <c r="R386" s="3">
        <f t="shared" si="106"/>
        <v>0</v>
      </c>
      <c r="S386" s="3">
        <f t="shared" si="107"/>
        <v>0</v>
      </c>
      <c r="T386">
        <f t="shared" si="108"/>
        <v>0</v>
      </c>
      <c r="V386" s="26">
        <v>1.133</v>
      </c>
      <c r="W386">
        <f t="shared" si="116"/>
        <v>0</v>
      </c>
      <c r="X386" s="25">
        <f t="shared" si="117"/>
        <v>35.032095342028029</v>
      </c>
      <c r="Y386" s="3">
        <f t="shared" si="109"/>
        <v>997.36375438753794</v>
      </c>
      <c r="Z386" s="6">
        <f t="shared" si="118"/>
        <v>330.78000000000003</v>
      </c>
      <c r="AA386" s="6">
        <f t="shared" si="119"/>
        <v>1555.5713894066846</v>
      </c>
    </row>
    <row r="387" spans="1:27" x14ac:dyDescent="0.25">
      <c r="A387" s="11">
        <f t="shared" si="110"/>
        <v>6</v>
      </c>
      <c r="B387" s="27">
        <v>43808</v>
      </c>
      <c r="C387" s="7">
        <f t="shared" si="111"/>
        <v>43830</v>
      </c>
      <c r="D387" s="8" t="str">
        <f t="shared" si="113"/>
        <v xml:space="preserve"> </v>
      </c>
      <c r="E387" s="11">
        <f t="shared" si="112"/>
        <v>6</v>
      </c>
      <c r="F387" s="11" t="str">
        <f t="shared" si="114"/>
        <v/>
      </c>
      <c r="G387" s="3">
        <v>55.427999999999997</v>
      </c>
      <c r="H387" s="3">
        <f t="shared" si="100"/>
        <v>0</v>
      </c>
      <c r="I387" s="3">
        <f t="shared" si="101"/>
        <v>0</v>
      </c>
      <c r="J387" s="3">
        <f t="shared" si="102"/>
        <v>0</v>
      </c>
      <c r="K387">
        <f t="shared" si="103"/>
        <v>0</v>
      </c>
      <c r="N387" s="24">
        <f t="shared" si="115"/>
        <v>10.032488048510903</v>
      </c>
      <c r="O387" s="3">
        <f t="shared" si="104"/>
        <v>556.08074755286225</v>
      </c>
      <c r="P387" s="6">
        <v>28.37</v>
      </c>
      <c r="Q387" s="3">
        <f t="shared" si="105"/>
        <v>0</v>
      </c>
      <c r="R387" s="3">
        <f t="shared" si="106"/>
        <v>0</v>
      </c>
      <c r="S387" s="3">
        <f t="shared" si="107"/>
        <v>0</v>
      </c>
      <c r="T387">
        <f t="shared" si="108"/>
        <v>0</v>
      </c>
      <c r="V387" s="26">
        <v>1.1285000000000001</v>
      </c>
      <c r="W387">
        <f t="shared" si="116"/>
        <v>0</v>
      </c>
      <c r="X387" s="25">
        <f t="shared" si="117"/>
        <v>35.032095342028029</v>
      </c>
      <c r="Y387" s="3">
        <f t="shared" si="109"/>
        <v>993.86054485333523</v>
      </c>
      <c r="Z387" s="6">
        <f t="shared" si="118"/>
        <v>330.78000000000003</v>
      </c>
      <c r="AA387" s="6">
        <f t="shared" si="119"/>
        <v>1549.9412924061976</v>
      </c>
    </row>
    <row r="388" spans="1:27" x14ac:dyDescent="0.25">
      <c r="A388" s="11">
        <f t="shared" si="110"/>
        <v>6</v>
      </c>
      <c r="B388" s="27">
        <v>43809</v>
      </c>
      <c r="C388" s="7">
        <f t="shared" si="111"/>
        <v>43830</v>
      </c>
      <c r="D388" s="8" t="str">
        <f t="shared" si="113"/>
        <v xml:space="preserve"> </v>
      </c>
      <c r="E388" s="11">
        <f t="shared" si="112"/>
        <v>7</v>
      </c>
      <c r="F388" s="11" t="str">
        <f t="shared" si="114"/>
        <v/>
      </c>
      <c r="G388" s="3">
        <v>55.24</v>
      </c>
      <c r="H388" s="3">
        <f t="shared" si="100"/>
        <v>0</v>
      </c>
      <c r="I388" s="3">
        <f t="shared" si="101"/>
        <v>0</v>
      </c>
      <c r="J388" s="3">
        <f t="shared" si="102"/>
        <v>0</v>
      </c>
      <c r="K388">
        <f t="shared" si="103"/>
        <v>0</v>
      </c>
      <c r="N388" s="24">
        <f t="shared" si="115"/>
        <v>10.032488048510903</v>
      </c>
      <c r="O388" s="3">
        <f t="shared" si="104"/>
        <v>554.19463979974228</v>
      </c>
      <c r="P388" s="6">
        <v>28.14</v>
      </c>
      <c r="Q388" s="3">
        <f t="shared" si="105"/>
        <v>0</v>
      </c>
      <c r="R388" s="3">
        <f t="shared" si="106"/>
        <v>0</v>
      </c>
      <c r="S388" s="3">
        <f t="shared" si="107"/>
        <v>0</v>
      </c>
      <c r="T388">
        <f t="shared" si="108"/>
        <v>0</v>
      </c>
      <c r="V388" s="26">
        <v>1.1294</v>
      </c>
      <c r="W388">
        <f t="shared" si="116"/>
        <v>0</v>
      </c>
      <c r="X388" s="25">
        <f t="shared" si="117"/>
        <v>35.032095342028029</v>
      </c>
      <c r="Y388" s="3">
        <f t="shared" si="109"/>
        <v>985.80316292466875</v>
      </c>
      <c r="Z388" s="6">
        <f t="shared" si="118"/>
        <v>330.78000000000003</v>
      </c>
      <c r="AA388" s="6">
        <f t="shared" si="119"/>
        <v>1539.997802724411</v>
      </c>
    </row>
    <row r="389" spans="1:27" x14ac:dyDescent="0.25">
      <c r="A389" s="11">
        <f t="shared" si="110"/>
        <v>6</v>
      </c>
      <c r="B389" s="27">
        <v>43810</v>
      </c>
      <c r="C389" s="7">
        <f t="shared" si="111"/>
        <v>43830</v>
      </c>
      <c r="D389" s="8" t="str">
        <f t="shared" si="113"/>
        <v xml:space="preserve"> </v>
      </c>
      <c r="E389" s="11">
        <f t="shared" si="112"/>
        <v>8</v>
      </c>
      <c r="F389" s="11" t="str">
        <f t="shared" si="114"/>
        <v/>
      </c>
      <c r="G389" s="3">
        <v>55.231999999999999</v>
      </c>
      <c r="H389" s="3">
        <f t="shared" si="100"/>
        <v>0</v>
      </c>
      <c r="I389" s="3">
        <f t="shared" si="101"/>
        <v>0</v>
      </c>
      <c r="J389" s="3">
        <f t="shared" si="102"/>
        <v>0</v>
      </c>
      <c r="K389">
        <f t="shared" si="103"/>
        <v>0</v>
      </c>
      <c r="N389" s="24">
        <f t="shared" si="115"/>
        <v>10.032488048510903</v>
      </c>
      <c r="O389" s="3">
        <f t="shared" si="104"/>
        <v>554.1143798953542</v>
      </c>
      <c r="P389" s="6">
        <v>28.3</v>
      </c>
      <c r="Q389" s="3">
        <f t="shared" si="105"/>
        <v>0</v>
      </c>
      <c r="R389" s="3">
        <f t="shared" si="106"/>
        <v>0</v>
      </c>
      <c r="S389" s="3">
        <f t="shared" si="107"/>
        <v>0</v>
      </c>
      <c r="T389">
        <f t="shared" si="108"/>
        <v>0</v>
      </c>
      <c r="V389" s="26">
        <v>1.1375</v>
      </c>
      <c r="W389">
        <f t="shared" si="116"/>
        <v>0</v>
      </c>
      <c r="X389" s="25">
        <f t="shared" si="117"/>
        <v>35.032095342028029</v>
      </c>
      <c r="Y389" s="3">
        <f t="shared" si="109"/>
        <v>991.40829817939323</v>
      </c>
      <c r="Z389" s="6">
        <f t="shared" si="118"/>
        <v>330.78000000000003</v>
      </c>
      <c r="AA389" s="6">
        <f t="shared" si="119"/>
        <v>1545.5226780747475</v>
      </c>
    </row>
    <row r="390" spans="1:27" x14ac:dyDescent="0.25">
      <c r="A390" s="11">
        <f t="shared" si="110"/>
        <v>6</v>
      </c>
      <c r="B390" s="27">
        <v>43811</v>
      </c>
      <c r="C390" s="7">
        <f t="shared" si="111"/>
        <v>43830</v>
      </c>
      <c r="D390" s="8" t="str">
        <f t="shared" si="113"/>
        <v xml:space="preserve"> </v>
      </c>
      <c r="E390" s="11">
        <f t="shared" si="112"/>
        <v>9</v>
      </c>
      <c r="F390" s="11" t="str">
        <f t="shared" si="114"/>
        <v/>
      </c>
      <c r="G390" s="3">
        <v>55.484000000000002</v>
      </c>
      <c r="H390" s="3">
        <f t="shared" si="100"/>
        <v>0</v>
      </c>
      <c r="I390" s="3">
        <f t="shared" si="101"/>
        <v>0</v>
      </c>
      <c r="J390" s="3">
        <f t="shared" si="102"/>
        <v>0</v>
      </c>
      <c r="K390">
        <f t="shared" si="103"/>
        <v>0</v>
      </c>
      <c r="N390" s="24">
        <f t="shared" si="115"/>
        <v>10.032488048510903</v>
      </c>
      <c r="O390" s="3">
        <f t="shared" si="104"/>
        <v>556.64256688357898</v>
      </c>
      <c r="P390" s="6">
        <v>28.32</v>
      </c>
      <c r="Q390" s="3">
        <f t="shared" si="105"/>
        <v>0</v>
      </c>
      <c r="R390" s="3">
        <f t="shared" si="106"/>
        <v>0</v>
      </c>
      <c r="S390" s="3">
        <f t="shared" si="107"/>
        <v>0</v>
      </c>
      <c r="T390">
        <f t="shared" si="108"/>
        <v>0</v>
      </c>
      <c r="U390">
        <v>0.25</v>
      </c>
      <c r="V390" s="26">
        <v>1.1348</v>
      </c>
      <c r="W390">
        <f t="shared" si="116"/>
        <v>0.27251696693570432</v>
      </c>
      <c r="X390" s="25">
        <f t="shared" si="117"/>
        <v>35.304612308963733</v>
      </c>
      <c r="Y390" s="3">
        <f t="shared" si="109"/>
        <v>999.82662058985295</v>
      </c>
      <c r="Z390" s="6">
        <f t="shared" si="118"/>
        <v>330.78000000000003</v>
      </c>
      <c r="AA390" s="6">
        <f t="shared" si="119"/>
        <v>1556.4691874734319</v>
      </c>
    </row>
    <row r="391" spans="1:27" x14ac:dyDescent="0.25">
      <c r="A391" s="11">
        <f t="shared" si="110"/>
        <v>6</v>
      </c>
      <c r="B391" s="27">
        <v>43812</v>
      </c>
      <c r="C391" s="7">
        <f t="shared" si="111"/>
        <v>43830</v>
      </c>
      <c r="D391" s="8" t="str">
        <f t="shared" si="113"/>
        <v xml:space="preserve"> </v>
      </c>
      <c r="E391" s="11">
        <f t="shared" si="112"/>
        <v>10</v>
      </c>
      <c r="F391" s="11" t="str">
        <f t="shared" si="114"/>
        <v/>
      </c>
      <c r="G391" s="3">
        <v>55.804000000000002</v>
      </c>
      <c r="H391" s="3">
        <f t="shared" si="100"/>
        <v>0</v>
      </c>
      <c r="I391" s="3">
        <f t="shared" si="101"/>
        <v>0</v>
      </c>
      <c r="J391" s="3">
        <f t="shared" si="102"/>
        <v>0</v>
      </c>
      <c r="K391">
        <f t="shared" si="103"/>
        <v>0</v>
      </c>
      <c r="N391" s="24">
        <f t="shared" si="115"/>
        <v>10.032488048510903</v>
      </c>
      <c r="O391" s="3">
        <f t="shared" si="104"/>
        <v>559.85296305910242</v>
      </c>
      <c r="P391" s="6">
        <v>28.41</v>
      </c>
      <c r="Q391" s="3">
        <f t="shared" si="105"/>
        <v>0</v>
      </c>
      <c r="R391" s="3">
        <f t="shared" si="106"/>
        <v>0</v>
      </c>
      <c r="S391" s="3">
        <f t="shared" si="107"/>
        <v>0</v>
      </c>
      <c r="T391">
        <f t="shared" si="108"/>
        <v>0</v>
      </c>
      <c r="V391" s="26">
        <v>1.1304000000000001</v>
      </c>
      <c r="W391">
        <f t="shared" si="116"/>
        <v>0</v>
      </c>
      <c r="X391" s="25">
        <f t="shared" si="117"/>
        <v>35.304612308963733</v>
      </c>
      <c r="Y391" s="3">
        <f t="shared" si="109"/>
        <v>1003.0040356976597</v>
      </c>
      <c r="Z391" s="6">
        <f t="shared" si="118"/>
        <v>330.78000000000003</v>
      </c>
      <c r="AA391" s="6">
        <f t="shared" si="119"/>
        <v>1562.8569987567621</v>
      </c>
    </row>
    <row r="392" spans="1:27" x14ac:dyDescent="0.25">
      <c r="A392" s="11">
        <f t="shared" si="110"/>
        <v>6</v>
      </c>
      <c r="B392" s="27">
        <v>43815</v>
      </c>
      <c r="C392" s="7">
        <f t="shared" si="111"/>
        <v>43830</v>
      </c>
      <c r="D392" s="8" t="str">
        <f t="shared" si="113"/>
        <v xml:space="preserve"> </v>
      </c>
      <c r="E392" s="11">
        <f t="shared" si="112"/>
        <v>11</v>
      </c>
      <c r="F392" s="11" t="str">
        <f t="shared" si="114"/>
        <v/>
      </c>
      <c r="G392" s="3">
        <v>56.155999999999999</v>
      </c>
      <c r="H392" s="3">
        <f t="shared" si="100"/>
        <v>0</v>
      </c>
      <c r="I392" s="3">
        <f t="shared" si="101"/>
        <v>0</v>
      </c>
      <c r="J392" s="3">
        <f t="shared" si="102"/>
        <v>0</v>
      </c>
      <c r="K392">
        <f t="shared" si="103"/>
        <v>0</v>
      </c>
      <c r="N392" s="24">
        <f t="shared" si="115"/>
        <v>10.032488048510903</v>
      </c>
      <c r="O392" s="3">
        <f t="shared" si="104"/>
        <v>563.38439885217826</v>
      </c>
      <c r="P392" s="6">
        <v>28.1</v>
      </c>
      <c r="Q392" s="3">
        <f t="shared" si="105"/>
        <v>0</v>
      </c>
      <c r="R392" s="3">
        <f t="shared" si="106"/>
        <v>0</v>
      </c>
      <c r="S392" s="3">
        <f t="shared" si="107"/>
        <v>0</v>
      </c>
      <c r="T392">
        <f t="shared" si="108"/>
        <v>0</v>
      </c>
      <c r="V392" s="26">
        <v>1.1253</v>
      </c>
      <c r="W392">
        <f t="shared" si="116"/>
        <v>0</v>
      </c>
      <c r="X392" s="25">
        <f t="shared" si="117"/>
        <v>35.304612308963733</v>
      </c>
      <c r="Y392" s="3">
        <f t="shared" si="109"/>
        <v>992.059605881881</v>
      </c>
      <c r="Z392" s="6">
        <f t="shared" si="118"/>
        <v>330.78000000000003</v>
      </c>
      <c r="AA392" s="6">
        <f t="shared" si="119"/>
        <v>1555.4440047340593</v>
      </c>
    </row>
    <row r="393" spans="1:27" x14ac:dyDescent="0.25">
      <c r="A393" s="11">
        <f t="shared" si="110"/>
        <v>6</v>
      </c>
      <c r="B393" s="27">
        <v>43816</v>
      </c>
      <c r="C393" s="7">
        <f t="shared" si="111"/>
        <v>43830</v>
      </c>
      <c r="D393" s="8" t="str">
        <f t="shared" si="113"/>
        <v xml:space="preserve"> </v>
      </c>
      <c r="E393" s="11">
        <f t="shared" si="112"/>
        <v>12</v>
      </c>
      <c r="F393" s="11" t="str">
        <f t="shared" si="114"/>
        <v/>
      </c>
      <c r="G393" s="3">
        <v>56.015999999999998</v>
      </c>
      <c r="H393" s="3">
        <f t="shared" si="100"/>
        <v>0</v>
      </c>
      <c r="I393" s="3">
        <f t="shared" si="101"/>
        <v>0</v>
      </c>
      <c r="J393" s="3">
        <f t="shared" si="102"/>
        <v>0</v>
      </c>
      <c r="K393">
        <f t="shared" si="103"/>
        <v>0</v>
      </c>
      <c r="N393" s="24">
        <f t="shared" si="115"/>
        <v>10.032488048510903</v>
      </c>
      <c r="O393" s="3">
        <f t="shared" si="104"/>
        <v>561.97985052538672</v>
      </c>
      <c r="P393" s="6">
        <v>28.03</v>
      </c>
      <c r="Q393" s="3">
        <f t="shared" si="105"/>
        <v>0</v>
      </c>
      <c r="R393" s="3">
        <f t="shared" si="106"/>
        <v>0</v>
      </c>
      <c r="S393" s="3">
        <f t="shared" si="107"/>
        <v>0</v>
      </c>
      <c r="T393">
        <f t="shared" si="108"/>
        <v>0</v>
      </c>
      <c r="V393" s="26">
        <v>1.1308</v>
      </c>
      <c r="W393">
        <f t="shared" si="116"/>
        <v>0</v>
      </c>
      <c r="X393" s="25">
        <f t="shared" si="117"/>
        <v>35.304612308963733</v>
      </c>
      <c r="Y393" s="3">
        <f t="shared" si="109"/>
        <v>989.58828302025347</v>
      </c>
      <c r="Z393" s="6">
        <f t="shared" si="118"/>
        <v>330.78000000000003</v>
      </c>
      <c r="AA393" s="6">
        <f t="shared" si="119"/>
        <v>1551.5681335456402</v>
      </c>
    </row>
    <row r="394" spans="1:27" x14ac:dyDescent="0.25">
      <c r="A394" s="11">
        <f t="shared" si="110"/>
        <v>6</v>
      </c>
      <c r="B394" s="27">
        <v>43817</v>
      </c>
      <c r="C394" s="7">
        <f t="shared" si="111"/>
        <v>43830</v>
      </c>
      <c r="D394" s="8" t="str">
        <f t="shared" si="113"/>
        <v xml:space="preserve"> </v>
      </c>
      <c r="E394" s="11">
        <f t="shared" si="112"/>
        <v>13</v>
      </c>
      <c r="F394" s="11" t="str">
        <f t="shared" si="114"/>
        <v/>
      </c>
      <c r="G394" s="3">
        <v>56.17</v>
      </c>
      <c r="H394" s="3">
        <f t="shared" si="100"/>
        <v>0</v>
      </c>
      <c r="I394" s="3">
        <f t="shared" si="101"/>
        <v>0</v>
      </c>
      <c r="J394" s="3">
        <f t="shared" si="102"/>
        <v>0</v>
      </c>
      <c r="K394">
        <f t="shared" si="103"/>
        <v>0</v>
      </c>
      <c r="N394" s="24">
        <f t="shared" si="115"/>
        <v>10.032488048510903</v>
      </c>
      <c r="O394" s="3">
        <f t="shared" si="104"/>
        <v>563.52485368485748</v>
      </c>
      <c r="P394" s="6">
        <v>28.11</v>
      </c>
      <c r="Q394" s="3">
        <f t="shared" si="105"/>
        <v>0</v>
      </c>
      <c r="R394" s="3">
        <f t="shared" si="106"/>
        <v>0</v>
      </c>
      <c r="S394" s="3">
        <f t="shared" si="107"/>
        <v>0</v>
      </c>
      <c r="T394">
        <f t="shared" si="108"/>
        <v>0</v>
      </c>
      <c r="V394" s="26">
        <v>1.1232</v>
      </c>
      <c r="W394">
        <f t="shared" si="116"/>
        <v>0</v>
      </c>
      <c r="X394" s="25">
        <f t="shared" si="117"/>
        <v>35.304612308963733</v>
      </c>
      <c r="Y394" s="3">
        <f t="shared" si="109"/>
        <v>992.41265200497048</v>
      </c>
      <c r="Z394" s="6">
        <f t="shared" si="118"/>
        <v>330.78000000000003</v>
      </c>
      <c r="AA394" s="6">
        <f t="shared" si="119"/>
        <v>1555.937505689828</v>
      </c>
    </row>
    <row r="395" spans="1:27" x14ac:dyDescent="0.25">
      <c r="A395" s="11">
        <f t="shared" si="110"/>
        <v>6</v>
      </c>
      <c r="B395" s="27">
        <v>43818</v>
      </c>
      <c r="C395" s="7">
        <f t="shared" si="111"/>
        <v>43830</v>
      </c>
      <c r="D395" s="8" t="str">
        <f t="shared" si="113"/>
        <v xml:space="preserve"> </v>
      </c>
      <c r="E395" s="11">
        <f t="shared" si="112"/>
        <v>14</v>
      </c>
      <c r="F395" s="11" t="str">
        <f t="shared" si="114"/>
        <v/>
      </c>
      <c r="G395" s="3">
        <v>56.21</v>
      </c>
      <c r="H395" s="3">
        <f t="shared" si="100"/>
        <v>0</v>
      </c>
      <c r="I395" s="3">
        <f t="shared" si="101"/>
        <v>0</v>
      </c>
      <c r="J395" s="3">
        <f t="shared" si="102"/>
        <v>0</v>
      </c>
      <c r="K395">
        <f t="shared" si="103"/>
        <v>0</v>
      </c>
      <c r="N395" s="24">
        <f t="shared" si="115"/>
        <v>10.032488048510903</v>
      </c>
      <c r="O395" s="3">
        <f t="shared" si="104"/>
        <v>563.92615320679784</v>
      </c>
      <c r="P395" s="6">
        <v>28.21</v>
      </c>
      <c r="Q395" s="3">
        <f t="shared" si="105"/>
        <v>0</v>
      </c>
      <c r="R395" s="3">
        <f t="shared" si="106"/>
        <v>0</v>
      </c>
      <c r="S395" s="3">
        <f t="shared" si="107"/>
        <v>0</v>
      </c>
      <c r="T395">
        <f t="shared" si="108"/>
        <v>0</v>
      </c>
      <c r="V395" s="26">
        <v>1.1222000000000001</v>
      </c>
      <c r="W395">
        <f t="shared" si="116"/>
        <v>0</v>
      </c>
      <c r="X395" s="25">
        <f t="shared" si="117"/>
        <v>35.304612308963733</v>
      </c>
      <c r="Y395" s="3">
        <f t="shared" si="109"/>
        <v>995.94311323586692</v>
      </c>
      <c r="Z395" s="6">
        <f t="shared" si="118"/>
        <v>330.78000000000003</v>
      </c>
      <c r="AA395" s="6">
        <f t="shared" si="119"/>
        <v>1559.8692664426649</v>
      </c>
    </row>
    <row r="396" spans="1:27" x14ac:dyDescent="0.25">
      <c r="A396" s="11">
        <f t="shared" si="110"/>
        <v>6</v>
      </c>
      <c r="B396" s="27">
        <v>43819</v>
      </c>
      <c r="C396" s="7">
        <f t="shared" si="111"/>
        <v>43830</v>
      </c>
      <c r="D396" s="8" t="str">
        <f t="shared" si="113"/>
        <v xml:space="preserve"> </v>
      </c>
      <c r="E396" s="11">
        <f t="shared" si="112"/>
        <v>15</v>
      </c>
      <c r="F396" s="11" t="str">
        <f t="shared" si="114"/>
        <v/>
      </c>
      <c r="G396" s="3">
        <v>57.027999999999999</v>
      </c>
      <c r="H396" s="3">
        <f t="shared" ref="H396:H459" si="120">IF(F396="x",$G$3*$G$4,0)</f>
        <v>0</v>
      </c>
      <c r="I396" s="3">
        <f t="shared" ref="I396:I459" si="121">IF(H396&gt;0,$H$4*-1,0)</f>
        <v>0</v>
      </c>
      <c r="J396" s="3">
        <f t="shared" ref="J396:J459" si="122">H396+I396</f>
        <v>0</v>
      </c>
      <c r="K396">
        <f t="shared" ref="K396:K459" si="123">J396/G396</f>
        <v>0</v>
      </c>
      <c r="N396" s="24">
        <f t="shared" si="115"/>
        <v>10.032488048510903</v>
      </c>
      <c r="O396" s="3">
        <f t="shared" ref="O396:O459" si="124">N396*G396</f>
        <v>572.1327284304798</v>
      </c>
      <c r="P396" s="6">
        <v>28.29</v>
      </c>
      <c r="Q396" s="3">
        <f t="shared" ref="Q396:Q459" si="125">IF(F396="x",$G$3*$G$5,0)</f>
        <v>0</v>
      </c>
      <c r="R396" s="3">
        <f t="shared" ref="R396:R459" si="126">IF(Q396&gt;0,$H$5*-1,0)</f>
        <v>0</v>
      </c>
      <c r="S396" s="3">
        <f t="shared" ref="S396:S459" si="127">Q396+R396</f>
        <v>0</v>
      </c>
      <c r="T396">
        <f t="shared" ref="T396:T459" si="128">S396/P396</f>
        <v>0</v>
      </c>
      <c r="V396" s="26">
        <v>1.121</v>
      </c>
      <c r="W396">
        <f t="shared" si="116"/>
        <v>0</v>
      </c>
      <c r="X396" s="25">
        <f t="shared" si="117"/>
        <v>35.304612308963733</v>
      </c>
      <c r="Y396" s="3">
        <f t="shared" ref="Y396:Y459" si="129">X396*P396</f>
        <v>998.76748222058404</v>
      </c>
      <c r="Z396" s="6">
        <f t="shared" si="118"/>
        <v>330.78000000000003</v>
      </c>
      <c r="AA396" s="6">
        <f t="shared" si="119"/>
        <v>1570.9002106510638</v>
      </c>
    </row>
    <row r="397" spans="1:27" x14ac:dyDescent="0.25">
      <c r="A397" s="11">
        <f t="shared" ref="A397:A460" si="130">IF(F397="x",A396+1,A396)</f>
        <v>6</v>
      </c>
      <c r="B397" s="27">
        <v>43822</v>
      </c>
      <c r="C397" s="7">
        <f t="shared" ref="C397:C460" si="131">EOMONTH(B397,0)</f>
        <v>43830</v>
      </c>
      <c r="D397" s="8" t="str">
        <f t="shared" si="113"/>
        <v xml:space="preserve"> </v>
      </c>
      <c r="E397" s="11">
        <f t="shared" ref="E397:E460" si="132">IF(D397="x",1,E396+1)</f>
        <v>16</v>
      </c>
      <c r="F397" s="11" t="str">
        <f t="shared" si="114"/>
        <v/>
      </c>
      <c r="G397" s="3">
        <v>56.8</v>
      </c>
      <c r="H397" s="3">
        <f t="shared" si="120"/>
        <v>0</v>
      </c>
      <c r="I397" s="3">
        <f t="shared" si="121"/>
        <v>0</v>
      </c>
      <c r="J397" s="3">
        <f t="shared" si="122"/>
        <v>0</v>
      </c>
      <c r="K397">
        <f t="shared" si="123"/>
        <v>0</v>
      </c>
      <c r="N397" s="24">
        <f t="shared" si="115"/>
        <v>10.032488048510903</v>
      </c>
      <c r="O397" s="3">
        <f t="shared" si="124"/>
        <v>569.84532115541924</v>
      </c>
      <c r="P397" s="6">
        <v>28.28</v>
      </c>
      <c r="Q397" s="3">
        <f t="shared" si="125"/>
        <v>0</v>
      </c>
      <c r="R397" s="3">
        <f t="shared" si="126"/>
        <v>0</v>
      </c>
      <c r="S397" s="3">
        <f t="shared" si="127"/>
        <v>0</v>
      </c>
      <c r="T397">
        <f t="shared" si="128"/>
        <v>0</v>
      </c>
      <c r="V397" s="26">
        <v>1.1213</v>
      </c>
      <c r="W397">
        <f t="shared" si="116"/>
        <v>0</v>
      </c>
      <c r="X397" s="25">
        <f t="shared" si="117"/>
        <v>35.304612308963733</v>
      </c>
      <c r="Y397" s="3">
        <f t="shared" si="129"/>
        <v>998.41443609749444</v>
      </c>
      <c r="Z397" s="6">
        <f t="shared" si="118"/>
        <v>330.78000000000003</v>
      </c>
      <c r="AA397" s="6">
        <f t="shared" si="119"/>
        <v>1568.2597572529137</v>
      </c>
    </row>
    <row r="398" spans="1:27" x14ac:dyDescent="0.25">
      <c r="A398" s="11">
        <f t="shared" si="130"/>
        <v>6</v>
      </c>
      <c r="B398" s="27">
        <v>43823</v>
      </c>
      <c r="C398" s="7">
        <f t="shared" si="131"/>
        <v>43830</v>
      </c>
      <c r="D398" s="8" t="str">
        <f t="shared" ref="D398:D461" si="133">IF(MONTH(B397)&lt;&gt;MONTH(B398),"x"," ")</f>
        <v xml:space="preserve"> </v>
      </c>
      <c r="E398" s="11">
        <f t="shared" si="132"/>
        <v>17</v>
      </c>
      <c r="F398" s="11" t="str">
        <f t="shared" ref="F398:F461" si="134">IF(AND(E398=$G$7,B398&gt;=$G$6),"x","")</f>
        <v/>
      </c>
      <c r="G398" s="3">
        <v>56.8</v>
      </c>
      <c r="H398" s="3">
        <f t="shared" si="120"/>
        <v>0</v>
      </c>
      <c r="I398" s="3">
        <f t="shared" si="121"/>
        <v>0</v>
      </c>
      <c r="J398" s="3">
        <f t="shared" si="122"/>
        <v>0</v>
      </c>
      <c r="K398">
        <f t="shared" si="123"/>
        <v>0</v>
      </c>
      <c r="N398" s="24">
        <f t="shared" ref="N398:N461" si="135">K398+N397</f>
        <v>10.032488048510903</v>
      </c>
      <c r="O398" s="3">
        <f t="shared" si="124"/>
        <v>569.84532115541924</v>
      </c>
      <c r="P398" s="6">
        <v>28.28</v>
      </c>
      <c r="Q398" s="3">
        <f t="shared" si="125"/>
        <v>0</v>
      </c>
      <c r="R398" s="3">
        <f t="shared" si="126"/>
        <v>0</v>
      </c>
      <c r="S398" s="3">
        <f t="shared" si="127"/>
        <v>0</v>
      </c>
      <c r="T398">
        <f t="shared" si="128"/>
        <v>0</v>
      </c>
      <c r="V398" s="26">
        <v>1.1317999999999999</v>
      </c>
      <c r="W398">
        <f t="shared" ref="W398:W461" si="136">IF(U398&lt;&gt;"",(U398/V398*X397)/P398,0)</f>
        <v>0</v>
      </c>
      <c r="X398" s="25">
        <f t="shared" ref="X398:X461" si="137">T398+X397+W398</f>
        <v>35.304612308963733</v>
      </c>
      <c r="Y398" s="3">
        <f t="shared" si="129"/>
        <v>998.41443609749444</v>
      </c>
      <c r="Z398" s="6">
        <f t="shared" ref="Z398:Z461" si="138">H398+Q398+Z397</f>
        <v>330.78000000000003</v>
      </c>
      <c r="AA398" s="6">
        <f t="shared" ref="AA398:AA461" si="139">O398+Y398</f>
        <v>1568.2597572529137</v>
      </c>
    </row>
    <row r="399" spans="1:27" x14ac:dyDescent="0.25">
      <c r="A399" s="11">
        <f t="shared" si="130"/>
        <v>6</v>
      </c>
      <c r="B399" s="27">
        <v>43824</v>
      </c>
      <c r="C399" s="7">
        <f t="shared" si="131"/>
        <v>43830</v>
      </c>
      <c r="D399" s="8" t="str">
        <f t="shared" si="133"/>
        <v xml:space="preserve"> </v>
      </c>
      <c r="E399" s="11">
        <f t="shared" si="132"/>
        <v>18</v>
      </c>
      <c r="F399" s="11" t="str">
        <f t="shared" si="134"/>
        <v/>
      </c>
      <c r="G399" s="3">
        <v>56.8</v>
      </c>
      <c r="H399" s="3">
        <f t="shared" si="120"/>
        <v>0</v>
      </c>
      <c r="I399" s="3">
        <f t="shared" si="121"/>
        <v>0</v>
      </c>
      <c r="J399" s="3">
        <f t="shared" si="122"/>
        <v>0</v>
      </c>
      <c r="K399">
        <f t="shared" si="123"/>
        <v>0</v>
      </c>
      <c r="N399" s="24">
        <f t="shared" si="135"/>
        <v>10.032488048510903</v>
      </c>
      <c r="O399" s="3">
        <f t="shared" si="124"/>
        <v>569.84532115541924</v>
      </c>
      <c r="P399" s="6">
        <v>28.28</v>
      </c>
      <c r="Q399" s="3">
        <f t="shared" si="125"/>
        <v>0</v>
      </c>
      <c r="R399" s="3">
        <f t="shared" si="126"/>
        <v>0</v>
      </c>
      <c r="S399" s="3">
        <f t="shared" si="127"/>
        <v>0</v>
      </c>
      <c r="T399">
        <f t="shared" si="128"/>
        <v>0</v>
      </c>
      <c r="V399" s="26">
        <v>1.1279999999999999</v>
      </c>
      <c r="W399">
        <f t="shared" si="136"/>
        <v>0</v>
      </c>
      <c r="X399" s="25">
        <f t="shared" si="137"/>
        <v>35.304612308963733</v>
      </c>
      <c r="Y399" s="3">
        <f t="shared" si="129"/>
        <v>998.41443609749444</v>
      </c>
      <c r="Z399" s="6">
        <f t="shared" si="138"/>
        <v>330.78000000000003</v>
      </c>
      <c r="AA399" s="6">
        <f t="shared" si="139"/>
        <v>1568.2597572529137</v>
      </c>
    </row>
    <row r="400" spans="1:27" x14ac:dyDescent="0.25">
      <c r="A400" s="11">
        <f t="shared" si="130"/>
        <v>6</v>
      </c>
      <c r="B400" s="27">
        <v>43825</v>
      </c>
      <c r="C400" s="7">
        <f t="shared" si="131"/>
        <v>43830</v>
      </c>
      <c r="D400" s="8" t="str">
        <f t="shared" si="133"/>
        <v xml:space="preserve"> </v>
      </c>
      <c r="E400" s="11">
        <f t="shared" si="132"/>
        <v>19</v>
      </c>
      <c r="F400" s="11" t="str">
        <f t="shared" si="134"/>
        <v/>
      </c>
      <c r="G400" s="3">
        <v>56.8</v>
      </c>
      <c r="H400" s="3">
        <f t="shared" si="120"/>
        <v>0</v>
      </c>
      <c r="I400" s="3">
        <f t="shared" si="121"/>
        <v>0</v>
      </c>
      <c r="J400" s="3">
        <f t="shared" si="122"/>
        <v>0</v>
      </c>
      <c r="K400">
        <f t="shared" si="123"/>
        <v>0</v>
      </c>
      <c r="N400" s="24">
        <f t="shared" si="135"/>
        <v>10.032488048510903</v>
      </c>
      <c r="O400" s="3">
        <f t="shared" si="124"/>
        <v>569.84532115541924</v>
      </c>
      <c r="P400" s="6">
        <v>28.28</v>
      </c>
      <c r="Q400" s="3">
        <f t="shared" si="125"/>
        <v>0</v>
      </c>
      <c r="R400" s="3">
        <f t="shared" si="126"/>
        <v>0</v>
      </c>
      <c r="S400" s="3">
        <f t="shared" si="127"/>
        <v>0</v>
      </c>
      <c r="T400">
        <f t="shared" si="128"/>
        <v>0</v>
      </c>
      <c r="V400" s="26">
        <v>1.1200000000000001</v>
      </c>
      <c r="W400">
        <f t="shared" si="136"/>
        <v>0</v>
      </c>
      <c r="X400" s="25">
        <f t="shared" si="137"/>
        <v>35.304612308963733</v>
      </c>
      <c r="Y400" s="3">
        <f t="shared" si="129"/>
        <v>998.41443609749444</v>
      </c>
      <c r="Z400" s="6">
        <f t="shared" si="138"/>
        <v>330.78000000000003</v>
      </c>
      <c r="AA400" s="6">
        <f t="shared" si="139"/>
        <v>1568.2597572529137</v>
      </c>
    </row>
    <row r="401" spans="1:27" x14ac:dyDescent="0.25">
      <c r="A401" s="11">
        <f t="shared" si="130"/>
        <v>6</v>
      </c>
      <c r="B401" s="27">
        <v>43826</v>
      </c>
      <c r="C401" s="7">
        <f t="shared" si="131"/>
        <v>43830</v>
      </c>
      <c r="D401" s="8" t="str">
        <f t="shared" si="133"/>
        <v xml:space="preserve"> </v>
      </c>
      <c r="E401" s="11">
        <f t="shared" si="132"/>
        <v>20</v>
      </c>
      <c r="F401" s="11" t="str">
        <f t="shared" si="134"/>
        <v/>
      </c>
      <c r="G401" s="3">
        <v>56.774000000000001</v>
      </c>
      <c r="H401" s="3">
        <f t="shared" si="120"/>
        <v>0</v>
      </c>
      <c r="I401" s="3">
        <f t="shared" si="121"/>
        <v>0</v>
      </c>
      <c r="J401" s="3">
        <f t="shared" si="122"/>
        <v>0</v>
      </c>
      <c r="K401">
        <f t="shared" si="123"/>
        <v>0</v>
      </c>
      <c r="N401" s="24">
        <f t="shared" si="135"/>
        <v>10.032488048510903</v>
      </c>
      <c r="O401" s="3">
        <f t="shared" si="124"/>
        <v>569.58447646615798</v>
      </c>
      <c r="P401" s="6">
        <v>28.36</v>
      </c>
      <c r="Q401" s="3">
        <f t="shared" si="125"/>
        <v>0</v>
      </c>
      <c r="R401" s="3">
        <f t="shared" si="126"/>
        <v>0</v>
      </c>
      <c r="S401" s="3">
        <f t="shared" si="127"/>
        <v>0</v>
      </c>
      <c r="T401">
        <f t="shared" si="128"/>
        <v>0</v>
      </c>
      <c r="V401" s="26">
        <v>1.1213</v>
      </c>
      <c r="W401">
        <f t="shared" si="136"/>
        <v>0</v>
      </c>
      <c r="X401" s="25">
        <f t="shared" si="137"/>
        <v>35.304612308963733</v>
      </c>
      <c r="Y401" s="3">
        <f t="shared" si="129"/>
        <v>1001.2388050822115</v>
      </c>
      <c r="Z401" s="6">
        <f t="shared" si="138"/>
        <v>330.78000000000003</v>
      </c>
      <c r="AA401" s="6">
        <f t="shared" si="139"/>
        <v>1570.8232815483693</v>
      </c>
    </row>
    <row r="402" spans="1:27" x14ac:dyDescent="0.25">
      <c r="A402" s="11">
        <f t="shared" si="130"/>
        <v>6</v>
      </c>
      <c r="B402" s="27">
        <v>43829</v>
      </c>
      <c r="C402" s="7">
        <f t="shared" si="131"/>
        <v>43830</v>
      </c>
      <c r="D402" s="8" t="str">
        <f t="shared" si="133"/>
        <v xml:space="preserve"> </v>
      </c>
      <c r="E402" s="11">
        <f t="shared" si="132"/>
        <v>21</v>
      </c>
      <c r="F402" s="11" t="str">
        <f t="shared" si="134"/>
        <v/>
      </c>
      <c r="G402" s="3">
        <v>56.612000000000002</v>
      </c>
      <c r="H402" s="3">
        <f t="shared" si="120"/>
        <v>0</v>
      </c>
      <c r="I402" s="3">
        <f t="shared" si="121"/>
        <v>0</v>
      </c>
      <c r="J402" s="3">
        <f t="shared" si="122"/>
        <v>0</v>
      </c>
      <c r="K402">
        <f t="shared" si="123"/>
        <v>0</v>
      </c>
      <c r="N402" s="24">
        <f t="shared" si="135"/>
        <v>10.032488048510903</v>
      </c>
      <c r="O402" s="3">
        <f t="shared" si="124"/>
        <v>567.95921340229927</v>
      </c>
      <c r="P402" s="6">
        <v>28.29</v>
      </c>
      <c r="Q402" s="3">
        <f t="shared" si="125"/>
        <v>0</v>
      </c>
      <c r="R402" s="3">
        <f t="shared" si="126"/>
        <v>0</v>
      </c>
      <c r="S402" s="3">
        <f t="shared" si="127"/>
        <v>0</v>
      </c>
      <c r="T402">
        <f t="shared" si="128"/>
        <v>0</v>
      </c>
      <c r="V402" s="26">
        <v>1.1284000000000001</v>
      </c>
      <c r="W402">
        <f t="shared" si="136"/>
        <v>0</v>
      </c>
      <c r="X402" s="25">
        <f t="shared" si="137"/>
        <v>35.304612308963733</v>
      </c>
      <c r="Y402" s="3">
        <f t="shared" si="129"/>
        <v>998.76748222058404</v>
      </c>
      <c r="Z402" s="6">
        <f t="shared" si="138"/>
        <v>330.78000000000003</v>
      </c>
      <c r="AA402" s="6">
        <f t="shared" si="139"/>
        <v>1566.7266956228832</v>
      </c>
    </row>
    <row r="403" spans="1:27" x14ac:dyDescent="0.25">
      <c r="A403" s="11">
        <f t="shared" si="130"/>
        <v>6</v>
      </c>
      <c r="B403" s="27">
        <v>43830</v>
      </c>
      <c r="C403" s="7">
        <f t="shared" si="131"/>
        <v>43830</v>
      </c>
      <c r="D403" s="8" t="str">
        <f t="shared" si="133"/>
        <v xml:space="preserve"> </v>
      </c>
      <c r="E403" s="11">
        <f t="shared" si="132"/>
        <v>22</v>
      </c>
      <c r="F403" s="11" t="str">
        <f t="shared" si="134"/>
        <v/>
      </c>
      <c r="G403" s="3">
        <v>56.612000000000002</v>
      </c>
      <c r="H403" s="3">
        <f t="shared" si="120"/>
        <v>0</v>
      </c>
      <c r="I403" s="3">
        <f t="shared" si="121"/>
        <v>0</v>
      </c>
      <c r="J403" s="3">
        <f t="shared" si="122"/>
        <v>0</v>
      </c>
      <c r="K403">
        <f t="shared" si="123"/>
        <v>0</v>
      </c>
      <c r="N403" s="24">
        <f t="shared" si="135"/>
        <v>10.032488048510903</v>
      </c>
      <c r="O403" s="3">
        <f t="shared" si="124"/>
        <v>567.95921340229927</v>
      </c>
      <c r="P403" s="6">
        <v>28.29</v>
      </c>
      <c r="Q403" s="3">
        <f t="shared" si="125"/>
        <v>0</v>
      </c>
      <c r="R403" s="3">
        <f t="shared" si="126"/>
        <v>0</v>
      </c>
      <c r="S403" s="3">
        <f t="shared" si="127"/>
        <v>0</v>
      </c>
      <c r="T403">
        <f t="shared" si="128"/>
        <v>0</v>
      </c>
      <c r="V403" s="26">
        <v>1.1197999999999999</v>
      </c>
      <c r="W403">
        <f t="shared" si="136"/>
        <v>0</v>
      </c>
      <c r="X403" s="25">
        <f t="shared" si="137"/>
        <v>35.304612308963733</v>
      </c>
      <c r="Y403" s="3">
        <f t="shared" si="129"/>
        <v>998.76748222058404</v>
      </c>
      <c r="Z403" s="6">
        <f t="shared" si="138"/>
        <v>330.78000000000003</v>
      </c>
      <c r="AA403" s="6">
        <f t="shared" si="139"/>
        <v>1566.7266956228832</v>
      </c>
    </row>
    <row r="404" spans="1:27" x14ac:dyDescent="0.25">
      <c r="A404" s="11">
        <f t="shared" si="130"/>
        <v>6</v>
      </c>
      <c r="B404" s="27">
        <v>43831</v>
      </c>
      <c r="C404" s="7">
        <f t="shared" si="131"/>
        <v>43861</v>
      </c>
      <c r="D404" s="8" t="str">
        <f t="shared" si="133"/>
        <v>x</v>
      </c>
      <c r="E404" s="11">
        <f t="shared" si="132"/>
        <v>1</v>
      </c>
      <c r="F404" s="11" t="str">
        <f t="shared" si="134"/>
        <v/>
      </c>
      <c r="G404" s="3">
        <v>56.612000000000002</v>
      </c>
      <c r="H404" s="3">
        <f t="shared" si="120"/>
        <v>0</v>
      </c>
      <c r="I404" s="3">
        <f t="shared" si="121"/>
        <v>0</v>
      </c>
      <c r="J404" s="3">
        <f t="shared" si="122"/>
        <v>0</v>
      </c>
      <c r="K404">
        <f t="shared" si="123"/>
        <v>0</v>
      </c>
      <c r="N404" s="24">
        <f t="shared" si="135"/>
        <v>10.032488048510903</v>
      </c>
      <c r="O404" s="3">
        <f t="shared" si="124"/>
        <v>567.95921340229927</v>
      </c>
      <c r="P404" s="6">
        <v>28.29</v>
      </c>
      <c r="Q404" s="3">
        <f t="shared" si="125"/>
        <v>0</v>
      </c>
      <c r="R404" s="3">
        <f t="shared" si="126"/>
        <v>0</v>
      </c>
      <c r="S404" s="3">
        <f t="shared" si="127"/>
        <v>0</v>
      </c>
      <c r="T404">
        <f t="shared" si="128"/>
        <v>0</v>
      </c>
      <c r="V404" s="26">
        <v>1.1200000000000001</v>
      </c>
      <c r="W404">
        <f t="shared" si="136"/>
        <v>0</v>
      </c>
      <c r="X404" s="25">
        <f t="shared" si="137"/>
        <v>35.304612308963733</v>
      </c>
      <c r="Y404" s="3">
        <f t="shared" si="129"/>
        <v>998.76748222058404</v>
      </c>
      <c r="Z404" s="6">
        <f t="shared" si="138"/>
        <v>330.78000000000003</v>
      </c>
      <c r="AA404" s="6">
        <f t="shared" si="139"/>
        <v>1566.7266956228832</v>
      </c>
    </row>
    <row r="405" spans="1:27" x14ac:dyDescent="0.25">
      <c r="A405" s="11">
        <f t="shared" si="130"/>
        <v>7</v>
      </c>
      <c r="B405" s="27">
        <v>43832</v>
      </c>
      <c r="C405" s="7">
        <f t="shared" si="131"/>
        <v>43861</v>
      </c>
      <c r="D405" s="8" t="str">
        <f t="shared" si="133"/>
        <v xml:space="preserve"> </v>
      </c>
      <c r="E405" s="11">
        <f t="shared" si="132"/>
        <v>2</v>
      </c>
      <c r="F405" s="11" t="str">
        <f t="shared" si="134"/>
        <v>x</v>
      </c>
      <c r="G405" s="3">
        <v>56.9</v>
      </c>
      <c r="H405" s="3">
        <f t="shared" si="120"/>
        <v>19.295500000000001</v>
      </c>
      <c r="I405" s="3">
        <f t="shared" si="121"/>
        <v>0</v>
      </c>
      <c r="J405" s="3">
        <f t="shared" si="122"/>
        <v>19.295500000000001</v>
      </c>
      <c r="K405">
        <f t="shared" si="123"/>
        <v>0.33911247803163447</v>
      </c>
      <c r="N405" s="24">
        <f t="shared" si="135"/>
        <v>10.371600526542537</v>
      </c>
      <c r="O405" s="3">
        <f t="shared" si="124"/>
        <v>590.14406996027037</v>
      </c>
      <c r="P405" s="6">
        <v>28.04</v>
      </c>
      <c r="Q405" s="3">
        <f t="shared" si="125"/>
        <v>35.834500000000006</v>
      </c>
      <c r="R405" s="3">
        <f t="shared" si="126"/>
        <v>0</v>
      </c>
      <c r="S405" s="3">
        <f t="shared" si="127"/>
        <v>35.834500000000006</v>
      </c>
      <c r="T405">
        <f t="shared" si="128"/>
        <v>1.2779778887303854</v>
      </c>
      <c r="V405" s="26">
        <v>1.1286</v>
      </c>
      <c r="W405">
        <f t="shared" si="136"/>
        <v>0</v>
      </c>
      <c r="X405" s="25">
        <f t="shared" si="137"/>
        <v>36.582590197694117</v>
      </c>
      <c r="Y405" s="3">
        <f t="shared" si="129"/>
        <v>1025.7758291433431</v>
      </c>
      <c r="Z405" s="6">
        <f t="shared" si="138"/>
        <v>385.91</v>
      </c>
      <c r="AA405" s="6">
        <f t="shared" si="139"/>
        <v>1615.9198991036135</v>
      </c>
    </row>
    <row r="406" spans="1:27" x14ac:dyDescent="0.25">
      <c r="A406" s="11">
        <f t="shared" si="130"/>
        <v>7</v>
      </c>
      <c r="B406" s="27">
        <v>43833</v>
      </c>
      <c r="C406" s="7">
        <f t="shared" si="131"/>
        <v>43861</v>
      </c>
      <c r="D406" s="8" t="str">
        <f t="shared" si="133"/>
        <v xml:space="preserve"> </v>
      </c>
      <c r="E406" s="11">
        <f t="shared" si="132"/>
        <v>3</v>
      </c>
      <c r="F406" s="11" t="str">
        <f t="shared" si="134"/>
        <v/>
      </c>
      <c r="G406" s="3">
        <v>56.706000000000003</v>
      </c>
      <c r="H406" s="3">
        <f t="shared" si="120"/>
        <v>0</v>
      </c>
      <c r="I406" s="3">
        <f t="shared" si="121"/>
        <v>0</v>
      </c>
      <c r="J406" s="3">
        <f t="shared" si="122"/>
        <v>0</v>
      </c>
      <c r="K406">
        <f t="shared" si="123"/>
        <v>0</v>
      </c>
      <c r="N406" s="24">
        <f t="shared" si="135"/>
        <v>10.371600526542537</v>
      </c>
      <c r="O406" s="3">
        <f t="shared" si="124"/>
        <v>588.13197945812112</v>
      </c>
      <c r="P406" s="6">
        <v>28.11</v>
      </c>
      <c r="Q406" s="3">
        <f t="shared" si="125"/>
        <v>0</v>
      </c>
      <c r="R406" s="3">
        <f t="shared" si="126"/>
        <v>0</v>
      </c>
      <c r="S406" s="3">
        <f t="shared" si="127"/>
        <v>0</v>
      </c>
      <c r="T406">
        <f t="shared" si="128"/>
        <v>0</v>
      </c>
      <c r="V406" s="26">
        <v>1.1224000000000001</v>
      </c>
      <c r="W406">
        <f t="shared" si="136"/>
        <v>0</v>
      </c>
      <c r="X406" s="25">
        <f t="shared" si="137"/>
        <v>36.582590197694117</v>
      </c>
      <c r="Y406" s="3">
        <f t="shared" si="129"/>
        <v>1028.3366104571817</v>
      </c>
      <c r="Z406" s="6">
        <f t="shared" si="138"/>
        <v>385.91</v>
      </c>
      <c r="AA406" s="6">
        <f t="shared" si="139"/>
        <v>1616.4685899153028</v>
      </c>
    </row>
    <row r="407" spans="1:27" x14ac:dyDescent="0.25">
      <c r="A407" s="11">
        <f t="shared" si="130"/>
        <v>7</v>
      </c>
      <c r="B407" s="27">
        <v>43836</v>
      </c>
      <c r="C407" s="7">
        <f t="shared" si="131"/>
        <v>43861</v>
      </c>
      <c r="D407" s="8" t="str">
        <f t="shared" si="133"/>
        <v xml:space="preserve"> </v>
      </c>
      <c r="E407" s="11">
        <f t="shared" si="132"/>
        <v>4</v>
      </c>
      <c r="F407" s="11" t="str">
        <f t="shared" si="134"/>
        <v/>
      </c>
      <c r="G407" s="3">
        <v>56.62</v>
      </c>
      <c r="H407" s="3">
        <f t="shared" si="120"/>
        <v>0</v>
      </c>
      <c r="I407" s="3">
        <f t="shared" si="121"/>
        <v>0</v>
      </c>
      <c r="J407" s="3">
        <f t="shared" si="122"/>
        <v>0</v>
      </c>
      <c r="K407">
        <f t="shared" si="123"/>
        <v>0</v>
      </c>
      <c r="N407" s="24">
        <f t="shared" si="135"/>
        <v>10.371600526542537</v>
      </c>
      <c r="O407" s="3">
        <f t="shared" si="124"/>
        <v>587.24002181283845</v>
      </c>
      <c r="P407" s="6">
        <v>27.9</v>
      </c>
      <c r="Q407" s="3">
        <f t="shared" si="125"/>
        <v>0</v>
      </c>
      <c r="R407" s="3">
        <f t="shared" si="126"/>
        <v>0</v>
      </c>
      <c r="S407" s="3">
        <f t="shared" si="127"/>
        <v>0</v>
      </c>
      <c r="T407">
        <f t="shared" si="128"/>
        <v>0</v>
      </c>
      <c r="V407" s="26">
        <v>1.1325000000000001</v>
      </c>
      <c r="W407">
        <f t="shared" si="136"/>
        <v>0</v>
      </c>
      <c r="X407" s="25">
        <f t="shared" si="137"/>
        <v>36.582590197694117</v>
      </c>
      <c r="Y407" s="3">
        <f t="shared" si="129"/>
        <v>1020.6542665156658</v>
      </c>
      <c r="Z407" s="6">
        <f t="shared" si="138"/>
        <v>385.91</v>
      </c>
      <c r="AA407" s="6">
        <f t="shared" si="139"/>
        <v>1607.8942883285042</v>
      </c>
    </row>
    <row r="408" spans="1:27" x14ac:dyDescent="0.25">
      <c r="A408" s="11">
        <f t="shared" si="130"/>
        <v>7</v>
      </c>
      <c r="B408" s="27">
        <v>43837</v>
      </c>
      <c r="C408" s="7">
        <f t="shared" si="131"/>
        <v>43861</v>
      </c>
      <c r="D408" s="8" t="str">
        <f t="shared" si="133"/>
        <v xml:space="preserve"> </v>
      </c>
      <c r="E408" s="11">
        <f t="shared" si="132"/>
        <v>5</v>
      </c>
      <c r="F408" s="11" t="str">
        <f t="shared" si="134"/>
        <v/>
      </c>
      <c r="G408" s="3">
        <v>56.99</v>
      </c>
      <c r="H408" s="3">
        <f t="shared" si="120"/>
        <v>0</v>
      </c>
      <c r="I408" s="3">
        <f t="shared" si="121"/>
        <v>0</v>
      </c>
      <c r="J408" s="3">
        <f t="shared" si="122"/>
        <v>0</v>
      </c>
      <c r="K408">
        <f t="shared" si="123"/>
        <v>0</v>
      </c>
      <c r="N408" s="24">
        <f t="shared" si="135"/>
        <v>10.371600526542537</v>
      </c>
      <c r="O408" s="3">
        <f t="shared" si="124"/>
        <v>591.07751400765915</v>
      </c>
      <c r="P408" s="6">
        <v>28.16</v>
      </c>
      <c r="Q408" s="3">
        <f t="shared" si="125"/>
        <v>0</v>
      </c>
      <c r="R408" s="3">
        <f t="shared" si="126"/>
        <v>0</v>
      </c>
      <c r="S408" s="3">
        <f t="shared" si="127"/>
        <v>0</v>
      </c>
      <c r="T408">
        <f t="shared" si="128"/>
        <v>0</v>
      </c>
      <c r="V408" s="26">
        <v>1.129</v>
      </c>
      <c r="W408">
        <f t="shared" si="136"/>
        <v>0</v>
      </c>
      <c r="X408" s="25">
        <f t="shared" si="137"/>
        <v>36.582590197694117</v>
      </c>
      <c r="Y408" s="3">
        <f t="shared" si="129"/>
        <v>1030.1657399670664</v>
      </c>
      <c r="Z408" s="6">
        <f t="shared" si="138"/>
        <v>385.91</v>
      </c>
      <c r="AA408" s="6">
        <f t="shared" si="139"/>
        <v>1621.2432539747256</v>
      </c>
    </row>
    <row r="409" spans="1:27" x14ac:dyDescent="0.25">
      <c r="A409" s="11">
        <f t="shared" si="130"/>
        <v>7</v>
      </c>
      <c r="B409" s="27">
        <v>43838</v>
      </c>
      <c r="C409" s="7">
        <f t="shared" si="131"/>
        <v>43861</v>
      </c>
      <c r="D409" s="8" t="str">
        <f t="shared" si="133"/>
        <v xml:space="preserve"> </v>
      </c>
      <c r="E409" s="11">
        <f t="shared" si="132"/>
        <v>6</v>
      </c>
      <c r="F409" s="11" t="str">
        <f t="shared" si="134"/>
        <v/>
      </c>
      <c r="G409" s="3">
        <v>57.387999999999998</v>
      </c>
      <c r="H409" s="3">
        <f t="shared" si="120"/>
        <v>0</v>
      </c>
      <c r="I409" s="3">
        <f t="shared" si="121"/>
        <v>0</v>
      </c>
      <c r="J409" s="3">
        <f t="shared" si="122"/>
        <v>0</v>
      </c>
      <c r="K409">
        <f t="shared" si="123"/>
        <v>0</v>
      </c>
      <c r="N409" s="24">
        <f t="shared" si="135"/>
        <v>10.371600526542537</v>
      </c>
      <c r="O409" s="3">
        <f t="shared" si="124"/>
        <v>595.20541101722313</v>
      </c>
      <c r="P409" s="6">
        <v>28.1</v>
      </c>
      <c r="Q409" s="3">
        <f t="shared" si="125"/>
        <v>0</v>
      </c>
      <c r="R409" s="3">
        <f t="shared" si="126"/>
        <v>0</v>
      </c>
      <c r="S409" s="3">
        <f t="shared" si="127"/>
        <v>0</v>
      </c>
      <c r="T409">
        <f t="shared" si="128"/>
        <v>0</v>
      </c>
      <c r="V409" s="26">
        <v>1.1286</v>
      </c>
      <c r="W409">
        <f t="shared" si="136"/>
        <v>0</v>
      </c>
      <c r="X409" s="25">
        <f t="shared" si="137"/>
        <v>36.582590197694117</v>
      </c>
      <c r="Y409" s="3">
        <f t="shared" si="129"/>
        <v>1027.9707845552048</v>
      </c>
      <c r="Z409" s="6">
        <f t="shared" si="138"/>
        <v>385.91</v>
      </c>
      <c r="AA409" s="6">
        <f t="shared" si="139"/>
        <v>1623.1761955724278</v>
      </c>
    </row>
    <row r="410" spans="1:27" x14ac:dyDescent="0.25">
      <c r="A410" s="11">
        <f t="shared" si="130"/>
        <v>7</v>
      </c>
      <c r="B410" s="27">
        <v>43839</v>
      </c>
      <c r="C410" s="7">
        <f t="shared" si="131"/>
        <v>43861</v>
      </c>
      <c r="D410" s="8" t="str">
        <f t="shared" si="133"/>
        <v xml:space="preserve"> </v>
      </c>
      <c r="E410" s="11">
        <f t="shared" si="132"/>
        <v>7</v>
      </c>
      <c r="F410" s="11" t="str">
        <f t="shared" si="134"/>
        <v/>
      </c>
      <c r="G410" s="3">
        <v>57.32</v>
      </c>
      <c r="H410" s="3">
        <f t="shared" si="120"/>
        <v>0</v>
      </c>
      <c r="I410" s="3">
        <f t="shared" si="121"/>
        <v>0</v>
      </c>
      <c r="J410" s="3">
        <f t="shared" si="122"/>
        <v>0</v>
      </c>
      <c r="K410">
        <f t="shared" si="123"/>
        <v>0</v>
      </c>
      <c r="N410" s="24">
        <f t="shared" si="135"/>
        <v>10.371600526542537</v>
      </c>
      <c r="O410" s="3">
        <f t="shared" si="124"/>
        <v>594.50014218141825</v>
      </c>
      <c r="P410" s="6">
        <v>28.44</v>
      </c>
      <c r="Q410" s="3">
        <f t="shared" si="125"/>
        <v>0</v>
      </c>
      <c r="R410" s="3">
        <f t="shared" si="126"/>
        <v>0</v>
      </c>
      <c r="S410" s="3">
        <f t="shared" si="127"/>
        <v>0</v>
      </c>
      <c r="T410">
        <f t="shared" si="128"/>
        <v>0</v>
      </c>
      <c r="V410" s="26">
        <v>1.1342000000000001</v>
      </c>
      <c r="W410">
        <f t="shared" si="136"/>
        <v>0</v>
      </c>
      <c r="X410" s="25">
        <f t="shared" si="137"/>
        <v>36.582590197694117</v>
      </c>
      <c r="Y410" s="3">
        <f t="shared" si="129"/>
        <v>1040.4088652224207</v>
      </c>
      <c r="Z410" s="6">
        <f t="shared" si="138"/>
        <v>385.91</v>
      </c>
      <c r="AA410" s="6">
        <f t="shared" si="139"/>
        <v>1634.909007403839</v>
      </c>
    </row>
    <row r="411" spans="1:27" x14ac:dyDescent="0.25">
      <c r="A411" s="11">
        <f t="shared" si="130"/>
        <v>7</v>
      </c>
      <c r="B411" s="27">
        <v>43840</v>
      </c>
      <c r="C411" s="7">
        <f t="shared" si="131"/>
        <v>43861</v>
      </c>
      <c r="D411" s="8" t="str">
        <f t="shared" si="133"/>
        <v xml:space="preserve"> </v>
      </c>
      <c r="E411" s="11">
        <f t="shared" si="132"/>
        <v>8</v>
      </c>
      <c r="F411" s="11" t="str">
        <f t="shared" si="134"/>
        <v/>
      </c>
      <c r="G411" s="3">
        <v>57.603999999999999</v>
      </c>
      <c r="H411" s="3">
        <f t="shared" si="120"/>
        <v>0</v>
      </c>
      <c r="I411" s="3">
        <f t="shared" si="121"/>
        <v>0</v>
      </c>
      <c r="J411" s="3">
        <f t="shared" si="122"/>
        <v>0</v>
      </c>
      <c r="K411">
        <f t="shared" si="123"/>
        <v>0</v>
      </c>
      <c r="N411" s="24">
        <f t="shared" si="135"/>
        <v>10.371600526542537</v>
      </c>
      <c r="O411" s="3">
        <f t="shared" si="124"/>
        <v>597.44567673095628</v>
      </c>
      <c r="P411" s="6">
        <v>28.66</v>
      </c>
      <c r="Q411" s="3">
        <f t="shared" si="125"/>
        <v>0</v>
      </c>
      <c r="R411" s="3">
        <f t="shared" si="126"/>
        <v>0</v>
      </c>
      <c r="S411" s="3">
        <f t="shared" si="127"/>
        <v>0</v>
      </c>
      <c r="T411">
        <f t="shared" si="128"/>
        <v>0</v>
      </c>
      <c r="V411" s="26">
        <v>1.1275999999999999</v>
      </c>
      <c r="W411">
        <f t="shared" si="136"/>
        <v>0</v>
      </c>
      <c r="X411" s="25">
        <f t="shared" si="137"/>
        <v>36.582590197694117</v>
      </c>
      <c r="Y411" s="3">
        <f t="shared" si="129"/>
        <v>1048.4570350659135</v>
      </c>
      <c r="Z411" s="6">
        <f t="shared" si="138"/>
        <v>385.91</v>
      </c>
      <c r="AA411" s="6">
        <f t="shared" si="139"/>
        <v>1645.9027117968699</v>
      </c>
    </row>
    <row r="412" spans="1:27" x14ac:dyDescent="0.25">
      <c r="A412" s="11">
        <f t="shared" si="130"/>
        <v>7</v>
      </c>
      <c r="B412" s="27">
        <v>43843</v>
      </c>
      <c r="C412" s="7">
        <f t="shared" si="131"/>
        <v>43861</v>
      </c>
      <c r="D412" s="8" t="str">
        <f t="shared" si="133"/>
        <v xml:space="preserve"> </v>
      </c>
      <c r="E412" s="11">
        <f t="shared" si="132"/>
        <v>9</v>
      </c>
      <c r="F412" s="11" t="str">
        <f t="shared" si="134"/>
        <v/>
      </c>
      <c r="G412" s="3">
        <v>57.49</v>
      </c>
      <c r="H412" s="3">
        <f t="shared" si="120"/>
        <v>0</v>
      </c>
      <c r="I412" s="3">
        <f t="shared" si="121"/>
        <v>0</v>
      </c>
      <c r="J412" s="3">
        <f t="shared" si="122"/>
        <v>0</v>
      </c>
      <c r="K412">
        <f t="shared" si="123"/>
        <v>0</v>
      </c>
      <c r="N412" s="24">
        <f t="shared" si="135"/>
        <v>10.371600526542537</v>
      </c>
      <c r="O412" s="3">
        <f t="shared" si="124"/>
        <v>596.26331427093044</v>
      </c>
      <c r="P412" s="6">
        <v>28.48</v>
      </c>
      <c r="Q412" s="3">
        <f t="shared" si="125"/>
        <v>0</v>
      </c>
      <c r="R412" s="3">
        <f t="shared" si="126"/>
        <v>0</v>
      </c>
      <c r="S412" s="3">
        <f t="shared" si="127"/>
        <v>0</v>
      </c>
      <c r="T412">
        <f t="shared" si="128"/>
        <v>0</v>
      </c>
      <c r="V412" s="26">
        <v>1.1329</v>
      </c>
      <c r="W412">
        <f t="shared" si="136"/>
        <v>0</v>
      </c>
      <c r="X412" s="25">
        <f t="shared" si="137"/>
        <v>36.582590197694117</v>
      </c>
      <c r="Y412" s="3">
        <f t="shared" si="129"/>
        <v>1041.8721688303285</v>
      </c>
      <c r="Z412" s="6">
        <f t="shared" si="138"/>
        <v>385.91</v>
      </c>
      <c r="AA412" s="6">
        <f t="shared" si="139"/>
        <v>1638.1354831012591</v>
      </c>
    </row>
    <row r="413" spans="1:27" x14ac:dyDescent="0.25">
      <c r="A413" s="11">
        <f t="shared" si="130"/>
        <v>7</v>
      </c>
      <c r="B413" s="27">
        <v>43844</v>
      </c>
      <c r="C413" s="7">
        <f t="shared" si="131"/>
        <v>43861</v>
      </c>
      <c r="D413" s="8" t="str">
        <f t="shared" si="133"/>
        <v xml:space="preserve"> </v>
      </c>
      <c r="E413" s="11">
        <f t="shared" si="132"/>
        <v>10</v>
      </c>
      <c r="F413" s="11" t="str">
        <f t="shared" si="134"/>
        <v/>
      </c>
      <c r="G413" s="3">
        <v>57.826000000000001</v>
      </c>
      <c r="H413" s="3">
        <f t="shared" si="120"/>
        <v>0</v>
      </c>
      <c r="I413" s="3">
        <f t="shared" si="121"/>
        <v>0</v>
      </c>
      <c r="J413" s="3">
        <f t="shared" si="122"/>
        <v>0</v>
      </c>
      <c r="K413">
        <f t="shared" si="123"/>
        <v>0</v>
      </c>
      <c r="N413" s="24">
        <f t="shared" si="135"/>
        <v>10.371600526542537</v>
      </c>
      <c r="O413" s="3">
        <f t="shared" si="124"/>
        <v>599.7481720478487</v>
      </c>
      <c r="P413" s="6">
        <v>28.75</v>
      </c>
      <c r="Q413" s="3">
        <f t="shared" si="125"/>
        <v>0</v>
      </c>
      <c r="R413" s="3">
        <f t="shared" si="126"/>
        <v>0</v>
      </c>
      <c r="S413" s="3">
        <f t="shared" si="127"/>
        <v>0</v>
      </c>
      <c r="T413">
        <f t="shared" si="128"/>
        <v>0</v>
      </c>
      <c r="V413" s="26">
        <v>1.1375</v>
      </c>
      <c r="W413">
        <f t="shared" si="136"/>
        <v>0</v>
      </c>
      <c r="X413" s="25">
        <f t="shared" si="137"/>
        <v>36.582590197694117</v>
      </c>
      <c r="Y413" s="3">
        <f t="shared" si="129"/>
        <v>1051.7494681837059</v>
      </c>
      <c r="Z413" s="6">
        <f t="shared" si="138"/>
        <v>385.91</v>
      </c>
      <c r="AA413" s="6">
        <f t="shared" si="139"/>
        <v>1651.4976402315547</v>
      </c>
    </row>
    <row r="414" spans="1:27" x14ac:dyDescent="0.25">
      <c r="A414" s="11">
        <f t="shared" si="130"/>
        <v>7</v>
      </c>
      <c r="B414" s="27">
        <v>43845</v>
      </c>
      <c r="C414" s="7">
        <f t="shared" si="131"/>
        <v>43861</v>
      </c>
      <c r="D414" s="8" t="str">
        <f t="shared" si="133"/>
        <v xml:space="preserve"> </v>
      </c>
      <c r="E414" s="11">
        <f t="shared" si="132"/>
        <v>11</v>
      </c>
      <c r="F414" s="11" t="str">
        <f t="shared" si="134"/>
        <v/>
      </c>
      <c r="G414" s="3">
        <v>57.393999999999998</v>
      </c>
      <c r="H414" s="3">
        <f t="shared" si="120"/>
        <v>0</v>
      </c>
      <c r="I414" s="3">
        <f t="shared" si="121"/>
        <v>0</v>
      </c>
      <c r="J414" s="3">
        <f t="shared" si="122"/>
        <v>0</v>
      </c>
      <c r="K414">
        <f t="shared" si="123"/>
        <v>0</v>
      </c>
      <c r="N414" s="24">
        <f t="shared" si="135"/>
        <v>10.371600526542537</v>
      </c>
      <c r="O414" s="3">
        <f t="shared" si="124"/>
        <v>595.26764062038228</v>
      </c>
      <c r="P414" s="6">
        <v>28.82</v>
      </c>
      <c r="Q414" s="3">
        <f t="shared" si="125"/>
        <v>0</v>
      </c>
      <c r="R414" s="3">
        <f t="shared" si="126"/>
        <v>0</v>
      </c>
      <c r="S414" s="3">
        <f t="shared" si="127"/>
        <v>0</v>
      </c>
      <c r="T414">
        <f t="shared" si="128"/>
        <v>0</v>
      </c>
      <c r="V414" s="26">
        <v>1.1444000000000001</v>
      </c>
      <c r="W414">
        <f t="shared" si="136"/>
        <v>0</v>
      </c>
      <c r="X414" s="25">
        <f t="shared" si="137"/>
        <v>36.582590197694117</v>
      </c>
      <c r="Y414" s="3">
        <f t="shared" si="129"/>
        <v>1054.3102494975444</v>
      </c>
      <c r="Z414" s="6">
        <f t="shared" si="138"/>
        <v>385.91</v>
      </c>
      <c r="AA414" s="6">
        <f t="shared" si="139"/>
        <v>1649.5778901179267</v>
      </c>
    </row>
    <row r="415" spans="1:27" x14ac:dyDescent="0.25">
      <c r="A415" s="11">
        <f t="shared" si="130"/>
        <v>7</v>
      </c>
      <c r="B415" s="27">
        <v>43846</v>
      </c>
      <c r="C415" s="7">
        <f t="shared" si="131"/>
        <v>43861</v>
      </c>
      <c r="D415" s="8" t="str">
        <f t="shared" si="133"/>
        <v xml:space="preserve"> </v>
      </c>
      <c r="E415" s="11">
        <f t="shared" si="132"/>
        <v>12</v>
      </c>
      <c r="F415" s="11" t="str">
        <f t="shared" si="134"/>
        <v/>
      </c>
      <c r="G415" s="3">
        <v>58.085999999999999</v>
      </c>
      <c r="H415" s="3">
        <f t="shared" si="120"/>
        <v>0</v>
      </c>
      <c r="I415" s="3">
        <f t="shared" si="121"/>
        <v>0</v>
      </c>
      <c r="J415" s="3">
        <f t="shared" si="122"/>
        <v>0</v>
      </c>
      <c r="K415">
        <f t="shared" si="123"/>
        <v>0</v>
      </c>
      <c r="N415" s="24">
        <f t="shared" si="135"/>
        <v>10.371600526542537</v>
      </c>
      <c r="O415" s="3">
        <f t="shared" si="124"/>
        <v>602.44478818474977</v>
      </c>
      <c r="P415" s="6">
        <v>28.86</v>
      </c>
      <c r="Q415" s="3">
        <f t="shared" si="125"/>
        <v>0</v>
      </c>
      <c r="R415" s="3">
        <f t="shared" si="126"/>
        <v>0</v>
      </c>
      <c r="S415" s="3">
        <f t="shared" si="127"/>
        <v>0</v>
      </c>
      <c r="T415">
        <f t="shared" si="128"/>
        <v>0</v>
      </c>
      <c r="V415" s="26">
        <v>1.1414</v>
      </c>
      <c r="W415">
        <f t="shared" si="136"/>
        <v>0</v>
      </c>
      <c r="X415" s="25">
        <f t="shared" si="137"/>
        <v>36.582590197694117</v>
      </c>
      <c r="Y415" s="3">
        <f t="shared" si="129"/>
        <v>1055.7735531054523</v>
      </c>
      <c r="Z415" s="6">
        <f t="shared" si="138"/>
        <v>385.91</v>
      </c>
      <c r="AA415" s="6">
        <f t="shared" si="139"/>
        <v>1658.218341290202</v>
      </c>
    </row>
    <row r="416" spans="1:27" x14ac:dyDescent="0.25">
      <c r="A416" s="11">
        <f t="shared" si="130"/>
        <v>7</v>
      </c>
      <c r="B416" s="27">
        <v>43847</v>
      </c>
      <c r="C416" s="7">
        <f t="shared" si="131"/>
        <v>43861</v>
      </c>
      <c r="D416" s="8" t="str">
        <f t="shared" si="133"/>
        <v xml:space="preserve"> </v>
      </c>
      <c r="E416" s="11">
        <f t="shared" si="132"/>
        <v>13</v>
      </c>
      <c r="F416" s="11" t="str">
        <f t="shared" si="134"/>
        <v/>
      </c>
      <c r="G416" s="3">
        <v>58.466000000000001</v>
      </c>
      <c r="H416" s="3">
        <f t="shared" si="120"/>
        <v>0</v>
      </c>
      <c r="I416" s="3">
        <f t="shared" si="121"/>
        <v>0</v>
      </c>
      <c r="J416" s="3">
        <f t="shared" si="122"/>
        <v>0</v>
      </c>
      <c r="K416">
        <f t="shared" si="123"/>
        <v>0</v>
      </c>
      <c r="N416" s="24">
        <f t="shared" si="135"/>
        <v>10.371600526542537</v>
      </c>
      <c r="O416" s="3">
        <f t="shared" si="124"/>
        <v>606.38599638483595</v>
      </c>
      <c r="P416" s="6">
        <v>29.02</v>
      </c>
      <c r="Q416" s="3">
        <f t="shared" si="125"/>
        <v>0</v>
      </c>
      <c r="R416" s="3">
        <f t="shared" si="126"/>
        <v>0</v>
      </c>
      <c r="S416" s="3">
        <f t="shared" si="127"/>
        <v>0</v>
      </c>
      <c r="T416">
        <f t="shared" si="128"/>
        <v>0</v>
      </c>
      <c r="V416" s="26">
        <v>1.1428</v>
      </c>
      <c r="W416">
        <f t="shared" si="136"/>
        <v>0</v>
      </c>
      <c r="X416" s="25">
        <f t="shared" si="137"/>
        <v>36.582590197694117</v>
      </c>
      <c r="Y416" s="3">
        <f t="shared" si="129"/>
        <v>1061.6267675370832</v>
      </c>
      <c r="Z416" s="6">
        <f t="shared" si="138"/>
        <v>385.91</v>
      </c>
      <c r="AA416" s="6">
        <f t="shared" si="139"/>
        <v>1668.012763921919</v>
      </c>
    </row>
    <row r="417" spans="1:27" x14ac:dyDescent="0.25">
      <c r="A417" s="11">
        <f t="shared" si="130"/>
        <v>7</v>
      </c>
      <c r="B417" s="27">
        <v>43850</v>
      </c>
      <c r="C417" s="7">
        <f t="shared" si="131"/>
        <v>43861</v>
      </c>
      <c r="D417" s="8" t="str">
        <f t="shared" si="133"/>
        <v xml:space="preserve"> </v>
      </c>
      <c r="E417" s="11">
        <f t="shared" si="132"/>
        <v>14</v>
      </c>
      <c r="F417" s="11" t="str">
        <f t="shared" si="134"/>
        <v/>
      </c>
      <c r="G417" s="3">
        <v>58.524000000000001</v>
      </c>
      <c r="H417" s="3">
        <f t="shared" si="120"/>
        <v>0</v>
      </c>
      <c r="I417" s="3">
        <f t="shared" si="121"/>
        <v>0</v>
      </c>
      <c r="J417" s="3">
        <f t="shared" si="122"/>
        <v>0</v>
      </c>
      <c r="K417">
        <f t="shared" si="123"/>
        <v>0</v>
      </c>
      <c r="N417" s="24">
        <f t="shared" si="135"/>
        <v>10.371600526542537</v>
      </c>
      <c r="O417" s="3">
        <f t="shared" si="124"/>
        <v>606.98754921537545</v>
      </c>
      <c r="P417" s="6">
        <v>29.01</v>
      </c>
      <c r="Q417" s="3">
        <f t="shared" si="125"/>
        <v>0</v>
      </c>
      <c r="R417" s="3">
        <f t="shared" si="126"/>
        <v>0</v>
      </c>
      <c r="S417" s="3">
        <f t="shared" si="127"/>
        <v>0</v>
      </c>
      <c r="T417">
        <f t="shared" si="128"/>
        <v>0</v>
      </c>
      <c r="V417" s="26">
        <v>1.1448</v>
      </c>
      <c r="W417">
        <f t="shared" si="136"/>
        <v>0</v>
      </c>
      <c r="X417" s="25">
        <f t="shared" si="137"/>
        <v>36.582590197694117</v>
      </c>
      <c r="Y417" s="3">
        <f t="shared" si="129"/>
        <v>1061.2609416351063</v>
      </c>
      <c r="Z417" s="6">
        <f t="shared" si="138"/>
        <v>385.91</v>
      </c>
      <c r="AA417" s="6">
        <f t="shared" si="139"/>
        <v>1668.2484908504816</v>
      </c>
    </row>
    <row r="418" spans="1:27" x14ac:dyDescent="0.25">
      <c r="A418" s="11">
        <f t="shared" si="130"/>
        <v>7</v>
      </c>
      <c r="B418" s="27">
        <v>43851</v>
      </c>
      <c r="C418" s="7">
        <f t="shared" si="131"/>
        <v>43861</v>
      </c>
      <c r="D418" s="8" t="str">
        <f t="shared" si="133"/>
        <v xml:space="preserve"> </v>
      </c>
      <c r="E418" s="11">
        <f t="shared" si="132"/>
        <v>15</v>
      </c>
      <c r="F418" s="11" t="str">
        <f t="shared" si="134"/>
        <v/>
      </c>
      <c r="G418" s="3">
        <v>58.46</v>
      </c>
      <c r="H418" s="3">
        <f t="shared" si="120"/>
        <v>0</v>
      </c>
      <c r="I418" s="3">
        <f t="shared" si="121"/>
        <v>0</v>
      </c>
      <c r="J418" s="3">
        <f t="shared" si="122"/>
        <v>0</v>
      </c>
      <c r="K418">
        <f t="shared" si="123"/>
        <v>0</v>
      </c>
      <c r="N418" s="24">
        <f t="shared" si="135"/>
        <v>10.371600526542537</v>
      </c>
      <c r="O418" s="3">
        <f t="shared" si="124"/>
        <v>606.32376678167668</v>
      </c>
      <c r="P418" s="6">
        <v>28.62</v>
      </c>
      <c r="Q418" s="3">
        <f t="shared" si="125"/>
        <v>0</v>
      </c>
      <c r="R418" s="3">
        <f t="shared" si="126"/>
        <v>0</v>
      </c>
      <c r="S418" s="3">
        <f t="shared" si="127"/>
        <v>0</v>
      </c>
      <c r="T418">
        <f t="shared" si="128"/>
        <v>0</v>
      </c>
      <c r="V418" s="26">
        <v>1.1443000000000001</v>
      </c>
      <c r="W418">
        <f t="shared" si="136"/>
        <v>0</v>
      </c>
      <c r="X418" s="25">
        <f t="shared" si="137"/>
        <v>36.582590197694117</v>
      </c>
      <c r="Y418" s="3">
        <f t="shared" si="129"/>
        <v>1046.9937314580056</v>
      </c>
      <c r="Z418" s="6">
        <f t="shared" si="138"/>
        <v>385.91</v>
      </c>
      <c r="AA418" s="6">
        <f t="shared" si="139"/>
        <v>1653.3174982396822</v>
      </c>
    </row>
    <row r="419" spans="1:27" x14ac:dyDescent="0.25">
      <c r="A419" s="11">
        <f t="shared" si="130"/>
        <v>7</v>
      </c>
      <c r="B419" s="27">
        <v>43852</v>
      </c>
      <c r="C419" s="7">
        <f t="shared" si="131"/>
        <v>43861</v>
      </c>
      <c r="D419" s="8" t="str">
        <f t="shared" si="133"/>
        <v xml:space="preserve"> </v>
      </c>
      <c r="E419" s="11">
        <f t="shared" si="132"/>
        <v>16</v>
      </c>
      <c r="F419" s="11" t="str">
        <f t="shared" si="134"/>
        <v/>
      </c>
      <c r="G419" s="3">
        <v>58.293999999999997</v>
      </c>
      <c r="H419" s="3">
        <f t="shared" si="120"/>
        <v>0</v>
      </c>
      <c r="I419" s="3">
        <f t="shared" si="121"/>
        <v>0</v>
      </c>
      <c r="J419" s="3">
        <f t="shared" si="122"/>
        <v>0</v>
      </c>
      <c r="K419">
        <f t="shared" si="123"/>
        <v>0</v>
      </c>
      <c r="N419" s="24">
        <f t="shared" si="135"/>
        <v>10.371600526542537</v>
      </c>
      <c r="O419" s="3">
        <f t="shared" si="124"/>
        <v>604.6020810942706</v>
      </c>
      <c r="P419" s="6">
        <v>28.84</v>
      </c>
      <c r="Q419" s="3">
        <f t="shared" si="125"/>
        <v>0</v>
      </c>
      <c r="R419" s="3">
        <f t="shared" si="126"/>
        <v>0</v>
      </c>
      <c r="S419" s="3">
        <f t="shared" si="127"/>
        <v>0</v>
      </c>
      <c r="T419">
        <f t="shared" si="128"/>
        <v>0</v>
      </c>
      <c r="V419" s="26">
        <v>1.1577999999999999</v>
      </c>
      <c r="W419">
        <f t="shared" si="136"/>
        <v>0</v>
      </c>
      <c r="X419" s="25">
        <f t="shared" si="137"/>
        <v>36.582590197694117</v>
      </c>
      <c r="Y419" s="3">
        <f t="shared" si="129"/>
        <v>1055.0419013014982</v>
      </c>
      <c r="Z419" s="6">
        <f t="shared" si="138"/>
        <v>385.91</v>
      </c>
      <c r="AA419" s="6">
        <f t="shared" si="139"/>
        <v>1659.6439823957689</v>
      </c>
    </row>
    <row r="420" spans="1:27" x14ac:dyDescent="0.25">
      <c r="A420" s="11">
        <f t="shared" si="130"/>
        <v>7</v>
      </c>
      <c r="B420" s="27">
        <v>43853</v>
      </c>
      <c r="C420" s="7">
        <f t="shared" si="131"/>
        <v>43861</v>
      </c>
      <c r="D420" s="8" t="str">
        <f t="shared" si="133"/>
        <v xml:space="preserve"> </v>
      </c>
      <c r="E420" s="11">
        <f t="shared" si="132"/>
        <v>17</v>
      </c>
      <c r="F420" s="11" t="str">
        <f t="shared" si="134"/>
        <v/>
      </c>
      <c r="G420" s="3">
        <v>58.442</v>
      </c>
      <c r="H420" s="3">
        <f t="shared" si="120"/>
        <v>0</v>
      </c>
      <c r="I420" s="3">
        <f t="shared" si="121"/>
        <v>0</v>
      </c>
      <c r="J420" s="3">
        <f t="shared" si="122"/>
        <v>0</v>
      </c>
      <c r="K420">
        <f t="shared" si="123"/>
        <v>0</v>
      </c>
      <c r="N420" s="24">
        <f t="shared" si="135"/>
        <v>10.371600526542537</v>
      </c>
      <c r="O420" s="3">
        <f t="shared" si="124"/>
        <v>606.13707797219888</v>
      </c>
      <c r="P420" s="6">
        <v>28.78</v>
      </c>
      <c r="Q420" s="3">
        <f t="shared" si="125"/>
        <v>0</v>
      </c>
      <c r="R420" s="3">
        <f t="shared" si="126"/>
        <v>0</v>
      </c>
      <c r="S420" s="3">
        <f t="shared" si="127"/>
        <v>0</v>
      </c>
      <c r="T420">
        <f t="shared" si="128"/>
        <v>0</v>
      </c>
      <c r="V420" s="26">
        <v>1.1569</v>
      </c>
      <c r="W420">
        <f t="shared" si="136"/>
        <v>0</v>
      </c>
      <c r="X420" s="25">
        <f t="shared" si="137"/>
        <v>36.582590197694117</v>
      </c>
      <c r="Y420" s="3">
        <f t="shared" si="129"/>
        <v>1052.8469458896368</v>
      </c>
      <c r="Z420" s="6">
        <f t="shared" si="138"/>
        <v>385.91</v>
      </c>
      <c r="AA420" s="6">
        <f t="shared" si="139"/>
        <v>1658.9840238618358</v>
      </c>
    </row>
    <row r="421" spans="1:27" x14ac:dyDescent="0.25">
      <c r="A421" s="11">
        <f t="shared" si="130"/>
        <v>7</v>
      </c>
      <c r="B421" s="27">
        <v>43854</v>
      </c>
      <c r="C421" s="7">
        <f t="shared" si="131"/>
        <v>43861</v>
      </c>
      <c r="D421" s="8" t="str">
        <f t="shared" si="133"/>
        <v xml:space="preserve"> </v>
      </c>
      <c r="E421" s="11">
        <f t="shared" si="132"/>
        <v>18</v>
      </c>
      <c r="F421" s="11" t="str">
        <f t="shared" si="134"/>
        <v/>
      </c>
      <c r="G421" s="3">
        <v>58.463999999999999</v>
      </c>
      <c r="H421" s="3">
        <f t="shared" si="120"/>
        <v>0</v>
      </c>
      <c r="I421" s="3">
        <f t="shared" si="121"/>
        <v>0</v>
      </c>
      <c r="J421" s="3">
        <f t="shared" si="122"/>
        <v>0</v>
      </c>
      <c r="K421">
        <f t="shared" si="123"/>
        <v>0</v>
      </c>
      <c r="N421" s="24">
        <f t="shared" si="135"/>
        <v>10.371600526542537</v>
      </c>
      <c r="O421" s="3">
        <f t="shared" si="124"/>
        <v>606.3652531837829</v>
      </c>
      <c r="P421" s="6">
        <v>28.82</v>
      </c>
      <c r="Q421" s="3">
        <f t="shared" si="125"/>
        <v>0</v>
      </c>
      <c r="R421" s="3">
        <f t="shared" si="126"/>
        <v>0</v>
      </c>
      <c r="S421" s="3">
        <f t="shared" si="127"/>
        <v>0</v>
      </c>
      <c r="T421">
        <f t="shared" si="128"/>
        <v>0</v>
      </c>
      <c r="V421" s="26">
        <v>1.1608000000000001</v>
      </c>
      <c r="W421">
        <f t="shared" si="136"/>
        <v>0</v>
      </c>
      <c r="X421" s="25">
        <f t="shared" si="137"/>
        <v>36.582590197694117</v>
      </c>
      <c r="Y421" s="3">
        <f t="shared" si="129"/>
        <v>1054.3102494975444</v>
      </c>
      <c r="Z421" s="6">
        <f t="shared" si="138"/>
        <v>385.91</v>
      </c>
      <c r="AA421" s="6">
        <f t="shared" si="139"/>
        <v>1660.6755026813273</v>
      </c>
    </row>
    <row r="422" spans="1:27" x14ac:dyDescent="0.25">
      <c r="A422" s="11">
        <f t="shared" si="130"/>
        <v>7</v>
      </c>
      <c r="B422" s="27">
        <v>43857</v>
      </c>
      <c r="C422" s="7">
        <f t="shared" si="131"/>
        <v>43861</v>
      </c>
      <c r="D422" s="8" t="str">
        <f t="shared" si="133"/>
        <v xml:space="preserve"> </v>
      </c>
      <c r="E422" s="11">
        <f t="shared" si="132"/>
        <v>19</v>
      </c>
      <c r="F422" s="11" t="str">
        <f t="shared" si="134"/>
        <v/>
      </c>
      <c r="G422" s="3">
        <v>57.488</v>
      </c>
      <c r="H422" s="3">
        <f t="shared" si="120"/>
        <v>0</v>
      </c>
      <c r="I422" s="3">
        <f t="shared" si="121"/>
        <v>0</v>
      </c>
      <c r="J422" s="3">
        <f t="shared" si="122"/>
        <v>0</v>
      </c>
      <c r="K422">
        <f t="shared" si="123"/>
        <v>0</v>
      </c>
      <c r="N422" s="24">
        <f t="shared" si="135"/>
        <v>10.371600526542537</v>
      </c>
      <c r="O422" s="3">
        <f t="shared" si="124"/>
        <v>596.24257106987739</v>
      </c>
      <c r="P422" s="6">
        <v>28.6</v>
      </c>
      <c r="Q422" s="3">
        <f t="shared" si="125"/>
        <v>0</v>
      </c>
      <c r="R422" s="3">
        <f t="shared" si="126"/>
        <v>0</v>
      </c>
      <c r="S422" s="3">
        <f t="shared" si="127"/>
        <v>0</v>
      </c>
      <c r="T422">
        <f t="shared" si="128"/>
        <v>0</v>
      </c>
      <c r="V422" s="26">
        <v>1.1759999999999999</v>
      </c>
      <c r="W422">
        <f t="shared" si="136"/>
        <v>0</v>
      </c>
      <c r="X422" s="25">
        <f t="shared" si="137"/>
        <v>36.582590197694117</v>
      </c>
      <c r="Y422" s="3">
        <f t="shared" si="129"/>
        <v>1046.2620796540518</v>
      </c>
      <c r="Z422" s="6">
        <f t="shared" si="138"/>
        <v>385.91</v>
      </c>
      <c r="AA422" s="6">
        <f t="shared" si="139"/>
        <v>1642.5046507239292</v>
      </c>
    </row>
    <row r="423" spans="1:27" x14ac:dyDescent="0.25">
      <c r="A423" s="11">
        <f t="shared" si="130"/>
        <v>7</v>
      </c>
      <c r="B423" s="27">
        <v>43858</v>
      </c>
      <c r="C423" s="7">
        <f t="shared" si="131"/>
        <v>43861</v>
      </c>
      <c r="D423" s="8" t="str">
        <f t="shared" si="133"/>
        <v xml:space="preserve"> </v>
      </c>
      <c r="E423" s="11">
        <f t="shared" si="132"/>
        <v>20</v>
      </c>
      <c r="F423" s="11" t="str">
        <f t="shared" si="134"/>
        <v/>
      </c>
      <c r="G423" s="3">
        <v>57.795999999999999</v>
      </c>
      <c r="H423" s="3">
        <f t="shared" si="120"/>
        <v>0</v>
      </c>
      <c r="I423" s="3">
        <f t="shared" si="121"/>
        <v>0</v>
      </c>
      <c r="J423" s="3">
        <f t="shared" si="122"/>
        <v>0</v>
      </c>
      <c r="K423">
        <f t="shared" si="123"/>
        <v>0</v>
      </c>
      <c r="N423" s="24">
        <f t="shared" si="135"/>
        <v>10.371600526542537</v>
      </c>
      <c r="O423" s="3">
        <f t="shared" si="124"/>
        <v>599.43702403205248</v>
      </c>
      <c r="P423" s="6">
        <v>28.24</v>
      </c>
      <c r="Q423" s="3">
        <f t="shared" si="125"/>
        <v>0</v>
      </c>
      <c r="R423" s="3">
        <f t="shared" si="126"/>
        <v>0</v>
      </c>
      <c r="S423" s="3">
        <f t="shared" si="127"/>
        <v>0</v>
      </c>
      <c r="T423">
        <f t="shared" si="128"/>
        <v>0</v>
      </c>
      <c r="V423" s="26">
        <v>1.1717</v>
      </c>
      <c r="W423">
        <f t="shared" si="136"/>
        <v>0</v>
      </c>
      <c r="X423" s="25">
        <f t="shared" si="137"/>
        <v>36.582590197694117</v>
      </c>
      <c r="Y423" s="3">
        <f t="shared" si="129"/>
        <v>1033.0923471828819</v>
      </c>
      <c r="Z423" s="6">
        <f t="shared" si="138"/>
        <v>385.91</v>
      </c>
      <c r="AA423" s="6">
        <f t="shared" si="139"/>
        <v>1632.5293712149344</v>
      </c>
    </row>
    <row r="424" spans="1:27" x14ac:dyDescent="0.25">
      <c r="A424" s="11">
        <f t="shared" si="130"/>
        <v>7</v>
      </c>
      <c r="B424" s="27">
        <v>43859</v>
      </c>
      <c r="C424" s="7">
        <f t="shared" si="131"/>
        <v>43861</v>
      </c>
      <c r="D424" s="8" t="str">
        <f t="shared" si="133"/>
        <v xml:space="preserve"> </v>
      </c>
      <c r="E424" s="11">
        <f t="shared" si="132"/>
        <v>21</v>
      </c>
      <c r="F424" s="11" t="str">
        <f t="shared" si="134"/>
        <v/>
      </c>
      <c r="G424" s="3">
        <v>58.118000000000002</v>
      </c>
      <c r="H424" s="3">
        <f t="shared" si="120"/>
        <v>0</v>
      </c>
      <c r="I424" s="3">
        <f t="shared" si="121"/>
        <v>0</v>
      </c>
      <c r="J424" s="3">
        <f t="shared" si="122"/>
        <v>0</v>
      </c>
      <c r="K424">
        <f t="shared" si="123"/>
        <v>0</v>
      </c>
      <c r="N424" s="24">
        <f t="shared" si="135"/>
        <v>10.371600526542537</v>
      </c>
      <c r="O424" s="3">
        <f t="shared" si="124"/>
        <v>602.77667940159915</v>
      </c>
      <c r="P424" s="6">
        <v>28.18</v>
      </c>
      <c r="Q424" s="3">
        <f t="shared" si="125"/>
        <v>0</v>
      </c>
      <c r="R424" s="3">
        <f t="shared" si="126"/>
        <v>0</v>
      </c>
      <c r="S424" s="3">
        <f t="shared" si="127"/>
        <v>0</v>
      </c>
      <c r="T424">
        <f t="shared" si="128"/>
        <v>0</v>
      </c>
      <c r="V424" s="26">
        <v>1.1725000000000001</v>
      </c>
      <c r="W424">
        <f t="shared" si="136"/>
        <v>0</v>
      </c>
      <c r="X424" s="25">
        <f t="shared" si="137"/>
        <v>36.582590197694117</v>
      </c>
      <c r="Y424" s="3">
        <f t="shared" si="129"/>
        <v>1030.8973917710202</v>
      </c>
      <c r="Z424" s="6">
        <f t="shared" si="138"/>
        <v>385.91</v>
      </c>
      <c r="AA424" s="6">
        <f t="shared" si="139"/>
        <v>1633.6740711726193</v>
      </c>
    </row>
    <row r="425" spans="1:27" x14ac:dyDescent="0.25">
      <c r="A425" s="11">
        <f t="shared" si="130"/>
        <v>7</v>
      </c>
      <c r="B425" s="27">
        <v>43860</v>
      </c>
      <c r="C425" s="7">
        <f t="shared" si="131"/>
        <v>43861</v>
      </c>
      <c r="D425" s="8" t="str">
        <f t="shared" si="133"/>
        <v xml:space="preserve"> </v>
      </c>
      <c r="E425" s="11">
        <f t="shared" si="132"/>
        <v>22</v>
      </c>
      <c r="F425" s="11" t="str">
        <f t="shared" si="134"/>
        <v/>
      </c>
      <c r="G425" s="3">
        <v>57.393999999999998</v>
      </c>
      <c r="H425" s="3">
        <f t="shared" si="120"/>
        <v>0</v>
      </c>
      <c r="I425" s="3">
        <f t="shared" si="121"/>
        <v>0</v>
      </c>
      <c r="J425" s="3">
        <f t="shared" si="122"/>
        <v>0</v>
      </c>
      <c r="K425">
        <f t="shared" si="123"/>
        <v>0</v>
      </c>
      <c r="N425" s="24">
        <f t="shared" si="135"/>
        <v>10.371600526542537</v>
      </c>
      <c r="O425" s="3">
        <f t="shared" si="124"/>
        <v>595.26764062038228</v>
      </c>
      <c r="P425" s="6">
        <v>27.72</v>
      </c>
      <c r="Q425" s="3">
        <f t="shared" si="125"/>
        <v>0</v>
      </c>
      <c r="R425" s="3">
        <f t="shared" si="126"/>
        <v>0</v>
      </c>
      <c r="S425" s="3">
        <f t="shared" si="127"/>
        <v>0</v>
      </c>
      <c r="T425">
        <f t="shared" si="128"/>
        <v>0</v>
      </c>
      <c r="V425" s="26">
        <v>1.1742999999999999</v>
      </c>
      <c r="W425">
        <f t="shared" si="136"/>
        <v>0</v>
      </c>
      <c r="X425" s="25">
        <f t="shared" si="137"/>
        <v>36.582590197694117</v>
      </c>
      <c r="Y425" s="3">
        <f t="shared" si="129"/>
        <v>1014.0694002800809</v>
      </c>
      <c r="Z425" s="6">
        <f t="shared" si="138"/>
        <v>385.91</v>
      </c>
      <c r="AA425" s="6">
        <f t="shared" si="139"/>
        <v>1609.3370409004633</v>
      </c>
    </row>
    <row r="426" spans="1:27" x14ac:dyDescent="0.25">
      <c r="A426" s="11">
        <f t="shared" si="130"/>
        <v>7</v>
      </c>
      <c r="B426" s="27">
        <v>43861</v>
      </c>
      <c r="C426" s="7">
        <f t="shared" si="131"/>
        <v>43861</v>
      </c>
      <c r="D426" s="8" t="str">
        <f t="shared" si="133"/>
        <v xml:space="preserve"> </v>
      </c>
      <c r="E426" s="11">
        <f t="shared" si="132"/>
        <v>23</v>
      </c>
      <c r="F426" s="11" t="str">
        <f t="shared" si="134"/>
        <v/>
      </c>
      <c r="G426" s="3">
        <v>56.473999999999997</v>
      </c>
      <c r="H426" s="3">
        <f t="shared" si="120"/>
        <v>0</v>
      </c>
      <c r="I426" s="3">
        <f t="shared" si="121"/>
        <v>0</v>
      </c>
      <c r="J426" s="3">
        <f t="shared" si="122"/>
        <v>0</v>
      </c>
      <c r="K426">
        <f t="shared" si="123"/>
        <v>0</v>
      </c>
      <c r="N426" s="24">
        <f t="shared" si="135"/>
        <v>10.371600526542537</v>
      </c>
      <c r="O426" s="3">
        <f t="shared" si="124"/>
        <v>585.72576813596322</v>
      </c>
      <c r="P426" s="6">
        <v>27.53</v>
      </c>
      <c r="Q426" s="3">
        <f t="shared" si="125"/>
        <v>0</v>
      </c>
      <c r="R426" s="3">
        <f t="shared" si="126"/>
        <v>0</v>
      </c>
      <c r="S426" s="3">
        <f t="shared" si="127"/>
        <v>0</v>
      </c>
      <c r="T426">
        <f t="shared" si="128"/>
        <v>0</v>
      </c>
      <c r="V426" s="26">
        <v>1.1848000000000001</v>
      </c>
      <c r="W426">
        <f t="shared" si="136"/>
        <v>0</v>
      </c>
      <c r="X426" s="25">
        <f t="shared" si="137"/>
        <v>36.582590197694117</v>
      </c>
      <c r="Y426" s="3">
        <f t="shared" si="129"/>
        <v>1007.118708142519</v>
      </c>
      <c r="Z426" s="6">
        <f t="shared" si="138"/>
        <v>385.91</v>
      </c>
      <c r="AA426" s="6">
        <f t="shared" si="139"/>
        <v>1592.8444762784823</v>
      </c>
    </row>
    <row r="427" spans="1:27" x14ac:dyDescent="0.25">
      <c r="A427" s="11">
        <f t="shared" si="130"/>
        <v>7</v>
      </c>
      <c r="B427" s="27">
        <v>43864</v>
      </c>
      <c r="C427" s="7">
        <f t="shared" si="131"/>
        <v>43890</v>
      </c>
      <c r="D427" s="8" t="str">
        <f t="shared" si="133"/>
        <v>x</v>
      </c>
      <c r="E427" s="11">
        <f t="shared" si="132"/>
        <v>1</v>
      </c>
      <c r="F427" s="11" t="str">
        <f t="shared" si="134"/>
        <v/>
      </c>
      <c r="G427" s="3">
        <v>57.103999999999999</v>
      </c>
      <c r="H427" s="3">
        <f t="shared" si="120"/>
        <v>0</v>
      </c>
      <c r="I427" s="3">
        <f t="shared" si="121"/>
        <v>0</v>
      </c>
      <c r="J427" s="3">
        <f t="shared" si="122"/>
        <v>0</v>
      </c>
      <c r="K427">
        <f t="shared" si="123"/>
        <v>0</v>
      </c>
      <c r="N427" s="24">
        <f t="shared" si="135"/>
        <v>10.371600526542537</v>
      </c>
      <c r="O427" s="3">
        <f t="shared" si="124"/>
        <v>592.25987646768499</v>
      </c>
      <c r="P427" s="6">
        <v>27.31</v>
      </c>
      <c r="Q427" s="3">
        <f t="shared" si="125"/>
        <v>0</v>
      </c>
      <c r="R427" s="3">
        <f t="shared" si="126"/>
        <v>0</v>
      </c>
      <c r="S427" s="3">
        <f t="shared" si="127"/>
        <v>0</v>
      </c>
      <c r="T427">
        <f t="shared" si="128"/>
        <v>0</v>
      </c>
      <c r="V427" s="26">
        <v>1.1726000000000001</v>
      </c>
      <c r="W427">
        <f t="shared" si="136"/>
        <v>0</v>
      </c>
      <c r="X427" s="25">
        <f t="shared" si="137"/>
        <v>36.582590197694117</v>
      </c>
      <c r="Y427" s="3">
        <f t="shared" si="129"/>
        <v>999.07053829902634</v>
      </c>
      <c r="Z427" s="6">
        <f t="shared" si="138"/>
        <v>385.91</v>
      </c>
      <c r="AA427" s="6">
        <f t="shared" si="139"/>
        <v>1591.3304147667113</v>
      </c>
    </row>
    <row r="428" spans="1:27" x14ac:dyDescent="0.25">
      <c r="A428" s="11">
        <f t="shared" si="130"/>
        <v>8</v>
      </c>
      <c r="B428" s="27">
        <v>43865</v>
      </c>
      <c r="C428" s="7">
        <f t="shared" si="131"/>
        <v>43890</v>
      </c>
      <c r="D428" s="8" t="str">
        <f t="shared" si="133"/>
        <v xml:space="preserve"> </v>
      </c>
      <c r="E428" s="11">
        <f t="shared" si="132"/>
        <v>2</v>
      </c>
      <c r="F428" s="11" t="str">
        <f t="shared" si="134"/>
        <v>x</v>
      </c>
      <c r="G428" s="3">
        <v>58.134</v>
      </c>
      <c r="H428" s="3">
        <f t="shared" si="120"/>
        <v>19.295500000000001</v>
      </c>
      <c r="I428" s="3">
        <f t="shared" si="121"/>
        <v>0</v>
      </c>
      <c r="J428" s="3">
        <f t="shared" si="122"/>
        <v>19.295500000000001</v>
      </c>
      <c r="K428">
        <f t="shared" si="123"/>
        <v>0.33191419823167168</v>
      </c>
      <c r="N428" s="24">
        <f t="shared" si="135"/>
        <v>10.703514724774209</v>
      </c>
      <c r="O428" s="3">
        <f t="shared" si="124"/>
        <v>622.23812501002385</v>
      </c>
      <c r="P428" s="6">
        <v>27.59</v>
      </c>
      <c r="Q428" s="3">
        <f t="shared" si="125"/>
        <v>35.834500000000006</v>
      </c>
      <c r="R428" s="3">
        <f t="shared" si="126"/>
        <v>0</v>
      </c>
      <c r="S428" s="3">
        <f t="shared" si="127"/>
        <v>35.834500000000006</v>
      </c>
      <c r="T428">
        <f t="shared" si="128"/>
        <v>1.2988220369699168</v>
      </c>
      <c r="V428" s="26">
        <v>1.1765000000000001</v>
      </c>
      <c r="W428">
        <f t="shared" si="136"/>
        <v>0</v>
      </c>
      <c r="X428" s="25">
        <f t="shared" si="137"/>
        <v>37.881412234664033</v>
      </c>
      <c r="Y428" s="3">
        <f t="shared" si="129"/>
        <v>1045.1481635543807</v>
      </c>
      <c r="Z428" s="6">
        <f t="shared" si="138"/>
        <v>441.04</v>
      </c>
      <c r="AA428" s="6">
        <f t="shared" si="139"/>
        <v>1667.3862885644046</v>
      </c>
    </row>
    <row r="429" spans="1:27" x14ac:dyDescent="0.25">
      <c r="A429" s="11">
        <f t="shared" si="130"/>
        <v>8</v>
      </c>
      <c r="B429" s="27">
        <v>43866</v>
      </c>
      <c r="C429" s="7">
        <f t="shared" si="131"/>
        <v>43890</v>
      </c>
      <c r="D429" s="8" t="str">
        <f t="shared" si="133"/>
        <v xml:space="preserve"> </v>
      </c>
      <c r="E429" s="11">
        <f t="shared" si="132"/>
        <v>3</v>
      </c>
      <c r="F429" s="11" t="str">
        <f t="shared" si="134"/>
        <v/>
      </c>
      <c r="G429" s="3">
        <v>58.552</v>
      </c>
      <c r="H429" s="3">
        <f t="shared" si="120"/>
        <v>0</v>
      </c>
      <c r="I429" s="3">
        <f t="shared" si="121"/>
        <v>0</v>
      </c>
      <c r="J429" s="3">
        <f t="shared" si="122"/>
        <v>0</v>
      </c>
      <c r="K429">
        <f t="shared" si="123"/>
        <v>0</v>
      </c>
      <c r="N429" s="24">
        <f t="shared" si="135"/>
        <v>10.703514724774209</v>
      </c>
      <c r="O429" s="3">
        <f t="shared" si="124"/>
        <v>626.71219416497945</v>
      </c>
      <c r="P429" s="6">
        <v>27.82</v>
      </c>
      <c r="Q429" s="3">
        <f t="shared" si="125"/>
        <v>0</v>
      </c>
      <c r="R429" s="3">
        <f t="shared" si="126"/>
        <v>0</v>
      </c>
      <c r="S429" s="3">
        <f t="shared" si="127"/>
        <v>0</v>
      </c>
      <c r="T429">
        <f t="shared" si="128"/>
        <v>0</v>
      </c>
      <c r="V429" s="26">
        <v>1.1854</v>
      </c>
      <c r="W429">
        <f t="shared" si="136"/>
        <v>0</v>
      </c>
      <c r="X429" s="25">
        <f t="shared" si="137"/>
        <v>37.881412234664033</v>
      </c>
      <c r="Y429" s="3">
        <f t="shared" si="129"/>
        <v>1053.8608883683535</v>
      </c>
      <c r="Z429" s="6">
        <f t="shared" si="138"/>
        <v>441.04</v>
      </c>
      <c r="AA429" s="6">
        <f t="shared" si="139"/>
        <v>1680.573082533333</v>
      </c>
    </row>
    <row r="430" spans="1:27" x14ac:dyDescent="0.25">
      <c r="A430" s="11">
        <f t="shared" si="130"/>
        <v>8</v>
      </c>
      <c r="B430" s="27">
        <v>43867</v>
      </c>
      <c r="C430" s="7">
        <f t="shared" si="131"/>
        <v>43890</v>
      </c>
      <c r="D430" s="8" t="str">
        <f t="shared" si="133"/>
        <v xml:space="preserve"> </v>
      </c>
      <c r="E430" s="11">
        <f t="shared" si="132"/>
        <v>4</v>
      </c>
      <c r="F430" s="11" t="str">
        <f t="shared" si="134"/>
        <v/>
      </c>
      <c r="G430" s="3">
        <v>59.03</v>
      </c>
      <c r="H430" s="3">
        <f t="shared" si="120"/>
        <v>0</v>
      </c>
      <c r="I430" s="3">
        <f t="shared" si="121"/>
        <v>0</v>
      </c>
      <c r="J430" s="3">
        <f t="shared" si="122"/>
        <v>0</v>
      </c>
      <c r="K430">
        <f t="shared" si="123"/>
        <v>0</v>
      </c>
      <c r="N430" s="24">
        <f t="shared" si="135"/>
        <v>10.703514724774209</v>
      </c>
      <c r="O430" s="3">
        <f t="shared" si="124"/>
        <v>631.82847420342159</v>
      </c>
      <c r="P430" s="6">
        <v>28.14</v>
      </c>
      <c r="Q430" s="3">
        <f t="shared" si="125"/>
        <v>0</v>
      </c>
      <c r="R430" s="3">
        <f t="shared" si="126"/>
        <v>0</v>
      </c>
      <c r="S430" s="3">
        <f t="shared" si="127"/>
        <v>0</v>
      </c>
      <c r="T430">
        <f t="shared" si="128"/>
        <v>0</v>
      </c>
      <c r="V430" s="26">
        <v>1.1842999999999999</v>
      </c>
      <c r="W430">
        <f t="shared" si="136"/>
        <v>0</v>
      </c>
      <c r="X430" s="25">
        <f t="shared" si="137"/>
        <v>37.881412234664033</v>
      </c>
      <c r="Y430" s="3">
        <f t="shared" si="129"/>
        <v>1065.9829402834459</v>
      </c>
      <c r="Z430" s="6">
        <f t="shared" si="138"/>
        <v>441.04</v>
      </c>
      <c r="AA430" s="6">
        <f t="shared" si="139"/>
        <v>1697.8114144868675</v>
      </c>
    </row>
    <row r="431" spans="1:27" x14ac:dyDescent="0.25">
      <c r="A431" s="11">
        <f t="shared" si="130"/>
        <v>8</v>
      </c>
      <c r="B431" s="27">
        <v>43868</v>
      </c>
      <c r="C431" s="7">
        <f t="shared" si="131"/>
        <v>43890</v>
      </c>
      <c r="D431" s="8" t="str">
        <f t="shared" si="133"/>
        <v xml:space="preserve"> </v>
      </c>
      <c r="E431" s="11">
        <f t="shared" si="132"/>
        <v>5</v>
      </c>
      <c r="F431" s="11" t="str">
        <f t="shared" si="134"/>
        <v/>
      </c>
      <c r="G431" s="3">
        <v>58.85</v>
      </c>
      <c r="H431" s="3">
        <f t="shared" si="120"/>
        <v>0</v>
      </c>
      <c r="I431" s="3">
        <f t="shared" si="121"/>
        <v>0</v>
      </c>
      <c r="J431" s="3">
        <f t="shared" si="122"/>
        <v>0</v>
      </c>
      <c r="K431">
        <f t="shared" si="123"/>
        <v>0</v>
      </c>
      <c r="N431" s="24">
        <f t="shared" si="135"/>
        <v>10.703514724774209</v>
      </c>
      <c r="O431" s="3">
        <f t="shared" si="124"/>
        <v>629.9018415529622</v>
      </c>
      <c r="P431" s="6">
        <v>27.89</v>
      </c>
      <c r="Q431" s="3">
        <f t="shared" si="125"/>
        <v>0</v>
      </c>
      <c r="R431" s="3">
        <f t="shared" si="126"/>
        <v>0</v>
      </c>
      <c r="S431" s="3">
        <f t="shared" si="127"/>
        <v>0</v>
      </c>
      <c r="T431">
        <f t="shared" si="128"/>
        <v>0</v>
      </c>
      <c r="V431" s="26">
        <v>1.1817</v>
      </c>
      <c r="W431">
        <f t="shared" si="136"/>
        <v>0</v>
      </c>
      <c r="X431" s="25">
        <f t="shared" si="137"/>
        <v>37.881412234664033</v>
      </c>
      <c r="Y431" s="3">
        <f t="shared" si="129"/>
        <v>1056.51258722478</v>
      </c>
      <c r="Z431" s="6">
        <f t="shared" si="138"/>
        <v>441.04</v>
      </c>
      <c r="AA431" s="6">
        <f t="shared" si="139"/>
        <v>1686.4144287777422</v>
      </c>
    </row>
    <row r="432" spans="1:27" x14ac:dyDescent="0.25">
      <c r="A432" s="11">
        <f t="shared" si="130"/>
        <v>8</v>
      </c>
      <c r="B432" s="27">
        <v>43871</v>
      </c>
      <c r="C432" s="7">
        <f t="shared" si="131"/>
        <v>43890</v>
      </c>
      <c r="D432" s="8" t="str">
        <f t="shared" si="133"/>
        <v xml:space="preserve"> </v>
      </c>
      <c r="E432" s="11">
        <f t="shared" si="132"/>
        <v>6</v>
      </c>
      <c r="F432" s="11" t="str">
        <f t="shared" si="134"/>
        <v/>
      </c>
      <c r="G432" s="3">
        <v>59.16</v>
      </c>
      <c r="H432" s="3">
        <f t="shared" si="120"/>
        <v>0</v>
      </c>
      <c r="I432" s="3">
        <f t="shared" si="121"/>
        <v>0</v>
      </c>
      <c r="J432" s="3">
        <f t="shared" si="122"/>
        <v>0</v>
      </c>
      <c r="K432">
        <f t="shared" si="123"/>
        <v>0</v>
      </c>
      <c r="N432" s="24">
        <f t="shared" si="135"/>
        <v>10.703514724774209</v>
      </c>
      <c r="O432" s="3">
        <f t="shared" si="124"/>
        <v>633.2199311176422</v>
      </c>
      <c r="P432" s="6">
        <v>27.91</v>
      </c>
      <c r="Q432" s="3">
        <f t="shared" si="125"/>
        <v>0</v>
      </c>
      <c r="R432" s="3">
        <f t="shared" si="126"/>
        <v>0</v>
      </c>
      <c r="S432" s="3">
        <f t="shared" si="127"/>
        <v>0</v>
      </c>
      <c r="T432">
        <f t="shared" si="128"/>
        <v>0</v>
      </c>
      <c r="V432" s="26">
        <v>1.1762999999999999</v>
      </c>
      <c r="W432">
        <f t="shared" si="136"/>
        <v>0</v>
      </c>
      <c r="X432" s="25">
        <f t="shared" si="137"/>
        <v>37.881412234664033</v>
      </c>
      <c r="Y432" s="3">
        <f t="shared" si="129"/>
        <v>1057.2702154694732</v>
      </c>
      <c r="Z432" s="6">
        <f t="shared" si="138"/>
        <v>441.04</v>
      </c>
      <c r="AA432" s="6">
        <f t="shared" si="139"/>
        <v>1690.4901465871153</v>
      </c>
    </row>
    <row r="433" spans="1:27" x14ac:dyDescent="0.25">
      <c r="A433" s="11">
        <f t="shared" si="130"/>
        <v>8</v>
      </c>
      <c r="B433" s="27">
        <v>43872</v>
      </c>
      <c r="C433" s="7">
        <f t="shared" si="131"/>
        <v>43890</v>
      </c>
      <c r="D433" s="8" t="str">
        <f t="shared" si="133"/>
        <v xml:space="preserve"> </v>
      </c>
      <c r="E433" s="11">
        <f t="shared" si="132"/>
        <v>7</v>
      </c>
      <c r="F433" s="11" t="str">
        <f t="shared" si="134"/>
        <v/>
      </c>
      <c r="G433" s="3">
        <v>59.72</v>
      </c>
      <c r="H433" s="3">
        <f t="shared" si="120"/>
        <v>0</v>
      </c>
      <c r="I433" s="3">
        <f t="shared" si="121"/>
        <v>0</v>
      </c>
      <c r="J433" s="3">
        <f t="shared" si="122"/>
        <v>0</v>
      </c>
      <c r="K433">
        <f t="shared" si="123"/>
        <v>0</v>
      </c>
      <c r="N433" s="24">
        <f t="shared" si="135"/>
        <v>10.703514724774209</v>
      </c>
      <c r="O433" s="3">
        <f t="shared" si="124"/>
        <v>639.21389936351579</v>
      </c>
      <c r="P433" s="6">
        <v>28.17</v>
      </c>
      <c r="Q433" s="3">
        <f t="shared" si="125"/>
        <v>0</v>
      </c>
      <c r="R433" s="3">
        <f t="shared" si="126"/>
        <v>0</v>
      </c>
      <c r="S433" s="3">
        <f t="shared" si="127"/>
        <v>0</v>
      </c>
      <c r="T433">
        <f t="shared" si="128"/>
        <v>0</v>
      </c>
      <c r="V433" s="26">
        <v>1.1782999999999999</v>
      </c>
      <c r="W433">
        <f t="shared" si="136"/>
        <v>0</v>
      </c>
      <c r="X433" s="25">
        <f t="shared" si="137"/>
        <v>37.881412234664033</v>
      </c>
      <c r="Y433" s="3">
        <f t="shared" si="129"/>
        <v>1067.1193826504859</v>
      </c>
      <c r="Z433" s="6">
        <f t="shared" si="138"/>
        <v>441.04</v>
      </c>
      <c r="AA433" s="6">
        <f t="shared" si="139"/>
        <v>1706.3332820140017</v>
      </c>
    </row>
    <row r="434" spans="1:27" x14ac:dyDescent="0.25">
      <c r="A434" s="11">
        <f t="shared" si="130"/>
        <v>8</v>
      </c>
      <c r="B434" s="27">
        <v>43873</v>
      </c>
      <c r="C434" s="7">
        <f t="shared" si="131"/>
        <v>43890</v>
      </c>
      <c r="D434" s="8" t="str">
        <f t="shared" si="133"/>
        <v xml:space="preserve"> </v>
      </c>
      <c r="E434" s="11">
        <f t="shared" si="132"/>
        <v>8</v>
      </c>
      <c r="F434" s="11" t="str">
        <f t="shared" si="134"/>
        <v/>
      </c>
      <c r="G434" s="3">
        <v>59.898000000000003</v>
      </c>
      <c r="H434" s="3">
        <f t="shared" si="120"/>
        <v>0</v>
      </c>
      <c r="I434" s="3">
        <f t="shared" si="121"/>
        <v>0</v>
      </c>
      <c r="J434" s="3">
        <f t="shared" si="122"/>
        <v>0</v>
      </c>
      <c r="K434">
        <f t="shared" si="123"/>
        <v>0</v>
      </c>
      <c r="N434" s="24">
        <f t="shared" si="135"/>
        <v>10.703514724774209</v>
      </c>
      <c r="O434" s="3">
        <f t="shared" si="124"/>
        <v>641.11912498452557</v>
      </c>
      <c r="P434" s="6">
        <v>28.46</v>
      </c>
      <c r="Q434" s="3">
        <f t="shared" si="125"/>
        <v>0</v>
      </c>
      <c r="R434" s="3">
        <f t="shared" si="126"/>
        <v>0</v>
      </c>
      <c r="S434" s="3">
        <f t="shared" si="127"/>
        <v>0</v>
      </c>
      <c r="T434">
        <f t="shared" si="128"/>
        <v>0</v>
      </c>
      <c r="V434" s="26">
        <v>1.1771</v>
      </c>
      <c r="W434">
        <f t="shared" si="136"/>
        <v>0</v>
      </c>
      <c r="X434" s="25">
        <f t="shared" si="137"/>
        <v>37.881412234664033</v>
      </c>
      <c r="Y434" s="3">
        <f t="shared" si="129"/>
        <v>1078.1049921985384</v>
      </c>
      <c r="Z434" s="6">
        <f t="shared" si="138"/>
        <v>441.04</v>
      </c>
      <c r="AA434" s="6">
        <f t="shared" si="139"/>
        <v>1719.224117183064</v>
      </c>
    </row>
    <row r="435" spans="1:27" x14ac:dyDescent="0.25">
      <c r="A435" s="11">
        <f t="shared" si="130"/>
        <v>8</v>
      </c>
      <c r="B435" s="27">
        <v>43874</v>
      </c>
      <c r="C435" s="7">
        <f t="shared" si="131"/>
        <v>43890</v>
      </c>
      <c r="D435" s="8" t="str">
        <f t="shared" si="133"/>
        <v xml:space="preserve"> </v>
      </c>
      <c r="E435" s="11">
        <f t="shared" si="132"/>
        <v>9</v>
      </c>
      <c r="F435" s="11" t="str">
        <f t="shared" si="134"/>
        <v/>
      </c>
      <c r="G435" s="3">
        <v>60.17</v>
      </c>
      <c r="H435" s="3">
        <f t="shared" si="120"/>
        <v>0</v>
      </c>
      <c r="I435" s="3">
        <f t="shared" si="121"/>
        <v>0</v>
      </c>
      <c r="J435" s="3">
        <f t="shared" si="122"/>
        <v>0</v>
      </c>
      <c r="K435">
        <f t="shared" si="123"/>
        <v>0</v>
      </c>
      <c r="N435" s="24">
        <f t="shared" si="135"/>
        <v>10.703514724774209</v>
      </c>
      <c r="O435" s="3">
        <f t="shared" si="124"/>
        <v>644.03048098966417</v>
      </c>
      <c r="P435" s="6">
        <v>28.47</v>
      </c>
      <c r="Q435" s="3">
        <f t="shared" si="125"/>
        <v>0</v>
      </c>
      <c r="R435" s="3">
        <f t="shared" si="126"/>
        <v>0</v>
      </c>
      <c r="S435" s="3">
        <f t="shared" si="127"/>
        <v>0</v>
      </c>
      <c r="T435">
        <f t="shared" si="128"/>
        <v>0</v>
      </c>
      <c r="V435" s="26">
        <v>1.1833</v>
      </c>
      <c r="W435">
        <f t="shared" si="136"/>
        <v>0</v>
      </c>
      <c r="X435" s="25">
        <f t="shared" si="137"/>
        <v>37.881412234664033</v>
      </c>
      <c r="Y435" s="3">
        <f t="shared" si="129"/>
        <v>1078.4838063208849</v>
      </c>
      <c r="Z435" s="6">
        <f t="shared" si="138"/>
        <v>441.04</v>
      </c>
      <c r="AA435" s="6">
        <f t="shared" si="139"/>
        <v>1722.5142873105492</v>
      </c>
    </row>
    <row r="436" spans="1:27" x14ac:dyDescent="0.25">
      <c r="A436" s="11">
        <f t="shared" si="130"/>
        <v>8</v>
      </c>
      <c r="B436" s="27">
        <v>43875</v>
      </c>
      <c r="C436" s="7">
        <f t="shared" si="131"/>
        <v>43890</v>
      </c>
      <c r="D436" s="8" t="str">
        <f t="shared" si="133"/>
        <v xml:space="preserve"> </v>
      </c>
      <c r="E436" s="11">
        <f t="shared" si="132"/>
        <v>10</v>
      </c>
      <c r="F436" s="11" t="str">
        <f t="shared" si="134"/>
        <v/>
      </c>
      <c r="G436" s="3">
        <v>60.14</v>
      </c>
      <c r="H436" s="3">
        <f t="shared" si="120"/>
        <v>0</v>
      </c>
      <c r="I436" s="3">
        <f t="shared" si="121"/>
        <v>0</v>
      </c>
      <c r="J436" s="3">
        <f t="shared" si="122"/>
        <v>0</v>
      </c>
      <c r="K436">
        <f t="shared" si="123"/>
        <v>0</v>
      </c>
      <c r="N436" s="24">
        <f t="shared" si="135"/>
        <v>10.703514724774209</v>
      </c>
      <c r="O436" s="3">
        <f t="shared" si="124"/>
        <v>643.7093755479209</v>
      </c>
      <c r="P436" s="6">
        <v>28.43</v>
      </c>
      <c r="Q436" s="3">
        <f t="shared" si="125"/>
        <v>0</v>
      </c>
      <c r="R436" s="3">
        <f t="shared" si="126"/>
        <v>0</v>
      </c>
      <c r="S436" s="3">
        <f t="shared" si="127"/>
        <v>0</v>
      </c>
      <c r="T436">
        <f t="shared" si="128"/>
        <v>0</v>
      </c>
      <c r="V436" s="26">
        <v>1.1813</v>
      </c>
      <c r="W436">
        <f t="shared" si="136"/>
        <v>0</v>
      </c>
      <c r="X436" s="25">
        <f t="shared" si="137"/>
        <v>37.881412234664033</v>
      </c>
      <c r="Y436" s="3">
        <f t="shared" si="129"/>
        <v>1076.9685498314984</v>
      </c>
      <c r="Z436" s="6">
        <f t="shared" si="138"/>
        <v>441.04</v>
      </c>
      <c r="AA436" s="6">
        <f t="shared" si="139"/>
        <v>1720.6779253794193</v>
      </c>
    </row>
    <row r="437" spans="1:27" x14ac:dyDescent="0.25">
      <c r="A437" s="11">
        <f t="shared" si="130"/>
        <v>8</v>
      </c>
      <c r="B437" s="27">
        <v>43878</v>
      </c>
      <c r="C437" s="7">
        <f t="shared" si="131"/>
        <v>43890</v>
      </c>
      <c r="D437" s="8" t="str">
        <f t="shared" si="133"/>
        <v xml:space="preserve"> </v>
      </c>
      <c r="E437" s="11">
        <f t="shared" si="132"/>
        <v>11</v>
      </c>
      <c r="F437" s="11" t="str">
        <f t="shared" si="134"/>
        <v/>
      </c>
      <c r="G437" s="3">
        <v>60.436</v>
      </c>
      <c r="H437" s="3">
        <f t="shared" si="120"/>
        <v>0</v>
      </c>
      <c r="I437" s="3">
        <f t="shared" si="121"/>
        <v>0</v>
      </c>
      <c r="J437" s="3">
        <f t="shared" si="122"/>
        <v>0</v>
      </c>
      <c r="K437">
        <f t="shared" si="123"/>
        <v>0</v>
      </c>
      <c r="N437" s="24">
        <f t="shared" si="135"/>
        <v>10.703514724774209</v>
      </c>
      <c r="O437" s="3">
        <f t="shared" si="124"/>
        <v>646.87761590645414</v>
      </c>
      <c r="P437" s="6">
        <v>28.38</v>
      </c>
      <c r="Q437" s="3">
        <f t="shared" si="125"/>
        <v>0</v>
      </c>
      <c r="R437" s="3">
        <f t="shared" si="126"/>
        <v>0</v>
      </c>
      <c r="S437" s="3">
        <f t="shared" si="127"/>
        <v>0</v>
      </c>
      <c r="T437">
        <f t="shared" si="128"/>
        <v>0</v>
      </c>
      <c r="V437" s="26">
        <v>1.1853</v>
      </c>
      <c r="W437">
        <f t="shared" si="136"/>
        <v>0</v>
      </c>
      <c r="X437" s="25">
        <f t="shared" si="137"/>
        <v>37.881412234664033</v>
      </c>
      <c r="Y437" s="3">
        <f t="shared" si="129"/>
        <v>1075.0744792197652</v>
      </c>
      <c r="Z437" s="6">
        <f t="shared" si="138"/>
        <v>441.04</v>
      </c>
      <c r="AA437" s="6">
        <f t="shared" si="139"/>
        <v>1721.9520951262193</v>
      </c>
    </row>
    <row r="438" spans="1:27" x14ac:dyDescent="0.25">
      <c r="A438" s="11">
        <f t="shared" si="130"/>
        <v>8</v>
      </c>
      <c r="B438" s="27">
        <v>43879</v>
      </c>
      <c r="C438" s="7">
        <f t="shared" si="131"/>
        <v>43890</v>
      </c>
      <c r="D438" s="8" t="str">
        <f t="shared" si="133"/>
        <v xml:space="preserve"> </v>
      </c>
      <c r="E438" s="11">
        <f t="shared" si="132"/>
        <v>12</v>
      </c>
      <c r="F438" s="11" t="str">
        <f t="shared" si="134"/>
        <v/>
      </c>
      <c r="G438" s="3">
        <v>60.06</v>
      </c>
      <c r="H438" s="3">
        <f t="shared" si="120"/>
        <v>0</v>
      </c>
      <c r="I438" s="3">
        <f t="shared" si="121"/>
        <v>0</v>
      </c>
      <c r="J438" s="3">
        <f t="shared" si="122"/>
        <v>0</v>
      </c>
      <c r="K438">
        <f t="shared" si="123"/>
        <v>0</v>
      </c>
      <c r="N438" s="24">
        <f t="shared" si="135"/>
        <v>10.703514724774209</v>
      </c>
      <c r="O438" s="3">
        <f t="shared" si="124"/>
        <v>642.85309436993896</v>
      </c>
      <c r="P438" s="6">
        <v>28.23</v>
      </c>
      <c r="Q438" s="3">
        <f t="shared" si="125"/>
        <v>0</v>
      </c>
      <c r="R438" s="3">
        <f t="shared" si="126"/>
        <v>0</v>
      </c>
      <c r="S438" s="3">
        <f t="shared" si="127"/>
        <v>0</v>
      </c>
      <c r="T438">
        <f t="shared" si="128"/>
        <v>0</v>
      </c>
      <c r="V438" s="26">
        <v>1.1906000000000001</v>
      </c>
      <c r="W438">
        <f t="shared" si="136"/>
        <v>0</v>
      </c>
      <c r="X438" s="25">
        <f t="shared" si="137"/>
        <v>37.881412234664033</v>
      </c>
      <c r="Y438" s="3">
        <f t="shared" si="129"/>
        <v>1069.3922673845657</v>
      </c>
      <c r="Z438" s="6">
        <f t="shared" si="138"/>
        <v>441.04</v>
      </c>
      <c r="AA438" s="6">
        <f t="shared" si="139"/>
        <v>1712.2453617545048</v>
      </c>
    </row>
    <row r="439" spans="1:27" x14ac:dyDescent="0.25">
      <c r="A439" s="11">
        <f t="shared" si="130"/>
        <v>8</v>
      </c>
      <c r="B439" s="27">
        <v>43880</v>
      </c>
      <c r="C439" s="7">
        <f t="shared" si="131"/>
        <v>43890</v>
      </c>
      <c r="D439" s="8" t="str">
        <f t="shared" si="133"/>
        <v xml:space="preserve"> </v>
      </c>
      <c r="E439" s="11">
        <f t="shared" si="132"/>
        <v>13</v>
      </c>
      <c r="F439" s="11" t="str">
        <f t="shared" si="134"/>
        <v/>
      </c>
      <c r="G439" s="3">
        <v>60.59</v>
      </c>
      <c r="H439" s="3">
        <f t="shared" si="120"/>
        <v>0</v>
      </c>
      <c r="I439" s="3">
        <f t="shared" si="121"/>
        <v>0</v>
      </c>
      <c r="J439" s="3">
        <f t="shared" si="122"/>
        <v>0</v>
      </c>
      <c r="K439">
        <f t="shared" si="123"/>
        <v>0</v>
      </c>
      <c r="N439" s="24">
        <f t="shared" si="135"/>
        <v>10.703514724774209</v>
      </c>
      <c r="O439" s="3">
        <f t="shared" si="124"/>
        <v>648.52595717406939</v>
      </c>
      <c r="P439" s="6">
        <v>28.36</v>
      </c>
      <c r="Q439" s="3">
        <f t="shared" si="125"/>
        <v>0</v>
      </c>
      <c r="R439" s="3">
        <f t="shared" si="126"/>
        <v>0</v>
      </c>
      <c r="S439" s="3">
        <f t="shared" si="127"/>
        <v>0</v>
      </c>
      <c r="T439">
        <f t="shared" si="128"/>
        <v>0</v>
      </c>
      <c r="V439" s="26">
        <v>1.1933</v>
      </c>
      <c r="W439">
        <f t="shared" si="136"/>
        <v>0</v>
      </c>
      <c r="X439" s="25">
        <f t="shared" si="137"/>
        <v>37.881412234664033</v>
      </c>
      <c r="Y439" s="3">
        <f t="shared" si="129"/>
        <v>1074.3168509750719</v>
      </c>
      <c r="Z439" s="6">
        <f t="shared" si="138"/>
        <v>441.04</v>
      </c>
      <c r="AA439" s="6">
        <f t="shared" si="139"/>
        <v>1722.8428081491413</v>
      </c>
    </row>
    <row r="440" spans="1:27" x14ac:dyDescent="0.25">
      <c r="A440" s="11">
        <f t="shared" si="130"/>
        <v>8</v>
      </c>
      <c r="B440" s="27">
        <v>43881</v>
      </c>
      <c r="C440" s="7">
        <f t="shared" si="131"/>
        <v>43890</v>
      </c>
      <c r="D440" s="8" t="str">
        <f t="shared" si="133"/>
        <v xml:space="preserve"> </v>
      </c>
      <c r="E440" s="11">
        <f t="shared" si="132"/>
        <v>14</v>
      </c>
      <c r="F440" s="11" t="str">
        <f t="shared" si="134"/>
        <v/>
      </c>
      <c r="G440" s="3">
        <v>60.152000000000001</v>
      </c>
      <c r="H440" s="3">
        <f t="shared" si="120"/>
        <v>0</v>
      </c>
      <c r="I440" s="3">
        <f t="shared" si="121"/>
        <v>0</v>
      </c>
      <c r="J440" s="3">
        <f t="shared" si="122"/>
        <v>0</v>
      </c>
      <c r="K440">
        <f t="shared" si="123"/>
        <v>0</v>
      </c>
      <c r="N440" s="24">
        <f t="shared" si="135"/>
        <v>10.703514724774209</v>
      </c>
      <c r="O440" s="3">
        <f t="shared" si="124"/>
        <v>643.83781772461828</v>
      </c>
      <c r="P440" s="6">
        <v>28.32</v>
      </c>
      <c r="Q440" s="3">
        <f t="shared" si="125"/>
        <v>0</v>
      </c>
      <c r="R440" s="3">
        <f t="shared" si="126"/>
        <v>0</v>
      </c>
      <c r="S440" s="3">
        <f t="shared" si="127"/>
        <v>0</v>
      </c>
      <c r="T440">
        <f t="shared" si="128"/>
        <v>0</v>
      </c>
      <c r="V440" s="26">
        <v>1.1850000000000001</v>
      </c>
      <c r="W440">
        <f t="shared" si="136"/>
        <v>0</v>
      </c>
      <c r="X440" s="25">
        <f t="shared" si="137"/>
        <v>37.881412234664033</v>
      </c>
      <c r="Y440" s="3">
        <f t="shared" si="129"/>
        <v>1072.8015944856854</v>
      </c>
      <c r="Z440" s="6">
        <f t="shared" si="138"/>
        <v>441.04</v>
      </c>
      <c r="AA440" s="6">
        <f t="shared" si="139"/>
        <v>1716.6394122103038</v>
      </c>
    </row>
    <row r="441" spans="1:27" x14ac:dyDescent="0.25">
      <c r="A441" s="11">
        <f t="shared" si="130"/>
        <v>8</v>
      </c>
      <c r="B441" s="27">
        <v>43882</v>
      </c>
      <c r="C441" s="7">
        <f t="shared" si="131"/>
        <v>43890</v>
      </c>
      <c r="D441" s="8" t="str">
        <f t="shared" si="133"/>
        <v xml:space="preserve"> </v>
      </c>
      <c r="E441" s="11">
        <f t="shared" si="132"/>
        <v>15</v>
      </c>
      <c r="F441" s="11" t="str">
        <f t="shared" si="134"/>
        <v/>
      </c>
      <c r="G441" s="3">
        <v>59.21</v>
      </c>
      <c r="H441" s="3">
        <f t="shared" si="120"/>
        <v>0</v>
      </c>
      <c r="I441" s="3">
        <f t="shared" si="121"/>
        <v>0</v>
      </c>
      <c r="J441" s="3">
        <f t="shared" si="122"/>
        <v>0</v>
      </c>
      <c r="K441">
        <f t="shared" si="123"/>
        <v>0</v>
      </c>
      <c r="N441" s="24">
        <f t="shared" si="135"/>
        <v>10.703514724774209</v>
      </c>
      <c r="O441" s="3">
        <f t="shared" si="124"/>
        <v>633.75510685388087</v>
      </c>
      <c r="P441" s="6">
        <v>28.2</v>
      </c>
      <c r="Q441" s="3">
        <f t="shared" si="125"/>
        <v>0</v>
      </c>
      <c r="R441" s="3">
        <f t="shared" si="126"/>
        <v>0</v>
      </c>
      <c r="S441" s="3">
        <f t="shared" si="127"/>
        <v>0</v>
      </c>
      <c r="T441">
        <f t="shared" si="128"/>
        <v>0</v>
      </c>
      <c r="V441" s="26">
        <v>1.1769000000000001</v>
      </c>
      <c r="W441">
        <f t="shared" si="136"/>
        <v>0</v>
      </c>
      <c r="X441" s="25">
        <f t="shared" si="137"/>
        <v>37.881412234664033</v>
      </c>
      <c r="Y441" s="3">
        <f t="shared" si="129"/>
        <v>1068.2558250175257</v>
      </c>
      <c r="Z441" s="6">
        <f t="shared" si="138"/>
        <v>441.04</v>
      </c>
      <c r="AA441" s="6">
        <f t="shared" si="139"/>
        <v>1702.0109318714067</v>
      </c>
    </row>
    <row r="442" spans="1:27" x14ac:dyDescent="0.25">
      <c r="A442" s="11">
        <f t="shared" si="130"/>
        <v>8</v>
      </c>
      <c r="B442" s="27">
        <v>43885</v>
      </c>
      <c r="C442" s="7">
        <f t="shared" si="131"/>
        <v>43890</v>
      </c>
      <c r="D442" s="8" t="str">
        <f t="shared" si="133"/>
        <v xml:space="preserve"> </v>
      </c>
      <c r="E442" s="11">
        <f t="shared" si="132"/>
        <v>16</v>
      </c>
      <c r="F442" s="11" t="str">
        <f t="shared" si="134"/>
        <v/>
      </c>
      <c r="G442" s="3">
        <v>57.143999999999998</v>
      </c>
      <c r="H442" s="3">
        <f t="shared" si="120"/>
        <v>0</v>
      </c>
      <c r="I442" s="3">
        <f t="shared" si="121"/>
        <v>0</v>
      </c>
      <c r="J442" s="3">
        <f t="shared" si="122"/>
        <v>0</v>
      </c>
      <c r="K442">
        <f t="shared" si="123"/>
        <v>0</v>
      </c>
      <c r="N442" s="24">
        <f t="shared" si="135"/>
        <v>10.703514724774209</v>
      </c>
      <c r="O442" s="3">
        <f t="shared" si="124"/>
        <v>611.6416454324974</v>
      </c>
      <c r="P442" s="6">
        <v>27.57</v>
      </c>
      <c r="Q442" s="3">
        <f t="shared" si="125"/>
        <v>0</v>
      </c>
      <c r="R442" s="3">
        <f t="shared" si="126"/>
        <v>0</v>
      </c>
      <c r="S442" s="3">
        <f t="shared" si="127"/>
        <v>0</v>
      </c>
      <c r="T442">
        <f t="shared" si="128"/>
        <v>0</v>
      </c>
      <c r="V442" s="26">
        <v>1.1847000000000001</v>
      </c>
      <c r="W442">
        <f t="shared" si="136"/>
        <v>0</v>
      </c>
      <c r="X442" s="25">
        <f t="shared" si="137"/>
        <v>37.881412234664033</v>
      </c>
      <c r="Y442" s="3">
        <f t="shared" si="129"/>
        <v>1044.3905353096875</v>
      </c>
      <c r="Z442" s="6">
        <f t="shared" si="138"/>
        <v>441.04</v>
      </c>
      <c r="AA442" s="6">
        <f t="shared" si="139"/>
        <v>1656.0321807421849</v>
      </c>
    </row>
    <row r="443" spans="1:27" x14ac:dyDescent="0.25">
      <c r="A443" s="11">
        <f t="shared" si="130"/>
        <v>8</v>
      </c>
      <c r="B443" s="27">
        <v>43886</v>
      </c>
      <c r="C443" s="7">
        <f t="shared" si="131"/>
        <v>43890</v>
      </c>
      <c r="D443" s="8" t="str">
        <f t="shared" si="133"/>
        <v xml:space="preserve"> </v>
      </c>
      <c r="E443" s="11">
        <f t="shared" si="132"/>
        <v>17</v>
      </c>
      <c r="F443" s="11" t="str">
        <f t="shared" si="134"/>
        <v/>
      </c>
      <c r="G443" s="3">
        <v>55.9</v>
      </c>
      <c r="H443" s="3">
        <f t="shared" si="120"/>
        <v>0</v>
      </c>
      <c r="I443" s="3">
        <f t="shared" si="121"/>
        <v>0</v>
      </c>
      <c r="J443" s="3">
        <f t="shared" si="122"/>
        <v>0</v>
      </c>
      <c r="K443">
        <f t="shared" si="123"/>
        <v>0</v>
      </c>
      <c r="N443" s="24">
        <f t="shared" si="135"/>
        <v>10.703514724774209</v>
      </c>
      <c r="O443" s="3">
        <f t="shared" si="124"/>
        <v>598.32647311487824</v>
      </c>
      <c r="P443" s="6">
        <v>27.15</v>
      </c>
      <c r="Q443" s="3">
        <f t="shared" si="125"/>
        <v>0</v>
      </c>
      <c r="R443" s="3">
        <f t="shared" si="126"/>
        <v>0</v>
      </c>
      <c r="S443" s="3">
        <f t="shared" si="127"/>
        <v>0</v>
      </c>
      <c r="T443">
        <f t="shared" si="128"/>
        <v>0</v>
      </c>
      <c r="V443" s="26">
        <v>1.1814</v>
      </c>
      <c r="W443">
        <f t="shared" si="136"/>
        <v>0</v>
      </c>
      <c r="X443" s="25">
        <f t="shared" si="137"/>
        <v>37.881412234664033</v>
      </c>
      <c r="Y443" s="3">
        <f t="shared" si="129"/>
        <v>1028.4803421711285</v>
      </c>
      <c r="Z443" s="6">
        <f t="shared" si="138"/>
        <v>441.04</v>
      </c>
      <c r="AA443" s="6">
        <f t="shared" si="139"/>
        <v>1626.8068152860069</v>
      </c>
    </row>
    <row r="444" spans="1:27" x14ac:dyDescent="0.25">
      <c r="A444" s="11">
        <f t="shared" si="130"/>
        <v>8</v>
      </c>
      <c r="B444" s="27">
        <v>43887</v>
      </c>
      <c r="C444" s="7">
        <f t="shared" si="131"/>
        <v>43890</v>
      </c>
      <c r="D444" s="8" t="str">
        <f t="shared" si="133"/>
        <v xml:space="preserve"> </v>
      </c>
      <c r="E444" s="11">
        <f t="shared" si="132"/>
        <v>18</v>
      </c>
      <c r="F444" s="11" t="str">
        <f t="shared" si="134"/>
        <v/>
      </c>
      <c r="G444" s="3">
        <v>55.933999999999997</v>
      </c>
      <c r="H444" s="3">
        <f t="shared" si="120"/>
        <v>0</v>
      </c>
      <c r="I444" s="3">
        <f t="shared" si="121"/>
        <v>0</v>
      </c>
      <c r="J444" s="3">
        <f t="shared" si="122"/>
        <v>0</v>
      </c>
      <c r="K444">
        <f t="shared" si="123"/>
        <v>0</v>
      </c>
      <c r="N444" s="24">
        <f t="shared" si="135"/>
        <v>10.703514724774209</v>
      </c>
      <c r="O444" s="3">
        <f t="shared" si="124"/>
        <v>598.69039261552052</v>
      </c>
      <c r="P444" s="6">
        <v>26.6</v>
      </c>
      <c r="Q444" s="3">
        <f t="shared" si="125"/>
        <v>0</v>
      </c>
      <c r="R444" s="3">
        <f t="shared" si="126"/>
        <v>0</v>
      </c>
      <c r="S444" s="3">
        <f t="shared" si="127"/>
        <v>0</v>
      </c>
      <c r="T444">
        <f t="shared" si="128"/>
        <v>0</v>
      </c>
      <c r="V444" s="26">
        <v>1.1789000000000001</v>
      </c>
      <c r="W444">
        <f t="shared" si="136"/>
        <v>0</v>
      </c>
      <c r="X444" s="25">
        <f t="shared" si="137"/>
        <v>37.881412234664033</v>
      </c>
      <c r="Y444" s="3">
        <f t="shared" si="129"/>
        <v>1007.6455654420633</v>
      </c>
      <c r="Z444" s="6">
        <f t="shared" si="138"/>
        <v>441.04</v>
      </c>
      <c r="AA444" s="6">
        <f t="shared" si="139"/>
        <v>1606.3359580575839</v>
      </c>
    </row>
    <row r="445" spans="1:27" x14ac:dyDescent="0.25">
      <c r="A445" s="11">
        <f t="shared" si="130"/>
        <v>8</v>
      </c>
      <c r="B445" s="27">
        <v>43888</v>
      </c>
      <c r="C445" s="7">
        <f t="shared" si="131"/>
        <v>43890</v>
      </c>
      <c r="D445" s="8" t="str">
        <f t="shared" si="133"/>
        <v xml:space="preserve"> </v>
      </c>
      <c r="E445" s="11">
        <f t="shared" si="132"/>
        <v>19</v>
      </c>
      <c r="F445" s="11" t="str">
        <f t="shared" si="134"/>
        <v/>
      </c>
      <c r="G445" s="3">
        <v>54.042000000000002</v>
      </c>
      <c r="H445" s="3">
        <f t="shared" si="120"/>
        <v>0</v>
      </c>
      <c r="I445" s="3">
        <f t="shared" si="121"/>
        <v>0</v>
      </c>
      <c r="J445" s="3">
        <f t="shared" si="122"/>
        <v>0</v>
      </c>
      <c r="K445">
        <f t="shared" si="123"/>
        <v>0</v>
      </c>
      <c r="N445" s="24">
        <f t="shared" si="135"/>
        <v>10.703514724774209</v>
      </c>
      <c r="O445" s="3">
        <f t="shared" si="124"/>
        <v>578.43934275624781</v>
      </c>
      <c r="P445" s="6">
        <v>26.19</v>
      </c>
      <c r="Q445" s="3">
        <f t="shared" si="125"/>
        <v>0</v>
      </c>
      <c r="R445" s="3">
        <f t="shared" si="126"/>
        <v>0</v>
      </c>
      <c r="S445" s="3">
        <f t="shared" si="127"/>
        <v>0</v>
      </c>
      <c r="T445">
        <f t="shared" si="128"/>
        <v>0</v>
      </c>
      <c r="V445" s="26">
        <v>1.1806000000000001</v>
      </c>
      <c r="W445">
        <f t="shared" si="136"/>
        <v>0</v>
      </c>
      <c r="X445" s="25">
        <f t="shared" si="137"/>
        <v>37.881412234664033</v>
      </c>
      <c r="Y445" s="3">
        <f t="shared" si="129"/>
        <v>992.11418642585113</v>
      </c>
      <c r="Z445" s="6">
        <f t="shared" si="138"/>
        <v>441.04</v>
      </c>
      <c r="AA445" s="6">
        <f t="shared" si="139"/>
        <v>1570.5535291820988</v>
      </c>
    </row>
    <row r="446" spans="1:27" x14ac:dyDescent="0.25">
      <c r="A446" s="11">
        <f t="shared" si="130"/>
        <v>8</v>
      </c>
      <c r="B446" s="27">
        <v>43889</v>
      </c>
      <c r="C446" s="7">
        <f t="shared" si="131"/>
        <v>43890</v>
      </c>
      <c r="D446" s="8" t="str">
        <f t="shared" si="133"/>
        <v xml:space="preserve"> </v>
      </c>
      <c r="E446" s="11">
        <f t="shared" si="132"/>
        <v>20</v>
      </c>
      <c r="F446" s="11" t="str">
        <f t="shared" si="134"/>
        <v/>
      </c>
      <c r="G446" s="3">
        <v>51.366</v>
      </c>
      <c r="H446" s="3">
        <f t="shared" si="120"/>
        <v>0</v>
      </c>
      <c r="I446" s="3">
        <f t="shared" si="121"/>
        <v>0</v>
      </c>
      <c r="J446" s="3">
        <f t="shared" si="122"/>
        <v>0</v>
      </c>
      <c r="K446">
        <f t="shared" si="123"/>
        <v>0</v>
      </c>
      <c r="N446" s="24">
        <f t="shared" si="135"/>
        <v>10.703514724774209</v>
      </c>
      <c r="O446" s="3">
        <f t="shared" si="124"/>
        <v>549.79673735275196</v>
      </c>
      <c r="P446" s="6">
        <v>25.06</v>
      </c>
      <c r="Q446" s="3">
        <f t="shared" si="125"/>
        <v>0</v>
      </c>
      <c r="R446" s="3">
        <f t="shared" si="126"/>
        <v>0</v>
      </c>
      <c r="S446" s="3">
        <f t="shared" si="127"/>
        <v>0</v>
      </c>
      <c r="T446">
        <f t="shared" si="128"/>
        <v>0</v>
      </c>
      <c r="V446" s="26">
        <v>1.1915</v>
      </c>
      <c r="W446">
        <f t="shared" si="136"/>
        <v>0</v>
      </c>
      <c r="X446" s="25">
        <f t="shared" si="137"/>
        <v>37.881412234664033</v>
      </c>
      <c r="Y446" s="3">
        <f t="shared" si="129"/>
        <v>949.30819060068063</v>
      </c>
      <c r="Z446" s="6">
        <f t="shared" si="138"/>
        <v>441.04</v>
      </c>
      <c r="AA446" s="6">
        <f t="shared" si="139"/>
        <v>1499.1049279534327</v>
      </c>
    </row>
    <row r="447" spans="1:27" x14ac:dyDescent="0.25">
      <c r="A447" s="11">
        <f t="shared" si="130"/>
        <v>8</v>
      </c>
      <c r="B447" s="27">
        <v>43892</v>
      </c>
      <c r="C447" s="7">
        <f t="shared" si="131"/>
        <v>43921</v>
      </c>
      <c r="D447" s="8" t="str">
        <f t="shared" si="133"/>
        <v>x</v>
      </c>
      <c r="E447" s="11">
        <f t="shared" si="132"/>
        <v>1</v>
      </c>
      <c r="F447" s="11" t="str">
        <f t="shared" si="134"/>
        <v/>
      </c>
      <c r="G447" s="3">
        <v>52.752000000000002</v>
      </c>
      <c r="H447" s="3">
        <f t="shared" si="120"/>
        <v>0</v>
      </c>
      <c r="I447" s="3">
        <f t="shared" si="121"/>
        <v>0</v>
      </c>
      <c r="J447" s="3">
        <f t="shared" si="122"/>
        <v>0</v>
      </c>
      <c r="K447">
        <f t="shared" si="123"/>
        <v>0</v>
      </c>
      <c r="N447" s="24">
        <f t="shared" si="135"/>
        <v>10.703514724774209</v>
      </c>
      <c r="O447" s="3">
        <f t="shared" si="124"/>
        <v>564.63180876128911</v>
      </c>
      <c r="P447" s="6">
        <v>24.65</v>
      </c>
      <c r="Q447" s="3">
        <f t="shared" si="125"/>
        <v>0</v>
      </c>
      <c r="R447" s="3">
        <f t="shared" si="126"/>
        <v>0</v>
      </c>
      <c r="S447" s="3">
        <f t="shared" si="127"/>
        <v>0</v>
      </c>
      <c r="T447">
        <f t="shared" si="128"/>
        <v>0</v>
      </c>
      <c r="V447" s="26">
        <v>1.194</v>
      </c>
      <c r="W447">
        <f t="shared" si="136"/>
        <v>0</v>
      </c>
      <c r="X447" s="25">
        <f t="shared" si="137"/>
        <v>37.881412234664033</v>
      </c>
      <c r="Y447" s="3">
        <f t="shared" si="129"/>
        <v>933.77681158446842</v>
      </c>
      <c r="Z447" s="6">
        <f t="shared" si="138"/>
        <v>441.04</v>
      </c>
      <c r="AA447" s="6">
        <f t="shared" si="139"/>
        <v>1498.4086203457575</v>
      </c>
    </row>
    <row r="448" spans="1:27" x14ac:dyDescent="0.25">
      <c r="A448" s="11">
        <f t="shared" si="130"/>
        <v>9</v>
      </c>
      <c r="B448" s="27">
        <v>43893</v>
      </c>
      <c r="C448" s="7">
        <f t="shared" si="131"/>
        <v>43921</v>
      </c>
      <c r="D448" s="8" t="str">
        <f t="shared" si="133"/>
        <v xml:space="preserve"> </v>
      </c>
      <c r="E448" s="11">
        <f t="shared" si="132"/>
        <v>2</v>
      </c>
      <c r="F448" s="11" t="str">
        <f t="shared" si="134"/>
        <v>x</v>
      </c>
      <c r="G448" s="3">
        <v>52.8</v>
      </c>
      <c r="H448" s="3">
        <f t="shared" si="120"/>
        <v>19.295500000000001</v>
      </c>
      <c r="I448" s="3">
        <f t="shared" si="121"/>
        <v>0</v>
      </c>
      <c r="J448" s="3">
        <f t="shared" si="122"/>
        <v>19.295500000000001</v>
      </c>
      <c r="K448">
        <f t="shared" si="123"/>
        <v>0.36544507575757579</v>
      </c>
      <c r="N448" s="24">
        <f t="shared" si="135"/>
        <v>11.068959800531784</v>
      </c>
      <c r="O448" s="3">
        <f t="shared" si="124"/>
        <v>584.44107746807822</v>
      </c>
      <c r="P448" s="6">
        <v>24.88</v>
      </c>
      <c r="Q448" s="3">
        <f t="shared" si="125"/>
        <v>35.834500000000006</v>
      </c>
      <c r="R448" s="3">
        <f t="shared" si="126"/>
        <v>0</v>
      </c>
      <c r="S448" s="3">
        <f t="shared" si="127"/>
        <v>35.834500000000006</v>
      </c>
      <c r="T448">
        <f t="shared" si="128"/>
        <v>1.4402934083601289</v>
      </c>
      <c r="V448" s="26">
        <v>1.1987000000000001</v>
      </c>
      <c r="W448">
        <f t="shared" si="136"/>
        <v>0</v>
      </c>
      <c r="X448" s="25">
        <f t="shared" si="137"/>
        <v>39.32170564302416</v>
      </c>
      <c r="Y448" s="3">
        <f t="shared" si="129"/>
        <v>978.32403639844108</v>
      </c>
      <c r="Z448" s="6">
        <f t="shared" si="138"/>
        <v>496.17</v>
      </c>
      <c r="AA448" s="6">
        <f t="shared" si="139"/>
        <v>1562.7651138665192</v>
      </c>
    </row>
    <row r="449" spans="1:27" x14ac:dyDescent="0.25">
      <c r="A449" s="11">
        <f t="shared" si="130"/>
        <v>9</v>
      </c>
      <c r="B449" s="27">
        <v>43894</v>
      </c>
      <c r="C449" s="7">
        <f t="shared" si="131"/>
        <v>43921</v>
      </c>
      <c r="D449" s="8" t="str">
        <f t="shared" si="133"/>
        <v xml:space="preserve"> </v>
      </c>
      <c r="E449" s="11">
        <f t="shared" si="132"/>
        <v>3</v>
      </c>
      <c r="F449" s="11" t="str">
        <f t="shared" si="134"/>
        <v/>
      </c>
      <c r="G449" s="3">
        <v>53.968000000000004</v>
      </c>
      <c r="H449" s="3">
        <f t="shared" si="120"/>
        <v>0</v>
      </c>
      <c r="I449" s="3">
        <f t="shared" si="121"/>
        <v>0</v>
      </c>
      <c r="J449" s="3">
        <f t="shared" si="122"/>
        <v>0</v>
      </c>
      <c r="K449">
        <f t="shared" si="123"/>
        <v>0</v>
      </c>
      <c r="N449" s="24">
        <f t="shared" si="135"/>
        <v>11.068959800531784</v>
      </c>
      <c r="O449" s="3">
        <f t="shared" si="124"/>
        <v>597.36962251509942</v>
      </c>
      <c r="P449" s="6">
        <v>24.45</v>
      </c>
      <c r="Q449" s="3">
        <f t="shared" si="125"/>
        <v>0</v>
      </c>
      <c r="R449" s="3">
        <f t="shared" si="126"/>
        <v>0</v>
      </c>
      <c r="S449" s="3">
        <f t="shared" si="127"/>
        <v>0</v>
      </c>
      <c r="T449">
        <f t="shared" si="128"/>
        <v>0</v>
      </c>
      <c r="V449" s="26">
        <v>1.1860999999999999</v>
      </c>
      <c r="W449">
        <f t="shared" si="136"/>
        <v>0</v>
      </c>
      <c r="X449" s="25">
        <f t="shared" si="137"/>
        <v>39.32170564302416</v>
      </c>
      <c r="Y449" s="3">
        <f t="shared" si="129"/>
        <v>961.41570297194073</v>
      </c>
      <c r="Z449" s="6">
        <f t="shared" si="138"/>
        <v>496.17</v>
      </c>
      <c r="AA449" s="6">
        <f t="shared" si="139"/>
        <v>1558.7853254870402</v>
      </c>
    </row>
    <row r="450" spans="1:27" x14ac:dyDescent="0.25">
      <c r="A450" s="11">
        <f t="shared" si="130"/>
        <v>9</v>
      </c>
      <c r="B450" s="27">
        <v>43895</v>
      </c>
      <c r="C450" s="7">
        <f t="shared" si="131"/>
        <v>43921</v>
      </c>
      <c r="D450" s="8" t="str">
        <f t="shared" si="133"/>
        <v xml:space="preserve"> </v>
      </c>
      <c r="E450" s="11">
        <f t="shared" si="132"/>
        <v>4</v>
      </c>
      <c r="F450" s="11" t="str">
        <f t="shared" si="134"/>
        <v/>
      </c>
      <c r="G450" s="3">
        <v>52.472000000000001</v>
      </c>
      <c r="H450" s="3">
        <f t="shared" si="120"/>
        <v>0</v>
      </c>
      <c r="I450" s="3">
        <f t="shared" si="121"/>
        <v>0</v>
      </c>
      <c r="J450" s="3">
        <f t="shared" si="122"/>
        <v>0</v>
      </c>
      <c r="K450">
        <f t="shared" si="123"/>
        <v>0</v>
      </c>
      <c r="N450" s="24">
        <f t="shared" si="135"/>
        <v>11.068959800531784</v>
      </c>
      <c r="O450" s="3">
        <f t="shared" si="124"/>
        <v>580.81045865350382</v>
      </c>
      <c r="P450" s="6">
        <v>24.55</v>
      </c>
      <c r="Q450" s="3">
        <f t="shared" si="125"/>
        <v>0</v>
      </c>
      <c r="R450" s="3">
        <f t="shared" si="126"/>
        <v>0</v>
      </c>
      <c r="S450" s="3">
        <f t="shared" si="127"/>
        <v>0</v>
      </c>
      <c r="T450">
        <f t="shared" si="128"/>
        <v>0</v>
      </c>
      <c r="V450" s="26">
        <v>1.1813</v>
      </c>
      <c r="W450">
        <f t="shared" si="136"/>
        <v>0</v>
      </c>
      <c r="X450" s="25">
        <f t="shared" si="137"/>
        <v>39.32170564302416</v>
      </c>
      <c r="Y450" s="3">
        <f t="shared" si="129"/>
        <v>965.34787353624313</v>
      </c>
      <c r="Z450" s="6">
        <f t="shared" si="138"/>
        <v>496.17</v>
      </c>
      <c r="AA450" s="6">
        <f t="shared" si="139"/>
        <v>1546.1583321897469</v>
      </c>
    </row>
    <row r="451" spans="1:27" x14ac:dyDescent="0.25">
      <c r="A451" s="11">
        <f t="shared" si="130"/>
        <v>9</v>
      </c>
      <c r="B451" s="27">
        <v>43896</v>
      </c>
      <c r="C451" s="7">
        <f t="shared" si="131"/>
        <v>43921</v>
      </c>
      <c r="D451" s="8" t="str">
        <f t="shared" si="133"/>
        <v xml:space="preserve"> </v>
      </c>
      <c r="E451" s="11">
        <f t="shared" si="132"/>
        <v>5</v>
      </c>
      <c r="F451" s="11" t="str">
        <f t="shared" si="134"/>
        <v/>
      </c>
      <c r="G451" s="3">
        <v>50.874000000000002</v>
      </c>
      <c r="H451" s="3">
        <f t="shared" si="120"/>
        <v>0</v>
      </c>
      <c r="I451" s="3">
        <f t="shared" si="121"/>
        <v>0</v>
      </c>
      <c r="J451" s="3">
        <f t="shared" si="122"/>
        <v>0</v>
      </c>
      <c r="K451">
        <f t="shared" si="123"/>
        <v>0</v>
      </c>
      <c r="N451" s="24">
        <f t="shared" si="135"/>
        <v>11.068959800531784</v>
      </c>
      <c r="O451" s="3">
        <f t="shared" si="124"/>
        <v>563.12226089225408</v>
      </c>
      <c r="P451" s="6">
        <v>23.7</v>
      </c>
      <c r="Q451" s="3">
        <f t="shared" si="125"/>
        <v>0</v>
      </c>
      <c r="R451" s="3">
        <f t="shared" si="126"/>
        <v>0</v>
      </c>
      <c r="S451" s="3">
        <f t="shared" si="127"/>
        <v>0</v>
      </c>
      <c r="T451">
        <f t="shared" si="128"/>
        <v>0</v>
      </c>
      <c r="V451" s="26">
        <v>1.1841999999999999</v>
      </c>
      <c r="W451">
        <f t="shared" si="136"/>
        <v>0</v>
      </c>
      <c r="X451" s="25">
        <f t="shared" si="137"/>
        <v>39.32170564302416</v>
      </c>
      <c r="Y451" s="3">
        <f t="shared" si="129"/>
        <v>931.92442373967253</v>
      </c>
      <c r="Z451" s="6">
        <f t="shared" si="138"/>
        <v>496.17</v>
      </c>
      <c r="AA451" s="6">
        <f t="shared" si="139"/>
        <v>1495.0466846319266</v>
      </c>
    </row>
    <row r="452" spans="1:27" x14ac:dyDescent="0.25">
      <c r="A452" s="11">
        <f t="shared" si="130"/>
        <v>9</v>
      </c>
      <c r="B452" s="27">
        <v>43899</v>
      </c>
      <c r="C452" s="7">
        <f t="shared" si="131"/>
        <v>43921</v>
      </c>
      <c r="D452" s="8" t="str">
        <f t="shared" si="133"/>
        <v xml:space="preserve"> </v>
      </c>
      <c r="E452" s="11">
        <f t="shared" si="132"/>
        <v>6</v>
      </c>
      <c r="F452" s="11" t="str">
        <f t="shared" si="134"/>
        <v/>
      </c>
      <c r="G452" s="3">
        <v>46.65</v>
      </c>
      <c r="H452" s="3">
        <f t="shared" si="120"/>
        <v>0</v>
      </c>
      <c r="I452" s="3">
        <f t="shared" si="121"/>
        <v>0</v>
      </c>
      <c r="J452" s="3">
        <f t="shared" si="122"/>
        <v>0</v>
      </c>
      <c r="K452">
        <f t="shared" si="123"/>
        <v>0</v>
      </c>
      <c r="N452" s="24">
        <f t="shared" si="135"/>
        <v>11.068959800531784</v>
      </c>
      <c r="O452" s="3">
        <f t="shared" si="124"/>
        <v>516.36697469480771</v>
      </c>
      <c r="P452" s="6">
        <v>23.7</v>
      </c>
      <c r="Q452" s="3">
        <f t="shared" si="125"/>
        <v>0</v>
      </c>
      <c r="R452" s="3">
        <f t="shared" si="126"/>
        <v>0</v>
      </c>
      <c r="S452" s="3">
        <f t="shared" si="127"/>
        <v>0</v>
      </c>
      <c r="T452">
        <f t="shared" si="128"/>
        <v>0</v>
      </c>
      <c r="V452" s="26">
        <v>1.1823999999999999</v>
      </c>
      <c r="W452">
        <f t="shared" si="136"/>
        <v>0</v>
      </c>
      <c r="X452" s="25">
        <f t="shared" si="137"/>
        <v>39.32170564302416</v>
      </c>
      <c r="Y452" s="3">
        <f t="shared" si="129"/>
        <v>931.92442373967253</v>
      </c>
      <c r="Z452" s="6">
        <f t="shared" si="138"/>
        <v>496.17</v>
      </c>
      <c r="AA452" s="6">
        <f t="shared" si="139"/>
        <v>1448.2913984344802</v>
      </c>
    </row>
    <row r="453" spans="1:27" x14ac:dyDescent="0.25">
      <c r="A453" s="11">
        <f t="shared" si="130"/>
        <v>9</v>
      </c>
      <c r="B453" s="27">
        <v>43900</v>
      </c>
      <c r="C453" s="7">
        <f t="shared" si="131"/>
        <v>43921</v>
      </c>
      <c r="D453" s="8" t="str">
        <f t="shared" si="133"/>
        <v xml:space="preserve"> </v>
      </c>
      <c r="E453" s="11">
        <f t="shared" si="132"/>
        <v>7</v>
      </c>
      <c r="F453" s="11" t="str">
        <f t="shared" si="134"/>
        <v/>
      </c>
      <c r="G453" s="3">
        <v>48.41</v>
      </c>
      <c r="H453" s="3">
        <f t="shared" si="120"/>
        <v>0</v>
      </c>
      <c r="I453" s="3">
        <f t="shared" si="121"/>
        <v>0</v>
      </c>
      <c r="J453" s="3">
        <f t="shared" si="122"/>
        <v>0</v>
      </c>
      <c r="K453">
        <f t="shared" si="123"/>
        <v>0</v>
      </c>
      <c r="N453" s="24">
        <f t="shared" si="135"/>
        <v>11.068959800531784</v>
      </c>
      <c r="O453" s="3">
        <f t="shared" si="124"/>
        <v>535.84834394374366</v>
      </c>
      <c r="P453" s="6">
        <v>23.7</v>
      </c>
      <c r="Q453" s="3">
        <f t="shared" si="125"/>
        <v>0</v>
      </c>
      <c r="R453" s="3">
        <f t="shared" si="126"/>
        <v>0</v>
      </c>
      <c r="S453" s="3">
        <f t="shared" si="127"/>
        <v>0</v>
      </c>
      <c r="T453">
        <f t="shared" si="128"/>
        <v>0</v>
      </c>
      <c r="V453" s="26">
        <v>1.1785000000000001</v>
      </c>
      <c r="W453">
        <f t="shared" si="136"/>
        <v>0</v>
      </c>
      <c r="X453" s="25">
        <f t="shared" si="137"/>
        <v>39.32170564302416</v>
      </c>
      <c r="Y453" s="3">
        <f t="shared" si="129"/>
        <v>931.92442373967253</v>
      </c>
      <c r="Z453" s="6">
        <f t="shared" si="138"/>
        <v>496.17</v>
      </c>
      <c r="AA453" s="6">
        <f t="shared" si="139"/>
        <v>1467.7727676834161</v>
      </c>
    </row>
    <row r="454" spans="1:27" x14ac:dyDescent="0.25">
      <c r="A454" s="11">
        <f t="shared" si="130"/>
        <v>9</v>
      </c>
      <c r="B454" s="27">
        <v>43901</v>
      </c>
      <c r="C454" s="7">
        <f t="shared" si="131"/>
        <v>43921</v>
      </c>
      <c r="D454" s="8" t="str">
        <f t="shared" si="133"/>
        <v xml:space="preserve"> </v>
      </c>
      <c r="E454" s="11">
        <f t="shared" si="132"/>
        <v>8</v>
      </c>
      <c r="F454" s="11" t="str">
        <f t="shared" si="134"/>
        <v/>
      </c>
      <c r="G454" s="3">
        <v>46.896999999999998</v>
      </c>
      <c r="H454" s="3">
        <f t="shared" si="120"/>
        <v>0</v>
      </c>
      <c r="I454" s="3">
        <f t="shared" si="121"/>
        <v>0</v>
      </c>
      <c r="J454" s="3">
        <f t="shared" si="122"/>
        <v>0</v>
      </c>
      <c r="K454">
        <f t="shared" si="123"/>
        <v>0</v>
      </c>
      <c r="N454" s="24">
        <f t="shared" si="135"/>
        <v>11.068959800531784</v>
      </c>
      <c r="O454" s="3">
        <f t="shared" si="124"/>
        <v>519.10100776553907</v>
      </c>
      <c r="P454" s="6">
        <v>21.85</v>
      </c>
      <c r="Q454" s="3">
        <f t="shared" si="125"/>
        <v>0</v>
      </c>
      <c r="R454" s="3">
        <f t="shared" si="126"/>
        <v>0</v>
      </c>
      <c r="S454" s="3">
        <f t="shared" si="127"/>
        <v>0</v>
      </c>
      <c r="T454">
        <f t="shared" si="128"/>
        <v>0</v>
      </c>
      <c r="V454" s="26">
        <v>1.1773</v>
      </c>
      <c r="W454">
        <f t="shared" si="136"/>
        <v>0</v>
      </c>
      <c r="X454" s="25">
        <f t="shared" si="137"/>
        <v>39.32170564302416</v>
      </c>
      <c r="Y454" s="3">
        <f t="shared" si="129"/>
        <v>859.17926830007798</v>
      </c>
      <c r="Z454" s="6">
        <f t="shared" si="138"/>
        <v>496.17</v>
      </c>
      <c r="AA454" s="6">
        <f t="shared" si="139"/>
        <v>1378.280276065617</v>
      </c>
    </row>
    <row r="455" spans="1:27" x14ac:dyDescent="0.25">
      <c r="A455" s="11">
        <f t="shared" si="130"/>
        <v>9</v>
      </c>
      <c r="B455" s="27">
        <v>43902</v>
      </c>
      <c r="C455" s="7">
        <f t="shared" si="131"/>
        <v>43921</v>
      </c>
      <c r="D455" s="8" t="str">
        <f t="shared" si="133"/>
        <v xml:space="preserve"> </v>
      </c>
      <c r="E455" s="11">
        <f t="shared" si="132"/>
        <v>9</v>
      </c>
      <c r="F455" s="11" t="str">
        <f t="shared" si="134"/>
        <v/>
      </c>
      <c r="G455" s="3">
        <v>42.9</v>
      </c>
      <c r="H455" s="3">
        <f t="shared" si="120"/>
        <v>0</v>
      </c>
      <c r="I455" s="3">
        <f t="shared" si="121"/>
        <v>0</v>
      </c>
      <c r="J455" s="3">
        <f t="shared" si="122"/>
        <v>0</v>
      </c>
      <c r="K455">
        <f t="shared" si="123"/>
        <v>0</v>
      </c>
      <c r="N455" s="24">
        <f t="shared" si="135"/>
        <v>11.068959800531784</v>
      </c>
      <c r="O455" s="3">
        <f t="shared" si="124"/>
        <v>474.85837544281355</v>
      </c>
      <c r="P455" s="6">
        <v>20.49</v>
      </c>
      <c r="Q455" s="3">
        <f t="shared" si="125"/>
        <v>0</v>
      </c>
      <c r="R455" s="3">
        <f t="shared" si="126"/>
        <v>0</v>
      </c>
      <c r="S455" s="3">
        <f t="shared" si="127"/>
        <v>0</v>
      </c>
      <c r="T455">
        <f t="shared" si="128"/>
        <v>0</v>
      </c>
      <c r="V455" s="26">
        <v>1.1849000000000001</v>
      </c>
      <c r="W455">
        <f t="shared" si="136"/>
        <v>0</v>
      </c>
      <c r="X455" s="25">
        <f t="shared" si="137"/>
        <v>39.32170564302416</v>
      </c>
      <c r="Y455" s="3">
        <f t="shared" si="129"/>
        <v>805.70174862556496</v>
      </c>
      <c r="Z455" s="6">
        <f t="shared" si="138"/>
        <v>496.17</v>
      </c>
      <c r="AA455" s="6">
        <f t="shared" si="139"/>
        <v>1280.5601240683786</v>
      </c>
    </row>
    <row r="456" spans="1:27" x14ac:dyDescent="0.25">
      <c r="A456" s="11">
        <f t="shared" si="130"/>
        <v>9</v>
      </c>
      <c r="B456" s="27">
        <v>43903</v>
      </c>
      <c r="C456" s="7">
        <f t="shared" si="131"/>
        <v>43921</v>
      </c>
      <c r="D456" s="8" t="str">
        <f t="shared" si="133"/>
        <v xml:space="preserve"> </v>
      </c>
      <c r="E456" s="11">
        <f t="shared" si="132"/>
        <v>10</v>
      </c>
      <c r="F456" s="11" t="str">
        <f t="shared" si="134"/>
        <v/>
      </c>
      <c r="G456" s="3">
        <v>43.94</v>
      </c>
      <c r="H456" s="3">
        <f t="shared" si="120"/>
        <v>0</v>
      </c>
      <c r="I456" s="3">
        <f t="shared" si="121"/>
        <v>0</v>
      </c>
      <c r="J456" s="3">
        <f t="shared" si="122"/>
        <v>0</v>
      </c>
      <c r="K456">
        <f t="shared" si="123"/>
        <v>0</v>
      </c>
      <c r="N456" s="24">
        <f t="shared" si="135"/>
        <v>11.068959800531784</v>
      </c>
      <c r="O456" s="3">
        <f t="shared" si="124"/>
        <v>486.37009363536657</v>
      </c>
      <c r="P456" s="6">
        <v>20.5</v>
      </c>
      <c r="Q456" s="3">
        <f t="shared" si="125"/>
        <v>0</v>
      </c>
      <c r="R456" s="3">
        <f t="shared" si="126"/>
        <v>0</v>
      </c>
      <c r="S456" s="3">
        <f t="shared" si="127"/>
        <v>0</v>
      </c>
      <c r="T456">
        <f t="shared" si="128"/>
        <v>0</v>
      </c>
      <c r="V456" s="26">
        <v>1.1854</v>
      </c>
      <c r="W456">
        <f t="shared" si="136"/>
        <v>0</v>
      </c>
      <c r="X456" s="25">
        <f t="shared" si="137"/>
        <v>39.32170564302416</v>
      </c>
      <c r="Y456" s="3">
        <f t="shared" si="129"/>
        <v>806.09496568199529</v>
      </c>
      <c r="Z456" s="6">
        <f t="shared" si="138"/>
        <v>496.17</v>
      </c>
      <c r="AA456" s="6">
        <f t="shared" si="139"/>
        <v>1292.4650593173619</v>
      </c>
    </row>
    <row r="457" spans="1:27" x14ac:dyDescent="0.25">
      <c r="A457" s="11">
        <f t="shared" si="130"/>
        <v>9</v>
      </c>
      <c r="B457" s="27">
        <v>43906</v>
      </c>
      <c r="C457" s="7">
        <f t="shared" si="131"/>
        <v>43921</v>
      </c>
      <c r="D457" s="8" t="str">
        <f t="shared" si="133"/>
        <v xml:space="preserve"> </v>
      </c>
      <c r="E457" s="11">
        <f t="shared" si="132"/>
        <v>11</v>
      </c>
      <c r="F457" s="11" t="str">
        <f t="shared" si="134"/>
        <v/>
      </c>
      <c r="G457" s="3">
        <v>42.134999999999998</v>
      </c>
      <c r="H457" s="3">
        <f t="shared" si="120"/>
        <v>0</v>
      </c>
      <c r="I457" s="3">
        <f t="shared" si="121"/>
        <v>0</v>
      </c>
      <c r="J457" s="3">
        <f t="shared" si="122"/>
        <v>0</v>
      </c>
      <c r="K457">
        <f t="shared" si="123"/>
        <v>0</v>
      </c>
      <c r="N457" s="24">
        <f t="shared" si="135"/>
        <v>11.068959800531784</v>
      </c>
      <c r="O457" s="3">
        <f t="shared" si="124"/>
        <v>466.39062119540671</v>
      </c>
      <c r="P457" s="6">
        <v>19.07</v>
      </c>
      <c r="Q457" s="3">
        <f t="shared" si="125"/>
        <v>0</v>
      </c>
      <c r="R457" s="3">
        <f t="shared" si="126"/>
        <v>0</v>
      </c>
      <c r="S457" s="3">
        <f t="shared" si="127"/>
        <v>0</v>
      </c>
      <c r="T457">
        <f t="shared" si="128"/>
        <v>0</v>
      </c>
      <c r="V457" s="26">
        <v>1.1876</v>
      </c>
      <c r="W457">
        <f t="shared" si="136"/>
        <v>0</v>
      </c>
      <c r="X457" s="25">
        <f t="shared" si="137"/>
        <v>39.32170564302416</v>
      </c>
      <c r="Y457" s="3">
        <f t="shared" si="129"/>
        <v>749.86492661247075</v>
      </c>
      <c r="Z457" s="6">
        <f t="shared" si="138"/>
        <v>496.17</v>
      </c>
      <c r="AA457" s="6">
        <f t="shared" si="139"/>
        <v>1216.2555478078775</v>
      </c>
    </row>
    <row r="458" spans="1:27" x14ac:dyDescent="0.25">
      <c r="A458" s="11">
        <f t="shared" si="130"/>
        <v>9</v>
      </c>
      <c r="B458" s="27">
        <v>43907</v>
      </c>
      <c r="C458" s="7">
        <f t="shared" si="131"/>
        <v>43921</v>
      </c>
      <c r="D458" s="8" t="str">
        <f t="shared" si="133"/>
        <v xml:space="preserve"> </v>
      </c>
      <c r="E458" s="11">
        <f t="shared" si="132"/>
        <v>12</v>
      </c>
      <c r="F458" s="11" t="str">
        <f t="shared" si="134"/>
        <v/>
      </c>
      <c r="G458" s="3">
        <v>42.67</v>
      </c>
      <c r="H458" s="3">
        <f t="shared" si="120"/>
        <v>0</v>
      </c>
      <c r="I458" s="3">
        <f t="shared" si="121"/>
        <v>0</v>
      </c>
      <c r="J458" s="3">
        <f t="shared" si="122"/>
        <v>0</v>
      </c>
      <c r="K458">
        <f t="shared" si="123"/>
        <v>0</v>
      </c>
      <c r="N458" s="24">
        <f t="shared" si="135"/>
        <v>11.068959800531784</v>
      </c>
      <c r="O458" s="3">
        <f t="shared" si="124"/>
        <v>472.31251468869124</v>
      </c>
      <c r="P458" s="6">
        <v>19.45</v>
      </c>
      <c r="Q458" s="3">
        <f t="shared" si="125"/>
        <v>0</v>
      </c>
      <c r="R458" s="3">
        <f t="shared" si="126"/>
        <v>0</v>
      </c>
      <c r="S458" s="3">
        <f t="shared" si="127"/>
        <v>0</v>
      </c>
      <c r="T458">
        <f t="shared" si="128"/>
        <v>0</v>
      </c>
      <c r="V458" s="26">
        <v>1.1892</v>
      </c>
      <c r="W458">
        <f t="shared" si="136"/>
        <v>0</v>
      </c>
      <c r="X458" s="25">
        <f t="shared" si="137"/>
        <v>39.32170564302416</v>
      </c>
      <c r="Y458" s="3">
        <f t="shared" si="129"/>
        <v>764.8071747568199</v>
      </c>
      <c r="Z458" s="6">
        <f t="shared" si="138"/>
        <v>496.17</v>
      </c>
      <c r="AA458" s="6">
        <f t="shared" si="139"/>
        <v>1237.1196894455111</v>
      </c>
    </row>
    <row r="459" spans="1:27" x14ac:dyDescent="0.25">
      <c r="A459" s="11">
        <f t="shared" si="130"/>
        <v>9</v>
      </c>
      <c r="B459" s="27">
        <v>43908</v>
      </c>
      <c r="C459" s="7">
        <f t="shared" si="131"/>
        <v>43921</v>
      </c>
      <c r="D459" s="8" t="str">
        <f t="shared" si="133"/>
        <v xml:space="preserve"> </v>
      </c>
      <c r="E459" s="11">
        <f t="shared" si="132"/>
        <v>13</v>
      </c>
      <c r="F459" s="11" t="str">
        <f t="shared" si="134"/>
        <v/>
      </c>
      <c r="G459" s="3">
        <v>40.844999999999999</v>
      </c>
      <c r="H459" s="3">
        <f t="shared" si="120"/>
        <v>0</v>
      </c>
      <c r="I459" s="3">
        <f t="shared" si="121"/>
        <v>0</v>
      </c>
      <c r="J459" s="3">
        <f t="shared" si="122"/>
        <v>0</v>
      </c>
      <c r="K459">
        <f t="shared" si="123"/>
        <v>0</v>
      </c>
      <c r="N459" s="24">
        <f t="shared" si="135"/>
        <v>11.068959800531784</v>
      </c>
      <c r="O459" s="3">
        <f t="shared" si="124"/>
        <v>452.1116630527207</v>
      </c>
      <c r="P459" s="6">
        <v>18.43</v>
      </c>
      <c r="Q459" s="3">
        <f t="shared" si="125"/>
        <v>0</v>
      </c>
      <c r="R459" s="3">
        <f t="shared" si="126"/>
        <v>0</v>
      </c>
      <c r="S459" s="3">
        <f t="shared" si="127"/>
        <v>0</v>
      </c>
      <c r="T459">
        <f t="shared" si="128"/>
        <v>0</v>
      </c>
      <c r="V459" s="26">
        <v>1.1869000000000001</v>
      </c>
      <c r="W459">
        <f t="shared" si="136"/>
        <v>0</v>
      </c>
      <c r="X459" s="25">
        <f t="shared" si="137"/>
        <v>39.32170564302416</v>
      </c>
      <c r="Y459" s="3">
        <f t="shared" si="129"/>
        <v>724.69903500093528</v>
      </c>
      <c r="Z459" s="6">
        <f t="shared" si="138"/>
        <v>496.17</v>
      </c>
      <c r="AA459" s="6">
        <f t="shared" si="139"/>
        <v>1176.8106980536559</v>
      </c>
    </row>
    <row r="460" spans="1:27" x14ac:dyDescent="0.25">
      <c r="A460" s="11">
        <f t="shared" si="130"/>
        <v>9</v>
      </c>
      <c r="B460" s="27">
        <v>43909</v>
      </c>
      <c r="C460" s="7">
        <f t="shared" si="131"/>
        <v>43921</v>
      </c>
      <c r="D460" s="8" t="str">
        <f t="shared" si="133"/>
        <v xml:space="preserve"> </v>
      </c>
      <c r="E460" s="11">
        <f t="shared" si="132"/>
        <v>14</v>
      </c>
      <c r="F460" s="11" t="str">
        <f t="shared" si="134"/>
        <v/>
      </c>
      <c r="G460" s="3">
        <v>43.195</v>
      </c>
      <c r="H460" s="3">
        <f t="shared" ref="H460:H523" si="140">IF(F460="x",$G$3*$G$4,0)</f>
        <v>0</v>
      </c>
      <c r="I460" s="3">
        <f t="shared" ref="I460:I523" si="141">IF(H460&gt;0,$H$4*-1,0)</f>
        <v>0</v>
      </c>
      <c r="J460" s="3">
        <f t="shared" ref="J460:J523" si="142">H460+I460</f>
        <v>0</v>
      </c>
      <c r="K460">
        <f t="shared" ref="K460:K523" si="143">J460/G460</f>
        <v>0</v>
      </c>
      <c r="N460" s="24">
        <f t="shared" si="135"/>
        <v>11.068959800531784</v>
      </c>
      <c r="O460" s="3">
        <f t="shared" ref="O460:O523" si="144">N460*G460</f>
        <v>478.12371858397046</v>
      </c>
      <c r="P460" s="6">
        <v>17.649999999999999</v>
      </c>
      <c r="Q460" s="3">
        <f t="shared" ref="Q460:Q523" si="145">IF(F460="x",$G$3*$G$5,0)</f>
        <v>0</v>
      </c>
      <c r="R460" s="3">
        <f t="shared" ref="R460:R523" si="146">IF(Q460&gt;0,$H$5*-1,0)</f>
        <v>0</v>
      </c>
      <c r="S460" s="3">
        <f t="shared" ref="S460:S523" si="147">Q460+R460</f>
        <v>0</v>
      </c>
      <c r="T460">
        <f t="shared" ref="T460:T523" si="148">S460/P460</f>
        <v>0</v>
      </c>
      <c r="U460">
        <v>0.16</v>
      </c>
      <c r="V460" s="26">
        <v>1.1797</v>
      </c>
      <c r="W460">
        <f t="shared" si="136"/>
        <v>0.30215935260267429</v>
      </c>
      <c r="X460" s="25">
        <f t="shared" si="137"/>
        <v>39.623864995626832</v>
      </c>
      <c r="Y460" s="3">
        <f t="shared" ref="Y460:Y523" si="149">X460*P460</f>
        <v>699.36121717281355</v>
      </c>
      <c r="Z460" s="6">
        <f t="shared" si="138"/>
        <v>496.17</v>
      </c>
      <c r="AA460" s="6">
        <f t="shared" si="139"/>
        <v>1177.4849357567841</v>
      </c>
    </row>
    <row r="461" spans="1:27" x14ac:dyDescent="0.25">
      <c r="A461" s="11">
        <f t="shared" ref="A461:A524" si="150">IF(F461="x",A460+1,A460)</f>
        <v>9</v>
      </c>
      <c r="B461" s="27">
        <v>43910</v>
      </c>
      <c r="C461" s="7">
        <f t="shared" ref="C461:C524" si="151">EOMONTH(B461,0)</f>
        <v>43921</v>
      </c>
      <c r="D461" s="8" t="str">
        <f t="shared" si="133"/>
        <v xml:space="preserve"> </v>
      </c>
      <c r="E461" s="11">
        <f t="shared" ref="E461:E524" si="152">IF(D461="x",1,E460+1)</f>
        <v>15</v>
      </c>
      <c r="F461" s="11" t="str">
        <f t="shared" si="134"/>
        <v/>
      </c>
      <c r="G461" s="3">
        <v>42.13</v>
      </c>
      <c r="H461" s="3">
        <f t="shared" si="140"/>
        <v>0</v>
      </c>
      <c r="I461" s="3">
        <f t="shared" si="141"/>
        <v>0</v>
      </c>
      <c r="J461" s="3">
        <f t="shared" si="142"/>
        <v>0</v>
      </c>
      <c r="K461">
        <f t="shared" si="143"/>
        <v>0</v>
      </c>
      <c r="N461" s="24">
        <f t="shared" si="135"/>
        <v>11.068959800531784</v>
      </c>
      <c r="O461" s="3">
        <f t="shared" si="144"/>
        <v>466.33527639640408</v>
      </c>
      <c r="P461" s="6">
        <v>17.989999999999998</v>
      </c>
      <c r="Q461" s="3">
        <f t="shared" si="145"/>
        <v>0</v>
      </c>
      <c r="R461" s="3">
        <f t="shared" si="146"/>
        <v>0</v>
      </c>
      <c r="S461" s="3">
        <f t="shared" si="147"/>
        <v>0</v>
      </c>
      <c r="T461">
        <f t="shared" si="148"/>
        <v>0</v>
      </c>
      <c r="V461" s="26">
        <v>1.1833</v>
      </c>
      <c r="W461">
        <f t="shared" si="136"/>
        <v>0</v>
      </c>
      <c r="X461" s="25">
        <f t="shared" si="137"/>
        <v>39.623864995626832</v>
      </c>
      <c r="Y461" s="3">
        <f t="shared" si="149"/>
        <v>712.83333127132664</v>
      </c>
      <c r="Z461" s="6">
        <f t="shared" si="138"/>
        <v>496.17</v>
      </c>
      <c r="AA461" s="6">
        <f t="shared" si="139"/>
        <v>1179.1686076677306</v>
      </c>
    </row>
    <row r="462" spans="1:27" x14ac:dyDescent="0.25">
      <c r="A462" s="11">
        <f t="shared" si="150"/>
        <v>9</v>
      </c>
      <c r="B462" s="27">
        <v>43913</v>
      </c>
      <c r="C462" s="7">
        <f t="shared" si="151"/>
        <v>43921</v>
      </c>
      <c r="D462" s="8" t="str">
        <f t="shared" ref="D462:D525" si="153">IF(MONTH(B461)&lt;&gt;MONTH(B462),"x"," ")</f>
        <v xml:space="preserve"> </v>
      </c>
      <c r="E462" s="11">
        <f t="shared" si="152"/>
        <v>16</v>
      </c>
      <c r="F462" s="11" t="str">
        <f t="shared" ref="F462:F525" si="154">IF(AND(E462=$G$7,B462&gt;=$G$6),"x","")</f>
        <v/>
      </c>
      <c r="G462" s="3">
        <v>40.634999999999998</v>
      </c>
      <c r="H462" s="3">
        <f t="shared" si="140"/>
        <v>0</v>
      </c>
      <c r="I462" s="3">
        <f t="shared" si="141"/>
        <v>0</v>
      </c>
      <c r="J462" s="3">
        <f t="shared" si="142"/>
        <v>0</v>
      </c>
      <c r="K462">
        <f t="shared" si="143"/>
        <v>0</v>
      </c>
      <c r="N462" s="24">
        <f t="shared" ref="N462:N525" si="155">K462+N461</f>
        <v>11.068959800531784</v>
      </c>
      <c r="O462" s="3">
        <f t="shared" si="144"/>
        <v>449.78718149460906</v>
      </c>
      <c r="P462" s="6">
        <v>16.399999999999999</v>
      </c>
      <c r="Q462" s="3">
        <f t="shared" si="145"/>
        <v>0</v>
      </c>
      <c r="R462" s="3">
        <f t="shared" si="146"/>
        <v>0</v>
      </c>
      <c r="S462" s="3">
        <f t="shared" si="147"/>
        <v>0</v>
      </c>
      <c r="T462">
        <f t="shared" si="148"/>
        <v>0</v>
      </c>
      <c r="V462" s="26">
        <v>1.1787000000000001</v>
      </c>
      <c r="W462">
        <f t="shared" ref="W462:W525" si="156">IF(U462&lt;&gt;"",(U462/V462*X461)/P462,0)</f>
        <v>0</v>
      </c>
      <c r="X462" s="25">
        <f t="shared" ref="X462:X525" si="157">T462+X461+W462</f>
        <v>39.623864995626832</v>
      </c>
      <c r="Y462" s="3">
        <f t="shared" si="149"/>
        <v>649.83138592828004</v>
      </c>
      <c r="Z462" s="6">
        <f t="shared" ref="Z462:Z525" si="158">H462+Q462+Z461</f>
        <v>496.17</v>
      </c>
      <c r="AA462" s="6">
        <f t="shared" ref="AA462:AA525" si="159">O462+Y462</f>
        <v>1099.6185674228891</v>
      </c>
    </row>
    <row r="463" spans="1:27" x14ac:dyDescent="0.25">
      <c r="A463" s="11">
        <f t="shared" si="150"/>
        <v>9</v>
      </c>
      <c r="B463" s="27">
        <v>43914</v>
      </c>
      <c r="C463" s="7">
        <f t="shared" si="151"/>
        <v>43921</v>
      </c>
      <c r="D463" s="8" t="str">
        <f t="shared" si="153"/>
        <v xml:space="preserve"> </v>
      </c>
      <c r="E463" s="11">
        <f t="shared" si="152"/>
        <v>17</v>
      </c>
      <c r="F463" s="11" t="str">
        <f t="shared" si="154"/>
        <v/>
      </c>
      <c r="G463" s="3">
        <v>43.24</v>
      </c>
      <c r="H463" s="3">
        <f t="shared" si="140"/>
        <v>0</v>
      </c>
      <c r="I463" s="3">
        <f t="shared" si="141"/>
        <v>0</v>
      </c>
      <c r="J463" s="3">
        <f t="shared" si="142"/>
        <v>0</v>
      </c>
      <c r="K463">
        <f t="shared" si="143"/>
        <v>0</v>
      </c>
      <c r="N463" s="24">
        <f t="shared" si="155"/>
        <v>11.068959800531784</v>
      </c>
      <c r="O463" s="3">
        <f t="shared" si="144"/>
        <v>478.62182177499437</v>
      </c>
      <c r="P463" s="6">
        <v>17.12</v>
      </c>
      <c r="Q463" s="3">
        <f t="shared" si="145"/>
        <v>0</v>
      </c>
      <c r="R463" s="3">
        <f t="shared" si="146"/>
        <v>0</v>
      </c>
      <c r="S463" s="3">
        <f t="shared" si="147"/>
        <v>0</v>
      </c>
      <c r="T463">
        <f t="shared" si="148"/>
        <v>0</v>
      </c>
      <c r="V463" s="26">
        <v>1.1739999999999999</v>
      </c>
      <c r="W463">
        <f t="shared" si="156"/>
        <v>0</v>
      </c>
      <c r="X463" s="25">
        <f t="shared" si="157"/>
        <v>39.623864995626832</v>
      </c>
      <c r="Y463" s="3">
        <f t="shared" si="149"/>
        <v>678.36056872513143</v>
      </c>
      <c r="Z463" s="6">
        <f t="shared" si="158"/>
        <v>496.17</v>
      </c>
      <c r="AA463" s="6">
        <f t="shared" si="159"/>
        <v>1156.9823905001258</v>
      </c>
    </row>
    <row r="464" spans="1:27" x14ac:dyDescent="0.25">
      <c r="A464" s="11">
        <f t="shared" si="150"/>
        <v>9</v>
      </c>
      <c r="B464" s="27">
        <v>43915</v>
      </c>
      <c r="C464" s="7">
        <f t="shared" si="151"/>
        <v>43921</v>
      </c>
      <c r="D464" s="8" t="str">
        <f t="shared" si="153"/>
        <v xml:space="preserve"> </v>
      </c>
      <c r="E464" s="11">
        <f t="shared" si="152"/>
        <v>18</v>
      </c>
      <c r="F464" s="11" t="str">
        <f t="shared" si="154"/>
        <v/>
      </c>
      <c r="G464" s="3">
        <v>45.612000000000002</v>
      </c>
      <c r="H464" s="3">
        <f t="shared" si="140"/>
        <v>0</v>
      </c>
      <c r="I464" s="3">
        <f t="shared" si="141"/>
        <v>0</v>
      </c>
      <c r="J464" s="3">
        <f t="shared" si="142"/>
        <v>0</v>
      </c>
      <c r="K464">
        <f t="shared" si="143"/>
        <v>0</v>
      </c>
      <c r="N464" s="24">
        <f t="shared" si="155"/>
        <v>11.068959800531784</v>
      </c>
      <c r="O464" s="3">
        <f t="shared" si="144"/>
        <v>504.8773944218558</v>
      </c>
      <c r="P464" s="6">
        <v>17.82</v>
      </c>
      <c r="Q464" s="3">
        <f t="shared" si="145"/>
        <v>0</v>
      </c>
      <c r="R464" s="3">
        <f t="shared" si="146"/>
        <v>0</v>
      </c>
      <c r="S464" s="3">
        <f t="shared" si="147"/>
        <v>0</v>
      </c>
      <c r="T464">
        <f t="shared" si="148"/>
        <v>0</v>
      </c>
      <c r="V464" s="26">
        <v>1.1692</v>
      </c>
      <c r="W464">
        <f t="shared" si="156"/>
        <v>0</v>
      </c>
      <c r="X464" s="25">
        <f t="shared" si="157"/>
        <v>39.623864995626832</v>
      </c>
      <c r="Y464" s="3">
        <f t="shared" si="149"/>
        <v>706.09727422207015</v>
      </c>
      <c r="Z464" s="6">
        <f t="shared" si="158"/>
        <v>496.17</v>
      </c>
      <c r="AA464" s="6">
        <f t="shared" si="159"/>
        <v>1210.974668643926</v>
      </c>
    </row>
    <row r="465" spans="1:27" x14ac:dyDescent="0.25">
      <c r="A465" s="11">
        <f t="shared" si="150"/>
        <v>9</v>
      </c>
      <c r="B465" s="27">
        <v>43916</v>
      </c>
      <c r="C465" s="7">
        <f t="shared" si="151"/>
        <v>43921</v>
      </c>
      <c r="D465" s="8" t="str">
        <f t="shared" si="153"/>
        <v xml:space="preserve"> </v>
      </c>
      <c r="E465" s="11">
        <f t="shared" si="152"/>
        <v>19</v>
      </c>
      <c r="F465" s="11" t="str">
        <f t="shared" si="154"/>
        <v/>
      </c>
      <c r="G465" s="3">
        <v>45.68</v>
      </c>
      <c r="H465" s="3">
        <f t="shared" si="140"/>
        <v>0</v>
      </c>
      <c r="I465" s="3">
        <f t="shared" si="141"/>
        <v>0</v>
      </c>
      <c r="J465" s="3">
        <f t="shared" si="142"/>
        <v>0</v>
      </c>
      <c r="K465">
        <f t="shared" si="143"/>
        <v>0</v>
      </c>
      <c r="N465" s="24">
        <f t="shared" si="155"/>
        <v>11.068959800531784</v>
      </c>
      <c r="O465" s="3">
        <f t="shared" si="144"/>
        <v>505.6300836882919</v>
      </c>
      <c r="P465" s="6">
        <v>18.11</v>
      </c>
      <c r="Q465" s="3">
        <f t="shared" si="145"/>
        <v>0</v>
      </c>
      <c r="R465" s="3">
        <f t="shared" si="146"/>
        <v>0</v>
      </c>
      <c r="S465" s="3">
        <f t="shared" si="147"/>
        <v>0</v>
      </c>
      <c r="T465">
        <f t="shared" si="148"/>
        <v>0</v>
      </c>
      <c r="V465" s="26">
        <v>1.1645000000000001</v>
      </c>
      <c r="W465">
        <f t="shared" si="156"/>
        <v>0</v>
      </c>
      <c r="X465" s="25">
        <f t="shared" si="157"/>
        <v>39.623864995626832</v>
      </c>
      <c r="Y465" s="3">
        <f t="shared" si="149"/>
        <v>717.58819507080193</v>
      </c>
      <c r="Z465" s="6">
        <f t="shared" si="158"/>
        <v>496.17</v>
      </c>
      <c r="AA465" s="6">
        <f t="shared" si="159"/>
        <v>1223.2182787590939</v>
      </c>
    </row>
    <row r="466" spans="1:27" x14ac:dyDescent="0.25">
      <c r="A466" s="11">
        <f t="shared" si="150"/>
        <v>9</v>
      </c>
      <c r="B466" s="27">
        <v>43917</v>
      </c>
      <c r="C466" s="7">
        <f t="shared" si="151"/>
        <v>43921</v>
      </c>
      <c r="D466" s="8" t="str">
        <f t="shared" si="153"/>
        <v xml:space="preserve"> </v>
      </c>
      <c r="E466" s="11">
        <f t="shared" si="152"/>
        <v>20</v>
      </c>
      <c r="F466" s="11" t="str">
        <f t="shared" si="154"/>
        <v/>
      </c>
      <c r="G466" s="3">
        <v>44.749000000000002</v>
      </c>
      <c r="H466" s="3">
        <f t="shared" si="140"/>
        <v>0</v>
      </c>
      <c r="I466" s="3">
        <f t="shared" si="141"/>
        <v>0</v>
      </c>
      <c r="J466" s="3">
        <f t="shared" si="142"/>
        <v>0</v>
      </c>
      <c r="K466">
        <f t="shared" si="143"/>
        <v>0</v>
      </c>
      <c r="N466" s="24">
        <f t="shared" si="155"/>
        <v>11.068959800531784</v>
      </c>
      <c r="O466" s="3">
        <f t="shared" si="144"/>
        <v>495.32488211399686</v>
      </c>
      <c r="P466" s="6">
        <v>18</v>
      </c>
      <c r="Q466" s="3">
        <f t="shared" si="145"/>
        <v>0</v>
      </c>
      <c r="R466" s="3">
        <f t="shared" si="146"/>
        <v>0</v>
      </c>
      <c r="S466" s="3">
        <f t="shared" si="147"/>
        <v>0</v>
      </c>
      <c r="T466">
        <f t="shared" si="148"/>
        <v>0</v>
      </c>
      <c r="V466" s="26">
        <v>1.1634</v>
      </c>
      <c r="W466">
        <f t="shared" si="156"/>
        <v>0</v>
      </c>
      <c r="X466" s="25">
        <f t="shared" si="157"/>
        <v>39.623864995626832</v>
      </c>
      <c r="Y466" s="3">
        <f t="shared" si="149"/>
        <v>713.22956992128297</v>
      </c>
      <c r="Z466" s="6">
        <f t="shared" si="158"/>
        <v>496.17</v>
      </c>
      <c r="AA466" s="6">
        <f t="shared" si="159"/>
        <v>1208.5544520352798</v>
      </c>
    </row>
    <row r="467" spans="1:27" x14ac:dyDescent="0.25">
      <c r="A467" s="11">
        <f t="shared" si="150"/>
        <v>9</v>
      </c>
      <c r="B467" s="27">
        <v>43920</v>
      </c>
      <c r="C467" s="7">
        <f t="shared" si="151"/>
        <v>43921</v>
      </c>
      <c r="D467" s="8" t="str">
        <f t="shared" si="153"/>
        <v xml:space="preserve"> </v>
      </c>
      <c r="E467" s="11">
        <f t="shared" si="152"/>
        <v>21</v>
      </c>
      <c r="F467" s="11" t="str">
        <f t="shared" si="154"/>
        <v/>
      </c>
      <c r="G467" s="3">
        <v>45.139000000000003</v>
      </c>
      <c r="H467" s="3">
        <f t="shared" si="140"/>
        <v>0</v>
      </c>
      <c r="I467" s="3">
        <f t="shared" si="141"/>
        <v>0</v>
      </c>
      <c r="J467" s="3">
        <f t="shared" si="142"/>
        <v>0</v>
      </c>
      <c r="K467">
        <f t="shared" si="143"/>
        <v>0</v>
      </c>
      <c r="N467" s="24">
        <f t="shared" si="155"/>
        <v>11.068959800531784</v>
      </c>
      <c r="O467" s="3">
        <f t="shared" si="144"/>
        <v>499.64177643620422</v>
      </c>
      <c r="P467" s="6">
        <v>18.45</v>
      </c>
      <c r="Q467" s="3">
        <f t="shared" si="145"/>
        <v>0</v>
      </c>
      <c r="R467" s="3">
        <f t="shared" si="146"/>
        <v>0</v>
      </c>
      <c r="S467" s="3">
        <f t="shared" si="147"/>
        <v>0</v>
      </c>
      <c r="T467">
        <f t="shared" si="148"/>
        <v>0</v>
      </c>
      <c r="V467" s="26">
        <v>1.167</v>
      </c>
      <c r="W467">
        <f t="shared" si="156"/>
        <v>0</v>
      </c>
      <c r="X467" s="25">
        <f t="shared" si="157"/>
        <v>39.623864995626832</v>
      </c>
      <c r="Y467" s="3">
        <f t="shared" si="149"/>
        <v>731.06030916931502</v>
      </c>
      <c r="Z467" s="6">
        <f t="shared" si="158"/>
        <v>496.17</v>
      </c>
      <c r="AA467" s="6">
        <f t="shared" si="159"/>
        <v>1230.7020856055192</v>
      </c>
    </row>
    <row r="468" spans="1:27" x14ac:dyDescent="0.25">
      <c r="A468" s="11">
        <f t="shared" si="150"/>
        <v>9</v>
      </c>
      <c r="B468" s="27">
        <v>43921</v>
      </c>
      <c r="C468" s="7">
        <f t="shared" si="151"/>
        <v>43921</v>
      </c>
      <c r="D468" s="8" t="str">
        <f t="shared" si="153"/>
        <v xml:space="preserve"> </v>
      </c>
      <c r="E468" s="11">
        <f t="shared" si="152"/>
        <v>22</v>
      </c>
      <c r="F468" s="11" t="str">
        <f t="shared" si="154"/>
        <v/>
      </c>
      <c r="G468" s="3">
        <v>45.847000000000001</v>
      </c>
      <c r="H468" s="3">
        <f t="shared" si="140"/>
        <v>0</v>
      </c>
      <c r="I468" s="3">
        <f t="shared" si="141"/>
        <v>0</v>
      </c>
      <c r="J468" s="3">
        <f t="shared" si="142"/>
        <v>0</v>
      </c>
      <c r="K468">
        <f t="shared" si="143"/>
        <v>0</v>
      </c>
      <c r="N468" s="24">
        <f t="shared" si="155"/>
        <v>11.068959800531784</v>
      </c>
      <c r="O468" s="3">
        <f t="shared" si="144"/>
        <v>507.47859997498074</v>
      </c>
      <c r="P468" s="6">
        <v>18.55</v>
      </c>
      <c r="Q468" s="3">
        <f t="shared" si="145"/>
        <v>0</v>
      </c>
      <c r="R468" s="3">
        <f t="shared" si="146"/>
        <v>0</v>
      </c>
      <c r="S468" s="3">
        <f t="shared" si="147"/>
        <v>0</v>
      </c>
      <c r="T468">
        <f t="shared" si="148"/>
        <v>0</v>
      </c>
      <c r="V468" s="26">
        <v>1.1701999999999999</v>
      </c>
      <c r="W468">
        <f t="shared" si="156"/>
        <v>0</v>
      </c>
      <c r="X468" s="25">
        <f t="shared" si="157"/>
        <v>39.623864995626832</v>
      </c>
      <c r="Y468" s="3">
        <f t="shared" si="149"/>
        <v>735.02269566887776</v>
      </c>
      <c r="Z468" s="6">
        <f t="shared" si="158"/>
        <v>496.17</v>
      </c>
      <c r="AA468" s="6">
        <f t="shared" si="159"/>
        <v>1242.5012956438586</v>
      </c>
    </row>
    <row r="469" spans="1:27" x14ac:dyDescent="0.25">
      <c r="A469" s="11">
        <f t="shared" si="150"/>
        <v>9</v>
      </c>
      <c r="B469" s="27">
        <v>43922</v>
      </c>
      <c r="C469" s="7">
        <f t="shared" si="151"/>
        <v>43951</v>
      </c>
      <c r="D469" s="8" t="str">
        <f t="shared" si="153"/>
        <v>x</v>
      </c>
      <c r="E469" s="11">
        <f t="shared" si="152"/>
        <v>1</v>
      </c>
      <c r="F469" s="11" t="str">
        <f t="shared" si="154"/>
        <v/>
      </c>
      <c r="G469" s="3">
        <v>43.9</v>
      </c>
      <c r="H469" s="3">
        <f t="shared" si="140"/>
        <v>0</v>
      </c>
      <c r="I469" s="3">
        <f t="shared" si="141"/>
        <v>0</v>
      </c>
      <c r="J469" s="3">
        <f t="shared" si="142"/>
        <v>0</v>
      </c>
      <c r="K469">
        <f t="shared" si="143"/>
        <v>0</v>
      </c>
      <c r="N469" s="24">
        <f t="shared" si="155"/>
        <v>11.068959800531784</v>
      </c>
      <c r="O469" s="3">
        <f t="shared" si="144"/>
        <v>485.92733524334534</v>
      </c>
      <c r="P469" s="6">
        <v>19</v>
      </c>
      <c r="Q469" s="3">
        <f t="shared" si="145"/>
        <v>0</v>
      </c>
      <c r="R469" s="3">
        <f t="shared" si="146"/>
        <v>0</v>
      </c>
      <c r="S469" s="3">
        <f t="shared" si="147"/>
        <v>0</v>
      </c>
      <c r="T469">
        <f t="shared" si="148"/>
        <v>0</v>
      </c>
      <c r="V469" s="26">
        <v>1.1708000000000001</v>
      </c>
      <c r="W469">
        <f t="shared" si="156"/>
        <v>0</v>
      </c>
      <c r="X469" s="25">
        <f t="shared" si="157"/>
        <v>39.623864995626832</v>
      </c>
      <c r="Y469" s="3">
        <f t="shared" si="149"/>
        <v>752.8534349169098</v>
      </c>
      <c r="Z469" s="6">
        <f t="shared" si="158"/>
        <v>496.17</v>
      </c>
      <c r="AA469" s="6">
        <f t="shared" si="159"/>
        <v>1238.7807701602551</v>
      </c>
    </row>
    <row r="470" spans="1:27" x14ac:dyDescent="0.25">
      <c r="A470" s="11">
        <f t="shared" si="150"/>
        <v>10</v>
      </c>
      <c r="B470" s="27">
        <v>43923</v>
      </c>
      <c r="C470" s="7">
        <f t="shared" si="151"/>
        <v>43951</v>
      </c>
      <c r="D470" s="8" t="str">
        <f t="shared" si="153"/>
        <v xml:space="preserve"> </v>
      </c>
      <c r="E470" s="11">
        <f t="shared" si="152"/>
        <v>2</v>
      </c>
      <c r="F470" s="11" t="str">
        <f t="shared" si="154"/>
        <v>x</v>
      </c>
      <c r="G470" s="3">
        <v>44.854999999999997</v>
      </c>
      <c r="H470" s="3">
        <f t="shared" si="140"/>
        <v>19.295500000000001</v>
      </c>
      <c r="I470" s="3">
        <f t="shared" si="141"/>
        <v>0</v>
      </c>
      <c r="J470" s="3">
        <f t="shared" si="142"/>
        <v>19.295500000000001</v>
      </c>
      <c r="K470">
        <f t="shared" si="143"/>
        <v>0.430175008360272</v>
      </c>
      <c r="N470" s="24">
        <f t="shared" si="155"/>
        <v>11.499134808892057</v>
      </c>
      <c r="O470" s="3">
        <f t="shared" si="144"/>
        <v>515.79369185285316</v>
      </c>
      <c r="P470" s="6">
        <v>18.73</v>
      </c>
      <c r="Q470" s="3">
        <f t="shared" si="145"/>
        <v>35.834500000000006</v>
      </c>
      <c r="R470" s="3">
        <f t="shared" si="146"/>
        <v>0</v>
      </c>
      <c r="S470" s="3">
        <f t="shared" si="147"/>
        <v>35.834500000000006</v>
      </c>
      <c r="T470">
        <f t="shared" si="148"/>
        <v>1.9132140950347039</v>
      </c>
      <c r="V470" s="26">
        <v>1.1752</v>
      </c>
      <c r="W470">
        <f t="shared" si="156"/>
        <v>0</v>
      </c>
      <c r="X470" s="25">
        <f t="shared" si="157"/>
        <v>41.537079090661535</v>
      </c>
      <c r="Y470" s="3">
        <f t="shared" si="149"/>
        <v>777.98949136809063</v>
      </c>
      <c r="Z470" s="6">
        <f t="shared" si="158"/>
        <v>551.30000000000007</v>
      </c>
      <c r="AA470" s="6">
        <f t="shared" si="159"/>
        <v>1293.7831832209438</v>
      </c>
    </row>
    <row r="471" spans="1:27" x14ac:dyDescent="0.25">
      <c r="A471" s="11">
        <f t="shared" si="150"/>
        <v>10</v>
      </c>
      <c r="B471" s="27">
        <v>43924</v>
      </c>
      <c r="C471" s="7">
        <f t="shared" si="151"/>
        <v>43951</v>
      </c>
      <c r="D471" s="8" t="str">
        <f t="shared" si="153"/>
        <v xml:space="preserve"> </v>
      </c>
      <c r="E471" s="11">
        <f t="shared" si="152"/>
        <v>3</v>
      </c>
      <c r="F471" s="11" t="str">
        <f t="shared" si="154"/>
        <v/>
      </c>
      <c r="G471" s="3">
        <v>44.162999999999997</v>
      </c>
      <c r="H471" s="3">
        <f t="shared" si="140"/>
        <v>0</v>
      </c>
      <c r="I471" s="3">
        <f t="shared" si="141"/>
        <v>0</v>
      </c>
      <c r="J471" s="3">
        <f t="shared" si="142"/>
        <v>0</v>
      </c>
      <c r="K471">
        <f t="shared" si="143"/>
        <v>0</v>
      </c>
      <c r="N471" s="24">
        <f t="shared" si="155"/>
        <v>11.499134808892057</v>
      </c>
      <c r="O471" s="3">
        <f t="shared" si="144"/>
        <v>507.83629056509989</v>
      </c>
      <c r="P471" s="6">
        <v>18.29</v>
      </c>
      <c r="Q471" s="3">
        <f t="shared" si="145"/>
        <v>0</v>
      </c>
      <c r="R471" s="3">
        <f t="shared" si="146"/>
        <v>0</v>
      </c>
      <c r="S471" s="3">
        <f t="shared" si="147"/>
        <v>0</v>
      </c>
      <c r="T471">
        <f t="shared" si="148"/>
        <v>0</v>
      </c>
      <c r="V471" s="26">
        <v>1.173</v>
      </c>
      <c r="W471">
        <f t="shared" si="156"/>
        <v>0</v>
      </c>
      <c r="X471" s="25">
        <f t="shared" si="157"/>
        <v>41.537079090661535</v>
      </c>
      <c r="Y471" s="3">
        <f t="shared" si="149"/>
        <v>759.7131765681994</v>
      </c>
      <c r="Z471" s="6">
        <f t="shared" si="158"/>
        <v>551.30000000000007</v>
      </c>
      <c r="AA471" s="6">
        <f t="shared" si="159"/>
        <v>1267.5494671332992</v>
      </c>
    </row>
    <row r="472" spans="1:27" x14ac:dyDescent="0.25">
      <c r="A472" s="11">
        <f t="shared" si="150"/>
        <v>10</v>
      </c>
      <c r="B472" s="27">
        <v>43927</v>
      </c>
      <c r="C472" s="7">
        <f t="shared" si="151"/>
        <v>43951</v>
      </c>
      <c r="D472" s="8" t="str">
        <f t="shared" si="153"/>
        <v xml:space="preserve"> </v>
      </c>
      <c r="E472" s="11">
        <f t="shared" si="152"/>
        <v>4</v>
      </c>
      <c r="F472" s="11" t="str">
        <f t="shared" si="154"/>
        <v/>
      </c>
      <c r="G472" s="3">
        <v>46.334000000000003</v>
      </c>
      <c r="H472" s="3">
        <f t="shared" si="140"/>
        <v>0</v>
      </c>
      <c r="I472" s="3">
        <f t="shared" si="141"/>
        <v>0</v>
      </c>
      <c r="J472" s="3">
        <f t="shared" si="142"/>
        <v>0</v>
      </c>
      <c r="K472">
        <f t="shared" si="143"/>
        <v>0</v>
      </c>
      <c r="N472" s="24">
        <f t="shared" si="155"/>
        <v>11.499134808892057</v>
      </c>
      <c r="O472" s="3">
        <f t="shared" si="144"/>
        <v>532.80091223520458</v>
      </c>
      <c r="P472" s="6">
        <v>19.02</v>
      </c>
      <c r="Q472" s="3">
        <f t="shared" si="145"/>
        <v>0</v>
      </c>
      <c r="R472" s="3">
        <f t="shared" si="146"/>
        <v>0</v>
      </c>
      <c r="S472" s="3">
        <f t="shared" si="147"/>
        <v>0</v>
      </c>
      <c r="T472">
        <f t="shared" si="148"/>
        <v>0</v>
      </c>
      <c r="V472" s="26">
        <v>1.1768000000000001</v>
      </c>
      <c r="W472">
        <f t="shared" si="156"/>
        <v>0</v>
      </c>
      <c r="X472" s="25">
        <f t="shared" si="157"/>
        <v>41.537079090661535</v>
      </c>
      <c r="Y472" s="3">
        <f t="shared" si="149"/>
        <v>790.03524430438233</v>
      </c>
      <c r="Z472" s="6">
        <f t="shared" si="158"/>
        <v>551.30000000000007</v>
      </c>
      <c r="AA472" s="6">
        <f t="shared" si="159"/>
        <v>1322.8361565395869</v>
      </c>
    </row>
    <row r="473" spans="1:27" x14ac:dyDescent="0.25">
      <c r="A473" s="11">
        <f t="shared" si="150"/>
        <v>10</v>
      </c>
      <c r="B473" s="27">
        <v>43928</v>
      </c>
      <c r="C473" s="7">
        <f t="shared" si="151"/>
        <v>43951</v>
      </c>
      <c r="D473" s="8" t="str">
        <f t="shared" si="153"/>
        <v xml:space="preserve"> </v>
      </c>
      <c r="E473" s="11">
        <f t="shared" si="152"/>
        <v>5</v>
      </c>
      <c r="F473" s="11" t="str">
        <f t="shared" si="154"/>
        <v/>
      </c>
      <c r="G473" s="3">
        <v>47.936</v>
      </c>
      <c r="H473" s="3">
        <f t="shared" si="140"/>
        <v>0</v>
      </c>
      <c r="I473" s="3">
        <f t="shared" si="141"/>
        <v>0</v>
      </c>
      <c r="J473" s="3">
        <f t="shared" si="142"/>
        <v>0</v>
      </c>
      <c r="K473">
        <f t="shared" si="143"/>
        <v>0</v>
      </c>
      <c r="N473" s="24">
        <f t="shared" si="155"/>
        <v>11.499134808892057</v>
      </c>
      <c r="O473" s="3">
        <f t="shared" si="144"/>
        <v>551.22252619904964</v>
      </c>
      <c r="P473" s="6">
        <v>19.18</v>
      </c>
      <c r="Q473" s="3">
        <f t="shared" si="145"/>
        <v>0</v>
      </c>
      <c r="R473" s="3">
        <f t="shared" si="146"/>
        <v>0</v>
      </c>
      <c r="S473" s="3">
        <f t="shared" si="147"/>
        <v>0</v>
      </c>
      <c r="T473">
        <f t="shared" si="148"/>
        <v>0</v>
      </c>
      <c r="V473" s="26">
        <v>1.1795</v>
      </c>
      <c r="W473">
        <f t="shared" si="156"/>
        <v>0</v>
      </c>
      <c r="X473" s="25">
        <f t="shared" si="157"/>
        <v>41.537079090661535</v>
      </c>
      <c r="Y473" s="3">
        <f t="shared" si="149"/>
        <v>796.68117695888827</v>
      </c>
      <c r="Z473" s="6">
        <f t="shared" si="158"/>
        <v>551.30000000000007</v>
      </c>
      <c r="AA473" s="6">
        <f t="shared" si="159"/>
        <v>1347.9037031579378</v>
      </c>
    </row>
    <row r="474" spans="1:27" x14ac:dyDescent="0.25">
      <c r="A474" s="11">
        <f t="shared" si="150"/>
        <v>10</v>
      </c>
      <c r="B474" s="27">
        <v>43929</v>
      </c>
      <c r="C474" s="7">
        <f t="shared" si="151"/>
        <v>43951</v>
      </c>
      <c r="D474" s="8" t="str">
        <f t="shared" si="153"/>
        <v xml:space="preserve"> </v>
      </c>
      <c r="E474" s="11">
        <f t="shared" si="152"/>
        <v>6</v>
      </c>
      <c r="F474" s="11" t="str">
        <f t="shared" si="154"/>
        <v/>
      </c>
      <c r="G474" s="3">
        <v>47.393000000000001</v>
      </c>
      <c r="H474" s="3">
        <f t="shared" si="140"/>
        <v>0</v>
      </c>
      <c r="I474" s="3">
        <f t="shared" si="141"/>
        <v>0</v>
      </c>
      <c r="J474" s="3">
        <f t="shared" si="142"/>
        <v>0</v>
      </c>
      <c r="K474">
        <f t="shared" si="143"/>
        <v>0</v>
      </c>
      <c r="N474" s="24">
        <f t="shared" si="155"/>
        <v>11.499134808892057</v>
      </c>
      <c r="O474" s="3">
        <f t="shared" si="144"/>
        <v>544.97849599782126</v>
      </c>
      <c r="P474" s="6">
        <v>19.21</v>
      </c>
      <c r="Q474" s="3">
        <f t="shared" si="145"/>
        <v>0</v>
      </c>
      <c r="R474" s="3">
        <f t="shared" si="146"/>
        <v>0</v>
      </c>
      <c r="S474" s="3">
        <f t="shared" si="147"/>
        <v>0</v>
      </c>
      <c r="T474">
        <f t="shared" si="148"/>
        <v>0</v>
      </c>
      <c r="V474" s="26">
        <v>1.177</v>
      </c>
      <c r="W474">
        <f t="shared" si="156"/>
        <v>0</v>
      </c>
      <c r="X474" s="25">
        <f t="shared" si="157"/>
        <v>41.537079090661535</v>
      </c>
      <c r="Y474" s="3">
        <f t="shared" si="149"/>
        <v>797.92728933160811</v>
      </c>
      <c r="Z474" s="6">
        <f t="shared" si="158"/>
        <v>551.30000000000007</v>
      </c>
      <c r="AA474" s="6">
        <f t="shared" si="159"/>
        <v>1342.9057853294294</v>
      </c>
    </row>
    <row r="475" spans="1:27" x14ac:dyDescent="0.25">
      <c r="A475" s="11">
        <f t="shared" si="150"/>
        <v>10</v>
      </c>
      <c r="B475" s="27">
        <v>43930</v>
      </c>
      <c r="C475" s="7">
        <f t="shared" si="151"/>
        <v>43951</v>
      </c>
      <c r="D475" s="8" t="str">
        <f t="shared" si="153"/>
        <v xml:space="preserve"> </v>
      </c>
      <c r="E475" s="11">
        <f t="shared" si="152"/>
        <v>7</v>
      </c>
      <c r="F475" s="11" t="str">
        <f t="shared" si="154"/>
        <v/>
      </c>
      <c r="G475" s="3">
        <v>48.929000000000002</v>
      </c>
      <c r="H475" s="3">
        <f t="shared" si="140"/>
        <v>0</v>
      </c>
      <c r="I475" s="3">
        <f t="shared" si="141"/>
        <v>0</v>
      </c>
      <c r="J475" s="3">
        <f t="shared" si="142"/>
        <v>0</v>
      </c>
      <c r="K475">
        <f t="shared" si="143"/>
        <v>0</v>
      </c>
      <c r="N475" s="24">
        <f t="shared" si="155"/>
        <v>11.499134808892057</v>
      </c>
      <c r="O475" s="3">
        <f t="shared" si="144"/>
        <v>562.64116706427944</v>
      </c>
      <c r="P475" s="6">
        <v>19.829999999999998</v>
      </c>
      <c r="Q475" s="3">
        <f t="shared" si="145"/>
        <v>0</v>
      </c>
      <c r="R475" s="3">
        <f t="shared" si="146"/>
        <v>0</v>
      </c>
      <c r="S475" s="3">
        <f t="shared" si="147"/>
        <v>0</v>
      </c>
      <c r="T475">
        <f t="shared" si="148"/>
        <v>0</v>
      </c>
      <c r="V475" s="26">
        <v>1.1765000000000001</v>
      </c>
      <c r="W475">
        <f t="shared" si="156"/>
        <v>0</v>
      </c>
      <c r="X475" s="25">
        <f t="shared" si="157"/>
        <v>41.537079090661535</v>
      </c>
      <c r="Y475" s="3">
        <f t="shared" si="149"/>
        <v>823.68027836781823</v>
      </c>
      <c r="Z475" s="6">
        <f t="shared" si="158"/>
        <v>551.30000000000007</v>
      </c>
      <c r="AA475" s="6">
        <f t="shared" si="159"/>
        <v>1386.3214454320978</v>
      </c>
    </row>
    <row r="476" spans="1:27" x14ac:dyDescent="0.25">
      <c r="A476" s="11">
        <f t="shared" si="150"/>
        <v>10</v>
      </c>
      <c r="B476" s="27">
        <v>43931</v>
      </c>
      <c r="C476" s="7">
        <f t="shared" si="151"/>
        <v>43951</v>
      </c>
      <c r="D476" s="8" t="str">
        <f t="shared" si="153"/>
        <v xml:space="preserve"> </v>
      </c>
      <c r="E476" s="11">
        <f t="shared" si="152"/>
        <v>8</v>
      </c>
      <c r="F476" s="11" t="str">
        <f t="shared" si="154"/>
        <v/>
      </c>
      <c r="G476" s="3">
        <v>48.929000000000002</v>
      </c>
      <c r="H476" s="3">
        <f t="shared" si="140"/>
        <v>0</v>
      </c>
      <c r="I476" s="3">
        <f t="shared" si="141"/>
        <v>0</v>
      </c>
      <c r="J476" s="3">
        <f t="shared" si="142"/>
        <v>0</v>
      </c>
      <c r="K476">
        <f t="shared" si="143"/>
        <v>0</v>
      </c>
      <c r="N476" s="24">
        <f t="shared" si="155"/>
        <v>11.499134808892057</v>
      </c>
      <c r="O476" s="3">
        <f t="shared" si="144"/>
        <v>562.64116706427944</v>
      </c>
      <c r="P476" s="6">
        <v>19.829999999999998</v>
      </c>
      <c r="Q476" s="3">
        <f t="shared" si="145"/>
        <v>0</v>
      </c>
      <c r="R476" s="3">
        <f t="shared" si="146"/>
        <v>0</v>
      </c>
      <c r="S476" s="3">
        <f t="shared" si="147"/>
        <v>0</v>
      </c>
      <c r="T476">
        <f t="shared" si="148"/>
        <v>0</v>
      </c>
      <c r="V476" s="26">
        <v>1.1795</v>
      </c>
      <c r="W476">
        <f t="shared" si="156"/>
        <v>0</v>
      </c>
      <c r="X476" s="25">
        <f t="shared" si="157"/>
        <v>41.537079090661535</v>
      </c>
      <c r="Y476" s="3">
        <f t="shared" si="149"/>
        <v>823.68027836781823</v>
      </c>
      <c r="Z476" s="6">
        <f t="shared" si="158"/>
        <v>551.30000000000007</v>
      </c>
      <c r="AA476" s="6">
        <f t="shared" si="159"/>
        <v>1386.3214454320978</v>
      </c>
    </row>
    <row r="477" spans="1:27" x14ac:dyDescent="0.25">
      <c r="A477" s="11">
        <f t="shared" si="150"/>
        <v>10</v>
      </c>
      <c r="B477" s="27">
        <v>43934</v>
      </c>
      <c r="C477" s="7">
        <f t="shared" si="151"/>
        <v>43951</v>
      </c>
      <c r="D477" s="8" t="str">
        <f t="shared" si="153"/>
        <v xml:space="preserve"> </v>
      </c>
      <c r="E477" s="11">
        <f t="shared" si="152"/>
        <v>9</v>
      </c>
      <c r="F477" s="11" t="str">
        <f t="shared" si="154"/>
        <v/>
      </c>
      <c r="G477" s="3">
        <v>48.929000000000002</v>
      </c>
      <c r="H477" s="3">
        <f t="shared" si="140"/>
        <v>0</v>
      </c>
      <c r="I477" s="3">
        <f t="shared" si="141"/>
        <v>0</v>
      </c>
      <c r="J477" s="3">
        <f t="shared" si="142"/>
        <v>0</v>
      </c>
      <c r="K477">
        <f t="shared" si="143"/>
        <v>0</v>
      </c>
      <c r="N477" s="24">
        <f t="shared" si="155"/>
        <v>11.499134808892057</v>
      </c>
      <c r="O477" s="3">
        <f t="shared" si="144"/>
        <v>562.64116706427944</v>
      </c>
      <c r="P477" s="6">
        <v>19.829999999999998</v>
      </c>
      <c r="Q477" s="3">
        <f t="shared" si="145"/>
        <v>0</v>
      </c>
      <c r="R477" s="3">
        <f t="shared" si="146"/>
        <v>0</v>
      </c>
      <c r="S477" s="3">
        <f t="shared" si="147"/>
        <v>0</v>
      </c>
      <c r="T477">
        <f t="shared" si="148"/>
        <v>0</v>
      </c>
      <c r="V477" s="26">
        <v>1.1798999999999999</v>
      </c>
      <c r="W477">
        <f t="shared" si="156"/>
        <v>0</v>
      </c>
      <c r="X477" s="25">
        <f t="shared" si="157"/>
        <v>41.537079090661535</v>
      </c>
      <c r="Y477" s="3">
        <f t="shared" si="149"/>
        <v>823.68027836781823</v>
      </c>
      <c r="Z477" s="6">
        <f t="shared" si="158"/>
        <v>551.30000000000007</v>
      </c>
      <c r="AA477" s="6">
        <f t="shared" si="159"/>
        <v>1386.3214454320978</v>
      </c>
    </row>
    <row r="478" spans="1:27" x14ac:dyDescent="0.25">
      <c r="A478" s="11">
        <f t="shared" si="150"/>
        <v>10</v>
      </c>
      <c r="B478" s="27">
        <v>43935</v>
      </c>
      <c r="C478" s="7">
        <f t="shared" si="151"/>
        <v>43951</v>
      </c>
      <c r="D478" s="8" t="str">
        <f t="shared" si="153"/>
        <v xml:space="preserve"> </v>
      </c>
      <c r="E478" s="11">
        <f t="shared" si="152"/>
        <v>10</v>
      </c>
      <c r="F478" s="11" t="str">
        <f t="shared" si="154"/>
        <v/>
      </c>
      <c r="G478" s="3">
        <v>49.524000000000001</v>
      </c>
      <c r="H478" s="3">
        <f t="shared" si="140"/>
        <v>0</v>
      </c>
      <c r="I478" s="3">
        <f t="shared" si="141"/>
        <v>0</v>
      </c>
      <c r="J478" s="3">
        <f t="shared" si="142"/>
        <v>0</v>
      </c>
      <c r="K478">
        <f t="shared" si="143"/>
        <v>0</v>
      </c>
      <c r="N478" s="24">
        <f t="shared" si="155"/>
        <v>11.499134808892057</v>
      </c>
      <c r="O478" s="3">
        <f t="shared" si="144"/>
        <v>569.48315227557021</v>
      </c>
      <c r="P478" s="6">
        <v>20.36</v>
      </c>
      <c r="Q478" s="3">
        <f t="shared" si="145"/>
        <v>0</v>
      </c>
      <c r="R478" s="3">
        <f t="shared" si="146"/>
        <v>0</v>
      </c>
      <c r="S478" s="3">
        <f t="shared" si="147"/>
        <v>0</v>
      </c>
      <c r="T478">
        <f t="shared" si="148"/>
        <v>0</v>
      </c>
      <c r="V478" s="26">
        <v>1.1787000000000001</v>
      </c>
      <c r="W478">
        <f t="shared" si="156"/>
        <v>0</v>
      </c>
      <c r="X478" s="25">
        <f t="shared" si="157"/>
        <v>41.537079090661535</v>
      </c>
      <c r="Y478" s="3">
        <f t="shared" si="149"/>
        <v>845.69493028586885</v>
      </c>
      <c r="Z478" s="6">
        <f t="shared" si="158"/>
        <v>551.30000000000007</v>
      </c>
      <c r="AA478" s="6">
        <f t="shared" si="159"/>
        <v>1415.1780825614392</v>
      </c>
    </row>
    <row r="479" spans="1:27" x14ac:dyDescent="0.25">
      <c r="A479" s="11">
        <f t="shared" si="150"/>
        <v>10</v>
      </c>
      <c r="B479" s="27">
        <v>43936</v>
      </c>
      <c r="C479" s="7">
        <f t="shared" si="151"/>
        <v>43951</v>
      </c>
      <c r="D479" s="8" t="str">
        <f t="shared" si="153"/>
        <v xml:space="preserve"> </v>
      </c>
      <c r="E479" s="11">
        <f t="shared" si="152"/>
        <v>11</v>
      </c>
      <c r="F479" s="11" t="str">
        <f t="shared" si="154"/>
        <v/>
      </c>
      <c r="G479" s="3">
        <v>48.125</v>
      </c>
      <c r="H479" s="3">
        <f t="shared" si="140"/>
        <v>0</v>
      </c>
      <c r="I479" s="3">
        <f t="shared" si="141"/>
        <v>0</v>
      </c>
      <c r="J479" s="3">
        <f t="shared" si="142"/>
        <v>0</v>
      </c>
      <c r="K479">
        <f t="shared" si="143"/>
        <v>0</v>
      </c>
      <c r="N479" s="24">
        <f t="shared" si="155"/>
        <v>11.499134808892057</v>
      </c>
      <c r="O479" s="3">
        <f t="shared" si="144"/>
        <v>553.39586267793027</v>
      </c>
      <c r="P479" s="6">
        <v>20.170000000000002</v>
      </c>
      <c r="Q479" s="3">
        <f t="shared" si="145"/>
        <v>0</v>
      </c>
      <c r="R479" s="3">
        <f t="shared" si="146"/>
        <v>0</v>
      </c>
      <c r="S479" s="3">
        <f t="shared" si="147"/>
        <v>0</v>
      </c>
      <c r="T479">
        <f t="shared" si="148"/>
        <v>0</v>
      </c>
      <c r="V479" s="26">
        <v>1.175</v>
      </c>
      <c r="W479">
        <f t="shared" si="156"/>
        <v>0</v>
      </c>
      <c r="X479" s="25">
        <f t="shared" si="157"/>
        <v>41.537079090661535</v>
      </c>
      <c r="Y479" s="3">
        <f t="shared" si="149"/>
        <v>837.80288525864319</v>
      </c>
      <c r="Z479" s="6">
        <f t="shared" si="158"/>
        <v>551.30000000000007</v>
      </c>
      <c r="AA479" s="6">
        <f t="shared" si="159"/>
        <v>1391.1987479365735</v>
      </c>
    </row>
    <row r="480" spans="1:27" x14ac:dyDescent="0.25">
      <c r="A480" s="11">
        <f t="shared" si="150"/>
        <v>10</v>
      </c>
      <c r="B480" s="27">
        <v>43937</v>
      </c>
      <c r="C480" s="7">
        <f t="shared" si="151"/>
        <v>43951</v>
      </c>
      <c r="D480" s="8" t="str">
        <f t="shared" si="153"/>
        <v xml:space="preserve"> </v>
      </c>
      <c r="E480" s="11">
        <f t="shared" si="152"/>
        <v>12</v>
      </c>
      <c r="F480" s="11" t="str">
        <f t="shared" si="154"/>
        <v/>
      </c>
      <c r="G480" s="3">
        <v>48.723999999999997</v>
      </c>
      <c r="H480" s="3">
        <f t="shared" si="140"/>
        <v>0</v>
      </c>
      <c r="I480" s="3">
        <f t="shared" si="141"/>
        <v>0</v>
      </c>
      <c r="J480" s="3">
        <f t="shared" si="142"/>
        <v>0</v>
      </c>
      <c r="K480">
        <f t="shared" si="143"/>
        <v>0</v>
      </c>
      <c r="N480" s="24">
        <f t="shared" si="155"/>
        <v>11.499134808892057</v>
      </c>
      <c r="O480" s="3">
        <f t="shared" si="144"/>
        <v>560.28384442845652</v>
      </c>
      <c r="P480" s="6">
        <v>19.899999999999999</v>
      </c>
      <c r="Q480" s="3">
        <f t="shared" si="145"/>
        <v>0</v>
      </c>
      <c r="R480" s="3">
        <f t="shared" si="146"/>
        <v>0</v>
      </c>
      <c r="S480" s="3">
        <f t="shared" si="147"/>
        <v>0</v>
      </c>
      <c r="T480">
        <f t="shared" si="148"/>
        <v>0</v>
      </c>
      <c r="V480" s="26">
        <v>1.1698</v>
      </c>
      <c r="W480">
        <f t="shared" si="156"/>
        <v>0</v>
      </c>
      <c r="X480" s="25">
        <f t="shared" si="157"/>
        <v>41.537079090661535</v>
      </c>
      <c r="Y480" s="3">
        <f t="shared" si="149"/>
        <v>826.58787390416455</v>
      </c>
      <c r="Z480" s="6">
        <f t="shared" si="158"/>
        <v>551.30000000000007</v>
      </c>
      <c r="AA480" s="6">
        <f t="shared" si="159"/>
        <v>1386.8717183326212</v>
      </c>
    </row>
    <row r="481" spans="1:27" x14ac:dyDescent="0.25">
      <c r="A481" s="11">
        <f t="shared" si="150"/>
        <v>10</v>
      </c>
      <c r="B481" s="27">
        <v>43938</v>
      </c>
      <c r="C481" s="7">
        <f t="shared" si="151"/>
        <v>43951</v>
      </c>
      <c r="D481" s="8" t="str">
        <f t="shared" si="153"/>
        <v xml:space="preserve"> </v>
      </c>
      <c r="E481" s="11">
        <f t="shared" si="152"/>
        <v>13</v>
      </c>
      <c r="F481" s="11" t="str">
        <f t="shared" si="154"/>
        <v/>
      </c>
      <c r="G481" s="3">
        <v>49.832999999999998</v>
      </c>
      <c r="H481" s="3">
        <f t="shared" si="140"/>
        <v>0</v>
      </c>
      <c r="I481" s="3">
        <f t="shared" si="141"/>
        <v>0</v>
      </c>
      <c r="J481" s="3">
        <f t="shared" si="142"/>
        <v>0</v>
      </c>
      <c r="K481">
        <f t="shared" si="143"/>
        <v>0</v>
      </c>
      <c r="N481" s="24">
        <f t="shared" si="155"/>
        <v>11.499134808892057</v>
      </c>
      <c r="O481" s="3">
        <f t="shared" si="144"/>
        <v>573.03638493151789</v>
      </c>
      <c r="P481" s="6">
        <v>20.32</v>
      </c>
      <c r="Q481" s="3">
        <f t="shared" si="145"/>
        <v>0</v>
      </c>
      <c r="R481" s="3">
        <f t="shared" si="146"/>
        <v>0</v>
      </c>
      <c r="S481" s="3">
        <f t="shared" si="147"/>
        <v>0</v>
      </c>
      <c r="T481">
        <f t="shared" si="148"/>
        <v>0</v>
      </c>
      <c r="V481" s="26">
        <v>1.1740999999999999</v>
      </c>
      <c r="W481">
        <f t="shared" si="156"/>
        <v>0</v>
      </c>
      <c r="X481" s="25">
        <f t="shared" si="157"/>
        <v>41.537079090661535</v>
      </c>
      <c r="Y481" s="3">
        <f t="shared" si="149"/>
        <v>844.03344712224236</v>
      </c>
      <c r="Z481" s="6">
        <f t="shared" si="158"/>
        <v>551.30000000000007</v>
      </c>
      <c r="AA481" s="6">
        <f t="shared" si="159"/>
        <v>1417.0698320537604</v>
      </c>
    </row>
    <row r="482" spans="1:27" x14ac:dyDescent="0.25">
      <c r="A482" s="11">
        <f t="shared" si="150"/>
        <v>10</v>
      </c>
      <c r="B482" s="27">
        <v>43941</v>
      </c>
      <c r="C482" s="7">
        <f t="shared" si="151"/>
        <v>43951</v>
      </c>
      <c r="D482" s="8" t="str">
        <f t="shared" si="153"/>
        <v xml:space="preserve"> </v>
      </c>
      <c r="E482" s="11">
        <f t="shared" si="152"/>
        <v>14</v>
      </c>
      <c r="F482" s="11" t="str">
        <f t="shared" si="154"/>
        <v/>
      </c>
      <c r="G482" s="3">
        <v>49.881</v>
      </c>
      <c r="H482" s="3">
        <f t="shared" si="140"/>
        <v>0</v>
      </c>
      <c r="I482" s="3">
        <f t="shared" si="141"/>
        <v>0</v>
      </c>
      <c r="J482" s="3">
        <f t="shared" si="142"/>
        <v>0</v>
      </c>
      <c r="K482">
        <f t="shared" si="143"/>
        <v>0</v>
      </c>
      <c r="N482" s="24">
        <f t="shared" si="155"/>
        <v>11.499134808892057</v>
      </c>
      <c r="O482" s="3">
        <f t="shared" si="144"/>
        <v>573.58834340234466</v>
      </c>
      <c r="P482" s="6">
        <v>20.11</v>
      </c>
      <c r="Q482" s="3">
        <f t="shared" si="145"/>
        <v>0</v>
      </c>
      <c r="R482" s="3">
        <f t="shared" si="146"/>
        <v>0</v>
      </c>
      <c r="S482" s="3">
        <f t="shared" si="147"/>
        <v>0</v>
      </c>
      <c r="T482">
        <f t="shared" si="148"/>
        <v>0</v>
      </c>
      <c r="V482" s="26">
        <v>1.1785000000000001</v>
      </c>
      <c r="W482">
        <f t="shared" si="156"/>
        <v>0</v>
      </c>
      <c r="X482" s="25">
        <f t="shared" si="157"/>
        <v>41.537079090661535</v>
      </c>
      <c r="Y482" s="3">
        <f t="shared" si="149"/>
        <v>835.3106605132034</v>
      </c>
      <c r="Z482" s="6">
        <f t="shared" si="158"/>
        <v>551.30000000000007</v>
      </c>
      <c r="AA482" s="6">
        <f t="shared" si="159"/>
        <v>1408.8990039155481</v>
      </c>
    </row>
    <row r="483" spans="1:27" x14ac:dyDescent="0.25">
      <c r="A483" s="11">
        <f t="shared" si="150"/>
        <v>10</v>
      </c>
      <c r="B483" s="27">
        <v>43942</v>
      </c>
      <c r="C483" s="7">
        <f t="shared" si="151"/>
        <v>43951</v>
      </c>
      <c r="D483" s="8" t="str">
        <f t="shared" si="153"/>
        <v xml:space="preserve"> </v>
      </c>
      <c r="E483" s="11">
        <f t="shared" si="152"/>
        <v>15</v>
      </c>
      <c r="F483" s="11" t="str">
        <f t="shared" si="154"/>
        <v/>
      </c>
      <c r="G483" s="3">
        <v>47.957999999999998</v>
      </c>
      <c r="H483" s="3">
        <f t="shared" si="140"/>
        <v>0</v>
      </c>
      <c r="I483" s="3">
        <f t="shared" si="141"/>
        <v>0</v>
      </c>
      <c r="J483" s="3">
        <f t="shared" si="142"/>
        <v>0</v>
      </c>
      <c r="K483">
        <f t="shared" si="143"/>
        <v>0</v>
      </c>
      <c r="N483" s="24">
        <f t="shared" si="155"/>
        <v>11.499134808892057</v>
      </c>
      <c r="O483" s="3">
        <f t="shared" si="144"/>
        <v>551.47550716484523</v>
      </c>
      <c r="P483" s="6">
        <v>19.41</v>
      </c>
      <c r="Q483" s="3">
        <f t="shared" si="145"/>
        <v>0</v>
      </c>
      <c r="R483" s="3">
        <f t="shared" si="146"/>
        <v>0</v>
      </c>
      <c r="S483" s="3">
        <f t="shared" si="147"/>
        <v>0</v>
      </c>
      <c r="T483">
        <f t="shared" si="148"/>
        <v>0</v>
      </c>
      <c r="V483" s="26">
        <v>1.181</v>
      </c>
      <c r="W483">
        <f t="shared" si="156"/>
        <v>0</v>
      </c>
      <c r="X483" s="25">
        <f t="shared" si="157"/>
        <v>41.537079090661535</v>
      </c>
      <c r="Y483" s="3">
        <f t="shared" si="149"/>
        <v>806.23470514974042</v>
      </c>
      <c r="Z483" s="6">
        <f t="shared" si="158"/>
        <v>551.30000000000007</v>
      </c>
      <c r="AA483" s="6">
        <f t="shared" si="159"/>
        <v>1357.7102123145855</v>
      </c>
    </row>
    <row r="484" spans="1:27" x14ac:dyDescent="0.25">
      <c r="A484" s="11">
        <f t="shared" si="150"/>
        <v>10</v>
      </c>
      <c r="B484" s="27">
        <v>43943</v>
      </c>
      <c r="C484" s="7">
        <f t="shared" si="151"/>
        <v>43951</v>
      </c>
      <c r="D484" s="8" t="str">
        <f t="shared" si="153"/>
        <v xml:space="preserve"> </v>
      </c>
      <c r="E484" s="11">
        <f t="shared" si="152"/>
        <v>16</v>
      </c>
      <c r="F484" s="11" t="str">
        <f t="shared" si="154"/>
        <v/>
      </c>
      <c r="G484" s="3">
        <v>48.991</v>
      </c>
      <c r="H484" s="3">
        <f t="shared" si="140"/>
        <v>0</v>
      </c>
      <c r="I484" s="3">
        <f t="shared" si="141"/>
        <v>0</v>
      </c>
      <c r="J484" s="3">
        <f t="shared" si="142"/>
        <v>0</v>
      </c>
      <c r="K484">
        <f t="shared" si="143"/>
        <v>0</v>
      </c>
      <c r="N484" s="24">
        <f t="shared" si="155"/>
        <v>11.499134808892057</v>
      </c>
      <c r="O484" s="3">
        <f t="shared" si="144"/>
        <v>563.35411342243071</v>
      </c>
      <c r="P484" s="6">
        <v>19.62</v>
      </c>
      <c r="Q484" s="3">
        <f t="shared" si="145"/>
        <v>0</v>
      </c>
      <c r="R484" s="3">
        <f t="shared" si="146"/>
        <v>0</v>
      </c>
      <c r="S484" s="3">
        <f t="shared" si="147"/>
        <v>0</v>
      </c>
      <c r="T484">
        <f t="shared" si="148"/>
        <v>0</v>
      </c>
      <c r="V484" s="26">
        <v>1.1852</v>
      </c>
      <c r="W484">
        <f t="shared" si="156"/>
        <v>0</v>
      </c>
      <c r="X484" s="25">
        <f t="shared" si="157"/>
        <v>41.537079090661535</v>
      </c>
      <c r="Y484" s="3">
        <f t="shared" si="149"/>
        <v>814.95749175877938</v>
      </c>
      <c r="Z484" s="6">
        <f t="shared" si="158"/>
        <v>551.30000000000007</v>
      </c>
      <c r="AA484" s="6">
        <f t="shared" si="159"/>
        <v>1378.3116051812101</v>
      </c>
    </row>
    <row r="485" spans="1:27" x14ac:dyDescent="0.25">
      <c r="A485" s="11">
        <f t="shared" si="150"/>
        <v>10</v>
      </c>
      <c r="B485" s="27">
        <v>43944</v>
      </c>
      <c r="C485" s="7">
        <f t="shared" si="151"/>
        <v>43951</v>
      </c>
      <c r="D485" s="8" t="str">
        <f t="shared" si="153"/>
        <v xml:space="preserve"> </v>
      </c>
      <c r="E485" s="11">
        <f t="shared" si="152"/>
        <v>17</v>
      </c>
      <c r="F485" s="11" t="str">
        <f t="shared" si="154"/>
        <v/>
      </c>
      <c r="G485" s="3">
        <v>49.482999999999997</v>
      </c>
      <c r="H485" s="3">
        <f t="shared" si="140"/>
        <v>0</v>
      </c>
      <c r="I485" s="3">
        <f t="shared" si="141"/>
        <v>0</v>
      </c>
      <c r="J485" s="3">
        <f t="shared" si="142"/>
        <v>0</v>
      </c>
      <c r="K485">
        <f t="shared" si="143"/>
        <v>0</v>
      </c>
      <c r="N485" s="24">
        <f t="shared" si="155"/>
        <v>11.499134808892057</v>
      </c>
      <c r="O485" s="3">
        <f t="shared" si="144"/>
        <v>569.01168774840562</v>
      </c>
      <c r="P485" s="6">
        <v>19.850000000000001</v>
      </c>
      <c r="Q485" s="3">
        <f t="shared" si="145"/>
        <v>0</v>
      </c>
      <c r="R485" s="3">
        <f t="shared" si="146"/>
        <v>0</v>
      </c>
      <c r="S485" s="3">
        <f t="shared" si="147"/>
        <v>0</v>
      </c>
      <c r="T485">
        <f t="shared" si="148"/>
        <v>0</v>
      </c>
      <c r="V485" s="26">
        <v>1.1820999999999999</v>
      </c>
      <c r="W485">
        <f t="shared" si="156"/>
        <v>0</v>
      </c>
      <c r="X485" s="25">
        <f t="shared" si="157"/>
        <v>41.537079090661535</v>
      </c>
      <c r="Y485" s="3">
        <f t="shared" si="149"/>
        <v>824.51101994963153</v>
      </c>
      <c r="Z485" s="6">
        <f t="shared" si="158"/>
        <v>551.30000000000007</v>
      </c>
      <c r="AA485" s="6">
        <f t="shared" si="159"/>
        <v>1393.5227076980373</v>
      </c>
    </row>
    <row r="486" spans="1:27" x14ac:dyDescent="0.25">
      <c r="A486" s="11">
        <f t="shared" si="150"/>
        <v>10</v>
      </c>
      <c r="B486" s="27">
        <v>43945</v>
      </c>
      <c r="C486" s="7">
        <f t="shared" si="151"/>
        <v>43951</v>
      </c>
      <c r="D486" s="8" t="str">
        <f t="shared" si="153"/>
        <v xml:space="preserve"> </v>
      </c>
      <c r="E486" s="11">
        <f t="shared" si="152"/>
        <v>18</v>
      </c>
      <c r="F486" s="11" t="str">
        <f t="shared" si="154"/>
        <v/>
      </c>
      <c r="G486" s="3">
        <v>49.262</v>
      </c>
      <c r="H486" s="3">
        <f t="shared" si="140"/>
        <v>0</v>
      </c>
      <c r="I486" s="3">
        <f t="shared" si="141"/>
        <v>0</v>
      </c>
      <c r="J486" s="3">
        <f t="shared" si="142"/>
        <v>0</v>
      </c>
      <c r="K486">
        <f t="shared" si="143"/>
        <v>0</v>
      </c>
      <c r="N486" s="24">
        <f t="shared" si="155"/>
        <v>11.499134808892057</v>
      </c>
      <c r="O486" s="3">
        <f t="shared" si="144"/>
        <v>566.47037895564051</v>
      </c>
      <c r="P486" s="6">
        <v>19.79</v>
      </c>
      <c r="Q486" s="3">
        <f t="shared" si="145"/>
        <v>0</v>
      </c>
      <c r="R486" s="3">
        <f t="shared" si="146"/>
        <v>0</v>
      </c>
      <c r="S486" s="3">
        <f t="shared" si="147"/>
        <v>0</v>
      </c>
      <c r="T486">
        <f t="shared" si="148"/>
        <v>0</v>
      </c>
      <c r="V486" s="26">
        <v>1.1856</v>
      </c>
      <c r="W486">
        <f t="shared" si="156"/>
        <v>0</v>
      </c>
      <c r="X486" s="25">
        <f t="shared" si="157"/>
        <v>41.537079090661535</v>
      </c>
      <c r="Y486" s="3">
        <f t="shared" si="149"/>
        <v>822.01879520419175</v>
      </c>
      <c r="Z486" s="6">
        <f t="shared" si="158"/>
        <v>551.30000000000007</v>
      </c>
      <c r="AA486" s="6">
        <f t="shared" si="159"/>
        <v>1388.4891741598321</v>
      </c>
    </row>
    <row r="487" spans="1:27" x14ac:dyDescent="0.25">
      <c r="A487" s="11">
        <f t="shared" si="150"/>
        <v>10</v>
      </c>
      <c r="B487" s="27">
        <v>43948</v>
      </c>
      <c r="C487" s="7">
        <f t="shared" si="151"/>
        <v>43951</v>
      </c>
      <c r="D487" s="8" t="str">
        <f t="shared" si="153"/>
        <v xml:space="preserve"> </v>
      </c>
      <c r="E487" s="11">
        <f t="shared" si="152"/>
        <v>19</v>
      </c>
      <c r="F487" s="11" t="str">
        <f t="shared" si="154"/>
        <v/>
      </c>
      <c r="G487" s="3">
        <v>50.161999999999999</v>
      </c>
      <c r="H487" s="3">
        <f t="shared" si="140"/>
        <v>0</v>
      </c>
      <c r="I487" s="3">
        <f t="shared" si="141"/>
        <v>0</v>
      </c>
      <c r="J487" s="3">
        <f t="shared" si="142"/>
        <v>0</v>
      </c>
      <c r="K487">
        <f t="shared" si="143"/>
        <v>0</v>
      </c>
      <c r="N487" s="24">
        <f t="shared" si="155"/>
        <v>11.499134808892057</v>
      </c>
      <c r="O487" s="3">
        <f t="shared" si="144"/>
        <v>576.81960028364335</v>
      </c>
      <c r="P487" s="6">
        <v>20.260000000000002</v>
      </c>
      <c r="Q487" s="3">
        <f t="shared" si="145"/>
        <v>0</v>
      </c>
      <c r="R487" s="3">
        <f t="shared" si="146"/>
        <v>0</v>
      </c>
      <c r="S487" s="3">
        <f t="shared" si="147"/>
        <v>0</v>
      </c>
      <c r="T487">
        <f t="shared" si="148"/>
        <v>0</v>
      </c>
      <c r="V487" s="26">
        <v>1.1819</v>
      </c>
      <c r="W487">
        <f t="shared" si="156"/>
        <v>0</v>
      </c>
      <c r="X487" s="25">
        <f t="shared" si="157"/>
        <v>41.537079090661535</v>
      </c>
      <c r="Y487" s="3">
        <f t="shared" si="149"/>
        <v>841.54122237680281</v>
      </c>
      <c r="Z487" s="6">
        <f t="shared" si="158"/>
        <v>551.30000000000007</v>
      </c>
      <c r="AA487" s="6">
        <f t="shared" si="159"/>
        <v>1418.360822660446</v>
      </c>
    </row>
    <row r="488" spans="1:27" x14ac:dyDescent="0.25">
      <c r="A488" s="11">
        <f t="shared" si="150"/>
        <v>10</v>
      </c>
      <c r="B488" s="27">
        <v>43949</v>
      </c>
      <c r="C488" s="7">
        <f t="shared" si="151"/>
        <v>43951</v>
      </c>
      <c r="D488" s="8" t="str">
        <f t="shared" si="153"/>
        <v xml:space="preserve"> </v>
      </c>
      <c r="E488" s="11">
        <f t="shared" si="152"/>
        <v>20</v>
      </c>
      <c r="F488" s="11" t="str">
        <f t="shared" si="154"/>
        <v/>
      </c>
      <c r="G488" s="3">
        <v>50.718000000000004</v>
      </c>
      <c r="H488" s="3">
        <f t="shared" si="140"/>
        <v>0</v>
      </c>
      <c r="I488" s="3">
        <f t="shared" si="141"/>
        <v>0</v>
      </c>
      <c r="J488" s="3">
        <f t="shared" si="142"/>
        <v>0</v>
      </c>
      <c r="K488">
        <f t="shared" si="143"/>
        <v>0</v>
      </c>
      <c r="N488" s="24">
        <f t="shared" si="155"/>
        <v>11.499134808892057</v>
      </c>
      <c r="O488" s="3">
        <f t="shared" si="144"/>
        <v>583.21311923738745</v>
      </c>
      <c r="P488" s="6">
        <v>20.399999999999999</v>
      </c>
      <c r="Q488" s="3">
        <f t="shared" si="145"/>
        <v>0</v>
      </c>
      <c r="R488" s="3">
        <f t="shared" si="146"/>
        <v>0</v>
      </c>
      <c r="S488" s="3">
        <f t="shared" si="147"/>
        <v>0</v>
      </c>
      <c r="T488">
        <f t="shared" si="148"/>
        <v>0</v>
      </c>
      <c r="V488" s="26">
        <v>1.1832</v>
      </c>
      <c r="W488">
        <f t="shared" si="156"/>
        <v>0</v>
      </c>
      <c r="X488" s="25">
        <f t="shared" si="157"/>
        <v>41.537079090661535</v>
      </c>
      <c r="Y488" s="3">
        <f t="shared" si="149"/>
        <v>847.35641344949522</v>
      </c>
      <c r="Z488" s="6">
        <f t="shared" si="158"/>
        <v>551.30000000000007</v>
      </c>
      <c r="AA488" s="6">
        <f t="shared" si="159"/>
        <v>1430.5695326868827</v>
      </c>
    </row>
    <row r="489" spans="1:27" x14ac:dyDescent="0.25">
      <c r="A489" s="11">
        <f t="shared" si="150"/>
        <v>10</v>
      </c>
      <c r="B489" s="27">
        <v>43950</v>
      </c>
      <c r="C489" s="7">
        <f t="shared" si="151"/>
        <v>43951</v>
      </c>
      <c r="D489" s="8" t="str">
        <f t="shared" si="153"/>
        <v xml:space="preserve"> </v>
      </c>
      <c r="E489" s="11">
        <f t="shared" si="152"/>
        <v>21</v>
      </c>
      <c r="F489" s="11" t="str">
        <f t="shared" si="154"/>
        <v/>
      </c>
      <c r="G489" s="3">
        <v>51.597999999999999</v>
      </c>
      <c r="H489" s="3">
        <f t="shared" si="140"/>
        <v>0</v>
      </c>
      <c r="I489" s="3">
        <f t="shared" si="141"/>
        <v>0</v>
      </c>
      <c r="J489" s="3">
        <f t="shared" si="142"/>
        <v>0</v>
      </c>
      <c r="K489">
        <f t="shared" si="143"/>
        <v>0</v>
      </c>
      <c r="N489" s="24">
        <f t="shared" si="155"/>
        <v>11.499134808892057</v>
      </c>
      <c r="O489" s="3">
        <f t="shared" si="144"/>
        <v>593.33235786921239</v>
      </c>
      <c r="P489" s="6">
        <v>20.88</v>
      </c>
      <c r="Q489" s="3">
        <f t="shared" si="145"/>
        <v>0</v>
      </c>
      <c r="R489" s="3">
        <f t="shared" si="146"/>
        <v>0</v>
      </c>
      <c r="S489" s="3">
        <f t="shared" si="147"/>
        <v>0</v>
      </c>
      <c r="T489">
        <f t="shared" si="148"/>
        <v>0</v>
      </c>
      <c r="V489" s="26">
        <v>1.1727000000000001</v>
      </c>
      <c r="W489">
        <f t="shared" si="156"/>
        <v>0</v>
      </c>
      <c r="X489" s="25">
        <f t="shared" si="157"/>
        <v>41.537079090661535</v>
      </c>
      <c r="Y489" s="3">
        <f t="shared" si="149"/>
        <v>867.29421141301282</v>
      </c>
      <c r="Z489" s="6">
        <f t="shared" si="158"/>
        <v>551.30000000000007</v>
      </c>
      <c r="AA489" s="6">
        <f t="shared" si="159"/>
        <v>1460.6265692822253</v>
      </c>
    </row>
    <row r="490" spans="1:27" x14ac:dyDescent="0.25">
      <c r="A490" s="11">
        <f t="shared" si="150"/>
        <v>10</v>
      </c>
      <c r="B490" s="27">
        <v>43951</v>
      </c>
      <c r="C490" s="7">
        <f t="shared" si="151"/>
        <v>43951</v>
      </c>
      <c r="D490" s="8" t="str">
        <f t="shared" si="153"/>
        <v xml:space="preserve"> </v>
      </c>
      <c r="E490" s="11">
        <f t="shared" si="152"/>
        <v>22</v>
      </c>
      <c r="F490" s="11" t="str">
        <f t="shared" si="154"/>
        <v/>
      </c>
      <c r="G490" s="3">
        <v>50.454000000000001</v>
      </c>
      <c r="H490" s="3">
        <f t="shared" si="140"/>
        <v>0</v>
      </c>
      <c r="I490" s="3">
        <f t="shared" si="141"/>
        <v>0</v>
      </c>
      <c r="J490" s="3">
        <f t="shared" si="142"/>
        <v>0</v>
      </c>
      <c r="K490">
        <f t="shared" si="143"/>
        <v>0</v>
      </c>
      <c r="N490" s="24">
        <f t="shared" si="155"/>
        <v>11.499134808892057</v>
      </c>
      <c r="O490" s="3">
        <f t="shared" si="144"/>
        <v>580.17734764783984</v>
      </c>
      <c r="P490" s="6">
        <v>21.22</v>
      </c>
      <c r="Q490" s="3">
        <f t="shared" si="145"/>
        <v>0</v>
      </c>
      <c r="R490" s="3">
        <f t="shared" si="146"/>
        <v>0</v>
      </c>
      <c r="S490" s="3">
        <f t="shared" si="147"/>
        <v>0</v>
      </c>
      <c r="T490">
        <f t="shared" si="148"/>
        <v>0</v>
      </c>
      <c r="V490" s="26">
        <v>1.1704000000000001</v>
      </c>
      <c r="W490">
        <f t="shared" si="156"/>
        <v>0</v>
      </c>
      <c r="X490" s="25">
        <f t="shared" si="157"/>
        <v>41.537079090661535</v>
      </c>
      <c r="Y490" s="3">
        <f t="shared" si="149"/>
        <v>881.41681830383777</v>
      </c>
      <c r="Z490" s="6">
        <f t="shared" si="158"/>
        <v>551.30000000000007</v>
      </c>
      <c r="AA490" s="6">
        <f t="shared" si="159"/>
        <v>1461.5941659516775</v>
      </c>
    </row>
    <row r="491" spans="1:27" x14ac:dyDescent="0.25">
      <c r="A491" s="11">
        <f t="shared" si="150"/>
        <v>10</v>
      </c>
      <c r="B491" s="27">
        <v>43952</v>
      </c>
      <c r="C491" s="7">
        <f t="shared" si="151"/>
        <v>43982</v>
      </c>
      <c r="D491" s="8" t="str">
        <f t="shared" si="153"/>
        <v>x</v>
      </c>
      <c r="E491" s="11">
        <f t="shared" si="152"/>
        <v>1</v>
      </c>
      <c r="F491" s="11" t="str">
        <f t="shared" si="154"/>
        <v/>
      </c>
      <c r="G491" s="3">
        <v>50.454000000000001</v>
      </c>
      <c r="H491" s="3">
        <f t="shared" si="140"/>
        <v>0</v>
      </c>
      <c r="I491" s="3">
        <f t="shared" si="141"/>
        <v>0</v>
      </c>
      <c r="J491" s="3">
        <f t="shared" si="142"/>
        <v>0</v>
      </c>
      <c r="K491">
        <f t="shared" si="143"/>
        <v>0</v>
      </c>
      <c r="N491" s="24">
        <f t="shared" si="155"/>
        <v>11.499134808892057</v>
      </c>
      <c r="O491" s="3">
        <f t="shared" si="144"/>
        <v>580.17734764783984</v>
      </c>
      <c r="P491" s="6">
        <v>21.22</v>
      </c>
      <c r="Q491" s="3">
        <f t="shared" si="145"/>
        <v>0</v>
      </c>
      <c r="R491" s="3">
        <f t="shared" si="146"/>
        <v>0</v>
      </c>
      <c r="S491" s="3">
        <f t="shared" si="147"/>
        <v>0</v>
      </c>
      <c r="T491">
        <f t="shared" si="148"/>
        <v>0</v>
      </c>
      <c r="V491" s="26">
        <v>1.1698</v>
      </c>
      <c r="W491">
        <f t="shared" si="156"/>
        <v>0</v>
      </c>
      <c r="X491" s="25">
        <f t="shared" si="157"/>
        <v>41.537079090661535</v>
      </c>
      <c r="Y491" s="3">
        <f t="shared" si="149"/>
        <v>881.41681830383777</v>
      </c>
      <c r="Z491" s="6">
        <f t="shared" si="158"/>
        <v>551.30000000000007</v>
      </c>
      <c r="AA491" s="6">
        <f t="shared" si="159"/>
        <v>1461.5941659516775</v>
      </c>
    </row>
    <row r="492" spans="1:27" x14ac:dyDescent="0.25">
      <c r="A492" s="11">
        <f t="shared" si="150"/>
        <v>11</v>
      </c>
      <c r="B492" s="27">
        <v>43955</v>
      </c>
      <c r="C492" s="7">
        <f t="shared" si="151"/>
        <v>43982</v>
      </c>
      <c r="D492" s="8" t="str">
        <f t="shared" si="153"/>
        <v xml:space="preserve"> </v>
      </c>
      <c r="E492" s="11">
        <f t="shared" si="152"/>
        <v>2</v>
      </c>
      <c r="F492" s="11" t="str">
        <f t="shared" si="154"/>
        <v>x</v>
      </c>
      <c r="G492" s="3">
        <v>48.94</v>
      </c>
      <c r="H492" s="3">
        <f t="shared" si="140"/>
        <v>19.295500000000001</v>
      </c>
      <c r="I492" s="3">
        <f t="shared" si="141"/>
        <v>0</v>
      </c>
      <c r="J492" s="3">
        <f t="shared" si="142"/>
        <v>19.295500000000001</v>
      </c>
      <c r="K492">
        <f t="shared" si="143"/>
        <v>0.39426849203105846</v>
      </c>
      <c r="N492" s="24">
        <f t="shared" si="155"/>
        <v>11.893403300923115</v>
      </c>
      <c r="O492" s="3">
        <f t="shared" si="144"/>
        <v>582.06315754717718</v>
      </c>
      <c r="P492" s="6">
        <v>20.18</v>
      </c>
      <c r="Q492" s="3">
        <f t="shared" si="145"/>
        <v>35.834500000000006</v>
      </c>
      <c r="R492" s="3">
        <f t="shared" si="146"/>
        <v>0</v>
      </c>
      <c r="S492" s="3">
        <f t="shared" si="147"/>
        <v>35.834500000000006</v>
      </c>
      <c r="T492">
        <f t="shared" si="148"/>
        <v>1.7757433102081273</v>
      </c>
      <c r="V492" s="26">
        <v>1.1652</v>
      </c>
      <c r="W492">
        <f t="shared" si="156"/>
        <v>0</v>
      </c>
      <c r="X492" s="25">
        <f t="shared" si="157"/>
        <v>43.312822400869663</v>
      </c>
      <c r="Y492" s="3">
        <f t="shared" si="149"/>
        <v>874.05275604954977</v>
      </c>
      <c r="Z492" s="6">
        <f t="shared" si="158"/>
        <v>606.43000000000006</v>
      </c>
      <c r="AA492" s="6">
        <f t="shared" si="159"/>
        <v>1456.1159135967268</v>
      </c>
    </row>
    <row r="493" spans="1:27" x14ac:dyDescent="0.25">
      <c r="A493" s="11">
        <f t="shared" si="150"/>
        <v>11</v>
      </c>
      <c r="B493" s="27">
        <v>43956</v>
      </c>
      <c r="C493" s="7">
        <f t="shared" si="151"/>
        <v>43982</v>
      </c>
      <c r="D493" s="8" t="str">
        <f t="shared" si="153"/>
        <v xml:space="preserve"> </v>
      </c>
      <c r="E493" s="11">
        <f t="shared" si="152"/>
        <v>3</v>
      </c>
      <c r="F493" s="11" t="str">
        <f t="shared" si="154"/>
        <v/>
      </c>
      <c r="G493" s="3">
        <v>50.622</v>
      </c>
      <c r="H493" s="3">
        <f t="shared" si="140"/>
        <v>0</v>
      </c>
      <c r="I493" s="3">
        <f t="shared" si="141"/>
        <v>0</v>
      </c>
      <c r="J493" s="3">
        <f t="shared" si="142"/>
        <v>0</v>
      </c>
      <c r="K493">
        <f t="shared" si="143"/>
        <v>0</v>
      </c>
      <c r="N493" s="24">
        <f t="shared" si="155"/>
        <v>11.893403300923115</v>
      </c>
      <c r="O493" s="3">
        <f t="shared" si="144"/>
        <v>602.06786189932996</v>
      </c>
      <c r="P493" s="6">
        <v>20.58</v>
      </c>
      <c r="Q493" s="3">
        <f t="shared" si="145"/>
        <v>0</v>
      </c>
      <c r="R493" s="3">
        <f t="shared" si="146"/>
        <v>0</v>
      </c>
      <c r="S493" s="3">
        <f t="shared" si="147"/>
        <v>0</v>
      </c>
      <c r="T493">
        <f t="shared" si="148"/>
        <v>0</v>
      </c>
      <c r="V493" s="26">
        <v>1.1701999999999999</v>
      </c>
      <c r="W493">
        <f t="shared" si="156"/>
        <v>0</v>
      </c>
      <c r="X493" s="25">
        <f t="shared" si="157"/>
        <v>43.312822400869663</v>
      </c>
      <c r="Y493" s="3">
        <f t="shared" si="149"/>
        <v>891.37788500989757</v>
      </c>
      <c r="Z493" s="6">
        <f t="shared" si="158"/>
        <v>606.43000000000006</v>
      </c>
      <c r="AA493" s="6">
        <f t="shared" si="159"/>
        <v>1493.4457469092276</v>
      </c>
    </row>
    <row r="494" spans="1:27" x14ac:dyDescent="0.25">
      <c r="A494" s="11">
        <f t="shared" si="150"/>
        <v>11</v>
      </c>
      <c r="B494" s="27">
        <v>43957</v>
      </c>
      <c r="C494" s="7">
        <f t="shared" si="151"/>
        <v>43982</v>
      </c>
      <c r="D494" s="8" t="str">
        <f t="shared" si="153"/>
        <v xml:space="preserve"> </v>
      </c>
      <c r="E494" s="11">
        <f t="shared" si="152"/>
        <v>4</v>
      </c>
      <c r="F494" s="11" t="str">
        <f t="shared" si="154"/>
        <v/>
      </c>
      <c r="G494" s="3">
        <v>50.387999999999998</v>
      </c>
      <c r="H494" s="3">
        <f t="shared" si="140"/>
        <v>0</v>
      </c>
      <c r="I494" s="3">
        <f t="shared" si="141"/>
        <v>0</v>
      </c>
      <c r="J494" s="3">
        <f t="shared" si="142"/>
        <v>0</v>
      </c>
      <c r="K494">
        <f t="shared" si="143"/>
        <v>0</v>
      </c>
      <c r="N494" s="24">
        <f t="shared" si="155"/>
        <v>11.893403300923115</v>
      </c>
      <c r="O494" s="3">
        <f t="shared" si="144"/>
        <v>599.28480552691394</v>
      </c>
      <c r="P494" s="6">
        <v>20.73</v>
      </c>
      <c r="Q494" s="3">
        <f t="shared" si="145"/>
        <v>0</v>
      </c>
      <c r="R494" s="3">
        <f t="shared" si="146"/>
        <v>0</v>
      </c>
      <c r="S494" s="3">
        <f t="shared" si="147"/>
        <v>0</v>
      </c>
      <c r="T494">
        <f t="shared" si="148"/>
        <v>0</v>
      </c>
      <c r="V494" s="26">
        <v>1.1720999999999999</v>
      </c>
      <c r="W494">
        <f t="shared" si="156"/>
        <v>0</v>
      </c>
      <c r="X494" s="25">
        <f t="shared" si="157"/>
        <v>43.312822400869663</v>
      </c>
      <c r="Y494" s="3">
        <f t="shared" si="149"/>
        <v>897.87480837002818</v>
      </c>
      <c r="Z494" s="6">
        <f t="shared" si="158"/>
        <v>606.43000000000006</v>
      </c>
      <c r="AA494" s="6">
        <f t="shared" si="159"/>
        <v>1497.1596138969421</v>
      </c>
    </row>
    <row r="495" spans="1:27" x14ac:dyDescent="0.25">
      <c r="A495" s="11">
        <f t="shared" si="150"/>
        <v>11</v>
      </c>
      <c r="B495" s="27">
        <v>43958</v>
      </c>
      <c r="C495" s="7">
        <f t="shared" si="151"/>
        <v>43982</v>
      </c>
      <c r="D495" s="8" t="str">
        <f t="shared" si="153"/>
        <v xml:space="preserve"> </v>
      </c>
      <c r="E495" s="11">
        <f t="shared" si="152"/>
        <v>5</v>
      </c>
      <c r="F495" s="11" t="str">
        <f t="shared" si="154"/>
        <v/>
      </c>
      <c r="G495" s="3">
        <v>50.55</v>
      </c>
      <c r="H495" s="3">
        <f t="shared" si="140"/>
        <v>0</v>
      </c>
      <c r="I495" s="3">
        <f t="shared" si="141"/>
        <v>0</v>
      </c>
      <c r="J495" s="3">
        <f t="shared" si="142"/>
        <v>0</v>
      </c>
      <c r="K495">
        <f t="shared" si="143"/>
        <v>0</v>
      </c>
      <c r="N495" s="24">
        <f t="shared" si="155"/>
        <v>11.893403300923115</v>
      </c>
      <c r="O495" s="3">
        <f t="shared" si="144"/>
        <v>601.21153686166338</v>
      </c>
      <c r="P495" s="6">
        <v>20.62</v>
      </c>
      <c r="Q495" s="3">
        <f t="shared" si="145"/>
        <v>0</v>
      </c>
      <c r="R495" s="3">
        <f t="shared" si="146"/>
        <v>0</v>
      </c>
      <c r="S495" s="3">
        <f t="shared" si="147"/>
        <v>0</v>
      </c>
      <c r="T495">
        <f t="shared" si="148"/>
        <v>0</v>
      </c>
      <c r="V495" s="26">
        <v>1.1855</v>
      </c>
      <c r="W495">
        <f t="shared" si="156"/>
        <v>0</v>
      </c>
      <c r="X495" s="25">
        <f t="shared" si="157"/>
        <v>43.312822400869663</v>
      </c>
      <c r="Y495" s="3">
        <f t="shared" si="149"/>
        <v>893.11039790593247</v>
      </c>
      <c r="Z495" s="6">
        <f t="shared" si="158"/>
        <v>606.43000000000006</v>
      </c>
      <c r="AA495" s="6">
        <f t="shared" si="159"/>
        <v>1494.3219347675958</v>
      </c>
    </row>
    <row r="496" spans="1:27" x14ac:dyDescent="0.25">
      <c r="A496" s="11">
        <f t="shared" si="150"/>
        <v>11</v>
      </c>
      <c r="B496" s="27">
        <v>43959</v>
      </c>
      <c r="C496" s="7">
        <f t="shared" si="151"/>
        <v>43982</v>
      </c>
      <c r="D496" s="8" t="str">
        <f t="shared" si="153"/>
        <v xml:space="preserve"> </v>
      </c>
      <c r="E496" s="11">
        <f t="shared" si="152"/>
        <v>6</v>
      </c>
      <c r="F496" s="11" t="str">
        <f t="shared" si="154"/>
        <v/>
      </c>
      <c r="G496" s="3">
        <v>50.938000000000002</v>
      </c>
      <c r="H496" s="3">
        <f t="shared" si="140"/>
        <v>0</v>
      </c>
      <c r="I496" s="3">
        <f t="shared" si="141"/>
        <v>0</v>
      </c>
      <c r="J496" s="3">
        <f t="shared" si="142"/>
        <v>0</v>
      </c>
      <c r="K496">
        <f t="shared" si="143"/>
        <v>0</v>
      </c>
      <c r="N496" s="24">
        <f t="shared" si="155"/>
        <v>11.893403300923115</v>
      </c>
      <c r="O496" s="3">
        <f t="shared" si="144"/>
        <v>605.82617734242172</v>
      </c>
      <c r="P496" s="6">
        <v>20.94</v>
      </c>
      <c r="Q496" s="3">
        <f t="shared" si="145"/>
        <v>0</v>
      </c>
      <c r="R496" s="3">
        <f t="shared" si="146"/>
        <v>0</v>
      </c>
      <c r="S496" s="3">
        <f t="shared" si="147"/>
        <v>0</v>
      </c>
      <c r="T496">
        <f t="shared" si="148"/>
        <v>0</v>
      </c>
      <c r="V496" s="26">
        <v>1.1870000000000001</v>
      </c>
      <c r="W496">
        <f t="shared" si="156"/>
        <v>0</v>
      </c>
      <c r="X496" s="25">
        <f t="shared" si="157"/>
        <v>43.312822400869663</v>
      </c>
      <c r="Y496" s="3">
        <f t="shared" si="149"/>
        <v>906.9705010742108</v>
      </c>
      <c r="Z496" s="6">
        <f t="shared" si="158"/>
        <v>606.43000000000006</v>
      </c>
      <c r="AA496" s="6">
        <f t="shared" si="159"/>
        <v>1512.7966784166324</v>
      </c>
    </row>
    <row r="497" spans="1:27" x14ac:dyDescent="0.25">
      <c r="A497" s="11">
        <f t="shared" si="150"/>
        <v>11</v>
      </c>
      <c r="B497" s="27">
        <v>43962</v>
      </c>
      <c r="C497" s="7">
        <f t="shared" si="151"/>
        <v>43982</v>
      </c>
      <c r="D497" s="8" t="str">
        <f t="shared" si="153"/>
        <v xml:space="preserve"> </v>
      </c>
      <c r="E497" s="11">
        <f t="shared" si="152"/>
        <v>7</v>
      </c>
      <c r="F497" s="11" t="str">
        <f t="shared" si="154"/>
        <v/>
      </c>
      <c r="G497" s="3">
        <v>51.658000000000001</v>
      </c>
      <c r="H497" s="3">
        <f t="shared" si="140"/>
        <v>0</v>
      </c>
      <c r="I497" s="3">
        <f t="shared" si="141"/>
        <v>0</v>
      </c>
      <c r="J497" s="3">
        <f t="shared" si="142"/>
        <v>0</v>
      </c>
      <c r="K497">
        <f t="shared" si="143"/>
        <v>0</v>
      </c>
      <c r="N497" s="24">
        <f t="shared" si="155"/>
        <v>11.893403300923115</v>
      </c>
      <c r="O497" s="3">
        <f t="shared" si="144"/>
        <v>614.38942771908626</v>
      </c>
      <c r="P497" s="6">
        <v>21.15</v>
      </c>
      <c r="Q497" s="3">
        <f t="shared" si="145"/>
        <v>0</v>
      </c>
      <c r="R497" s="3">
        <f t="shared" si="146"/>
        <v>0</v>
      </c>
      <c r="S497" s="3">
        <f t="shared" si="147"/>
        <v>0</v>
      </c>
      <c r="T497">
        <f t="shared" si="148"/>
        <v>0</v>
      </c>
      <c r="V497" s="26">
        <v>1.1882999999999999</v>
      </c>
      <c r="W497">
        <f t="shared" si="156"/>
        <v>0</v>
      </c>
      <c r="X497" s="25">
        <f t="shared" si="157"/>
        <v>43.312822400869663</v>
      </c>
      <c r="Y497" s="3">
        <f t="shared" si="149"/>
        <v>916.06619377839331</v>
      </c>
      <c r="Z497" s="6">
        <f t="shared" si="158"/>
        <v>606.43000000000006</v>
      </c>
      <c r="AA497" s="6">
        <f t="shared" si="159"/>
        <v>1530.4556214974796</v>
      </c>
    </row>
    <row r="498" spans="1:27" x14ac:dyDescent="0.25">
      <c r="A498" s="11">
        <f t="shared" si="150"/>
        <v>11</v>
      </c>
      <c r="B498" s="27">
        <v>43963</v>
      </c>
      <c r="C498" s="7">
        <f t="shared" si="151"/>
        <v>43982</v>
      </c>
      <c r="D498" s="8" t="str">
        <f t="shared" si="153"/>
        <v xml:space="preserve"> </v>
      </c>
      <c r="E498" s="11">
        <f t="shared" si="152"/>
        <v>8</v>
      </c>
      <c r="F498" s="11" t="str">
        <f t="shared" si="154"/>
        <v/>
      </c>
      <c r="G498" s="3">
        <v>51.2</v>
      </c>
      <c r="H498" s="3">
        <f t="shared" si="140"/>
        <v>0</v>
      </c>
      <c r="I498" s="3">
        <f t="shared" si="141"/>
        <v>0</v>
      </c>
      <c r="J498" s="3">
        <f t="shared" si="142"/>
        <v>0</v>
      </c>
      <c r="K498">
        <f t="shared" si="143"/>
        <v>0</v>
      </c>
      <c r="N498" s="24">
        <f t="shared" si="155"/>
        <v>11.893403300923115</v>
      </c>
      <c r="O498" s="3">
        <f t="shared" si="144"/>
        <v>608.94224900726351</v>
      </c>
      <c r="P498" s="6">
        <v>21</v>
      </c>
      <c r="Q498" s="3">
        <f t="shared" si="145"/>
        <v>0</v>
      </c>
      <c r="R498" s="3">
        <f t="shared" si="146"/>
        <v>0</v>
      </c>
      <c r="S498" s="3">
        <f t="shared" si="147"/>
        <v>0</v>
      </c>
      <c r="T498">
        <f t="shared" si="148"/>
        <v>0</v>
      </c>
      <c r="V498" s="26">
        <v>1.1808000000000001</v>
      </c>
      <c r="W498">
        <f t="shared" si="156"/>
        <v>0</v>
      </c>
      <c r="X498" s="25">
        <f t="shared" si="157"/>
        <v>43.312822400869663</v>
      </c>
      <c r="Y498" s="3">
        <f t="shared" si="149"/>
        <v>909.56927041826293</v>
      </c>
      <c r="Z498" s="6">
        <f t="shared" si="158"/>
        <v>606.43000000000006</v>
      </c>
      <c r="AA498" s="6">
        <f t="shared" si="159"/>
        <v>1518.5115194255263</v>
      </c>
    </row>
    <row r="499" spans="1:27" x14ac:dyDescent="0.25">
      <c r="A499" s="11">
        <f t="shared" si="150"/>
        <v>11</v>
      </c>
      <c r="B499" s="27">
        <v>43964</v>
      </c>
      <c r="C499" s="7">
        <f t="shared" si="151"/>
        <v>43982</v>
      </c>
      <c r="D499" s="8" t="str">
        <f t="shared" si="153"/>
        <v xml:space="preserve"> </v>
      </c>
      <c r="E499" s="11">
        <f t="shared" si="152"/>
        <v>9</v>
      </c>
      <c r="F499" s="11" t="str">
        <f t="shared" si="154"/>
        <v/>
      </c>
      <c r="G499" s="3">
        <v>49.460999999999999</v>
      </c>
      <c r="H499" s="3">
        <f t="shared" si="140"/>
        <v>0</v>
      </c>
      <c r="I499" s="3">
        <f t="shared" si="141"/>
        <v>0</v>
      </c>
      <c r="J499" s="3">
        <f t="shared" si="142"/>
        <v>0</v>
      </c>
      <c r="K499">
        <f t="shared" si="143"/>
        <v>0</v>
      </c>
      <c r="N499" s="24">
        <f t="shared" si="155"/>
        <v>11.893403300923115</v>
      </c>
      <c r="O499" s="3">
        <f t="shared" si="144"/>
        <v>588.2596206669582</v>
      </c>
      <c r="P499" s="6">
        <v>20.73</v>
      </c>
      <c r="Q499" s="3">
        <f t="shared" si="145"/>
        <v>0</v>
      </c>
      <c r="R499" s="3">
        <f t="shared" si="146"/>
        <v>0</v>
      </c>
      <c r="S499" s="3">
        <f t="shared" si="147"/>
        <v>0</v>
      </c>
      <c r="T499">
        <f t="shared" si="148"/>
        <v>0</v>
      </c>
      <c r="V499" s="26">
        <v>1.1766000000000001</v>
      </c>
      <c r="W499">
        <f t="shared" si="156"/>
        <v>0</v>
      </c>
      <c r="X499" s="25">
        <f t="shared" si="157"/>
        <v>43.312822400869663</v>
      </c>
      <c r="Y499" s="3">
        <f t="shared" si="149"/>
        <v>897.87480837002818</v>
      </c>
      <c r="Z499" s="6">
        <f t="shared" si="158"/>
        <v>606.43000000000006</v>
      </c>
      <c r="AA499" s="6">
        <f t="shared" si="159"/>
        <v>1486.1344290369864</v>
      </c>
    </row>
    <row r="500" spans="1:27" x14ac:dyDescent="0.25">
      <c r="A500" s="11">
        <f t="shared" si="150"/>
        <v>11</v>
      </c>
      <c r="B500" s="27">
        <v>43965</v>
      </c>
      <c r="C500" s="7">
        <f t="shared" si="151"/>
        <v>43982</v>
      </c>
      <c r="D500" s="8" t="str">
        <f t="shared" si="153"/>
        <v xml:space="preserve"> </v>
      </c>
      <c r="E500" s="11">
        <f t="shared" si="152"/>
        <v>10</v>
      </c>
      <c r="F500" s="11" t="str">
        <f t="shared" si="154"/>
        <v/>
      </c>
      <c r="G500" s="3">
        <v>49.546999999999997</v>
      </c>
      <c r="H500" s="3">
        <f t="shared" si="140"/>
        <v>0</v>
      </c>
      <c r="I500" s="3">
        <f t="shared" si="141"/>
        <v>0</v>
      </c>
      <c r="J500" s="3">
        <f t="shared" si="142"/>
        <v>0</v>
      </c>
      <c r="K500">
        <f t="shared" si="143"/>
        <v>0</v>
      </c>
      <c r="N500" s="24">
        <f t="shared" si="155"/>
        <v>11.893403300923115</v>
      </c>
      <c r="O500" s="3">
        <f t="shared" si="144"/>
        <v>589.2824533508375</v>
      </c>
      <c r="P500" s="6">
        <v>20.23</v>
      </c>
      <c r="Q500" s="3">
        <f t="shared" si="145"/>
        <v>0</v>
      </c>
      <c r="R500" s="3">
        <f t="shared" si="146"/>
        <v>0</v>
      </c>
      <c r="S500" s="3">
        <f t="shared" si="147"/>
        <v>0</v>
      </c>
      <c r="T500">
        <f t="shared" si="148"/>
        <v>0</v>
      </c>
      <c r="V500" s="26">
        <v>1.1791</v>
      </c>
      <c r="W500">
        <f t="shared" si="156"/>
        <v>0</v>
      </c>
      <c r="X500" s="25">
        <f t="shared" si="157"/>
        <v>43.312822400869663</v>
      </c>
      <c r="Y500" s="3">
        <f t="shared" si="149"/>
        <v>876.21839716959335</v>
      </c>
      <c r="Z500" s="6">
        <f t="shared" si="158"/>
        <v>606.43000000000006</v>
      </c>
      <c r="AA500" s="6">
        <f t="shared" si="159"/>
        <v>1465.500850520431</v>
      </c>
    </row>
    <row r="501" spans="1:27" x14ac:dyDescent="0.25">
      <c r="A501" s="11">
        <f t="shared" si="150"/>
        <v>11</v>
      </c>
      <c r="B501" s="27">
        <v>43966</v>
      </c>
      <c r="C501" s="7">
        <f t="shared" si="151"/>
        <v>43982</v>
      </c>
      <c r="D501" s="8" t="str">
        <f t="shared" si="153"/>
        <v xml:space="preserve"> </v>
      </c>
      <c r="E501" s="11">
        <f t="shared" si="152"/>
        <v>11</v>
      </c>
      <c r="F501" s="11" t="str">
        <f t="shared" si="154"/>
        <v/>
      </c>
      <c r="G501" s="3">
        <v>49.723999999999997</v>
      </c>
      <c r="H501" s="3">
        <f t="shared" si="140"/>
        <v>0</v>
      </c>
      <c r="I501" s="3">
        <f t="shared" si="141"/>
        <v>0</v>
      </c>
      <c r="J501" s="3">
        <f t="shared" si="142"/>
        <v>0</v>
      </c>
      <c r="K501">
        <f t="shared" si="143"/>
        <v>0</v>
      </c>
      <c r="N501" s="24">
        <f t="shared" si="155"/>
        <v>11.893403300923115</v>
      </c>
      <c r="O501" s="3">
        <f t="shared" si="144"/>
        <v>591.38758573510097</v>
      </c>
      <c r="P501" s="6">
        <v>20.36</v>
      </c>
      <c r="Q501" s="3">
        <f t="shared" si="145"/>
        <v>0</v>
      </c>
      <c r="R501" s="3">
        <f t="shared" si="146"/>
        <v>0</v>
      </c>
      <c r="S501" s="3">
        <f t="shared" si="147"/>
        <v>0</v>
      </c>
      <c r="T501">
        <f t="shared" si="148"/>
        <v>0</v>
      </c>
      <c r="V501" s="26">
        <v>1.1815</v>
      </c>
      <c r="W501">
        <f t="shared" si="156"/>
        <v>0</v>
      </c>
      <c r="X501" s="25">
        <f t="shared" si="157"/>
        <v>43.312822400869663</v>
      </c>
      <c r="Y501" s="3">
        <f t="shared" si="149"/>
        <v>881.84906408170627</v>
      </c>
      <c r="Z501" s="6">
        <f t="shared" si="158"/>
        <v>606.43000000000006</v>
      </c>
      <c r="AA501" s="6">
        <f t="shared" si="159"/>
        <v>1473.2366498168071</v>
      </c>
    </row>
    <row r="502" spans="1:27" x14ac:dyDescent="0.25">
      <c r="A502" s="11">
        <f t="shared" si="150"/>
        <v>11</v>
      </c>
      <c r="B502" s="27">
        <v>43969</v>
      </c>
      <c r="C502" s="7">
        <f t="shared" si="151"/>
        <v>43982</v>
      </c>
      <c r="D502" s="8" t="str">
        <f t="shared" si="153"/>
        <v xml:space="preserve"> </v>
      </c>
      <c r="E502" s="11">
        <f t="shared" si="152"/>
        <v>12</v>
      </c>
      <c r="F502" s="11" t="str">
        <f t="shared" si="154"/>
        <v/>
      </c>
      <c r="G502" s="3">
        <v>51.351999999999997</v>
      </c>
      <c r="H502" s="3">
        <f t="shared" si="140"/>
        <v>0</v>
      </c>
      <c r="I502" s="3">
        <f t="shared" si="141"/>
        <v>0</v>
      </c>
      <c r="J502" s="3">
        <f t="shared" si="142"/>
        <v>0</v>
      </c>
      <c r="K502">
        <f t="shared" si="143"/>
        <v>0</v>
      </c>
      <c r="N502" s="24">
        <f t="shared" si="155"/>
        <v>11.893403300923115</v>
      </c>
      <c r="O502" s="3">
        <f t="shared" si="144"/>
        <v>610.75004630900378</v>
      </c>
      <c r="P502" s="6">
        <v>20.38</v>
      </c>
      <c r="Q502" s="3">
        <f t="shared" si="145"/>
        <v>0</v>
      </c>
      <c r="R502" s="3">
        <f t="shared" si="146"/>
        <v>0</v>
      </c>
      <c r="S502" s="3">
        <f t="shared" si="147"/>
        <v>0</v>
      </c>
      <c r="T502">
        <f t="shared" si="148"/>
        <v>0</v>
      </c>
      <c r="V502" s="26">
        <v>1.1830000000000001</v>
      </c>
      <c r="W502">
        <f t="shared" si="156"/>
        <v>0</v>
      </c>
      <c r="X502" s="25">
        <f t="shared" si="157"/>
        <v>43.312822400869663</v>
      </c>
      <c r="Y502" s="3">
        <f t="shared" si="149"/>
        <v>882.71532052972373</v>
      </c>
      <c r="Z502" s="6">
        <f t="shared" si="158"/>
        <v>606.43000000000006</v>
      </c>
      <c r="AA502" s="6">
        <f t="shared" si="159"/>
        <v>1493.4653668387275</v>
      </c>
    </row>
    <row r="503" spans="1:27" x14ac:dyDescent="0.25">
      <c r="A503" s="11">
        <f t="shared" si="150"/>
        <v>11</v>
      </c>
      <c r="B503" s="27">
        <v>43970</v>
      </c>
      <c r="C503" s="7">
        <f t="shared" si="151"/>
        <v>43982</v>
      </c>
      <c r="D503" s="8" t="str">
        <f t="shared" si="153"/>
        <v xml:space="preserve"> </v>
      </c>
      <c r="E503" s="11">
        <f t="shared" si="152"/>
        <v>13</v>
      </c>
      <c r="F503" s="11" t="str">
        <f t="shared" si="154"/>
        <v/>
      </c>
      <c r="G503" s="3">
        <v>51.21</v>
      </c>
      <c r="H503" s="3">
        <f t="shared" si="140"/>
        <v>0</v>
      </c>
      <c r="I503" s="3">
        <f t="shared" si="141"/>
        <v>0</v>
      </c>
      <c r="J503" s="3">
        <f t="shared" si="142"/>
        <v>0</v>
      </c>
      <c r="K503">
        <f t="shared" si="143"/>
        <v>0</v>
      </c>
      <c r="N503" s="24">
        <f t="shared" si="155"/>
        <v>11.893403300923115</v>
      </c>
      <c r="O503" s="3">
        <f t="shared" si="144"/>
        <v>609.06118304027268</v>
      </c>
      <c r="P503" s="6">
        <v>20.77</v>
      </c>
      <c r="Q503" s="3">
        <f t="shared" si="145"/>
        <v>0</v>
      </c>
      <c r="R503" s="3">
        <f t="shared" si="146"/>
        <v>0</v>
      </c>
      <c r="S503" s="3">
        <f t="shared" si="147"/>
        <v>0</v>
      </c>
      <c r="T503">
        <f t="shared" si="148"/>
        <v>0</v>
      </c>
      <c r="V503" s="26">
        <v>1.1881999999999999</v>
      </c>
      <c r="W503">
        <f t="shared" si="156"/>
        <v>0</v>
      </c>
      <c r="X503" s="25">
        <f t="shared" si="157"/>
        <v>43.312822400869663</v>
      </c>
      <c r="Y503" s="3">
        <f t="shared" si="149"/>
        <v>899.60732126606285</v>
      </c>
      <c r="Z503" s="6">
        <f t="shared" si="158"/>
        <v>606.43000000000006</v>
      </c>
      <c r="AA503" s="6">
        <f t="shared" si="159"/>
        <v>1508.6685043063355</v>
      </c>
    </row>
    <row r="504" spans="1:27" x14ac:dyDescent="0.25">
      <c r="A504" s="11">
        <f t="shared" si="150"/>
        <v>11</v>
      </c>
      <c r="B504" s="27">
        <v>43971</v>
      </c>
      <c r="C504" s="7">
        <f t="shared" si="151"/>
        <v>43982</v>
      </c>
      <c r="D504" s="8" t="str">
        <f t="shared" si="153"/>
        <v xml:space="preserve"> </v>
      </c>
      <c r="E504" s="11">
        <f t="shared" si="152"/>
        <v>14</v>
      </c>
      <c r="F504" s="11" t="str">
        <f t="shared" si="154"/>
        <v/>
      </c>
      <c r="G504" s="3">
        <v>51.481999999999999</v>
      </c>
      <c r="H504" s="3">
        <f t="shared" si="140"/>
        <v>0</v>
      </c>
      <c r="I504" s="3">
        <f t="shared" si="141"/>
        <v>0</v>
      </c>
      <c r="J504" s="3">
        <f t="shared" si="142"/>
        <v>0</v>
      </c>
      <c r="K504">
        <f t="shared" si="143"/>
        <v>0</v>
      </c>
      <c r="N504" s="24">
        <f t="shared" si="155"/>
        <v>11.893403300923115</v>
      </c>
      <c r="O504" s="3">
        <f t="shared" si="144"/>
        <v>612.29618873812376</v>
      </c>
      <c r="P504" s="6">
        <v>20.7</v>
      </c>
      <c r="Q504" s="3">
        <f t="shared" si="145"/>
        <v>0</v>
      </c>
      <c r="R504" s="3">
        <f t="shared" si="146"/>
        <v>0</v>
      </c>
      <c r="S504" s="3">
        <f t="shared" si="147"/>
        <v>0</v>
      </c>
      <c r="T504">
        <f t="shared" si="148"/>
        <v>0</v>
      </c>
      <c r="V504" s="26">
        <v>1.1868000000000001</v>
      </c>
      <c r="W504">
        <f t="shared" si="156"/>
        <v>0</v>
      </c>
      <c r="X504" s="25">
        <f t="shared" si="157"/>
        <v>43.312822400869663</v>
      </c>
      <c r="Y504" s="3">
        <f t="shared" si="149"/>
        <v>896.57542369800206</v>
      </c>
      <c r="Z504" s="6">
        <f t="shared" si="158"/>
        <v>606.43000000000006</v>
      </c>
      <c r="AA504" s="6">
        <f t="shared" si="159"/>
        <v>1508.8716124361258</v>
      </c>
    </row>
    <row r="505" spans="1:27" x14ac:dyDescent="0.25">
      <c r="A505" s="11">
        <f t="shared" si="150"/>
        <v>11</v>
      </c>
      <c r="B505" s="27">
        <v>43972</v>
      </c>
      <c r="C505" s="7">
        <f t="shared" si="151"/>
        <v>43982</v>
      </c>
      <c r="D505" s="8" t="str">
        <f t="shared" si="153"/>
        <v xml:space="preserve"> </v>
      </c>
      <c r="E505" s="11">
        <f t="shared" si="152"/>
        <v>15</v>
      </c>
      <c r="F505" s="11" t="str">
        <f t="shared" si="154"/>
        <v/>
      </c>
      <c r="G505" s="3">
        <v>51</v>
      </c>
      <c r="H505" s="3">
        <f t="shared" si="140"/>
        <v>0</v>
      </c>
      <c r="I505" s="3">
        <f t="shared" si="141"/>
        <v>0</v>
      </c>
      <c r="J505" s="3">
        <f t="shared" si="142"/>
        <v>0</v>
      </c>
      <c r="K505">
        <f t="shared" si="143"/>
        <v>0</v>
      </c>
      <c r="N505" s="24">
        <f t="shared" si="155"/>
        <v>11.893403300923115</v>
      </c>
      <c r="O505" s="3">
        <f t="shared" si="144"/>
        <v>606.5635683470789</v>
      </c>
      <c r="P505" s="6">
        <v>20.66</v>
      </c>
      <c r="Q505" s="3">
        <f t="shared" si="145"/>
        <v>0</v>
      </c>
      <c r="R505" s="3">
        <f t="shared" si="146"/>
        <v>0</v>
      </c>
      <c r="S505" s="3">
        <f t="shared" si="147"/>
        <v>0</v>
      </c>
      <c r="T505">
        <f t="shared" si="148"/>
        <v>0</v>
      </c>
      <c r="V505" s="26">
        <v>1.1832</v>
      </c>
      <c r="W505">
        <f t="shared" si="156"/>
        <v>0</v>
      </c>
      <c r="X505" s="25">
        <f t="shared" si="157"/>
        <v>43.312822400869663</v>
      </c>
      <c r="Y505" s="3">
        <f t="shared" si="149"/>
        <v>894.84291080196726</v>
      </c>
      <c r="Z505" s="6">
        <f t="shared" si="158"/>
        <v>606.43000000000006</v>
      </c>
      <c r="AA505" s="6">
        <f t="shared" si="159"/>
        <v>1501.4064791490462</v>
      </c>
    </row>
    <row r="506" spans="1:27" x14ac:dyDescent="0.25">
      <c r="A506" s="11">
        <f t="shared" si="150"/>
        <v>11</v>
      </c>
      <c r="B506" s="27">
        <v>43973</v>
      </c>
      <c r="C506" s="7">
        <f t="shared" si="151"/>
        <v>43982</v>
      </c>
      <c r="D506" s="8" t="str">
        <f t="shared" si="153"/>
        <v xml:space="preserve"> </v>
      </c>
      <c r="E506" s="11">
        <f t="shared" si="152"/>
        <v>16</v>
      </c>
      <c r="F506" s="11" t="str">
        <f t="shared" si="154"/>
        <v/>
      </c>
      <c r="G506" s="3">
        <v>51.472000000000001</v>
      </c>
      <c r="H506" s="3">
        <f t="shared" si="140"/>
        <v>0</v>
      </c>
      <c r="I506" s="3">
        <f t="shared" si="141"/>
        <v>0</v>
      </c>
      <c r="J506" s="3">
        <f t="shared" si="142"/>
        <v>0</v>
      </c>
      <c r="K506">
        <f t="shared" si="143"/>
        <v>0</v>
      </c>
      <c r="N506" s="24">
        <f t="shared" si="155"/>
        <v>11.893403300923115</v>
      </c>
      <c r="O506" s="3">
        <f t="shared" si="144"/>
        <v>612.17725470511459</v>
      </c>
      <c r="P506" s="6">
        <v>20.37</v>
      </c>
      <c r="Q506" s="3">
        <f t="shared" si="145"/>
        <v>0</v>
      </c>
      <c r="R506" s="3">
        <f t="shared" si="146"/>
        <v>0</v>
      </c>
      <c r="S506" s="3">
        <f t="shared" si="147"/>
        <v>0</v>
      </c>
      <c r="T506">
        <f t="shared" si="148"/>
        <v>0</v>
      </c>
      <c r="V506" s="26">
        <v>1.1862999999999999</v>
      </c>
      <c r="W506">
        <f t="shared" si="156"/>
        <v>0</v>
      </c>
      <c r="X506" s="25">
        <f t="shared" si="157"/>
        <v>43.312822400869663</v>
      </c>
      <c r="Y506" s="3">
        <f t="shared" si="149"/>
        <v>882.28219230571506</v>
      </c>
      <c r="Z506" s="6">
        <f t="shared" si="158"/>
        <v>606.43000000000006</v>
      </c>
      <c r="AA506" s="6">
        <f t="shared" si="159"/>
        <v>1494.4594470108295</v>
      </c>
    </row>
    <row r="507" spans="1:27" x14ac:dyDescent="0.25">
      <c r="A507" s="11">
        <f t="shared" si="150"/>
        <v>11</v>
      </c>
      <c r="B507" s="27">
        <v>43976</v>
      </c>
      <c r="C507" s="7">
        <f t="shared" si="151"/>
        <v>43982</v>
      </c>
      <c r="D507" s="8" t="str">
        <f t="shared" si="153"/>
        <v xml:space="preserve"> </v>
      </c>
      <c r="E507" s="11">
        <f t="shared" si="152"/>
        <v>17</v>
      </c>
      <c r="F507" s="11" t="str">
        <f t="shared" si="154"/>
        <v/>
      </c>
      <c r="G507" s="3">
        <v>52.293999999999997</v>
      </c>
      <c r="H507" s="3">
        <f t="shared" si="140"/>
        <v>0</v>
      </c>
      <c r="I507" s="3">
        <f t="shared" si="141"/>
        <v>0</v>
      </c>
      <c r="J507" s="3">
        <f t="shared" si="142"/>
        <v>0</v>
      </c>
      <c r="K507">
        <f t="shared" si="143"/>
        <v>0</v>
      </c>
      <c r="N507" s="24">
        <f t="shared" si="155"/>
        <v>11.893403300923115</v>
      </c>
      <c r="O507" s="3">
        <f t="shared" si="144"/>
        <v>621.95363221847333</v>
      </c>
      <c r="P507" s="6">
        <v>20.65</v>
      </c>
      <c r="Q507" s="3">
        <f t="shared" si="145"/>
        <v>0</v>
      </c>
      <c r="R507" s="3">
        <f t="shared" si="146"/>
        <v>0</v>
      </c>
      <c r="S507" s="3">
        <f t="shared" si="147"/>
        <v>0</v>
      </c>
      <c r="T507">
        <f t="shared" si="148"/>
        <v>0</v>
      </c>
      <c r="V507" s="26">
        <v>1.1900999999999999</v>
      </c>
      <c r="W507">
        <f t="shared" si="156"/>
        <v>0</v>
      </c>
      <c r="X507" s="25">
        <f t="shared" si="157"/>
        <v>43.312822400869663</v>
      </c>
      <c r="Y507" s="3">
        <f t="shared" si="149"/>
        <v>894.40978257795848</v>
      </c>
      <c r="Z507" s="6">
        <f t="shared" si="158"/>
        <v>606.43000000000006</v>
      </c>
      <c r="AA507" s="6">
        <f t="shared" si="159"/>
        <v>1516.3634147964317</v>
      </c>
    </row>
    <row r="508" spans="1:27" x14ac:dyDescent="0.25">
      <c r="A508" s="11">
        <f t="shared" si="150"/>
        <v>11</v>
      </c>
      <c r="B508" s="27">
        <v>43977</v>
      </c>
      <c r="C508" s="7">
        <f t="shared" si="151"/>
        <v>43982</v>
      </c>
      <c r="D508" s="8" t="str">
        <f t="shared" si="153"/>
        <v xml:space="preserve"> </v>
      </c>
      <c r="E508" s="11">
        <f t="shared" si="152"/>
        <v>18</v>
      </c>
      <c r="F508" s="11" t="str">
        <f t="shared" si="154"/>
        <v/>
      </c>
      <c r="G508" s="3">
        <v>52.378</v>
      </c>
      <c r="H508" s="3">
        <f t="shared" si="140"/>
        <v>0</v>
      </c>
      <c r="I508" s="3">
        <f t="shared" si="141"/>
        <v>0</v>
      </c>
      <c r="J508" s="3">
        <f t="shared" si="142"/>
        <v>0</v>
      </c>
      <c r="K508">
        <f t="shared" si="143"/>
        <v>0</v>
      </c>
      <c r="N508" s="24">
        <f t="shared" si="155"/>
        <v>11.893403300923115</v>
      </c>
      <c r="O508" s="3">
        <f t="shared" si="144"/>
        <v>622.95267809575091</v>
      </c>
      <c r="P508" s="6">
        <v>21.24</v>
      </c>
      <c r="Q508" s="3">
        <f t="shared" si="145"/>
        <v>0</v>
      </c>
      <c r="R508" s="3">
        <f t="shared" si="146"/>
        <v>0</v>
      </c>
      <c r="S508" s="3">
        <f t="shared" si="147"/>
        <v>0</v>
      </c>
      <c r="T508">
        <f t="shared" si="148"/>
        <v>0</v>
      </c>
      <c r="V508" s="26">
        <v>1.1865000000000001</v>
      </c>
      <c r="W508">
        <f t="shared" si="156"/>
        <v>0</v>
      </c>
      <c r="X508" s="25">
        <f t="shared" si="157"/>
        <v>43.312822400869663</v>
      </c>
      <c r="Y508" s="3">
        <f t="shared" si="149"/>
        <v>919.96434779447156</v>
      </c>
      <c r="Z508" s="6">
        <f t="shared" si="158"/>
        <v>606.43000000000006</v>
      </c>
      <c r="AA508" s="6">
        <f t="shared" si="159"/>
        <v>1542.9170258902225</v>
      </c>
    </row>
    <row r="509" spans="1:27" x14ac:dyDescent="0.25">
      <c r="A509" s="11">
        <f t="shared" si="150"/>
        <v>11</v>
      </c>
      <c r="B509" s="27">
        <v>43978</v>
      </c>
      <c r="C509" s="7">
        <f t="shared" si="151"/>
        <v>43982</v>
      </c>
      <c r="D509" s="8" t="str">
        <f t="shared" si="153"/>
        <v xml:space="preserve"> </v>
      </c>
      <c r="E509" s="11">
        <f t="shared" si="152"/>
        <v>19</v>
      </c>
      <c r="F509" s="11" t="str">
        <f t="shared" si="154"/>
        <v/>
      </c>
      <c r="G509" s="3">
        <v>52.095999999999997</v>
      </c>
      <c r="H509" s="3">
        <f t="shared" si="140"/>
        <v>0</v>
      </c>
      <c r="I509" s="3">
        <f t="shared" si="141"/>
        <v>0</v>
      </c>
      <c r="J509" s="3">
        <f t="shared" si="142"/>
        <v>0</v>
      </c>
      <c r="K509">
        <f t="shared" si="143"/>
        <v>0</v>
      </c>
      <c r="N509" s="24">
        <f t="shared" si="155"/>
        <v>11.893403300923115</v>
      </c>
      <c r="O509" s="3">
        <f t="shared" si="144"/>
        <v>619.59873836489055</v>
      </c>
      <c r="P509" s="6">
        <v>21.51</v>
      </c>
      <c r="Q509" s="3">
        <f t="shared" si="145"/>
        <v>0</v>
      </c>
      <c r="R509" s="3">
        <f t="shared" si="146"/>
        <v>0</v>
      </c>
      <c r="S509" s="3">
        <f t="shared" si="147"/>
        <v>0</v>
      </c>
      <c r="T509">
        <f t="shared" si="148"/>
        <v>0</v>
      </c>
      <c r="V509" s="26">
        <v>1.1890000000000001</v>
      </c>
      <c r="W509">
        <f t="shared" si="156"/>
        <v>0</v>
      </c>
      <c r="X509" s="25">
        <f t="shared" si="157"/>
        <v>43.312822400869663</v>
      </c>
      <c r="Y509" s="3">
        <f t="shared" si="149"/>
        <v>931.65880984270655</v>
      </c>
      <c r="Z509" s="6">
        <f t="shared" si="158"/>
        <v>606.43000000000006</v>
      </c>
      <c r="AA509" s="6">
        <f t="shared" si="159"/>
        <v>1551.2575482075972</v>
      </c>
    </row>
    <row r="510" spans="1:27" x14ac:dyDescent="0.25">
      <c r="A510" s="11">
        <f t="shared" si="150"/>
        <v>11</v>
      </c>
      <c r="B510" s="27">
        <v>43979</v>
      </c>
      <c r="C510" s="7">
        <f t="shared" si="151"/>
        <v>43982</v>
      </c>
      <c r="D510" s="8" t="str">
        <f t="shared" si="153"/>
        <v xml:space="preserve"> </v>
      </c>
      <c r="E510" s="11">
        <f t="shared" si="152"/>
        <v>20</v>
      </c>
      <c r="F510" s="11" t="str">
        <f t="shared" si="154"/>
        <v/>
      </c>
      <c r="G510" s="3">
        <v>52.957999999999998</v>
      </c>
      <c r="H510" s="3">
        <f t="shared" si="140"/>
        <v>0</v>
      </c>
      <c r="I510" s="3">
        <f t="shared" si="141"/>
        <v>0</v>
      </c>
      <c r="J510" s="3">
        <f t="shared" si="142"/>
        <v>0</v>
      </c>
      <c r="K510">
        <f t="shared" si="143"/>
        <v>0</v>
      </c>
      <c r="N510" s="24">
        <f t="shared" si="155"/>
        <v>11.893403300923115</v>
      </c>
      <c r="O510" s="3">
        <f t="shared" si="144"/>
        <v>629.8508520102863</v>
      </c>
      <c r="P510" s="6">
        <v>21.75</v>
      </c>
      <c r="Q510" s="3">
        <f t="shared" si="145"/>
        <v>0</v>
      </c>
      <c r="R510" s="3">
        <f t="shared" si="146"/>
        <v>0</v>
      </c>
      <c r="S510" s="3">
        <f t="shared" si="147"/>
        <v>0</v>
      </c>
      <c r="T510">
        <f t="shared" si="148"/>
        <v>0</v>
      </c>
      <c r="V510" s="26">
        <v>1.19</v>
      </c>
      <c r="W510">
        <f t="shared" si="156"/>
        <v>0</v>
      </c>
      <c r="X510" s="25">
        <f t="shared" si="157"/>
        <v>43.312822400869663</v>
      </c>
      <c r="Y510" s="3">
        <f t="shared" si="149"/>
        <v>942.05388721891518</v>
      </c>
      <c r="Z510" s="6">
        <f t="shared" si="158"/>
        <v>606.43000000000006</v>
      </c>
      <c r="AA510" s="6">
        <f t="shared" si="159"/>
        <v>1571.9047392292014</v>
      </c>
    </row>
    <row r="511" spans="1:27" x14ac:dyDescent="0.25">
      <c r="A511" s="11">
        <f t="shared" si="150"/>
        <v>11</v>
      </c>
      <c r="B511" s="27">
        <v>43980</v>
      </c>
      <c r="C511" s="7">
        <f t="shared" si="151"/>
        <v>43982</v>
      </c>
      <c r="D511" s="8" t="str">
        <f t="shared" si="153"/>
        <v xml:space="preserve"> </v>
      </c>
      <c r="E511" s="11">
        <f t="shared" si="152"/>
        <v>21</v>
      </c>
      <c r="F511" s="11" t="str">
        <f t="shared" si="154"/>
        <v/>
      </c>
      <c r="G511" s="3">
        <v>51.911999999999999</v>
      </c>
      <c r="H511" s="3">
        <f t="shared" si="140"/>
        <v>0</v>
      </c>
      <c r="I511" s="3">
        <f t="shared" si="141"/>
        <v>0</v>
      </c>
      <c r="J511" s="3">
        <f t="shared" si="142"/>
        <v>0</v>
      </c>
      <c r="K511">
        <f t="shared" si="143"/>
        <v>0</v>
      </c>
      <c r="N511" s="24">
        <f t="shared" si="155"/>
        <v>11.893403300923115</v>
      </c>
      <c r="O511" s="3">
        <f t="shared" si="144"/>
        <v>617.41035215752072</v>
      </c>
      <c r="P511" s="6">
        <v>21.16</v>
      </c>
      <c r="Q511" s="3">
        <f t="shared" si="145"/>
        <v>0</v>
      </c>
      <c r="R511" s="3">
        <f t="shared" si="146"/>
        <v>0</v>
      </c>
      <c r="S511" s="3">
        <f t="shared" si="147"/>
        <v>0</v>
      </c>
      <c r="T511">
        <f t="shared" si="148"/>
        <v>0</v>
      </c>
      <c r="V511" s="26">
        <v>1.1921999999999999</v>
      </c>
      <c r="W511">
        <f t="shared" si="156"/>
        <v>0</v>
      </c>
      <c r="X511" s="25">
        <f t="shared" si="157"/>
        <v>43.312822400869663</v>
      </c>
      <c r="Y511" s="3">
        <f t="shared" si="149"/>
        <v>916.4993220024021</v>
      </c>
      <c r="Z511" s="6">
        <f t="shared" si="158"/>
        <v>606.43000000000006</v>
      </c>
      <c r="AA511" s="6">
        <f t="shared" si="159"/>
        <v>1533.9096741599228</v>
      </c>
    </row>
    <row r="512" spans="1:27" x14ac:dyDescent="0.25">
      <c r="A512" s="11">
        <f t="shared" si="150"/>
        <v>11</v>
      </c>
      <c r="B512" s="27">
        <v>43983</v>
      </c>
      <c r="C512" s="7">
        <f t="shared" si="151"/>
        <v>44012</v>
      </c>
      <c r="D512" s="8" t="str">
        <f t="shared" si="153"/>
        <v>x</v>
      </c>
      <c r="E512" s="11">
        <f t="shared" si="152"/>
        <v>1</v>
      </c>
      <c r="F512" s="11" t="str">
        <f t="shared" si="154"/>
        <v/>
      </c>
      <c r="G512" s="3">
        <v>51.911999999999999</v>
      </c>
      <c r="H512" s="3">
        <f t="shared" si="140"/>
        <v>0</v>
      </c>
      <c r="I512" s="3">
        <f t="shared" si="141"/>
        <v>0</v>
      </c>
      <c r="J512" s="3">
        <f t="shared" si="142"/>
        <v>0</v>
      </c>
      <c r="K512">
        <f t="shared" si="143"/>
        <v>0</v>
      </c>
      <c r="N512" s="24">
        <f t="shared" si="155"/>
        <v>11.893403300923115</v>
      </c>
      <c r="O512" s="3">
        <f t="shared" si="144"/>
        <v>617.41035215752072</v>
      </c>
      <c r="P512" s="6">
        <v>21.16</v>
      </c>
      <c r="Q512" s="3">
        <f t="shared" si="145"/>
        <v>0</v>
      </c>
      <c r="R512" s="3">
        <f t="shared" si="146"/>
        <v>0</v>
      </c>
      <c r="S512" s="3">
        <f t="shared" si="147"/>
        <v>0</v>
      </c>
      <c r="T512">
        <f t="shared" si="148"/>
        <v>0</v>
      </c>
      <c r="V512" s="26">
        <v>1.198</v>
      </c>
      <c r="W512">
        <f t="shared" si="156"/>
        <v>0</v>
      </c>
      <c r="X512" s="25">
        <f t="shared" si="157"/>
        <v>43.312822400869663</v>
      </c>
      <c r="Y512" s="3">
        <f t="shared" si="149"/>
        <v>916.4993220024021</v>
      </c>
      <c r="Z512" s="6">
        <f t="shared" si="158"/>
        <v>606.43000000000006</v>
      </c>
      <c r="AA512" s="6">
        <f t="shared" si="159"/>
        <v>1533.9096741599228</v>
      </c>
    </row>
    <row r="513" spans="1:27" x14ac:dyDescent="0.25">
      <c r="A513" s="11">
        <f t="shared" si="150"/>
        <v>12</v>
      </c>
      <c r="B513" s="27">
        <v>43984</v>
      </c>
      <c r="C513" s="7">
        <f t="shared" si="151"/>
        <v>44012</v>
      </c>
      <c r="D513" s="8" t="str">
        <f t="shared" si="153"/>
        <v xml:space="preserve"> </v>
      </c>
      <c r="E513" s="11">
        <f t="shared" si="152"/>
        <v>2</v>
      </c>
      <c r="F513" s="11" t="str">
        <f t="shared" si="154"/>
        <v>x</v>
      </c>
      <c r="G513" s="3">
        <v>52.868000000000002</v>
      </c>
      <c r="H513" s="3">
        <f t="shared" si="140"/>
        <v>19.295500000000001</v>
      </c>
      <c r="I513" s="3">
        <f t="shared" si="141"/>
        <v>0</v>
      </c>
      <c r="J513" s="3">
        <f t="shared" si="142"/>
        <v>19.295500000000001</v>
      </c>
      <c r="K513">
        <f t="shared" si="143"/>
        <v>0.36497503215555721</v>
      </c>
      <c r="N513" s="24">
        <f t="shared" si="155"/>
        <v>12.258378333078673</v>
      </c>
      <c r="O513" s="3">
        <f t="shared" si="144"/>
        <v>648.07594571320328</v>
      </c>
      <c r="P513" s="6">
        <v>22.13</v>
      </c>
      <c r="Q513" s="3">
        <f t="shared" si="145"/>
        <v>35.834500000000006</v>
      </c>
      <c r="R513" s="3">
        <f t="shared" si="146"/>
        <v>0</v>
      </c>
      <c r="S513" s="3">
        <f t="shared" si="147"/>
        <v>35.834500000000006</v>
      </c>
      <c r="T513">
        <f t="shared" si="148"/>
        <v>1.6192724807953007</v>
      </c>
      <c r="V513" s="26">
        <v>1.1968000000000001</v>
      </c>
      <c r="W513">
        <f t="shared" si="156"/>
        <v>0</v>
      </c>
      <c r="X513" s="25">
        <f t="shared" si="157"/>
        <v>44.932094881664966</v>
      </c>
      <c r="Y513" s="3">
        <f t="shared" si="149"/>
        <v>994.34725973124569</v>
      </c>
      <c r="Z513" s="6">
        <f t="shared" si="158"/>
        <v>661.56000000000006</v>
      </c>
      <c r="AA513" s="6">
        <f t="shared" si="159"/>
        <v>1642.423205444449</v>
      </c>
    </row>
    <row r="514" spans="1:27" x14ac:dyDescent="0.25">
      <c r="A514" s="11">
        <f t="shared" si="150"/>
        <v>12</v>
      </c>
      <c r="B514" s="27">
        <v>43985</v>
      </c>
      <c r="C514" s="7">
        <f t="shared" si="151"/>
        <v>44012</v>
      </c>
      <c r="D514" s="8" t="str">
        <f t="shared" si="153"/>
        <v xml:space="preserve"> </v>
      </c>
      <c r="E514" s="11">
        <f t="shared" si="152"/>
        <v>3</v>
      </c>
      <c r="F514" s="11" t="str">
        <f t="shared" si="154"/>
        <v/>
      </c>
      <c r="G514" s="3">
        <v>53.64</v>
      </c>
      <c r="H514" s="3">
        <f t="shared" si="140"/>
        <v>0</v>
      </c>
      <c r="I514" s="3">
        <f t="shared" si="141"/>
        <v>0</v>
      </c>
      <c r="J514" s="3">
        <f t="shared" si="142"/>
        <v>0</v>
      </c>
      <c r="K514">
        <f t="shared" si="143"/>
        <v>0</v>
      </c>
      <c r="N514" s="24">
        <f t="shared" si="155"/>
        <v>12.258378333078673</v>
      </c>
      <c r="O514" s="3">
        <f t="shared" si="144"/>
        <v>657.53941378633999</v>
      </c>
      <c r="P514" s="6">
        <v>22.72</v>
      </c>
      <c r="Q514" s="3">
        <f t="shared" si="145"/>
        <v>0</v>
      </c>
      <c r="R514" s="3">
        <f t="shared" si="146"/>
        <v>0</v>
      </c>
      <c r="S514" s="3">
        <f t="shared" si="147"/>
        <v>0</v>
      </c>
      <c r="T514">
        <f t="shared" si="148"/>
        <v>0</v>
      </c>
      <c r="V514" s="26">
        <v>1.2065999999999999</v>
      </c>
      <c r="W514">
        <f t="shared" si="156"/>
        <v>0</v>
      </c>
      <c r="X514" s="25">
        <f t="shared" si="157"/>
        <v>44.932094881664966</v>
      </c>
      <c r="Y514" s="3">
        <f t="shared" si="149"/>
        <v>1020.8571957114279</v>
      </c>
      <c r="Z514" s="6">
        <f t="shared" si="158"/>
        <v>661.56000000000006</v>
      </c>
      <c r="AA514" s="6">
        <f t="shared" si="159"/>
        <v>1678.3966094977679</v>
      </c>
    </row>
    <row r="515" spans="1:27" x14ac:dyDescent="0.25">
      <c r="A515" s="11">
        <f t="shared" si="150"/>
        <v>12</v>
      </c>
      <c r="B515" s="27">
        <v>43986</v>
      </c>
      <c r="C515" s="7">
        <f t="shared" si="151"/>
        <v>44012</v>
      </c>
      <c r="D515" s="8" t="str">
        <f t="shared" si="153"/>
        <v xml:space="preserve"> </v>
      </c>
      <c r="E515" s="11">
        <f t="shared" si="152"/>
        <v>4</v>
      </c>
      <c r="F515" s="11" t="str">
        <f t="shared" si="154"/>
        <v/>
      </c>
      <c r="G515" s="3">
        <v>52.957999999999998</v>
      </c>
      <c r="H515" s="3">
        <f t="shared" si="140"/>
        <v>0</v>
      </c>
      <c r="I515" s="3">
        <f t="shared" si="141"/>
        <v>0</v>
      </c>
      <c r="J515" s="3">
        <f t="shared" si="142"/>
        <v>0</v>
      </c>
      <c r="K515">
        <f t="shared" si="143"/>
        <v>0</v>
      </c>
      <c r="N515" s="24">
        <f t="shared" si="155"/>
        <v>12.258378333078673</v>
      </c>
      <c r="O515" s="3">
        <f t="shared" si="144"/>
        <v>649.17919976318035</v>
      </c>
      <c r="P515" s="6">
        <v>22.82</v>
      </c>
      <c r="Q515" s="3">
        <f t="shared" si="145"/>
        <v>0</v>
      </c>
      <c r="R515" s="3">
        <f t="shared" si="146"/>
        <v>0</v>
      </c>
      <c r="S515" s="3">
        <f t="shared" si="147"/>
        <v>0</v>
      </c>
      <c r="T515">
        <f t="shared" si="148"/>
        <v>0</v>
      </c>
      <c r="V515" s="26">
        <v>1.2151000000000001</v>
      </c>
      <c r="W515">
        <f t="shared" si="156"/>
        <v>0</v>
      </c>
      <c r="X515" s="25">
        <f t="shared" si="157"/>
        <v>44.932094881664966</v>
      </c>
      <c r="Y515" s="3">
        <f t="shared" si="149"/>
        <v>1025.3504051995944</v>
      </c>
      <c r="Z515" s="6">
        <f t="shared" si="158"/>
        <v>661.56000000000006</v>
      </c>
      <c r="AA515" s="6">
        <f t="shared" si="159"/>
        <v>1674.5296049627748</v>
      </c>
    </row>
    <row r="516" spans="1:27" x14ac:dyDescent="0.25">
      <c r="A516" s="11">
        <f t="shared" si="150"/>
        <v>12</v>
      </c>
      <c r="B516" s="27">
        <v>43987</v>
      </c>
      <c r="C516" s="7">
        <f t="shared" si="151"/>
        <v>44012</v>
      </c>
      <c r="D516" s="8" t="str">
        <f t="shared" si="153"/>
        <v xml:space="preserve"> </v>
      </c>
      <c r="E516" s="11">
        <f t="shared" si="152"/>
        <v>5</v>
      </c>
      <c r="F516" s="11" t="str">
        <f t="shared" si="154"/>
        <v/>
      </c>
      <c r="G516" s="3">
        <v>54.655999999999999</v>
      </c>
      <c r="H516" s="3">
        <f t="shared" si="140"/>
        <v>0</v>
      </c>
      <c r="I516" s="3">
        <f t="shared" si="141"/>
        <v>0</v>
      </c>
      <c r="J516" s="3">
        <f t="shared" si="142"/>
        <v>0</v>
      </c>
      <c r="K516">
        <f t="shared" si="143"/>
        <v>0</v>
      </c>
      <c r="N516" s="24">
        <f t="shared" si="155"/>
        <v>12.258378333078673</v>
      </c>
      <c r="O516" s="3">
        <f t="shared" si="144"/>
        <v>669.99392617274793</v>
      </c>
      <c r="P516" s="6">
        <v>23.12</v>
      </c>
      <c r="Q516" s="3">
        <f t="shared" si="145"/>
        <v>0</v>
      </c>
      <c r="R516" s="3">
        <f t="shared" si="146"/>
        <v>0</v>
      </c>
      <c r="S516" s="3">
        <f t="shared" si="147"/>
        <v>0</v>
      </c>
      <c r="T516">
        <f t="shared" si="148"/>
        <v>0</v>
      </c>
      <c r="V516" s="26">
        <v>1.2159</v>
      </c>
      <c r="W516">
        <f t="shared" si="156"/>
        <v>0</v>
      </c>
      <c r="X516" s="25">
        <f t="shared" si="157"/>
        <v>44.932094881664966</v>
      </c>
      <c r="Y516" s="3">
        <f t="shared" si="149"/>
        <v>1038.8300336640941</v>
      </c>
      <c r="Z516" s="6">
        <f t="shared" si="158"/>
        <v>661.56000000000006</v>
      </c>
      <c r="AA516" s="6">
        <f t="shared" si="159"/>
        <v>1708.8239598368421</v>
      </c>
    </row>
    <row r="517" spans="1:27" x14ac:dyDescent="0.25">
      <c r="A517" s="11">
        <f t="shared" si="150"/>
        <v>12</v>
      </c>
      <c r="B517" s="27">
        <v>43990</v>
      </c>
      <c r="C517" s="7">
        <f t="shared" si="151"/>
        <v>44012</v>
      </c>
      <c r="D517" s="8" t="str">
        <f t="shared" si="153"/>
        <v xml:space="preserve"> </v>
      </c>
      <c r="E517" s="11">
        <f t="shared" si="152"/>
        <v>6</v>
      </c>
      <c r="F517" s="11" t="str">
        <f t="shared" si="154"/>
        <v/>
      </c>
      <c r="G517" s="3">
        <v>54.462000000000003</v>
      </c>
      <c r="H517" s="3">
        <f t="shared" si="140"/>
        <v>0</v>
      </c>
      <c r="I517" s="3">
        <f t="shared" si="141"/>
        <v>0</v>
      </c>
      <c r="J517" s="3">
        <f t="shared" si="142"/>
        <v>0</v>
      </c>
      <c r="K517">
        <f t="shared" si="143"/>
        <v>0</v>
      </c>
      <c r="N517" s="24">
        <f t="shared" si="155"/>
        <v>12.258378333078673</v>
      </c>
      <c r="O517" s="3">
        <f t="shared" si="144"/>
        <v>667.61580077613075</v>
      </c>
      <c r="P517" s="6">
        <v>23.32</v>
      </c>
      <c r="Q517" s="3">
        <f t="shared" si="145"/>
        <v>0</v>
      </c>
      <c r="R517" s="3">
        <f t="shared" si="146"/>
        <v>0</v>
      </c>
      <c r="S517" s="3">
        <f t="shared" si="147"/>
        <v>0</v>
      </c>
      <c r="T517">
        <f t="shared" si="148"/>
        <v>0</v>
      </c>
      <c r="V517" s="26">
        <v>1.2128000000000001</v>
      </c>
      <c r="W517">
        <f t="shared" si="156"/>
        <v>0</v>
      </c>
      <c r="X517" s="25">
        <f t="shared" si="157"/>
        <v>44.932094881664966</v>
      </c>
      <c r="Y517" s="3">
        <f t="shared" si="149"/>
        <v>1047.8164526404271</v>
      </c>
      <c r="Z517" s="6">
        <f t="shared" si="158"/>
        <v>661.56000000000006</v>
      </c>
      <c r="AA517" s="6">
        <f t="shared" si="159"/>
        <v>1715.4322534165578</v>
      </c>
    </row>
    <row r="518" spans="1:27" x14ac:dyDescent="0.25">
      <c r="A518" s="11">
        <f t="shared" si="150"/>
        <v>12</v>
      </c>
      <c r="B518" s="27">
        <v>43991</v>
      </c>
      <c r="C518" s="7">
        <f t="shared" si="151"/>
        <v>44012</v>
      </c>
      <c r="D518" s="8" t="str">
        <f t="shared" si="153"/>
        <v xml:space="preserve"> </v>
      </c>
      <c r="E518" s="11">
        <f t="shared" si="152"/>
        <v>7</v>
      </c>
      <c r="F518" s="11" t="str">
        <f t="shared" si="154"/>
        <v/>
      </c>
      <c r="G518" s="3">
        <v>54.527999999999999</v>
      </c>
      <c r="H518" s="3">
        <f t="shared" si="140"/>
        <v>0</v>
      </c>
      <c r="I518" s="3">
        <f t="shared" si="141"/>
        <v>0</v>
      </c>
      <c r="J518" s="3">
        <f t="shared" si="142"/>
        <v>0</v>
      </c>
      <c r="K518">
        <f t="shared" si="143"/>
        <v>0</v>
      </c>
      <c r="N518" s="24">
        <f t="shared" si="155"/>
        <v>12.258378333078673</v>
      </c>
      <c r="O518" s="3">
        <f t="shared" si="144"/>
        <v>668.42485374611385</v>
      </c>
      <c r="P518" s="6">
        <v>23.61</v>
      </c>
      <c r="Q518" s="3">
        <f t="shared" si="145"/>
        <v>0</v>
      </c>
      <c r="R518" s="3">
        <f t="shared" si="146"/>
        <v>0</v>
      </c>
      <c r="S518" s="3">
        <f t="shared" si="147"/>
        <v>0</v>
      </c>
      <c r="T518">
        <f t="shared" si="148"/>
        <v>0</v>
      </c>
      <c r="V518" s="26">
        <v>1.2114</v>
      </c>
      <c r="W518">
        <f t="shared" si="156"/>
        <v>0</v>
      </c>
      <c r="X518" s="25">
        <f t="shared" si="157"/>
        <v>44.932094881664966</v>
      </c>
      <c r="Y518" s="3">
        <f t="shared" si="149"/>
        <v>1060.8467601561099</v>
      </c>
      <c r="Z518" s="6">
        <f t="shared" si="158"/>
        <v>661.56000000000006</v>
      </c>
      <c r="AA518" s="6">
        <f t="shared" si="159"/>
        <v>1729.2716139022236</v>
      </c>
    </row>
    <row r="519" spans="1:27" x14ac:dyDescent="0.25">
      <c r="A519" s="11">
        <f t="shared" si="150"/>
        <v>12</v>
      </c>
      <c r="B519" s="27">
        <v>43992</v>
      </c>
      <c r="C519" s="7">
        <f t="shared" si="151"/>
        <v>44012</v>
      </c>
      <c r="D519" s="8" t="str">
        <f t="shared" si="153"/>
        <v xml:space="preserve"> </v>
      </c>
      <c r="E519" s="11">
        <f t="shared" si="152"/>
        <v>8</v>
      </c>
      <c r="F519" s="11" t="str">
        <f t="shared" si="154"/>
        <v/>
      </c>
      <c r="G519" s="3">
        <v>54.235999999999997</v>
      </c>
      <c r="H519" s="3">
        <f t="shared" si="140"/>
        <v>0</v>
      </c>
      <c r="I519" s="3">
        <f t="shared" si="141"/>
        <v>0</v>
      </c>
      <c r="J519" s="3">
        <f t="shared" si="142"/>
        <v>0</v>
      </c>
      <c r="K519">
        <f t="shared" si="143"/>
        <v>0</v>
      </c>
      <c r="N519" s="24">
        <f t="shared" si="155"/>
        <v>12.258378333078673</v>
      </c>
      <c r="O519" s="3">
        <f t="shared" si="144"/>
        <v>664.8454072728548</v>
      </c>
      <c r="P519" s="6">
        <v>23.66</v>
      </c>
      <c r="Q519" s="3">
        <f t="shared" si="145"/>
        <v>0</v>
      </c>
      <c r="R519" s="3">
        <f t="shared" si="146"/>
        <v>0</v>
      </c>
      <c r="S519" s="3">
        <f t="shared" si="147"/>
        <v>0</v>
      </c>
      <c r="T519">
        <f t="shared" si="148"/>
        <v>0</v>
      </c>
      <c r="V519" s="26">
        <v>1.2109000000000001</v>
      </c>
      <c r="W519">
        <f t="shared" si="156"/>
        <v>0</v>
      </c>
      <c r="X519" s="25">
        <f t="shared" si="157"/>
        <v>44.932094881664966</v>
      </c>
      <c r="Y519" s="3">
        <f t="shared" si="149"/>
        <v>1063.0933649001931</v>
      </c>
      <c r="Z519" s="6">
        <f t="shared" si="158"/>
        <v>661.56000000000006</v>
      </c>
      <c r="AA519" s="6">
        <f t="shared" si="159"/>
        <v>1727.9387721730479</v>
      </c>
    </row>
    <row r="520" spans="1:27" x14ac:dyDescent="0.25">
      <c r="A520" s="11">
        <f t="shared" si="150"/>
        <v>12</v>
      </c>
      <c r="B520" s="27">
        <v>43993</v>
      </c>
      <c r="C520" s="7">
        <f t="shared" si="151"/>
        <v>44012</v>
      </c>
      <c r="D520" s="8" t="str">
        <f t="shared" si="153"/>
        <v xml:space="preserve"> </v>
      </c>
      <c r="E520" s="11">
        <f t="shared" si="152"/>
        <v>9</v>
      </c>
      <c r="F520" s="11" t="str">
        <f t="shared" si="154"/>
        <v/>
      </c>
      <c r="G520" s="3">
        <v>51.731999999999999</v>
      </c>
      <c r="H520" s="3">
        <f t="shared" si="140"/>
        <v>0</v>
      </c>
      <c r="I520" s="3">
        <f t="shared" si="141"/>
        <v>0</v>
      </c>
      <c r="J520" s="3">
        <f t="shared" si="142"/>
        <v>0</v>
      </c>
      <c r="K520">
        <f t="shared" si="143"/>
        <v>0</v>
      </c>
      <c r="N520" s="24">
        <f t="shared" si="155"/>
        <v>12.258378333078673</v>
      </c>
      <c r="O520" s="3">
        <f t="shared" si="144"/>
        <v>634.15042792682584</v>
      </c>
      <c r="P520" s="6">
        <v>22.44</v>
      </c>
      <c r="Q520" s="3">
        <f t="shared" si="145"/>
        <v>0</v>
      </c>
      <c r="R520" s="3">
        <f t="shared" si="146"/>
        <v>0</v>
      </c>
      <c r="S520" s="3">
        <f t="shared" si="147"/>
        <v>0</v>
      </c>
      <c r="T520">
        <f t="shared" si="148"/>
        <v>0</v>
      </c>
      <c r="U520">
        <v>0.26</v>
      </c>
      <c r="V520" s="26">
        <v>1.2115</v>
      </c>
      <c r="W520">
        <f t="shared" si="156"/>
        <v>0.42971819635625358</v>
      </c>
      <c r="X520" s="25">
        <f t="shared" si="157"/>
        <v>45.361813078021221</v>
      </c>
      <c r="Y520" s="3">
        <f t="shared" si="149"/>
        <v>1017.9190854707963</v>
      </c>
      <c r="Z520" s="6">
        <f t="shared" si="158"/>
        <v>661.56000000000006</v>
      </c>
      <c r="AA520" s="6">
        <f t="shared" si="159"/>
        <v>1652.0695133976221</v>
      </c>
    </row>
    <row r="521" spans="1:27" x14ac:dyDescent="0.25">
      <c r="A521" s="11">
        <f t="shared" si="150"/>
        <v>12</v>
      </c>
      <c r="B521" s="27">
        <v>43994</v>
      </c>
      <c r="C521" s="7">
        <f t="shared" si="151"/>
        <v>44012</v>
      </c>
      <c r="D521" s="8" t="str">
        <f t="shared" si="153"/>
        <v xml:space="preserve"> </v>
      </c>
      <c r="E521" s="11">
        <f t="shared" si="152"/>
        <v>10</v>
      </c>
      <c r="F521" s="11" t="str">
        <f t="shared" si="154"/>
        <v/>
      </c>
      <c r="G521" s="3">
        <v>51.252000000000002</v>
      </c>
      <c r="H521" s="3">
        <f t="shared" si="140"/>
        <v>0</v>
      </c>
      <c r="I521" s="3">
        <f t="shared" si="141"/>
        <v>0</v>
      </c>
      <c r="J521" s="3">
        <f t="shared" si="142"/>
        <v>0</v>
      </c>
      <c r="K521">
        <f t="shared" si="143"/>
        <v>0</v>
      </c>
      <c r="N521" s="24">
        <f t="shared" si="155"/>
        <v>12.258378333078673</v>
      </c>
      <c r="O521" s="3">
        <f t="shared" si="144"/>
        <v>628.26640632694819</v>
      </c>
      <c r="P521" s="6">
        <v>22.06</v>
      </c>
      <c r="Q521" s="3">
        <f t="shared" si="145"/>
        <v>0</v>
      </c>
      <c r="R521" s="3">
        <f t="shared" si="146"/>
        <v>0</v>
      </c>
      <c r="S521" s="3">
        <f t="shared" si="147"/>
        <v>0</v>
      </c>
      <c r="T521">
        <f t="shared" si="148"/>
        <v>0</v>
      </c>
      <c r="V521" s="26">
        <v>1.2126999999999999</v>
      </c>
      <c r="W521">
        <f t="shared" si="156"/>
        <v>0</v>
      </c>
      <c r="X521" s="25">
        <f t="shared" si="157"/>
        <v>45.361813078021221</v>
      </c>
      <c r="Y521" s="3">
        <f t="shared" si="149"/>
        <v>1000.6815965011481</v>
      </c>
      <c r="Z521" s="6">
        <f t="shared" si="158"/>
        <v>661.56000000000006</v>
      </c>
      <c r="AA521" s="6">
        <f t="shared" si="159"/>
        <v>1628.9480028280964</v>
      </c>
    </row>
    <row r="522" spans="1:27" x14ac:dyDescent="0.25">
      <c r="A522" s="11">
        <f t="shared" si="150"/>
        <v>12</v>
      </c>
      <c r="B522" s="27">
        <v>43997</v>
      </c>
      <c r="C522" s="7">
        <f t="shared" si="151"/>
        <v>44012</v>
      </c>
      <c r="D522" s="8" t="str">
        <f t="shared" si="153"/>
        <v xml:space="preserve"> </v>
      </c>
      <c r="E522" s="11">
        <f t="shared" si="152"/>
        <v>11</v>
      </c>
      <c r="F522" s="11" t="str">
        <f t="shared" si="154"/>
        <v/>
      </c>
      <c r="G522" s="3">
        <v>52.137999999999998</v>
      </c>
      <c r="H522" s="3">
        <f t="shared" si="140"/>
        <v>0</v>
      </c>
      <c r="I522" s="3">
        <f t="shared" si="141"/>
        <v>0</v>
      </c>
      <c r="J522" s="3">
        <f t="shared" si="142"/>
        <v>0</v>
      </c>
      <c r="K522">
        <f t="shared" si="143"/>
        <v>0</v>
      </c>
      <c r="N522" s="24">
        <f t="shared" si="155"/>
        <v>12.258378333078673</v>
      </c>
      <c r="O522" s="3">
        <f t="shared" si="144"/>
        <v>639.12732953005582</v>
      </c>
      <c r="P522" s="6">
        <v>21.2</v>
      </c>
      <c r="Q522" s="3">
        <f t="shared" si="145"/>
        <v>0</v>
      </c>
      <c r="R522" s="3">
        <f t="shared" si="146"/>
        <v>0</v>
      </c>
      <c r="S522" s="3">
        <f t="shared" si="147"/>
        <v>0</v>
      </c>
      <c r="T522">
        <f t="shared" si="148"/>
        <v>0</v>
      </c>
      <c r="V522" s="26">
        <v>1.2161999999999999</v>
      </c>
      <c r="W522">
        <f t="shared" si="156"/>
        <v>0</v>
      </c>
      <c r="X522" s="25">
        <f t="shared" si="157"/>
        <v>45.361813078021221</v>
      </c>
      <c r="Y522" s="3">
        <f t="shared" si="149"/>
        <v>961.67043725404983</v>
      </c>
      <c r="Z522" s="6">
        <f t="shared" si="158"/>
        <v>661.56000000000006</v>
      </c>
      <c r="AA522" s="6">
        <f t="shared" si="159"/>
        <v>1600.7977667841055</v>
      </c>
    </row>
    <row r="523" spans="1:27" x14ac:dyDescent="0.25">
      <c r="A523" s="11">
        <f t="shared" si="150"/>
        <v>12</v>
      </c>
      <c r="B523" s="27">
        <v>43998</v>
      </c>
      <c r="C523" s="7">
        <f t="shared" si="151"/>
        <v>44012</v>
      </c>
      <c r="D523" s="8" t="str">
        <f t="shared" si="153"/>
        <v xml:space="preserve"> </v>
      </c>
      <c r="E523" s="11">
        <f t="shared" si="152"/>
        <v>12</v>
      </c>
      <c r="F523" s="11" t="str">
        <f t="shared" si="154"/>
        <v/>
      </c>
      <c r="G523" s="3">
        <v>53.603999999999999</v>
      </c>
      <c r="H523" s="3">
        <f t="shared" si="140"/>
        <v>0</v>
      </c>
      <c r="I523" s="3">
        <f t="shared" si="141"/>
        <v>0</v>
      </c>
      <c r="J523" s="3">
        <f t="shared" si="142"/>
        <v>0</v>
      </c>
      <c r="K523">
        <f t="shared" si="143"/>
        <v>0</v>
      </c>
      <c r="N523" s="24">
        <f t="shared" si="155"/>
        <v>12.258378333078673</v>
      </c>
      <c r="O523" s="3">
        <f t="shared" si="144"/>
        <v>657.09811216634921</v>
      </c>
      <c r="P523" s="6">
        <v>22.09</v>
      </c>
      <c r="Q523" s="3">
        <f t="shared" si="145"/>
        <v>0</v>
      </c>
      <c r="R523" s="3">
        <f t="shared" si="146"/>
        <v>0</v>
      </c>
      <c r="S523" s="3">
        <f t="shared" si="147"/>
        <v>0</v>
      </c>
      <c r="T523">
        <f t="shared" si="148"/>
        <v>0</v>
      </c>
      <c r="V523" s="26">
        <v>1.214</v>
      </c>
      <c r="W523">
        <f t="shared" si="156"/>
        <v>0</v>
      </c>
      <c r="X523" s="25">
        <f t="shared" si="157"/>
        <v>45.361813078021221</v>
      </c>
      <c r="Y523" s="3">
        <f t="shared" si="149"/>
        <v>1002.0424508934888</v>
      </c>
      <c r="Z523" s="6">
        <f t="shared" si="158"/>
        <v>661.56000000000006</v>
      </c>
      <c r="AA523" s="6">
        <f t="shared" si="159"/>
        <v>1659.1405630598379</v>
      </c>
    </row>
    <row r="524" spans="1:27" x14ac:dyDescent="0.25">
      <c r="A524" s="11">
        <f t="shared" si="150"/>
        <v>12</v>
      </c>
      <c r="B524" s="27">
        <v>43999</v>
      </c>
      <c r="C524" s="7">
        <f t="shared" si="151"/>
        <v>44012</v>
      </c>
      <c r="D524" s="8" t="str">
        <f t="shared" si="153"/>
        <v xml:space="preserve"> </v>
      </c>
      <c r="E524" s="11">
        <f t="shared" si="152"/>
        <v>13</v>
      </c>
      <c r="F524" s="11" t="str">
        <f t="shared" si="154"/>
        <v/>
      </c>
      <c r="G524" s="3">
        <v>53.8</v>
      </c>
      <c r="H524" s="3">
        <f t="shared" ref="H524:H534" si="160">IF(F524="x",$G$3*$G$4,0)</f>
        <v>0</v>
      </c>
      <c r="I524" s="3">
        <f t="shared" ref="I524:I534" si="161">IF(H524&gt;0,$H$4*-1,0)</f>
        <v>0</v>
      </c>
      <c r="J524" s="3">
        <f t="shared" ref="J524:J534" si="162">H524+I524</f>
        <v>0</v>
      </c>
      <c r="K524">
        <f t="shared" ref="K524:K534" si="163">J524/G524</f>
        <v>0</v>
      </c>
      <c r="N524" s="24">
        <f t="shared" si="155"/>
        <v>12.258378333078673</v>
      </c>
      <c r="O524" s="3">
        <f t="shared" ref="O524:O534" si="164">N524*G524</f>
        <v>659.50075431963251</v>
      </c>
      <c r="P524" s="6">
        <v>22.44</v>
      </c>
      <c r="Q524" s="3">
        <f t="shared" ref="Q524:Q534" si="165">IF(F524="x",$G$3*$G$5,0)</f>
        <v>0</v>
      </c>
      <c r="R524" s="3">
        <f t="shared" ref="R524:R534" si="166">IF(Q524&gt;0,$H$5*-1,0)</f>
        <v>0</v>
      </c>
      <c r="S524" s="3">
        <f t="shared" ref="S524:S534" si="167">Q524+R524</f>
        <v>0</v>
      </c>
      <c r="T524">
        <f t="shared" ref="T524:T534" si="168">S524/P524</f>
        <v>0</v>
      </c>
      <c r="V524" s="26">
        <v>1.2189000000000001</v>
      </c>
      <c r="W524">
        <f t="shared" si="156"/>
        <v>0</v>
      </c>
      <c r="X524" s="25">
        <f t="shared" si="157"/>
        <v>45.361813078021221</v>
      </c>
      <c r="Y524" s="3">
        <f t="shared" ref="Y524:Y534" si="169">X524*P524</f>
        <v>1017.9190854707963</v>
      </c>
      <c r="Z524" s="6">
        <f t="shared" si="158"/>
        <v>661.56000000000006</v>
      </c>
      <c r="AA524" s="6">
        <f t="shared" si="159"/>
        <v>1677.4198397904288</v>
      </c>
    </row>
    <row r="525" spans="1:27" x14ac:dyDescent="0.25">
      <c r="A525" s="11">
        <f t="shared" ref="A525:A534" si="170">IF(F525="x",A524+1,A524)</f>
        <v>12</v>
      </c>
      <c r="B525" s="27">
        <v>44000</v>
      </c>
      <c r="C525" s="7">
        <f t="shared" ref="C525:C534" si="171">EOMONTH(B525,0)</f>
        <v>44012</v>
      </c>
      <c r="D525" s="8" t="str">
        <f t="shared" si="153"/>
        <v xml:space="preserve"> </v>
      </c>
      <c r="E525" s="11">
        <f t="shared" ref="E525:E534" si="172">IF(D525="x",1,E524+1)</f>
        <v>14</v>
      </c>
      <c r="F525" s="11" t="str">
        <f t="shared" si="154"/>
        <v/>
      </c>
      <c r="G525" s="3">
        <v>53.341999999999999</v>
      </c>
      <c r="H525" s="3">
        <f t="shared" si="160"/>
        <v>0</v>
      </c>
      <c r="I525" s="3">
        <f t="shared" si="161"/>
        <v>0</v>
      </c>
      <c r="J525" s="3">
        <f t="shared" si="162"/>
        <v>0</v>
      </c>
      <c r="K525">
        <f t="shared" si="163"/>
        <v>0</v>
      </c>
      <c r="N525" s="24">
        <f t="shared" si="155"/>
        <v>12.258378333078673</v>
      </c>
      <c r="O525" s="3">
        <f t="shared" si="164"/>
        <v>653.88641704308259</v>
      </c>
      <c r="P525" s="6">
        <v>21.98</v>
      </c>
      <c r="Q525" s="3">
        <f t="shared" si="165"/>
        <v>0</v>
      </c>
      <c r="R525" s="3">
        <f t="shared" si="166"/>
        <v>0</v>
      </c>
      <c r="S525" s="3">
        <f t="shared" si="167"/>
        <v>0</v>
      </c>
      <c r="T525">
        <f t="shared" si="168"/>
        <v>0</v>
      </c>
      <c r="V525" s="26">
        <v>1.2245999999999999</v>
      </c>
      <c r="W525">
        <f t="shared" si="156"/>
        <v>0</v>
      </c>
      <c r="X525" s="25">
        <f t="shared" si="157"/>
        <v>45.361813078021221</v>
      </c>
      <c r="Y525" s="3">
        <f t="shared" si="169"/>
        <v>997.05265145490648</v>
      </c>
      <c r="Z525" s="6">
        <f t="shared" si="158"/>
        <v>661.56000000000006</v>
      </c>
      <c r="AA525" s="6">
        <f t="shared" si="159"/>
        <v>1650.939068497989</v>
      </c>
    </row>
    <row r="526" spans="1:27" x14ac:dyDescent="0.25">
      <c r="A526" s="11">
        <f t="shared" si="170"/>
        <v>12</v>
      </c>
      <c r="B526" s="27">
        <v>44001</v>
      </c>
      <c r="C526" s="7">
        <f t="shared" si="171"/>
        <v>44012</v>
      </c>
      <c r="D526" s="8" t="str">
        <f t="shared" ref="D526:D534" si="173">IF(MONTH(B525)&lt;&gt;MONTH(B526),"x"," ")</f>
        <v xml:space="preserve"> </v>
      </c>
      <c r="E526" s="11">
        <f t="shared" si="172"/>
        <v>15</v>
      </c>
      <c r="F526" s="11" t="str">
        <f t="shared" ref="F526:F534" si="174">IF(AND(E526=$G$7,B526&gt;=$G$6),"x","")</f>
        <v/>
      </c>
      <c r="G526" s="3">
        <v>53.387999999999998</v>
      </c>
      <c r="H526" s="3">
        <f t="shared" si="160"/>
        <v>0</v>
      </c>
      <c r="I526" s="3">
        <f t="shared" si="161"/>
        <v>0</v>
      </c>
      <c r="J526" s="3">
        <f t="shared" si="162"/>
        <v>0</v>
      </c>
      <c r="K526">
        <f t="shared" si="163"/>
        <v>0</v>
      </c>
      <c r="N526" s="24">
        <f t="shared" ref="N526:N534" si="175">K526+N525</f>
        <v>12.258378333078673</v>
      </c>
      <c r="O526" s="3">
        <f t="shared" si="164"/>
        <v>654.45030244640418</v>
      </c>
      <c r="P526" s="6">
        <v>21.95</v>
      </c>
      <c r="Q526" s="3">
        <f t="shared" si="165"/>
        <v>0</v>
      </c>
      <c r="R526" s="3">
        <f t="shared" si="166"/>
        <v>0</v>
      </c>
      <c r="S526" s="3">
        <f t="shared" si="167"/>
        <v>0</v>
      </c>
      <c r="T526">
        <f t="shared" si="168"/>
        <v>0</v>
      </c>
      <c r="V526" s="26">
        <v>1.2259</v>
      </c>
      <c r="W526">
        <f t="shared" ref="W526:W534" si="176">IF(U526&lt;&gt;"",(U526/V526*X525)/P526,0)</f>
        <v>0</v>
      </c>
      <c r="X526" s="25">
        <f t="shared" ref="X526:X534" si="177">T526+X525+W526</f>
        <v>45.361813078021221</v>
      </c>
      <c r="Y526" s="3">
        <f t="shared" si="169"/>
        <v>995.6917970625658</v>
      </c>
      <c r="Z526" s="6">
        <f t="shared" ref="Z526:Z534" si="178">H526+Q526+Z525</f>
        <v>661.56000000000006</v>
      </c>
      <c r="AA526" s="6">
        <f t="shared" ref="AA526:AA534" si="179">O526+Y526</f>
        <v>1650.14209950897</v>
      </c>
    </row>
    <row r="527" spans="1:27" x14ac:dyDescent="0.25">
      <c r="A527" s="11">
        <f t="shared" si="170"/>
        <v>12</v>
      </c>
      <c r="B527" s="27">
        <v>44004</v>
      </c>
      <c r="C527" s="7">
        <f t="shared" si="171"/>
        <v>44012</v>
      </c>
      <c r="D527" s="8" t="str">
        <f t="shared" si="173"/>
        <v xml:space="preserve"> </v>
      </c>
      <c r="E527" s="11">
        <f t="shared" si="172"/>
        <v>16</v>
      </c>
      <c r="F527" s="11" t="str">
        <f t="shared" si="174"/>
        <v/>
      </c>
      <c r="G527" s="3">
        <v>53.253999999999998</v>
      </c>
      <c r="H527" s="3">
        <f t="shared" si="160"/>
        <v>0</v>
      </c>
      <c r="I527" s="3">
        <f t="shared" si="161"/>
        <v>0</v>
      </c>
      <c r="J527" s="3">
        <f t="shared" si="162"/>
        <v>0</v>
      </c>
      <c r="K527">
        <f t="shared" si="163"/>
        <v>0</v>
      </c>
      <c r="N527" s="24">
        <f t="shared" si="175"/>
        <v>12.258378333078673</v>
      </c>
      <c r="O527" s="3">
        <f t="shared" si="164"/>
        <v>652.80767974977164</v>
      </c>
      <c r="P527" s="6">
        <v>21.63</v>
      </c>
      <c r="Q527" s="3">
        <f t="shared" si="165"/>
        <v>0</v>
      </c>
      <c r="R527" s="3">
        <f t="shared" si="166"/>
        <v>0</v>
      </c>
      <c r="S527" s="3">
        <f t="shared" si="167"/>
        <v>0</v>
      </c>
      <c r="T527">
        <f t="shared" si="168"/>
        <v>0</v>
      </c>
      <c r="V527" s="26">
        <v>1.2173</v>
      </c>
      <c r="W527">
        <f t="shared" si="176"/>
        <v>0</v>
      </c>
      <c r="X527" s="25">
        <f t="shared" si="177"/>
        <v>45.361813078021221</v>
      </c>
      <c r="Y527" s="3">
        <f t="shared" si="169"/>
        <v>981.17601687759895</v>
      </c>
      <c r="Z527" s="6">
        <f t="shared" si="178"/>
        <v>661.56000000000006</v>
      </c>
      <c r="AA527" s="6">
        <f t="shared" si="179"/>
        <v>1633.9836966273706</v>
      </c>
    </row>
    <row r="528" spans="1:27" x14ac:dyDescent="0.25">
      <c r="A528" s="11">
        <f t="shared" si="170"/>
        <v>12</v>
      </c>
      <c r="B528" s="27">
        <v>44005</v>
      </c>
      <c r="C528" s="7">
        <f t="shared" si="171"/>
        <v>44012</v>
      </c>
      <c r="D528" s="8" t="str">
        <f t="shared" si="173"/>
        <v xml:space="preserve"> </v>
      </c>
      <c r="E528" s="11">
        <f t="shared" si="172"/>
        <v>17</v>
      </c>
      <c r="F528" s="11" t="str">
        <f t="shared" si="174"/>
        <v/>
      </c>
      <c r="G528" s="3">
        <v>53.582000000000001</v>
      </c>
      <c r="H528" s="3">
        <f t="shared" si="160"/>
        <v>0</v>
      </c>
      <c r="I528" s="3">
        <f t="shared" si="161"/>
        <v>0</v>
      </c>
      <c r="J528" s="3">
        <f t="shared" si="162"/>
        <v>0</v>
      </c>
      <c r="K528">
        <f t="shared" si="163"/>
        <v>0</v>
      </c>
      <c r="N528" s="24">
        <f t="shared" si="175"/>
        <v>12.258378333078673</v>
      </c>
      <c r="O528" s="3">
        <f t="shared" si="164"/>
        <v>656.82842784302147</v>
      </c>
      <c r="P528" s="6">
        <v>21.63</v>
      </c>
      <c r="Q528" s="3">
        <f t="shared" si="165"/>
        <v>0</v>
      </c>
      <c r="R528" s="3">
        <f t="shared" si="166"/>
        <v>0</v>
      </c>
      <c r="S528" s="3">
        <f t="shared" si="167"/>
        <v>0</v>
      </c>
      <c r="T528">
        <f t="shared" si="168"/>
        <v>0</v>
      </c>
      <c r="V528" s="26">
        <v>1.2239</v>
      </c>
      <c r="W528">
        <f t="shared" si="176"/>
        <v>0</v>
      </c>
      <c r="X528" s="25">
        <f t="shared" si="177"/>
        <v>45.361813078021221</v>
      </c>
      <c r="Y528" s="3">
        <f t="shared" si="169"/>
        <v>981.17601687759895</v>
      </c>
      <c r="Z528" s="6">
        <f t="shared" si="178"/>
        <v>661.56000000000006</v>
      </c>
      <c r="AA528" s="6">
        <f t="shared" si="179"/>
        <v>1638.0044447206205</v>
      </c>
    </row>
    <row r="529" spans="1:27" x14ac:dyDescent="0.25">
      <c r="A529" s="11">
        <f t="shared" si="170"/>
        <v>12</v>
      </c>
      <c r="B529" s="27">
        <v>44006</v>
      </c>
      <c r="C529" s="7">
        <f t="shared" si="171"/>
        <v>44012</v>
      </c>
      <c r="D529" s="8" t="str">
        <f t="shared" si="173"/>
        <v xml:space="preserve"> </v>
      </c>
      <c r="E529" s="11">
        <f t="shared" si="172"/>
        <v>18</v>
      </c>
      <c r="F529" s="11" t="str">
        <f t="shared" si="174"/>
        <v/>
      </c>
      <c r="G529" s="3">
        <v>52.26</v>
      </c>
      <c r="H529" s="3">
        <f t="shared" si="160"/>
        <v>0</v>
      </c>
      <c r="I529" s="3">
        <f t="shared" si="161"/>
        <v>0</v>
      </c>
      <c r="J529" s="3">
        <f t="shared" si="162"/>
        <v>0</v>
      </c>
      <c r="K529">
        <f t="shared" si="163"/>
        <v>0</v>
      </c>
      <c r="N529" s="24">
        <f t="shared" si="175"/>
        <v>12.258378333078673</v>
      </c>
      <c r="O529" s="3">
        <f t="shared" si="164"/>
        <v>640.62285168669143</v>
      </c>
      <c r="P529" s="6">
        <v>21.48</v>
      </c>
      <c r="Q529" s="3">
        <f t="shared" si="165"/>
        <v>0</v>
      </c>
      <c r="R529" s="3">
        <f t="shared" si="166"/>
        <v>0</v>
      </c>
      <c r="S529" s="3">
        <f t="shared" si="167"/>
        <v>0</v>
      </c>
      <c r="T529">
        <f t="shared" si="168"/>
        <v>0</v>
      </c>
      <c r="V529" s="26">
        <v>1.2165999999999999</v>
      </c>
      <c r="W529">
        <f t="shared" si="176"/>
        <v>0</v>
      </c>
      <c r="X529" s="25">
        <f t="shared" si="177"/>
        <v>45.361813078021221</v>
      </c>
      <c r="Y529" s="3">
        <f t="shared" si="169"/>
        <v>974.37174491589587</v>
      </c>
      <c r="Z529" s="6">
        <f t="shared" si="178"/>
        <v>661.56000000000006</v>
      </c>
      <c r="AA529" s="6">
        <f t="shared" si="179"/>
        <v>1614.9945966025873</v>
      </c>
    </row>
    <row r="530" spans="1:27" x14ac:dyDescent="0.25">
      <c r="A530" s="11">
        <f t="shared" si="170"/>
        <v>12</v>
      </c>
      <c r="B530" s="27">
        <v>44007</v>
      </c>
      <c r="C530" s="7">
        <f t="shared" si="171"/>
        <v>44012</v>
      </c>
      <c r="D530" s="8" t="str">
        <f t="shared" si="173"/>
        <v xml:space="preserve"> </v>
      </c>
      <c r="E530" s="11">
        <f t="shared" si="172"/>
        <v>19</v>
      </c>
      <c r="F530" s="11" t="str">
        <f t="shared" si="174"/>
        <v/>
      </c>
      <c r="G530" s="3">
        <v>52.695999999999998</v>
      </c>
      <c r="H530" s="3">
        <f t="shared" si="160"/>
        <v>0</v>
      </c>
      <c r="I530" s="3">
        <f t="shared" si="161"/>
        <v>0</v>
      </c>
      <c r="J530" s="3">
        <f t="shared" si="162"/>
        <v>0</v>
      </c>
      <c r="K530">
        <f t="shared" si="163"/>
        <v>0</v>
      </c>
      <c r="N530" s="24">
        <f t="shared" si="175"/>
        <v>12.258378333078673</v>
      </c>
      <c r="O530" s="3">
        <f t="shared" si="164"/>
        <v>645.96750463991373</v>
      </c>
      <c r="P530" s="6">
        <v>21.21</v>
      </c>
      <c r="Q530" s="3">
        <f t="shared" si="165"/>
        <v>0</v>
      </c>
      <c r="R530" s="3">
        <f t="shared" si="166"/>
        <v>0</v>
      </c>
      <c r="S530" s="3">
        <f t="shared" si="167"/>
        <v>0</v>
      </c>
      <c r="T530">
        <f t="shared" si="168"/>
        <v>0</v>
      </c>
      <c r="V530" s="26">
        <v>1.2193000000000001</v>
      </c>
      <c r="W530">
        <f t="shared" si="176"/>
        <v>0</v>
      </c>
      <c r="X530" s="25">
        <f t="shared" si="177"/>
        <v>45.361813078021221</v>
      </c>
      <c r="Y530" s="3">
        <f t="shared" si="169"/>
        <v>962.12405538483017</v>
      </c>
      <c r="Z530" s="6">
        <f t="shared" si="178"/>
        <v>661.56000000000006</v>
      </c>
      <c r="AA530" s="6">
        <f t="shared" si="179"/>
        <v>1608.091560024744</v>
      </c>
    </row>
    <row r="531" spans="1:27" x14ac:dyDescent="0.25">
      <c r="A531" s="11">
        <f t="shared" si="170"/>
        <v>12</v>
      </c>
      <c r="B531" s="27">
        <v>44008</v>
      </c>
      <c r="C531" s="7">
        <f t="shared" si="171"/>
        <v>44012</v>
      </c>
      <c r="D531" s="8" t="str">
        <f t="shared" si="173"/>
        <v xml:space="preserve"> </v>
      </c>
      <c r="E531" s="11">
        <f t="shared" si="172"/>
        <v>20</v>
      </c>
      <c r="F531" s="11" t="str">
        <f t="shared" si="174"/>
        <v/>
      </c>
      <c r="G531" s="3">
        <v>52.316000000000003</v>
      </c>
      <c r="H531" s="3">
        <f t="shared" si="160"/>
        <v>0</v>
      </c>
      <c r="I531" s="3">
        <f t="shared" si="161"/>
        <v>0</v>
      </c>
      <c r="J531" s="3">
        <f t="shared" si="162"/>
        <v>0</v>
      </c>
      <c r="K531">
        <f t="shared" si="163"/>
        <v>0</v>
      </c>
      <c r="N531" s="24">
        <f t="shared" si="175"/>
        <v>12.258378333078673</v>
      </c>
      <c r="O531" s="3">
        <f t="shared" si="164"/>
        <v>641.30932087334384</v>
      </c>
      <c r="P531" s="6">
        <v>21.26</v>
      </c>
      <c r="Q531" s="3">
        <f t="shared" si="165"/>
        <v>0</v>
      </c>
      <c r="R531" s="3">
        <f t="shared" si="166"/>
        <v>0</v>
      </c>
      <c r="S531" s="3">
        <f t="shared" si="167"/>
        <v>0</v>
      </c>
      <c r="T531">
        <f t="shared" si="168"/>
        <v>0</v>
      </c>
      <c r="V531" s="26">
        <v>1.2193000000000001</v>
      </c>
      <c r="W531">
        <f t="shared" si="176"/>
        <v>0</v>
      </c>
      <c r="X531" s="25">
        <f t="shared" si="177"/>
        <v>45.361813078021221</v>
      </c>
      <c r="Y531" s="3">
        <f t="shared" si="169"/>
        <v>964.3921460387312</v>
      </c>
      <c r="Z531" s="6">
        <f t="shared" si="178"/>
        <v>661.56000000000006</v>
      </c>
      <c r="AA531" s="6">
        <f t="shared" si="179"/>
        <v>1605.7014669120749</v>
      </c>
    </row>
    <row r="532" spans="1:27" x14ac:dyDescent="0.25">
      <c r="A532" s="11">
        <f t="shared" si="170"/>
        <v>12</v>
      </c>
      <c r="B532" s="27">
        <v>44011</v>
      </c>
      <c r="C532" s="7">
        <f t="shared" si="171"/>
        <v>44012</v>
      </c>
      <c r="D532" s="8" t="str">
        <f t="shared" si="173"/>
        <v xml:space="preserve"> </v>
      </c>
      <c r="E532" s="11">
        <f t="shared" si="172"/>
        <v>21</v>
      </c>
      <c r="F532" s="11" t="str">
        <f t="shared" si="174"/>
        <v/>
      </c>
      <c r="G532" s="3">
        <v>52.484000000000002</v>
      </c>
      <c r="H532" s="3">
        <f t="shared" si="160"/>
        <v>0</v>
      </c>
      <c r="I532" s="3">
        <f t="shared" si="161"/>
        <v>0</v>
      </c>
      <c r="J532" s="3">
        <f t="shared" si="162"/>
        <v>0</v>
      </c>
      <c r="K532">
        <f t="shared" si="163"/>
        <v>0</v>
      </c>
      <c r="N532" s="24">
        <f t="shared" si="175"/>
        <v>12.258378333078673</v>
      </c>
      <c r="O532" s="3">
        <f t="shared" si="164"/>
        <v>643.36872843330104</v>
      </c>
      <c r="P532" s="6">
        <v>20.78</v>
      </c>
      <c r="Q532" s="3">
        <f t="shared" si="165"/>
        <v>0</v>
      </c>
      <c r="R532" s="3">
        <f t="shared" si="166"/>
        <v>0</v>
      </c>
      <c r="S532" s="3">
        <f t="shared" si="167"/>
        <v>0</v>
      </c>
      <c r="T532">
        <f t="shared" si="168"/>
        <v>0</v>
      </c>
      <c r="V532" s="26">
        <v>1.2219</v>
      </c>
      <c r="W532">
        <f t="shared" si="176"/>
        <v>0</v>
      </c>
      <c r="X532" s="25">
        <f t="shared" si="177"/>
        <v>45.361813078021221</v>
      </c>
      <c r="Y532" s="3">
        <f t="shared" si="169"/>
        <v>942.61847576128105</v>
      </c>
      <c r="Z532" s="6">
        <f t="shared" si="178"/>
        <v>661.56000000000006</v>
      </c>
      <c r="AA532" s="6">
        <f t="shared" si="179"/>
        <v>1585.9872041945821</v>
      </c>
    </row>
    <row r="533" spans="1:27" x14ac:dyDescent="0.25">
      <c r="A533" s="11">
        <f t="shared" si="170"/>
        <v>12</v>
      </c>
      <c r="B533" s="27">
        <v>44012</v>
      </c>
      <c r="C533" s="7">
        <f t="shared" si="171"/>
        <v>44012</v>
      </c>
      <c r="D533" s="8" t="str">
        <f t="shared" si="173"/>
        <v xml:space="preserve"> </v>
      </c>
      <c r="E533" s="11">
        <f t="shared" si="172"/>
        <v>22</v>
      </c>
      <c r="F533" s="11" t="str">
        <f t="shared" si="174"/>
        <v/>
      </c>
      <c r="G533" s="3">
        <v>52.561999999999998</v>
      </c>
      <c r="H533" s="3">
        <f t="shared" si="160"/>
        <v>0</v>
      </c>
      <c r="I533" s="3">
        <f t="shared" si="161"/>
        <v>0</v>
      </c>
      <c r="J533" s="3">
        <f t="shared" si="162"/>
        <v>0</v>
      </c>
      <c r="K533">
        <f t="shared" si="163"/>
        <v>0</v>
      </c>
      <c r="N533" s="24">
        <f t="shared" si="175"/>
        <v>12.258378333078673</v>
      </c>
      <c r="O533" s="3">
        <f t="shared" si="164"/>
        <v>644.32488194328118</v>
      </c>
      <c r="P533" s="6">
        <v>21.09</v>
      </c>
      <c r="Q533" s="3">
        <f t="shared" si="165"/>
        <v>0</v>
      </c>
      <c r="R533" s="3">
        <f t="shared" si="166"/>
        <v>0</v>
      </c>
      <c r="S533" s="3">
        <f t="shared" si="167"/>
        <v>0</v>
      </c>
      <c r="T533">
        <f t="shared" si="168"/>
        <v>0</v>
      </c>
      <c r="V533" s="26">
        <v>1.2259</v>
      </c>
      <c r="W533">
        <f t="shared" si="176"/>
        <v>0</v>
      </c>
      <c r="X533" s="25">
        <f t="shared" si="177"/>
        <v>45.361813078021221</v>
      </c>
      <c r="Y533" s="3">
        <f t="shared" si="169"/>
        <v>956.68063781546755</v>
      </c>
      <c r="Z533" s="6">
        <f t="shared" si="178"/>
        <v>661.56000000000006</v>
      </c>
      <c r="AA533" s="6">
        <f t="shared" si="179"/>
        <v>1601.0055197587487</v>
      </c>
    </row>
    <row r="534" spans="1:27" x14ac:dyDescent="0.25">
      <c r="A534" s="37">
        <f t="shared" si="170"/>
        <v>12</v>
      </c>
      <c r="B534" s="38">
        <v>44013</v>
      </c>
      <c r="C534" s="39">
        <f t="shared" si="171"/>
        <v>44043</v>
      </c>
      <c r="D534" s="40" t="str">
        <f t="shared" si="173"/>
        <v>x</v>
      </c>
      <c r="E534" s="37">
        <f t="shared" si="172"/>
        <v>1</v>
      </c>
      <c r="F534" s="37" t="str">
        <f t="shared" si="174"/>
        <v/>
      </c>
      <c r="G534" s="41">
        <v>53.228000000000002</v>
      </c>
      <c r="H534" s="41">
        <f t="shared" si="160"/>
        <v>0</v>
      </c>
      <c r="I534" s="41">
        <f t="shared" si="161"/>
        <v>0</v>
      </c>
      <c r="J534" s="41">
        <f t="shared" si="162"/>
        <v>0</v>
      </c>
      <c r="K534" s="42">
        <f t="shared" si="163"/>
        <v>0</v>
      </c>
      <c r="L534" s="42"/>
      <c r="M534" s="42"/>
      <c r="N534" s="43">
        <f t="shared" si="175"/>
        <v>12.258378333078673</v>
      </c>
      <c r="O534" s="41">
        <f t="shared" si="164"/>
        <v>652.48896191311155</v>
      </c>
      <c r="P534" s="44">
        <v>21.07</v>
      </c>
      <c r="Q534" s="41">
        <f t="shared" si="165"/>
        <v>0</v>
      </c>
      <c r="R534" s="41">
        <f t="shared" si="166"/>
        <v>0</v>
      </c>
      <c r="S534" s="41">
        <f t="shared" si="167"/>
        <v>0</v>
      </c>
      <c r="T534" s="42">
        <f t="shared" si="168"/>
        <v>0</v>
      </c>
      <c r="U534" s="42"/>
      <c r="V534" s="45">
        <v>1.2281</v>
      </c>
      <c r="W534" s="42">
        <f t="shared" si="176"/>
        <v>0</v>
      </c>
      <c r="X534" s="46">
        <f t="shared" si="177"/>
        <v>45.361813078021221</v>
      </c>
      <c r="Y534" s="41">
        <f t="shared" si="169"/>
        <v>955.77340155390709</v>
      </c>
      <c r="Z534" s="44">
        <f t="shared" si="178"/>
        <v>661.56000000000006</v>
      </c>
      <c r="AA534" s="44">
        <f t="shared" si="179"/>
        <v>1608.2623634670185</v>
      </c>
    </row>
    <row r="536" spans="1:27" x14ac:dyDescent="0.25">
      <c r="G536" s="19"/>
    </row>
    <row r="538" spans="1:27" x14ac:dyDescent="0.25">
      <c r="O538" s="2"/>
    </row>
    <row r="539" spans="1:27" x14ac:dyDescent="0.25">
      <c r="O539" s="2"/>
    </row>
    <row r="540" spans="1:27" x14ac:dyDescent="0.25">
      <c r="O540" s="2"/>
    </row>
    <row r="541" spans="1:27" x14ac:dyDescent="0.25">
      <c r="O541" s="2"/>
    </row>
    <row r="542" spans="1:27" x14ac:dyDescent="0.25">
      <c r="O542" s="2"/>
    </row>
  </sheetData>
  <mergeCells count="17">
    <mergeCell ref="A5:F5"/>
    <mergeCell ref="J1:M1"/>
    <mergeCell ref="P1:S1"/>
    <mergeCell ref="U1:X1"/>
    <mergeCell ref="A3:F3"/>
    <mergeCell ref="A4:F4"/>
    <mergeCell ref="Z10:Z11"/>
    <mergeCell ref="AA10:AA11"/>
    <mergeCell ref="A6:F6"/>
    <mergeCell ref="U6:W6"/>
    <mergeCell ref="A7:F7"/>
    <mergeCell ref="U7:W7"/>
    <mergeCell ref="A10:A11"/>
    <mergeCell ref="B10:B11"/>
    <mergeCell ref="F10:F11"/>
    <mergeCell ref="G10:O10"/>
    <mergeCell ref="P10:Y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 ETF</vt:lpstr>
      <vt:lpstr>Stuttgarter ETF</vt:lpstr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2019-11-20T08:17:54Z</dcterms:created>
  <dcterms:modified xsi:type="dcterms:W3CDTF">2021-02-14T16:51:37Z</dcterms:modified>
</cp:coreProperties>
</file>