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cherheit\1 Stefans Dateien\1 Sicherheitskopien\A Versicherungen\Allianz\"/>
    </mc:Choice>
  </mc:AlternateContent>
  <xr:revisionPtr revIDLastSave="0" documentId="8_{1FBD73BE-D48F-46A0-93F1-73B39CA0D31E}" xr6:coauthVersionLast="47" xr6:coauthVersionMax="47" xr10:uidLastSave="{00000000-0000-0000-0000-000000000000}"/>
  <bookViews>
    <workbookView xWindow="754" yWindow="754" windowWidth="12343" windowHeight="6652"/>
  </bookViews>
  <sheets>
    <sheet name="Tabelle1" sheetId="1" r:id="rId1"/>
    <sheet name="Tabelle2" sheetId="2" r:id="rId2"/>
    <sheet name="Tabelle3" sheetId="3" r:id="rId3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0" i="1" l="1"/>
  <c r="F40" i="1"/>
  <c r="C40" i="1"/>
  <c r="J30" i="1"/>
  <c r="J29" i="1"/>
  <c r="J28" i="1"/>
  <c r="G28" i="1"/>
  <c r="J27" i="1"/>
  <c r="G27" i="1"/>
  <c r="D27" i="1"/>
  <c r="J26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6" i="1"/>
  <c r="D16" i="1"/>
  <c r="D15" i="1"/>
  <c r="D12" i="1"/>
  <c r="D40" i="1" s="1"/>
</calcChain>
</file>

<file path=xl/sharedStrings.xml><?xml version="1.0" encoding="utf-8"?>
<sst xmlns="http://schemas.openxmlformats.org/spreadsheetml/2006/main" count="130" uniqueCount="48">
  <si>
    <t>Jahr</t>
  </si>
  <si>
    <t>Einzahlung p.a.</t>
  </si>
  <si>
    <t>Steigerung zum Vorjahr (abs.)</t>
  </si>
  <si>
    <t>Steigerung zum Vorjahr (proz.)</t>
  </si>
  <si>
    <t>Garantiekapital zum 1.6.2039</t>
  </si>
  <si>
    <t>Bei Kündigung zum 31.03. des Jahres</t>
  </si>
  <si>
    <t>Steigerung zum Vorjahr (absolut)</t>
  </si>
  <si>
    <t>Ab 1.6.1996 – Vertragsbeginn</t>
  </si>
  <si>
    <t>-</t>
  </si>
  <si>
    <t>Ab 1.6.1997</t>
  </si>
  <si>
    <t>Ab 1.6.1998</t>
  </si>
  <si>
    <t>Ab 1.6.1999</t>
  </si>
  <si>
    <t>Ab 1.6.2000</t>
  </si>
  <si>
    <t>Ab 1.6.2001</t>
  </si>
  <si>
    <t>Ab 1.6.2002</t>
  </si>
  <si>
    <t>Ab 1.6.2003</t>
  </si>
  <si>
    <t>Ab 1.6.2004</t>
  </si>
  <si>
    <t>Ab 1.6.2005</t>
  </si>
  <si>
    <t>Ab 1.6.2006</t>
  </si>
  <si>
    <t>Ab 1.6.2007</t>
  </si>
  <si>
    <t>Ab 1.6.2008</t>
  </si>
  <si>
    <t>Ab 1.6.2009</t>
  </si>
  <si>
    <t>Ab 1.6.2010</t>
  </si>
  <si>
    <t>Zwischenstand: Bis 18.4.2011 wurden gezahlt:</t>
  </si>
  <si>
    <t>Ab 1.6.2011</t>
  </si>
  <si>
    <t>Ab 1.6.2012</t>
  </si>
  <si>
    <t>Ab 1.6.2013</t>
  </si>
  <si>
    <t>Ab 1.6.2014</t>
  </si>
  <si>
    <t>Ab 1.6.2015</t>
  </si>
  <si>
    <t>Ab 1.6.2016</t>
  </si>
  <si>
    <t>Ab 1.6.2017</t>
  </si>
  <si>
    <t>Ab 1.6.2018 (Umstellung auf jährl. Zahlweise)</t>
  </si>
  <si>
    <t>Ab 1.6.2019</t>
  </si>
  <si>
    <t>Ab 1.6.2020</t>
  </si>
  <si>
    <t>Ab 1.6.2021</t>
  </si>
  <si>
    <t>Ab 1.6.2022</t>
  </si>
  <si>
    <t>…</t>
  </si>
  <si>
    <t>Ab 1.6.2023</t>
  </si>
  <si>
    <t>Ab 1.6.2024</t>
  </si>
  <si>
    <t>Ab 1.6.2025</t>
  </si>
  <si>
    <t>Ab 1.6.2026</t>
  </si>
  <si>
    <t>Ab 1.6.2027</t>
  </si>
  <si>
    <t>Ab 1.6.2028</t>
  </si>
  <si>
    <t>Ab 1.6.2029</t>
  </si>
  <si>
    <t>Ab 1.6.2030</t>
  </si>
  <si>
    <t>Ab 1.6.2031</t>
  </si>
  <si>
    <t>Gesamt</t>
  </si>
  <si>
    <t>Schätzung bis 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</si>
</sst>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7];[Red]&quot;-&quot;#,##0.00&quot; &quot;[$€-407]"/>
  </numFmts>
  <fonts count="9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9933FF"/>
      <name val="Arial"/>
      <family val="2"/>
    </font>
    <font>
      <b/>
      <sz val="11"/>
      <color theme="1"/>
      <name val="Arial"/>
      <family val="2"/>
    </font>
    <font>
      <sz val="11"/>
      <color rgb="FFFF3333"/>
      <name val="Arial"/>
      <family val="2"/>
    </font>
    <font>
      <sz val="11"/>
      <color rgb="FF00CCCC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  <fill>
      <patternFill patternType="solid">
        <fgColor rgb="FFCCCCCC"/>
        <bgColor rgb="FFCCCCCC"/>
      </patternFill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42">
    <xf numFmtId="0" fontId="0" fillId="0" borderId="0" xfId="0"/>
    <xf numFmtId="0" fontId="3" fillId="2" borderId="1" xfId="0" applyFont="1" applyFill="1" applyBorder="1"/>
    <xf numFmtId="164" fontId="4" fillId="3" borderId="1" xfId="0" applyNumberFormat="1" applyFont="1" applyFill="1" applyBorder="1"/>
    <xf numFmtId="164" fontId="3" fillId="2" borderId="1" xfId="0" applyNumberFormat="1" applyFont="1" applyFill="1" applyBorder="1"/>
    <xf numFmtId="10" fontId="3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164" fontId="0" fillId="2" borderId="1" xfId="0" applyNumberForma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0" fontId="0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5" fillId="4" borderId="1" xfId="0" applyFont="1" applyFill="1" applyBorder="1"/>
    <xf numFmtId="164" fontId="5" fillId="4" borderId="1" xfId="0" applyNumberFormat="1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0" fontId="0" fillId="4" borderId="1" xfId="0" applyNumberFormat="1" applyFont="1" applyFill="1" applyBorder="1" applyAlignment="1">
      <alignment horizontal="center"/>
    </xf>
    <xf numFmtId="10" fontId="6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0" fontId="7" fillId="2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10" fontId="8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center"/>
    </xf>
    <xf numFmtId="10" fontId="5" fillId="2" borderId="1" xfId="0" applyNumberFormat="1" applyFont="1" applyFill="1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10" fontId="0" fillId="0" borderId="0" xfId="0" applyNumberFormat="1" applyBorder="1"/>
    <xf numFmtId="164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0" fontId="0" fillId="0" borderId="0" xfId="0" applyNumberFormat="1" applyFill="1" applyBorder="1" applyAlignment="1">
      <alignment horizontal="center"/>
    </xf>
    <xf numFmtId="164" fontId="0" fillId="0" borderId="0" xfId="0" applyNumberFormat="1"/>
    <xf numFmtId="10" fontId="0" fillId="0" borderId="0" xfId="0" applyNumberFormat="1"/>
    <xf numFmtId="10" fontId="0" fillId="0" borderId="0" xfId="0" applyNumberFormat="1" applyAlignment="1">
      <alignment horizontal="center"/>
    </xf>
  </cellXfs>
  <cellStyles count="5">
    <cellStyle name="Heading" xfId="1"/>
    <cellStyle name="Heading1" xfId="2"/>
    <cellStyle name="Result" xfId="3"/>
    <cellStyle name="Result2" xfId="4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/>
  </sheetViews>
  <sheetFormatPr baseColWidth="10" defaultRowHeight="12.75" x14ac:dyDescent="0.35"/>
  <cols>
    <col min="1" max="1" width="44.140625" customWidth="1"/>
    <col min="2" max="2" width="16.5703125" style="39" customWidth="1"/>
    <col min="3" max="3" width="30.78515625" style="39" customWidth="1"/>
    <col min="4" max="4" width="31.78515625" style="40" customWidth="1"/>
    <col min="5" max="5" width="29.35546875" style="39" customWidth="1"/>
    <col min="6" max="6" width="30.78515625" style="39" customWidth="1"/>
    <col min="7" max="7" width="31.78515625" style="40" customWidth="1"/>
    <col min="8" max="8" width="38.42578125" style="39" customWidth="1"/>
    <col min="9" max="9" width="34" style="28" customWidth="1"/>
    <col min="10" max="10" width="31.78515625" style="41" customWidth="1"/>
    <col min="11" max="1022" width="10.7109375" customWidth="1"/>
  </cols>
  <sheetData>
    <row r="1" spans="1:10" ht="15.45" x14ac:dyDescent="0.4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3" t="s">
        <v>2</v>
      </c>
      <c r="G1" s="4" t="s">
        <v>3</v>
      </c>
      <c r="H1" s="2" t="s">
        <v>5</v>
      </c>
      <c r="I1" s="5" t="s">
        <v>6</v>
      </c>
      <c r="J1" s="6" t="s">
        <v>3</v>
      </c>
    </row>
    <row r="2" spans="1:10" ht="14.15" x14ac:dyDescent="0.35">
      <c r="A2" s="7" t="s">
        <v>7</v>
      </c>
      <c r="B2" s="8" t="s">
        <v>8</v>
      </c>
      <c r="C2" s="8"/>
      <c r="D2" s="9"/>
      <c r="E2" s="8" t="s">
        <v>8</v>
      </c>
      <c r="F2" s="8"/>
      <c r="G2" s="9"/>
      <c r="H2" s="8"/>
      <c r="I2" s="10"/>
      <c r="J2" s="11"/>
    </row>
    <row r="3" spans="1:10" ht="14.15" x14ac:dyDescent="0.35">
      <c r="A3" s="12" t="s">
        <v>9</v>
      </c>
      <c r="B3" s="8" t="s">
        <v>8</v>
      </c>
      <c r="C3" s="8"/>
      <c r="D3" s="9"/>
      <c r="E3" s="8" t="s">
        <v>8</v>
      </c>
      <c r="F3" s="8"/>
      <c r="G3" s="9"/>
      <c r="H3" s="8"/>
      <c r="I3" s="10"/>
      <c r="J3" s="11"/>
    </row>
    <row r="4" spans="1:10" ht="14.15" x14ac:dyDescent="0.35">
      <c r="A4" s="12" t="s">
        <v>10</v>
      </c>
      <c r="B4" s="8" t="s">
        <v>8</v>
      </c>
      <c r="C4" s="8"/>
      <c r="D4" s="9"/>
      <c r="E4" s="8" t="s">
        <v>8</v>
      </c>
      <c r="F4" s="8"/>
      <c r="G4" s="9"/>
      <c r="H4" s="8"/>
      <c r="I4" s="10"/>
      <c r="J4" s="11"/>
    </row>
    <row r="5" spans="1:10" ht="14.15" x14ac:dyDescent="0.35">
      <c r="A5" s="12" t="s">
        <v>11</v>
      </c>
      <c r="B5" s="8">
        <v>320</v>
      </c>
      <c r="C5" s="8"/>
      <c r="D5" s="9"/>
      <c r="E5" s="8" t="s">
        <v>8</v>
      </c>
      <c r="F5" s="8"/>
      <c r="G5" s="9"/>
      <c r="H5" s="8"/>
      <c r="I5" s="10"/>
      <c r="J5" s="11"/>
    </row>
    <row r="6" spans="1:10" ht="14.15" x14ac:dyDescent="0.35">
      <c r="A6" s="12" t="s">
        <v>12</v>
      </c>
      <c r="B6" s="8" t="s">
        <v>8</v>
      </c>
      <c r="C6" s="8"/>
      <c r="D6" s="9"/>
      <c r="E6" s="8" t="s">
        <v>8</v>
      </c>
      <c r="F6" s="8"/>
      <c r="G6" s="9"/>
      <c r="H6" s="8"/>
      <c r="I6" s="10"/>
      <c r="J6" s="11"/>
    </row>
    <row r="7" spans="1:10" ht="14.15" x14ac:dyDescent="0.35">
      <c r="A7" s="12" t="s">
        <v>13</v>
      </c>
      <c r="B7" s="8" t="s">
        <v>8</v>
      </c>
      <c r="C7" s="8"/>
      <c r="D7" s="9"/>
      <c r="E7" s="8" t="s">
        <v>8</v>
      </c>
      <c r="F7" s="8"/>
      <c r="G7" s="9"/>
      <c r="H7" s="8"/>
      <c r="I7" s="10"/>
      <c r="J7" s="11"/>
    </row>
    <row r="8" spans="1:10" ht="14.15" x14ac:dyDescent="0.35">
      <c r="A8" s="12" t="s">
        <v>14</v>
      </c>
      <c r="B8" s="8" t="s">
        <v>8</v>
      </c>
      <c r="C8" s="8"/>
      <c r="D8" s="9"/>
      <c r="E8" s="8" t="s">
        <v>8</v>
      </c>
      <c r="F8" s="8"/>
      <c r="G8" s="9"/>
      <c r="H8" s="8"/>
      <c r="I8" s="10"/>
      <c r="J8" s="11"/>
    </row>
    <row r="9" spans="1:10" ht="14.15" x14ac:dyDescent="0.35">
      <c r="A9" s="12" t="s">
        <v>15</v>
      </c>
      <c r="B9" s="8" t="s">
        <v>8</v>
      </c>
      <c r="C9" s="8"/>
      <c r="D9" s="9"/>
      <c r="E9" s="8" t="s">
        <v>8</v>
      </c>
      <c r="F9" s="8"/>
      <c r="G9" s="9"/>
      <c r="H9" s="8"/>
      <c r="I9" s="10"/>
      <c r="J9" s="11"/>
    </row>
    <row r="10" spans="1:10" ht="14.15" x14ac:dyDescent="0.35">
      <c r="A10" s="12" t="s">
        <v>16</v>
      </c>
      <c r="B10" s="8" t="s">
        <v>8</v>
      </c>
      <c r="C10" s="8"/>
      <c r="D10" s="9"/>
      <c r="E10" s="8" t="s">
        <v>8</v>
      </c>
      <c r="F10" s="8"/>
      <c r="G10" s="9"/>
      <c r="H10" s="8"/>
      <c r="I10" s="10"/>
      <c r="J10" s="11"/>
    </row>
    <row r="11" spans="1:10" ht="14.15" x14ac:dyDescent="0.35">
      <c r="A11" s="12" t="s">
        <v>17</v>
      </c>
      <c r="B11" s="8">
        <v>585.96</v>
      </c>
      <c r="C11" s="8"/>
      <c r="D11" s="9"/>
      <c r="E11" s="8" t="s">
        <v>8</v>
      </c>
      <c r="F11" s="8"/>
      <c r="G11" s="9"/>
      <c r="H11" s="8"/>
      <c r="I11" s="10"/>
      <c r="J11" s="11"/>
    </row>
    <row r="12" spans="1:10" ht="14.15" x14ac:dyDescent="0.35">
      <c r="A12" s="12" t="s">
        <v>18</v>
      </c>
      <c r="B12" s="8">
        <v>609.24</v>
      </c>
      <c r="C12" s="8"/>
      <c r="D12" s="9">
        <f>SUM(B12/B11)-1</f>
        <v>3.9729674380503788E-2</v>
      </c>
      <c r="E12" s="8">
        <v>26506</v>
      </c>
      <c r="F12" s="8"/>
      <c r="G12" s="9"/>
      <c r="H12" s="8"/>
      <c r="I12" s="10"/>
      <c r="J12" s="11"/>
    </row>
    <row r="13" spans="1:10" ht="14.15" x14ac:dyDescent="0.35">
      <c r="A13" s="12" t="s">
        <v>19</v>
      </c>
      <c r="B13" s="8" t="s">
        <v>8</v>
      </c>
      <c r="C13" s="8"/>
      <c r="D13" s="9"/>
      <c r="E13" s="8" t="s">
        <v>8</v>
      </c>
      <c r="F13" s="8"/>
      <c r="G13" s="9"/>
      <c r="H13" s="8"/>
      <c r="I13" s="10"/>
      <c r="J13" s="11"/>
    </row>
    <row r="14" spans="1:10" ht="14.15" x14ac:dyDescent="0.35">
      <c r="A14" s="12" t="s">
        <v>20</v>
      </c>
      <c r="B14" s="8">
        <v>668.4</v>
      </c>
      <c r="C14" s="8"/>
      <c r="D14" s="9"/>
      <c r="E14" s="8" t="s">
        <v>8</v>
      </c>
      <c r="F14" s="8"/>
      <c r="G14" s="9"/>
      <c r="H14" s="8"/>
      <c r="I14" s="10"/>
      <c r="J14" s="11"/>
    </row>
    <row r="15" spans="1:10" ht="14.15" x14ac:dyDescent="0.35">
      <c r="A15" s="12" t="s">
        <v>21</v>
      </c>
      <c r="B15" s="8">
        <v>695.16</v>
      </c>
      <c r="C15" s="8">
        <v>26.76</v>
      </c>
      <c r="D15" s="9">
        <f>SUM(B15/B14)-1</f>
        <v>4.0035906642728936E-2</v>
      </c>
      <c r="E15" s="8">
        <v>29311</v>
      </c>
      <c r="F15" s="8"/>
      <c r="G15" s="9"/>
      <c r="H15" s="8"/>
      <c r="I15" s="10"/>
      <c r="J15" s="11"/>
    </row>
    <row r="16" spans="1:10" ht="14.15" x14ac:dyDescent="0.35">
      <c r="A16" s="12" t="s">
        <v>22</v>
      </c>
      <c r="B16" s="8">
        <v>723</v>
      </c>
      <c r="C16" s="8">
        <v>27.84</v>
      </c>
      <c r="D16" s="9">
        <f>SUM(B16/B15)-1</f>
        <v>4.0048334196443935E-2</v>
      </c>
      <c r="E16" s="8">
        <v>30141</v>
      </c>
      <c r="F16" s="8">
        <v>830</v>
      </c>
      <c r="G16" s="9">
        <f>SUM(E16/E15)-1</f>
        <v>2.8317014090273318E-2</v>
      </c>
      <c r="H16" s="8"/>
      <c r="I16" s="10"/>
      <c r="J16" s="11"/>
    </row>
    <row r="17" spans="1:10" ht="14.15" x14ac:dyDescent="0.35">
      <c r="A17" s="13" t="s">
        <v>23</v>
      </c>
      <c r="B17" s="14">
        <v>7679.85</v>
      </c>
      <c r="C17" s="15"/>
      <c r="D17" s="16"/>
      <c r="E17" s="15">
        <v>30141</v>
      </c>
      <c r="F17" s="15"/>
      <c r="G17" s="16"/>
      <c r="H17" s="15"/>
      <c r="I17" s="17"/>
      <c r="J17" s="18"/>
    </row>
    <row r="18" spans="1:10" ht="14.15" x14ac:dyDescent="0.35">
      <c r="A18" s="12" t="s">
        <v>24</v>
      </c>
      <c r="B18" s="8">
        <v>751.92</v>
      </c>
      <c r="C18" s="8">
        <v>28.92</v>
      </c>
      <c r="D18" s="9">
        <f>SUM(B18/B16)-1</f>
        <v>4.0000000000000036E-2</v>
      </c>
      <c r="E18" s="8">
        <v>30959</v>
      </c>
      <c r="F18" s="8">
        <v>818</v>
      </c>
      <c r="G18" s="9">
        <f>SUM(E18/E16)-1</f>
        <v>2.7139112836335855E-2</v>
      </c>
      <c r="H18" s="8"/>
      <c r="I18" s="10"/>
      <c r="J18" s="11"/>
    </row>
    <row r="19" spans="1:10" ht="14.15" x14ac:dyDescent="0.35">
      <c r="A19" s="12" t="s">
        <v>25</v>
      </c>
      <c r="B19" s="8">
        <v>781.92</v>
      </c>
      <c r="C19" s="8">
        <v>30</v>
      </c>
      <c r="D19" s="9">
        <f t="shared" ref="D19:D27" si="0">SUM(B19/B18)-1</f>
        <v>3.989786147462504E-2</v>
      </c>
      <c r="E19" s="8">
        <v>31769</v>
      </c>
      <c r="F19" s="8">
        <v>810</v>
      </c>
      <c r="G19" s="9">
        <f t="shared" ref="G19:G28" si="1">SUM(E19/E18)-1</f>
        <v>2.6163635776349281E-2</v>
      </c>
      <c r="H19" s="8"/>
      <c r="I19" s="10"/>
      <c r="J19" s="11"/>
    </row>
    <row r="20" spans="1:10" ht="14.15" x14ac:dyDescent="0.35">
      <c r="A20" s="12" t="s">
        <v>26</v>
      </c>
      <c r="B20" s="8">
        <v>813.24</v>
      </c>
      <c r="C20" s="8">
        <v>31.32</v>
      </c>
      <c r="D20" s="9">
        <f t="shared" si="0"/>
        <v>4.0055248618784622E-2</v>
      </c>
      <c r="E20" s="8">
        <v>32571</v>
      </c>
      <c r="F20" s="8">
        <v>802</v>
      </c>
      <c r="G20" s="9">
        <f t="shared" si="1"/>
        <v>2.524473543391359E-2</v>
      </c>
      <c r="H20" s="8"/>
      <c r="I20" s="10"/>
      <c r="J20" s="11"/>
    </row>
    <row r="21" spans="1:10" ht="14.15" x14ac:dyDescent="0.35">
      <c r="A21" s="12" t="s">
        <v>27</v>
      </c>
      <c r="B21" s="8">
        <v>845.64</v>
      </c>
      <c r="C21" s="8">
        <v>32.4</v>
      </c>
      <c r="D21" s="9">
        <f t="shared" si="0"/>
        <v>3.9840637450199168E-2</v>
      </c>
      <c r="E21" s="8">
        <v>33361</v>
      </c>
      <c r="F21" s="8">
        <v>790</v>
      </c>
      <c r="G21" s="9">
        <f t="shared" si="1"/>
        <v>2.4254705105768881E-2</v>
      </c>
      <c r="H21" s="8"/>
      <c r="I21" s="10"/>
      <c r="J21" s="11"/>
    </row>
    <row r="22" spans="1:10" ht="14.15" x14ac:dyDescent="0.35">
      <c r="A22" s="12" t="s">
        <v>28</v>
      </c>
      <c r="B22" s="8">
        <v>879.48</v>
      </c>
      <c r="C22" s="8">
        <v>33.840000000000003</v>
      </c>
      <c r="D22" s="9">
        <f t="shared" si="0"/>
        <v>4.0017028522775666E-2</v>
      </c>
      <c r="E22" s="8">
        <v>34140</v>
      </c>
      <c r="F22" s="8">
        <v>779</v>
      </c>
      <c r="G22" s="9">
        <f t="shared" si="1"/>
        <v>2.3350618986241356E-2</v>
      </c>
      <c r="H22" s="8"/>
      <c r="I22" s="10"/>
      <c r="J22" s="11"/>
    </row>
    <row r="23" spans="1:10" ht="14.15" x14ac:dyDescent="0.35">
      <c r="A23" s="12" t="s">
        <v>29</v>
      </c>
      <c r="B23" s="8">
        <v>914.76</v>
      </c>
      <c r="C23" s="8">
        <v>35.28</v>
      </c>
      <c r="D23" s="9">
        <f t="shared" si="0"/>
        <v>4.0114613180515679E-2</v>
      </c>
      <c r="E23" s="8">
        <v>34910</v>
      </c>
      <c r="F23" s="8">
        <v>770</v>
      </c>
      <c r="G23" s="9">
        <f t="shared" si="1"/>
        <v>2.2554188635032224E-2</v>
      </c>
      <c r="H23" s="8"/>
      <c r="I23" s="10"/>
      <c r="J23" s="11"/>
    </row>
    <row r="24" spans="1:10" ht="14.15" x14ac:dyDescent="0.35">
      <c r="A24" s="12" t="s">
        <v>30</v>
      </c>
      <c r="B24" s="8">
        <v>965.88</v>
      </c>
      <c r="C24" s="8">
        <v>51.12</v>
      </c>
      <c r="D24" s="9">
        <f t="shared" si="0"/>
        <v>5.5883510428965E-2</v>
      </c>
      <c r="E24" s="8">
        <v>35959</v>
      </c>
      <c r="F24" s="8">
        <v>1049</v>
      </c>
      <c r="G24" s="9">
        <f t="shared" si="1"/>
        <v>3.004869664852472E-2</v>
      </c>
      <c r="H24" s="8"/>
      <c r="I24" s="10"/>
      <c r="J24" s="11"/>
    </row>
    <row r="25" spans="1:10" ht="14.15" x14ac:dyDescent="0.35">
      <c r="A25" s="7" t="s">
        <v>31</v>
      </c>
      <c r="B25" s="8">
        <v>957.43</v>
      </c>
      <c r="C25" s="8">
        <v>-8.4499999999999993</v>
      </c>
      <c r="D25" s="19">
        <f t="shared" si="0"/>
        <v>-8.7484987783161827E-3</v>
      </c>
      <c r="E25" s="8">
        <v>36712</v>
      </c>
      <c r="F25" s="8">
        <v>753</v>
      </c>
      <c r="G25" s="9">
        <f t="shared" si="1"/>
        <v>2.0940515587196451E-2</v>
      </c>
      <c r="H25" s="8">
        <v>11468.05</v>
      </c>
      <c r="I25" s="10">
        <v>1068.79</v>
      </c>
      <c r="J25" s="11"/>
    </row>
    <row r="26" spans="1:10" ht="14.15" x14ac:dyDescent="0.35">
      <c r="A26" s="12" t="s">
        <v>32</v>
      </c>
      <c r="B26" s="8">
        <v>1015.49</v>
      </c>
      <c r="C26" s="8">
        <v>58.06</v>
      </c>
      <c r="D26" s="9">
        <f t="shared" si="0"/>
        <v>6.0641509039825348E-2</v>
      </c>
      <c r="E26" s="8">
        <v>37829</v>
      </c>
      <c r="F26" s="8">
        <v>1117</v>
      </c>
      <c r="G26" s="9">
        <f t="shared" si="1"/>
        <v>3.0426018740466354E-2</v>
      </c>
      <c r="H26" s="8">
        <v>12536.84</v>
      </c>
      <c r="I26" s="20">
        <v>1382.22</v>
      </c>
      <c r="J26" s="11">
        <f>SUM(H26/H25)-1</f>
        <v>9.3197186967270085E-2</v>
      </c>
    </row>
    <row r="27" spans="1:10" ht="14.15" x14ac:dyDescent="0.35">
      <c r="A27" s="12" t="s">
        <v>33</v>
      </c>
      <c r="B27" s="8">
        <v>1065.26</v>
      </c>
      <c r="C27" s="8">
        <v>49.77</v>
      </c>
      <c r="D27" s="9">
        <f t="shared" si="0"/>
        <v>4.9010822361618578E-2</v>
      </c>
      <c r="E27" s="8">
        <v>38729</v>
      </c>
      <c r="F27" s="8">
        <v>900</v>
      </c>
      <c r="G27" s="9">
        <f t="shared" si="1"/>
        <v>2.3791271246927037E-2</v>
      </c>
      <c r="H27" s="8">
        <v>13715.49</v>
      </c>
      <c r="I27" s="20">
        <v>1178.6500000000001</v>
      </c>
      <c r="J27" s="21">
        <f>SUM(H27/H26)-1</f>
        <v>9.4014919230045235E-2</v>
      </c>
    </row>
    <row r="28" spans="1:10" ht="14.15" x14ac:dyDescent="0.35">
      <c r="A28" s="12" t="s">
        <v>34</v>
      </c>
      <c r="B28" s="22">
        <v>1108.0999999999999</v>
      </c>
      <c r="C28" s="22">
        <v>42.84</v>
      </c>
      <c r="D28" s="23">
        <v>0.04</v>
      </c>
      <c r="E28" s="22">
        <v>39894</v>
      </c>
      <c r="F28" s="22">
        <v>1165</v>
      </c>
      <c r="G28" s="9">
        <f t="shared" si="1"/>
        <v>3.0080817991685826E-2</v>
      </c>
      <c r="H28" s="24">
        <v>15295.69</v>
      </c>
      <c r="I28" s="25">
        <v>1580.2</v>
      </c>
      <c r="J28" s="21">
        <f>SUM(H28/H27)-1</f>
        <v>0.1152127995427068</v>
      </c>
    </row>
    <row r="29" spans="1:10" ht="14.15" x14ac:dyDescent="0.35">
      <c r="A29" s="26" t="s">
        <v>35</v>
      </c>
      <c r="B29" s="24">
        <v>1163.5050000000001</v>
      </c>
      <c r="C29" s="24">
        <v>55.41</v>
      </c>
      <c r="D29" s="21">
        <v>0.05</v>
      </c>
      <c r="E29" s="24" t="s">
        <v>36</v>
      </c>
      <c r="F29" s="24" t="s">
        <v>36</v>
      </c>
      <c r="G29" s="24" t="s">
        <v>36</v>
      </c>
      <c r="H29" s="24">
        <v>16645.48</v>
      </c>
      <c r="I29" s="25">
        <v>1349.79</v>
      </c>
      <c r="J29" s="21">
        <f>SUM(H29/H28)-1</f>
        <v>8.8246427588425158E-2</v>
      </c>
    </row>
    <row r="30" spans="1:10" ht="14.15" x14ac:dyDescent="0.35">
      <c r="A30" s="26" t="s">
        <v>37</v>
      </c>
      <c r="B30" s="24">
        <v>1221.6802499999999</v>
      </c>
      <c r="C30" s="24">
        <v>58.17</v>
      </c>
      <c r="D30" s="21">
        <v>0.05</v>
      </c>
      <c r="E30" s="24" t="s">
        <v>36</v>
      </c>
      <c r="F30" s="24" t="s">
        <v>36</v>
      </c>
      <c r="G30" s="24" t="s">
        <v>36</v>
      </c>
      <c r="H30" s="24">
        <v>18035.689999999999</v>
      </c>
      <c r="I30" s="25">
        <v>1390.21</v>
      </c>
      <c r="J30" s="21">
        <f>SUM(H30/H29)-1</f>
        <v>8.351876905922806E-2</v>
      </c>
    </row>
    <row r="31" spans="1:10" s="28" customFormat="1" ht="14.15" x14ac:dyDescent="0.35">
      <c r="A31" s="27" t="s">
        <v>38</v>
      </c>
      <c r="B31" s="24">
        <v>1282.7642625000001</v>
      </c>
      <c r="C31" s="24">
        <v>61.08</v>
      </c>
      <c r="D31" s="21">
        <v>0.05</v>
      </c>
      <c r="E31" s="24" t="s">
        <v>36</v>
      </c>
      <c r="F31" s="24" t="s">
        <v>36</v>
      </c>
      <c r="G31" s="24" t="s">
        <v>36</v>
      </c>
      <c r="H31" s="24"/>
      <c r="I31" s="25"/>
      <c r="J31" s="21"/>
    </row>
    <row r="32" spans="1:10" s="28" customFormat="1" ht="14.15" x14ac:dyDescent="0.35">
      <c r="A32" s="27" t="s">
        <v>39</v>
      </c>
      <c r="B32" s="24">
        <v>1346.9024756250001</v>
      </c>
      <c r="C32" s="24">
        <v>64.14</v>
      </c>
      <c r="D32" s="21">
        <v>0.05</v>
      </c>
      <c r="E32" s="24" t="s">
        <v>36</v>
      </c>
      <c r="F32" s="24" t="s">
        <v>36</v>
      </c>
      <c r="G32" s="24" t="s">
        <v>36</v>
      </c>
      <c r="H32" s="24"/>
      <c r="I32" s="25"/>
      <c r="J32" s="21"/>
    </row>
    <row r="33" spans="1:10" s="28" customFormat="1" ht="14.15" x14ac:dyDescent="0.35">
      <c r="A33" s="27" t="s">
        <v>40</v>
      </c>
      <c r="B33" s="24" t="s">
        <v>36</v>
      </c>
      <c r="C33" s="24" t="s">
        <v>36</v>
      </c>
      <c r="D33" s="24" t="s">
        <v>36</v>
      </c>
      <c r="E33" s="24" t="s">
        <v>36</v>
      </c>
      <c r="F33" s="24" t="s">
        <v>36</v>
      </c>
      <c r="G33" s="24" t="s">
        <v>36</v>
      </c>
      <c r="H33" s="24"/>
      <c r="I33" s="25"/>
      <c r="J33" s="21"/>
    </row>
    <row r="34" spans="1:10" s="28" customFormat="1" ht="14.15" x14ac:dyDescent="0.35">
      <c r="A34" s="27" t="s">
        <v>41</v>
      </c>
      <c r="B34" s="24" t="s">
        <v>36</v>
      </c>
      <c r="C34" s="24" t="s">
        <v>36</v>
      </c>
      <c r="D34" s="24" t="s">
        <v>36</v>
      </c>
      <c r="E34" s="24" t="s">
        <v>36</v>
      </c>
      <c r="F34" s="24" t="s">
        <v>36</v>
      </c>
      <c r="G34" s="24" t="s">
        <v>36</v>
      </c>
      <c r="H34" s="24"/>
      <c r="I34" s="25"/>
      <c r="J34" s="21"/>
    </row>
    <row r="35" spans="1:10" s="28" customFormat="1" ht="14.15" x14ac:dyDescent="0.35">
      <c r="A35" s="27" t="s">
        <v>42</v>
      </c>
      <c r="B35" s="24" t="s">
        <v>36</v>
      </c>
      <c r="C35" s="24" t="s">
        <v>36</v>
      </c>
      <c r="D35" s="24" t="s">
        <v>36</v>
      </c>
      <c r="E35" s="24" t="s">
        <v>36</v>
      </c>
      <c r="F35" s="24" t="s">
        <v>36</v>
      </c>
      <c r="G35" s="24" t="s">
        <v>36</v>
      </c>
      <c r="H35" s="24"/>
      <c r="I35" s="25"/>
      <c r="J35" s="21"/>
    </row>
    <row r="36" spans="1:10" s="28" customFormat="1" ht="14.15" x14ac:dyDescent="0.35">
      <c r="A36" s="27" t="s">
        <v>43</v>
      </c>
      <c r="B36" s="24" t="s">
        <v>36</v>
      </c>
      <c r="C36" s="24" t="s">
        <v>36</v>
      </c>
      <c r="D36" s="24" t="s">
        <v>36</v>
      </c>
      <c r="E36" s="24" t="s">
        <v>36</v>
      </c>
      <c r="F36" s="24" t="s">
        <v>36</v>
      </c>
      <c r="G36" s="24" t="s">
        <v>36</v>
      </c>
      <c r="H36" s="24"/>
      <c r="I36" s="25"/>
      <c r="J36" s="21"/>
    </row>
    <row r="37" spans="1:10" s="28" customFormat="1" ht="14.15" x14ac:dyDescent="0.35">
      <c r="A37" s="27" t="s">
        <v>44</v>
      </c>
      <c r="B37" s="24" t="s">
        <v>36</v>
      </c>
      <c r="C37" s="24" t="s">
        <v>36</v>
      </c>
      <c r="D37" s="24" t="s">
        <v>36</v>
      </c>
      <c r="E37" s="24" t="s">
        <v>36</v>
      </c>
      <c r="F37" s="24" t="s">
        <v>36</v>
      </c>
      <c r="G37" s="24" t="s">
        <v>36</v>
      </c>
      <c r="H37" s="24"/>
      <c r="I37" s="25"/>
      <c r="J37" s="21"/>
    </row>
    <row r="38" spans="1:10" s="28" customFormat="1" ht="14.15" x14ac:dyDescent="0.35">
      <c r="A38" s="27" t="s">
        <v>45</v>
      </c>
      <c r="B38" s="24" t="s">
        <v>36</v>
      </c>
      <c r="C38" s="24" t="s">
        <v>36</v>
      </c>
      <c r="D38" s="24" t="s">
        <v>36</v>
      </c>
      <c r="E38" s="24" t="s">
        <v>36</v>
      </c>
      <c r="F38" s="24" t="s">
        <v>36</v>
      </c>
      <c r="G38" s="24" t="s">
        <v>36</v>
      </c>
      <c r="H38" s="24"/>
      <c r="I38" s="24" t="s">
        <v>36</v>
      </c>
      <c r="J38" s="24" t="s">
        <v>36</v>
      </c>
    </row>
    <row r="39" spans="1:10" s="28" customFormat="1" ht="14.15" x14ac:dyDescent="0.35">
      <c r="A39" s="29" t="s">
        <v>36</v>
      </c>
      <c r="B39" s="24" t="s">
        <v>36</v>
      </c>
      <c r="C39" s="24" t="s">
        <v>36</v>
      </c>
      <c r="D39" s="24" t="s">
        <v>36</v>
      </c>
      <c r="E39" s="24" t="s">
        <v>36</v>
      </c>
      <c r="F39" s="24" t="s">
        <v>36</v>
      </c>
      <c r="G39" s="24" t="s">
        <v>36</v>
      </c>
      <c r="H39" s="24" t="s">
        <v>36</v>
      </c>
      <c r="I39" s="24" t="s">
        <v>36</v>
      </c>
      <c r="J39" s="24" t="s">
        <v>36</v>
      </c>
    </row>
    <row r="40" spans="1:10" ht="14.15" x14ac:dyDescent="0.35">
      <c r="A40" s="7" t="s">
        <v>46</v>
      </c>
      <c r="B40" s="30"/>
      <c r="C40" s="10">
        <f>SUM(C18:C27)/10</f>
        <v>34.225999999999999</v>
      </c>
      <c r="D40" s="31">
        <f>SUM(D12+D15+D16+D18+D19+D20+D21+D22+D23+D24+D26+D27)/10</f>
        <v>5.2527514629698582E-2</v>
      </c>
      <c r="E40" s="22">
        <v>39894</v>
      </c>
      <c r="F40" s="10">
        <f>SUM(F18:F27)/10</f>
        <v>858.8</v>
      </c>
      <c r="G40" s="31">
        <f>SUM(G18:G27)/10</f>
        <v>2.5391349899675574E-2</v>
      </c>
      <c r="H40" s="30"/>
      <c r="I40" s="10"/>
      <c r="J40" s="9"/>
    </row>
    <row r="41" spans="1:10" ht="14.15" x14ac:dyDescent="0.35">
      <c r="A41" s="26" t="s">
        <v>47</v>
      </c>
      <c r="B41" s="24">
        <v>49233.53</v>
      </c>
      <c r="C41" s="8"/>
      <c r="D41" s="21">
        <v>0.05</v>
      </c>
      <c r="E41" s="24">
        <v>55000</v>
      </c>
      <c r="F41" s="8"/>
      <c r="G41" s="9"/>
      <c r="H41" s="8"/>
      <c r="I41" s="10"/>
      <c r="J41" s="9"/>
    </row>
    <row r="42" spans="1:10" ht="14.15" x14ac:dyDescent="0.35">
      <c r="A42" s="32"/>
      <c r="B42" s="33"/>
      <c r="C42" s="33"/>
      <c r="D42" s="34"/>
      <c r="E42" s="35"/>
      <c r="F42" s="35"/>
      <c r="G42" s="36"/>
      <c r="H42" s="35"/>
      <c r="I42" s="37"/>
      <c r="J42" s="38"/>
    </row>
  </sheetData>
  <pageMargins left="0" right="0" top="0.39409448818897641" bottom="0.39409448818897641" header="0" footer="0"/>
  <headerFooter>
    <oddHeader>&amp;C&amp;A</oddHeader>
    <oddFooter>&amp;CSeite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15" x14ac:dyDescent="0.35"/>
  <cols>
    <col min="1" max="1" width="10.7109375" customWidth="1"/>
  </cols>
  <sheetData/>
  <pageMargins left="0" right="0" top="0.39409448818897641" bottom="0.39409448818897641" header="0" footer="0"/>
  <headerFooter>
    <oddHeader>&amp;C&amp;A</oddHeader>
    <oddFooter>&amp;CSeite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15" x14ac:dyDescent="0.35"/>
  <cols>
    <col min="1" max="1" width="10.7109375" customWidth="1"/>
  </cols>
  <sheetData/>
  <pageMargins left="0" right="0" top="0.39409448818897641" bottom="0.39409448818897641" header="0" footer="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Wohnzimmer</dc:creator>
  <cp:lastModifiedBy>Wohnzimmer</cp:lastModifiedBy>
  <cp:revision>36</cp:revision>
  <dcterms:created xsi:type="dcterms:W3CDTF">2020-09-06T03:03:56Z</dcterms:created>
  <dcterms:modified xsi:type="dcterms:W3CDTF">2022-03-08T13:41:35Z</dcterms:modified>
</cp:coreProperties>
</file>