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 s="1"/>
  <c r="B9" i="1" s="1"/>
  <c r="B10" i="1" s="1"/>
  <c r="B11" i="1" s="1"/>
  <c r="B12" i="1" s="1"/>
  <c r="B13" i="1" s="1"/>
  <c r="B14" i="1" s="1"/>
  <c r="B6" i="1"/>
  <c r="F5" i="1" l="1"/>
  <c r="F11" i="1"/>
  <c r="F13" i="1"/>
  <c r="D14" i="1"/>
  <c r="F14" i="1" s="1"/>
  <c r="C14" i="1"/>
  <c r="E14" i="1" s="1"/>
  <c r="D13" i="1"/>
  <c r="C13" i="1"/>
  <c r="E13" i="1" s="1"/>
  <c r="D12" i="1"/>
  <c r="F12" i="1" s="1"/>
  <c r="C12" i="1"/>
  <c r="E12" i="1" s="1"/>
  <c r="D11" i="1"/>
  <c r="C11" i="1"/>
  <c r="E11" i="1" s="1"/>
  <c r="D10" i="1"/>
  <c r="F10" i="1" s="1"/>
  <c r="C10" i="1"/>
  <c r="E10" i="1" s="1"/>
  <c r="D9" i="1"/>
  <c r="F9" i="1" s="1"/>
  <c r="C9" i="1"/>
  <c r="E9" i="1" s="1"/>
  <c r="E8" i="1"/>
  <c r="D8" i="1"/>
  <c r="F8" i="1" s="1"/>
  <c r="C8" i="1"/>
  <c r="D7" i="1"/>
  <c r="F7" i="1" s="1"/>
  <c r="C7" i="1"/>
  <c r="E7" i="1" s="1"/>
  <c r="K5" i="1"/>
  <c r="L5" i="1" s="1"/>
  <c r="J5" i="1"/>
  <c r="I6" i="1" s="1"/>
  <c r="A6" i="1"/>
  <c r="A7" i="1" s="1"/>
  <c r="A8" i="1" s="1"/>
  <c r="A9" i="1" s="1"/>
  <c r="A10" i="1" s="1"/>
  <c r="A11" i="1" s="1"/>
  <c r="A12" i="1" s="1"/>
  <c r="A13" i="1" s="1"/>
  <c r="A14" i="1" s="1"/>
  <c r="D6" i="1"/>
  <c r="F6" i="1" s="1"/>
  <c r="C6" i="1"/>
  <c r="E6" i="1" s="1"/>
  <c r="D5" i="1"/>
  <c r="C5" i="1"/>
  <c r="E5" i="1" s="1"/>
  <c r="G10" i="1" l="1"/>
  <c r="G11" i="1"/>
  <c r="G9" i="1"/>
  <c r="G13" i="1"/>
  <c r="G14" i="1"/>
  <c r="J6" i="1"/>
  <c r="I7" i="1"/>
  <c r="J7" i="1" s="1"/>
  <c r="I8" i="1" s="1"/>
  <c r="G7" i="1"/>
  <c r="G12" i="1"/>
  <c r="G8" i="1"/>
  <c r="G5" i="1"/>
  <c r="K6" i="1"/>
  <c r="L6" i="1" s="1"/>
  <c r="G6" i="1"/>
  <c r="K7" i="1" l="1"/>
  <c r="L7" i="1" s="1"/>
  <c r="G15" i="1"/>
  <c r="G16" i="1" s="1"/>
  <c r="G19" i="1" s="1"/>
  <c r="K8" i="1"/>
  <c r="L8" i="1" s="1"/>
  <c r="J8" i="1"/>
  <c r="I9" i="1" s="1"/>
  <c r="K9" i="1" l="1"/>
  <c r="L9" i="1" s="1"/>
  <c r="J9" i="1"/>
  <c r="I10" i="1" s="1"/>
  <c r="J10" i="1" l="1"/>
  <c r="I11" i="1" s="1"/>
  <c r="K10" i="1"/>
  <c r="L10" i="1" s="1"/>
  <c r="K11" i="1" l="1"/>
  <c r="L11" i="1" s="1"/>
  <c r="J11" i="1"/>
  <c r="I12" i="1" s="1"/>
  <c r="K12" i="1" l="1"/>
  <c r="L12" i="1" s="1"/>
  <c r="J12" i="1"/>
  <c r="I13" i="1" s="1"/>
  <c r="J13" i="1" l="1"/>
  <c r="I14" i="1" s="1"/>
  <c r="K16" i="1" s="1"/>
  <c r="L16" i="1" s="1"/>
  <c r="K13" i="1"/>
  <c r="L13" i="1" s="1"/>
  <c r="J14" i="1" l="1"/>
  <c r="K14" i="1"/>
  <c r="L14" i="1" s="1"/>
  <c r="L15" i="1" s="1"/>
  <c r="L17" i="1" s="1"/>
  <c r="L18" i="1" s="1"/>
  <c r="L19" i="1" s="1"/>
</calcChain>
</file>

<file path=xl/sharedStrings.xml><?xml version="1.0" encoding="utf-8"?>
<sst xmlns="http://schemas.openxmlformats.org/spreadsheetml/2006/main" count="31" uniqueCount="15">
  <si>
    <t>Beispiel</t>
  </si>
  <si>
    <t>Kn</t>
  </si>
  <si>
    <t>[€]</t>
  </si>
  <si>
    <t>Kurs-
rendite</t>
  </si>
  <si>
    <t>Dividenden-
rendite</t>
  </si>
  <si>
    <t>Kurs-
rendite
netto</t>
  </si>
  <si>
    <t>Dividenden-
rendite
netto</t>
  </si>
  <si>
    <t>Summe
netto</t>
  </si>
  <si>
    <t>Jahre</t>
  </si>
  <si>
    <t>Summe</t>
  </si>
  <si>
    <t>Gesamtsumme</t>
  </si>
  <si>
    <t>Nachsteuerrendite</t>
  </si>
  <si>
    <t>Zinseszinseffekt!</t>
  </si>
  <si>
    <t>Buy&amp;Hold</t>
  </si>
  <si>
    <t>aktiver Anleger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</si>
</sst>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9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/>
    <xf numFmtId="2" fontId="0" fillId="0" borderId="0" xfId="0" applyNumberFormat="1"/>
    <xf numFmtId="0" fontId="0" fillId="0" borderId="0" xfId="0" applyAlignment="1">
      <alignment horizontal="right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A3" sqref="A3"/>
    </sheetView>
  </sheetViews>
  <sheetFormatPr baseColWidth="10" defaultColWidth="8.88671875" defaultRowHeight="14.4" x14ac:dyDescent="0.3"/>
  <cols>
    <col min="1" max="1" width="5.33203125" bestFit="1" customWidth="1"/>
    <col min="2" max="2" width="7.21875" bestFit="1" customWidth="1"/>
    <col min="3" max="3" width="6.77734375" bestFit="1" customWidth="1"/>
    <col min="4" max="4" width="10" bestFit="1" customWidth="1"/>
    <col min="5" max="5" width="8.33203125" customWidth="1"/>
    <col min="6" max="6" width="9.77734375" customWidth="1"/>
    <col min="7" max="7" width="7.44140625" bestFit="1" customWidth="1"/>
    <col min="8" max="8" width="5.88671875" customWidth="1"/>
    <col min="9" max="9" width="7.44140625" bestFit="1" customWidth="1"/>
    <col min="10" max="10" width="6.6640625" customWidth="1"/>
    <col min="11" max="11" width="10.5546875" customWidth="1"/>
    <col min="12" max="12" width="10" customWidth="1"/>
  </cols>
  <sheetData>
    <row r="1" spans="1:13" x14ac:dyDescent="0.3">
      <c r="B1" t="s">
        <v>0</v>
      </c>
      <c r="C1" s="1">
        <v>0.06</v>
      </c>
      <c r="D1" s="2">
        <v>2.5000000000000001E-2</v>
      </c>
      <c r="E1" s="4">
        <v>0.28000000000000003</v>
      </c>
    </row>
    <row r="2" spans="1:13" x14ac:dyDescent="0.3">
      <c r="A2" s="8" t="s">
        <v>14</v>
      </c>
      <c r="B2" s="8"/>
      <c r="C2" s="8"/>
      <c r="D2" s="8"/>
      <c r="E2" s="8"/>
      <c r="F2" s="8"/>
      <c r="G2" s="8"/>
      <c r="I2" s="8" t="s">
        <v>13</v>
      </c>
      <c r="J2" s="8"/>
      <c r="K2" s="8"/>
      <c r="L2" s="8"/>
    </row>
    <row r="3" spans="1:13" ht="57.6" x14ac:dyDescent="0.3">
      <c r="A3" t="s">
        <v>8</v>
      </c>
      <c r="B3" t="s">
        <v>1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I3" t="s">
        <v>1</v>
      </c>
      <c r="J3" s="3" t="s">
        <v>3</v>
      </c>
      <c r="K3" s="3" t="s">
        <v>4</v>
      </c>
      <c r="L3" s="3" t="s">
        <v>6</v>
      </c>
    </row>
    <row r="4" spans="1:13" x14ac:dyDescent="0.3">
      <c r="B4" t="s">
        <v>2</v>
      </c>
      <c r="C4" t="s">
        <v>2</v>
      </c>
      <c r="D4" t="s">
        <v>2</v>
      </c>
      <c r="E4" t="s">
        <v>2</v>
      </c>
      <c r="F4" t="s">
        <v>2</v>
      </c>
      <c r="G4" t="s">
        <v>2</v>
      </c>
      <c r="I4" t="s">
        <v>2</v>
      </c>
      <c r="J4" t="s">
        <v>2</v>
      </c>
      <c r="K4" t="s">
        <v>2</v>
      </c>
      <c r="L4" t="s">
        <v>2</v>
      </c>
    </row>
    <row r="5" spans="1:13" x14ac:dyDescent="0.3">
      <c r="A5">
        <v>1</v>
      </c>
      <c r="B5">
        <v>1000</v>
      </c>
      <c r="C5">
        <f>B5*$C$1</f>
        <v>60</v>
      </c>
      <c r="D5">
        <f>B5*$D$1</f>
        <v>25</v>
      </c>
      <c r="E5">
        <f>C5*(1-$E$1)</f>
        <v>43.199999999999996</v>
      </c>
      <c r="F5" s="5">
        <f>D5*(1-$E$1)</f>
        <v>18</v>
      </c>
      <c r="G5" s="5">
        <f>E5+F5</f>
        <v>61.199999999999996</v>
      </c>
      <c r="I5" s="5">
        <v>1000</v>
      </c>
      <c r="J5" s="5">
        <f>I5*$C$1</f>
        <v>60</v>
      </c>
      <c r="K5" s="5">
        <f>I5*$D$1</f>
        <v>25</v>
      </c>
      <c r="L5" s="5">
        <f>K5*(1-$E$1)</f>
        <v>18</v>
      </c>
    </row>
    <row r="6" spans="1:13" x14ac:dyDescent="0.3">
      <c r="A6">
        <f>A5+1</f>
        <v>2</v>
      </c>
      <c r="B6">
        <f>B5</f>
        <v>1000</v>
      </c>
      <c r="C6">
        <f>B6*$C$1</f>
        <v>60</v>
      </c>
      <c r="D6">
        <f>B6*$D$1</f>
        <v>25</v>
      </c>
      <c r="E6">
        <f>C6*(1-$E$1)</f>
        <v>43.199999999999996</v>
      </c>
      <c r="F6" s="5">
        <f>D6*(1-$E$1)</f>
        <v>18</v>
      </c>
      <c r="G6" s="5">
        <f>E6+F6</f>
        <v>61.199999999999996</v>
      </c>
      <c r="I6" s="5">
        <f>I5+J5</f>
        <v>1060</v>
      </c>
      <c r="J6" s="5">
        <f>I6*$C$1</f>
        <v>63.599999999999994</v>
      </c>
      <c r="K6" s="5">
        <f>I6*$D$1</f>
        <v>26.5</v>
      </c>
      <c r="L6" s="5">
        <f>K6*(1-$E$1)</f>
        <v>19.079999999999998</v>
      </c>
    </row>
    <row r="7" spans="1:13" x14ac:dyDescent="0.3">
      <c r="A7">
        <f t="shared" ref="A7:A14" si="0">A6+1</f>
        <v>3</v>
      </c>
      <c r="B7">
        <f t="shared" ref="B7:B14" si="1">B6</f>
        <v>1000</v>
      </c>
      <c r="C7">
        <f t="shared" ref="C7:C14" si="2">B7*$C$1</f>
        <v>60</v>
      </c>
      <c r="D7">
        <f t="shared" ref="D7:D14" si="3">B7*$D$1</f>
        <v>25</v>
      </c>
      <c r="E7">
        <f t="shared" ref="E7:E14" si="4">C7*(1-$E$1)</f>
        <v>43.199999999999996</v>
      </c>
      <c r="F7" s="5">
        <f t="shared" ref="F7:F14" si="5">D7*(1-$E$1)</f>
        <v>18</v>
      </c>
      <c r="G7" s="5">
        <f t="shared" ref="G7:G14" si="6">E7+F7</f>
        <v>61.199999999999996</v>
      </c>
      <c r="I7" s="5">
        <f t="shared" ref="I7:I14" si="7">I6+J6</f>
        <v>1123.5999999999999</v>
      </c>
      <c r="J7" s="5">
        <f t="shared" ref="J7:J14" si="8">I7*$C$1</f>
        <v>67.415999999999997</v>
      </c>
      <c r="K7" s="5">
        <f t="shared" ref="K7:K14" si="9">I7*$D$1</f>
        <v>28.09</v>
      </c>
      <c r="L7" s="5">
        <f t="shared" ref="L7:L16" si="10">K7*(1-$E$1)</f>
        <v>20.224799999999998</v>
      </c>
    </row>
    <row r="8" spans="1:13" x14ac:dyDescent="0.3">
      <c r="A8">
        <f t="shared" si="0"/>
        <v>4</v>
      </c>
      <c r="B8">
        <f t="shared" si="1"/>
        <v>1000</v>
      </c>
      <c r="C8">
        <f t="shared" si="2"/>
        <v>60</v>
      </c>
      <c r="D8">
        <f t="shared" si="3"/>
        <v>25</v>
      </c>
      <c r="E8">
        <f t="shared" si="4"/>
        <v>43.199999999999996</v>
      </c>
      <c r="F8" s="5">
        <f t="shared" si="5"/>
        <v>18</v>
      </c>
      <c r="G8" s="5">
        <f t="shared" si="6"/>
        <v>61.199999999999996</v>
      </c>
      <c r="I8" s="5">
        <f t="shared" si="7"/>
        <v>1191.0159999999998</v>
      </c>
      <c r="J8" s="5">
        <f t="shared" si="8"/>
        <v>71.460959999999986</v>
      </c>
      <c r="K8" s="5">
        <f t="shared" si="9"/>
        <v>29.775399999999998</v>
      </c>
      <c r="L8" s="5">
        <f t="shared" si="10"/>
        <v>21.438287999999996</v>
      </c>
    </row>
    <row r="9" spans="1:13" x14ac:dyDescent="0.3">
      <c r="A9">
        <f t="shared" si="0"/>
        <v>5</v>
      </c>
      <c r="B9">
        <f t="shared" si="1"/>
        <v>1000</v>
      </c>
      <c r="C9">
        <f t="shared" si="2"/>
        <v>60</v>
      </c>
      <c r="D9">
        <f t="shared" si="3"/>
        <v>25</v>
      </c>
      <c r="E9">
        <f t="shared" si="4"/>
        <v>43.199999999999996</v>
      </c>
      <c r="F9" s="5">
        <f t="shared" si="5"/>
        <v>18</v>
      </c>
      <c r="G9" s="5">
        <f t="shared" si="6"/>
        <v>61.199999999999996</v>
      </c>
      <c r="I9" s="5">
        <f t="shared" si="7"/>
        <v>1262.4769599999997</v>
      </c>
      <c r="J9" s="5">
        <f t="shared" si="8"/>
        <v>75.748617599999974</v>
      </c>
      <c r="K9" s="5">
        <f t="shared" si="9"/>
        <v>31.561923999999994</v>
      </c>
      <c r="L9" s="5">
        <f t="shared" si="10"/>
        <v>22.724585279999996</v>
      </c>
    </row>
    <row r="10" spans="1:13" x14ac:dyDescent="0.3">
      <c r="A10">
        <f t="shared" si="0"/>
        <v>6</v>
      </c>
      <c r="B10">
        <f t="shared" si="1"/>
        <v>1000</v>
      </c>
      <c r="C10">
        <f t="shared" si="2"/>
        <v>60</v>
      </c>
      <c r="D10">
        <f t="shared" si="3"/>
        <v>25</v>
      </c>
      <c r="E10">
        <f t="shared" si="4"/>
        <v>43.199999999999996</v>
      </c>
      <c r="F10" s="5">
        <f t="shared" si="5"/>
        <v>18</v>
      </c>
      <c r="G10" s="5">
        <f t="shared" si="6"/>
        <v>61.199999999999996</v>
      </c>
      <c r="I10" s="5">
        <f t="shared" si="7"/>
        <v>1338.2255775999997</v>
      </c>
      <c r="J10" s="5">
        <f t="shared" si="8"/>
        <v>80.293534655999977</v>
      </c>
      <c r="K10" s="5">
        <f t="shared" si="9"/>
        <v>33.455639439999992</v>
      </c>
      <c r="L10" s="5">
        <f t="shared" si="10"/>
        <v>24.088060396799992</v>
      </c>
    </row>
    <row r="11" spans="1:13" x14ac:dyDescent="0.3">
      <c r="A11">
        <f t="shared" si="0"/>
        <v>7</v>
      </c>
      <c r="B11">
        <f t="shared" si="1"/>
        <v>1000</v>
      </c>
      <c r="C11">
        <f t="shared" si="2"/>
        <v>60</v>
      </c>
      <c r="D11">
        <f t="shared" si="3"/>
        <v>25</v>
      </c>
      <c r="E11">
        <f t="shared" si="4"/>
        <v>43.199999999999996</v>
      </c>
      <c r="F11" s="5">
        <f t="shared" si="5"/>
        <v>18</v>
      </c>
      <c r="G11" s="5">
        <f t="shared" si="6"/>
        <v>61.199999999999996</v>
      </c>
      <c r="I11" s="5">
        <f t="shared" si="7"/>
        <v>1418.5191122559997</v>
      </c>
      <c r="J11" s="5">
        <f t="shared" si="8"/>
        <v>85.111146735359981</v>
      </c>
      <c r="K11" s="5">
        <f t="shared" si="9"/>
        <v>35.462977806399998</v>
      </c>
      <c r="L11" s="5">
        <f t="shared" si="10"/>
        <v>25.533344020607998</v>
      </c>
    </row>
    <row r="12" spans="1:13" x14ac:dyDescent="0.3">
      <c r="A12">
        <f t="shared" si="0"/>
        <v>8</v>
      </c>
      <c r="B12">
        <f t="shared" si="1"/>
        <v>1000</v>
      </c>
      <c r="C12">
        <f t="shared" si="2"/>
        <v>60</v>
      </c>
      <c r="D12">
        <f t="shared" si="3"/>
        <v>25</v>
      </c>
      <c r="E12">
        <f t="shared" si="4"/>
        <v>43.199999999999996</v>
      </c>
      <c r="F12" s="5">
        <f t="shared" si="5"/>
        <v>18</v>
      </c>
      <c r="G12" s="5">
        <f t="shared" si="6"/>
        <v>61.199999999999996</v>
      </c>
      <c r="I12" s="5">
        <f t="shared" si="7"/>
        <v>1503.6302589913598</v>
      </c>
      <c r="J12" s="5">
        <f t="shared" si="8"/>
        <v>90.217815539481592</v>
      </c>
      <c r="K12" s="5">
        <f t="shared" si="9"/>
        <v>37.590756474783994</v>
      </c>
      <c r="L12" s="5">
        <f t="shared" si="10"/>
        <v>27.065344661844474</v>
      </c>
    </row>
    <row r="13" spans="1:13" x14ac:dyDescent="0.3">
      <c r="A13">
        <f t="shared" si="0"/>
        <v>9</v>
      </c>
      <c r="B13">
        <f t="shared" si="1"/>
        <v>1000</v>
      </c>
      <c r="C13">
        <f t="shared" si="2"/>
        <v>60</v>
      </c>
      <c r="D13">
        <f t="shared" si="3"/>
        <v>25</v>
      </c>
      <c r="E13">
        <f t="shared" si="4"/>
        <v>43.199999999999996</v>
      </c>
      <c r="F13" s="5">
        <f t="shared" si="5"/>
        <v>18</v>
      </c>
      <c r="G13" s="5">
        <f t="shared" si="6"/>
        <v>61.199999999999996</v>
      </c>
      <c r="I13" s="5">
        <f t="shared" si="7"/>
        <v>1593.8480745308414</v>
      </c>
      <c r="J13" s="5">
        <f t="shared" si="8"/>
        <v>95.630884471850479</v>
      </c>
      <c r="K13" s="5">
        <f t="shared" si="9"/>
        <v>39.846201863271034</v>
      </c>
      <c r="L13" s="5">
        <f t="shared" si="10"/>
        <v>28.689265341555142</v>
      </c>
    </row>
    <row r="14" spans="1:13" x14ac:dyDescent="0.3">
      <c r="A14">
        <f t="shared" si="0"/>
        <v>10</v>
      </c>
      <c r="B14">
        <f t="shared" si="1"/>
        <v>1000</v>
      </c>
      <c r="C14">
        <f t="shared" si="2"/>
        <v>60</v>
      </c>
      <c r="D14">
        <f t="shared" si="3"/>
        <v>25</v>
      </c>
      <c r="E14">
        <f t="shared" si="4"/>
        <v>43.199999999999996</v>
      </c>
      <c r="F14" s="5">
        <f t="shared" si="5"/>
        <v>18</v>
      </c>
      <c r="G14" s="5">
        <f t="shared" si="6"/>
        <v>61.199999999999996</v>
      </c>
      <c r="I14" s="5">
        <f t="shared" si="7"/>
        <v>1689.4789590026919</v>
      </c>
      <c r="J14" s="5">
        <f t="shared" si="8"/>
        <v>101.3687375401615</v>
      </c>
      <c r="K14" s="5">
        <f t="shared" si="9"/>
        <v>42.236973975067301</v>
      </c>
      <c r="L14" s="5">
        <f t="shared" si="10"/>
        <v>30.410621262048455</v>
      </c>
    </row>
    <row r="15" spans="1:13" x14ac:dyDescent="0.3">
      <c r="F15" t="s">
        <v>9</v>
      </c>
      <c r="G15" s="5">
        <f>SUM(G5:G14)</f>
        <v>612</v>
      </c>
      <c r="L15" s="5">
        <f>SUM(L5:L14)</f>
        <v>237.25430896285607</v>
      </c>
    </row>
    <row r="16" spans="1:13" x14ac:dyDescent="0.3">
      <c r="F16" s="6" t="s">
        <v>10</v>
      </c>
      <c r="G16" s="5">
        <f>B14+G15</f>
        <v>1612</v>
      </c>
      <c r="K16" s="5">
        <f>I14-I5</f>
        <v>689.47895900269191</v>
      </c>
      <c r="L16" s="5">
        <f t="shared" si="10"/>
        <v>496.42485048193817</v>
      </c>
      <c r="M16" s="7" t="s">
        <v>12</v>
      </c>
    </row>
    <row r="17" spans="5:12" x14ac:dyDescent="0.3">
      <c r="K17" t="s">
        <v>9</v>
      </c>
      <c r="L17" s="5">
        <f>SUM(L15:L16)</f>
        <v>733.67915944479421</v>
      </c>
    </row>
    <row r="18" spans="5:12" x14ac:dyDescent="0.3">
      <c r="K18" s="6" t="s">
        <v>10</v>
      </c>
      <c r="L18" s="5">
        <f>I5+L17</f>
        <v>1733.6791594447941</v>
      </c>
    </row>
    <row r="19" spans="5:12" x14ac:dyDescent="0.3">
      <c r="E19" t="s">
        <v>11</v>
      </c>
      <c r="G19" s="5">
        <f>(POWER((G16/$B$5),1/$A$14)-1)*100</f>
        <v>4.8905840735170125</v>
      </c>
      <c r="J19" t="s">
        <v>11</v>
      </c>
      <c r="L19" s="5">
        <f>(POWER((L18/$I$5),1/$A$14)-1)*100</f>
        <v>5.6566588152766384</v>
      </c>
    </row>
  </sheetData>
  <mergeCells count="2">
    <mergeCell ref="I2:L2"/>
    <mergeCell ref="A2:G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2022-04-15T09:46:56Z</dcterms:modified>
</cp:coreProperties>
</file>