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202300"/>
  <xr:revisionPtr revIDLastSave="0" documentId="13_ncr:1_{5745D9AB-3D7A-4A9D-978C-190E9C52C630}" xr6:coauthVersionLast="47" xr6:coauthVersionMax="47" xr10:uidLastSave="{00000000-0000-0000-0000-000000000000}"/>
  <bookViews>
    <workbookView xWindow="-120" yWindow="-120" windowWidth="29040" windowHeight="17640" xr2:uid="{102DA955-BFB8-4EA7-BD8F-90779C4059B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6" i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23" i="1"/>
  <c r="C23" i="1" s="1"/>
  <c r="B22" i="1"/>
  <c r="C22" i="1" s="1"/>
  <c r="B21" i="1"/>
  <c r="C21" i="1" s="1"/>
  <c r="B20" i="1"/>
  <c r="C20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C38" i="1" l="1"/>
  <c r="C37" i="1"/>
  <c r="F35" i="1"/>
  <c r="I12" i="1"/>
  <c r="I20" i="1"/>
  <c r="I28" i="1"/>
  <c r="I5" i="1"/>
  <c r="I13" i="1"/>
  <c r="I21" i="1"/>
  <c r="I29" i="1"/>
  <c r="I6" i="1"/>
  <c r="I14" i="1"/>
  <c r="I22" i="1"/>
  <c r="I30" i="1"/>
  <c r="I7" i="1"/>
  <c r="I15" i="1"/>
  <c r="I23" i="1"/>
  <c r="I31" i="1"/>
  <c r="I8" i="1"/>
  <c r="I16" i="1"/>
  <c r="I24" i="1"/>
  <c r="I32" i="1"/>
  <c r="I9" i="1"/>
  <c r="I17" i="1"/>
  <c r="I25" i="1"/>
  <c r="I33" i="1"/>
  <c r="I10" i="1"/>
  <c r="I18" i="1"/>
  <c r="I26" i="1"/>
  <c r="I34" i="1"/>
  <c r="I11" i="1"/>
  <c r="I19" i="1"/>
  <c r="I27" i="1"/>
  <c r="I35" i="1"/>
  <c r="D5" i="1"/>
  <c r="F20" i="1"/>
  <c r="F12" i="1"/>
  <c r="F28" i="1"/>
  <c r="F13" i="1"/>
  <c r="F21" i="1"/>
  <c r="F29" i="1"/>
  <c r="F6" i="1"/>
  <c r="F14" i="1"/>
  <c r="F22" i="1"/>
  <c r="F30" i="1"/>
  <c r="F7" i="1"/>
  <c r="F15" i="1"/>
  <c r="F23" i="1"/>
  <c r="F31" i="1"/>
  <c r="F8" i="1"/>
  <c r="F16" i="1"/>
  <c r="F24" i="1"/>
  <c r="F32" i="1"/>
  <c r="F9" i="1"/>
  <c r="F17" i="1"/>
  <c r="F25" i="1"/>
  <c r="F33" i="1"/>
  <c r="F10" i="1"/>
  <c r="F18" i="1"/>
  <c r="F26" i="1"/>
  <c r="F34" i="1"/>
  <c r="F11" i="1"/>
  <c r="F19" i="1"/>
  <c r="F27" i="1"/>
  <c r="F5" i="1"/>
  <c r="J5" i="1" l="1"/>
  <c r="I38" i="1"/>
  <c r="I37" i="1"/>
  <c r="F38" i="1"/>
  <c r="F37" i="1"/>
  <c r="D6" i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G5" i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J6" i="1"/>
  <c r="J7" i="1" s="1"/>
  <c r="J8" i="1" s="1"/>
  <c r="J9" i="1" s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</calcChain>
</file>

<file path=xl/sharedStrings.xml><?xml version="1.0" encoding="utf-8"?>
<sst xmlns="http://schemas.openxmlformats.org/spreadsheetml/2006/main" count="8" uniqueCount="7">
  <si>
    <t>Erwartungswert</t>
  </si>
  <si>
    <t>Zufälliger Verlauf</t>
  </si>
  <si>
    <t>Ziemlich mieser Verlauf</t>
  </si>
  <si>
    <t>Ziemlich guter Verlauf</t>
  </si>
  <si>
    <t>Jahr</t>
  </si>
  <si>
    <t>Volatiltät (2)</t>
  </si>
  <si>
    <t>Volatilität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</si>
</sst>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6" fontId="0" fillId="0" borderId="0" xfId="0" applyNumberFormat="1"/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v>Ungünstiger Zufall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Tabelle1!$G$5:$G$35</c:f>
              <c:numCache>
                <c:formatCode>"€"#,##0_);[Red]\("€"#,##0\)</c:formatCode>
                <c:ptCount val="31"/>
                <c:pt idx="0">
                  <c:v>101504.75955661376</c:v>
                </c:pt>
                <c:pt idx="1">
                  <c:v>113908.25333009</c:v>
                </c:pt>
                <c:pt idx="2">
                  <c:v>105731.8912110344</c:v>
                </c:pt>
                <c:pt idx="3">
                  <c:v>123451.64170050131</c:v>
                </c:pt>
                <c:pt idx="4">
                  <c:v>131919.83536647068</c:v>
                </c:pt>
                <c:pt idx="5">
                  <c:v>130739.84901419198</c:v>
                </c:pt>
                <c:pt idx="6">
                  <c:v>139802.36154015525</c:v>
                </c:pt>
                <c:pt idx="7">
                  <c:v>161267.97524826962</c:v>
                </c:pt>
                <c:pt idx="8">
                  <c:v>172487.22213359104</c:v>
                </c:pt>
                <c:pt idx="9">
                  <c:v>169406.21104672167</c:v>
                </c:pt>
                <c:pt idx="10">
                  <c:v>187080.32538591383</c:v>
                </c:pt>
                <c:pt idx="11">
                  <c:v>211489.48834313697</c:v>
                </c:pt>
                <c:pt idx="12">
                  <c:v>228630.06660642492</c:v>
                </c:pt>
                <c:pt idx="13">
                  <c:v>261568.47095689195</c:v>
                </c:pt>
                <c:pt idx="14">
                  <c:v>295915.7875823318</c:v>
                </c:pt>
                <c:pt idx="15">
                  <c:v>304398.64343975473</c:v>
                </c:pt>
                <c:pt idx="16">
                  <c:v>299098.86457331624</c:v>
                </c:pt>
                <c:pt idx="17">
                  <c:v>303849.32733928063</c:v>
                </c:pt>
                <c:pt idx="18">
                  <c:v>321859.84486561175</c:v>
                </c:pt>
                <c:pt idx="19">
                  <c:v>346185.91029896395</c:v>
                </c:pt>
                <c:pt idx="20">
                  <c:v>327755.36180523015</c:v>
                </c:pt>
                <c:pt idx="21">
                  <c:v>317868.84606026812</c:v>
                </c:pt>
                <c:pt idx="22">
                  <c:v>368228.60409032885</c:v>
                </c:pt>
                <c:pt idx="23">
                  <c:v>355002.01815723837</c:v>
                </c:pt>
                <c:pt idx="24">
                  <c:v>385074.00876405404</c:v>
                </c:pt>
                <c:pt idx="25">
                  <c:v>369000.31645178032</c:v>
                </c:pt>
                <c:pt idx="26">
                  <c:v>422304.61944969237</c:v>
                </c:pt>
                <c:pt idx="27">
                  <c:v>389833.92049376626</c:v>
                </c:pt>
                <c:pt idx="28">
                  <c:v>441881.90026757726</c:v>
                </c:pt>
                <c:pt idx="29">
                  <c:v>379530.2310194727</c:v>
                </c:pt>
                <c:pt idx="30">
                  <c:v>383279.30670669361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85-4AC5-8DEB-5FED28AFC1AC}"/>
            </c:ext>
          </c:extLst>
        </c:ser>
        <c:ser>
          <c:idx val="0"/>
          <c:order val="1"/>
          <c:tx>
            <c:v>Zufall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Tabelle1!$D$5:$D$35</c:f>
              <c:numCache>
                <c:formatCode>"€"#,##0_);[Red]\("€"#,##0\)</c:formatCode>
                <c:ptCount val="31"/>
                <c:pt idx="0">
                  <c:v>103030.15032779986</c:v>
                </c:pt>
                <c:pt idx="1">
                  <c:v>119803.58635607254</c:v>
                </c:pt>
                <c:pt idx="2">
                  <c:v>112345.64390136472</c:v>
                </c:pt>
                <c:pt idx="3">
                  <c:v>142691.02124765658</c:v>
                </c:pt>
                <c:pt idx="4">
                  <c:v>155737.98050559187</c:v>
                </c:pt>
                <c:pt idx="5">
                  <c:v>156393.75386867256</c:v>
                </c:pt>
                <c:pt idx="6">
                  <c:v>170829.23418927437</c:v>
                </c:pt>
                <c:pt idx="7">
                  <c:v>208818.71344086234</c:v>
                </c:pt>
                <c:pt idx="8">
                  <c:v>228156.3722004845</c:v>
                </c:pt>
                <c:pt idx="9">
                  <c:v>226933.17188332559</c:v>
                </c:pt>
                <c:pt idx="10">
                  <c:v>258001.21188415945</c:v>
                </c:pt>
                <c:pt idx="11">
                  <c:v>303438.53112294158</c:v>
                </c:pt>
                <c:pt idx="12">
                  <c:v>335795.44832894119</c:v>
                </c:pt>
                <c:pt idx="13">
                  <c:v>403308.41222768137</c:v>
                </c:pt>
                <c:pt idx="14">
                  <c:v>474905.984570687</c:v>
                </c:pt>
                <c:pt idx="15">
                  <c:v>496461.48969766463</c:v>
                </c:pt>
                <c:pt idx="16">
                  <c:v>494039.80957924348</c:v>
                </c:pt>
                <c:pt idx="17">
                  <c:v>509463.72754829604</c:v>
                </c:pt>
                <c:pt idx="18">
                  <c:v>550410.64974829729</c:v>
                </c:pt>
                <c:pt idx="19">
                  <c:v>605393.41602680611</c:v>
                </c:pt>
                <c:pt idx="20">
                  <c:v>579455.47764375468</c:v>
                </c:pt>
                <c:pt idx="21">
                  <c:v>568749.25069439004</c:v>
                </c:pt>
                <c:pt idx="22">
                  <c:v>702810.4122698342</c:v>
                </c:pt>
                <c:pt idx="23">
                  <c:v>685535.13272974058</c:v>
                </c:pt>
                <c:pt idx="24">
                  <c:v>761776.93067042495</c:v>
                </c:pt>
                <c:pt idx="25">
                  <c:v>738362.21984236676</c:v>
                </c:pt>
                <c:pt idx="26">
                  <c:v>887396.56041382428</c:v>
                </c:pt>
                <c:pt idx="27">
                  <c:v>827429.57484827389</c:v>
                </c:pt>
                <c:pt idx="28">
                  <c:v>977440.82092837163</c:v>
                </c:pt>
                <c:pt idx="29">
                  <c:v>846565.50758034026</c:v>
                </c:pt>
                <c:pt idx="30">
                  <c:v>867418.41982563015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85-4AC5-8DEB-5FED28AFC1AC}"/>
            </c:ext>
          </c:extLst>
        </c:ser>
        <c:ser>
          <c:idx val="2"/>
          <c:order val="2"/>
          <c:tx>
            <c:v>Günstiger Zufall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Tabelle1!$J$5:$J$35</c:f>
              <c:numCache>
                <c:formatCode>"€"#,##0_);[Red]\("€"#,##0\)</c:formatCode>
                <c:ptCount val="31"/>
                <c:pt idx="0">
                  <c:v>106100.30516305505</c:v>
                </c:pt>
                <c:pt idx="1">
                  <c:v>124717.93243953623</c:v>
                </c:pt>
                <c:pt idx="2">
                  <c:v>125529.78775797029</c:v>
                </c:pt>
                <c:pt idx="3">
                  <c:v>160422.58023993403</c:v>
                </c:pt>
                <c:pt idx="4">
                  <c:v>178210.3830803551</c:v>
                </c:pt>
                <c:pt idx="5">
                  <c:v>185770.79903874735</c:v>
                </c:pt>
                <c:pt idx="6">
                  <c:v>206509.20375332306</c:v>
                </c:pt>
                <c:pt idx="7">
                  <c:v>254399.96366352841</c:v>
                </c:pt>
                <c:pt idx="8">
                  <c:v>282866.74753273051</c:v>
                </c:pt>
                <c:pt idx="9">
                  <c:v>293095.34533678344</c:v>
                </c:pt>
                <c:pt idx="10">
                  <c:v>337507.24740745948</c:v>
                </c:pt>
                <c:pt idx="11">
                  <c:v>400938.58639313164</c:v>
                </c:pt>
                <c:pt idx="12">
                  <c:v>450744.90254698915</c:v>
                </c:pt>
                <c:pt idx="13">
                  <c:v>546093.0456316151</c:v>
                </c:pt>
                <c:pt idx="14">
                  <c:v>649451.80828584323</c:v>
                </c:pt>
                <c:pt idx="15">
                  <c:v>696605.24340087909</c:v>
                </c:pt>
                <c:pt idx="16">
                  <c:v>722009.6976275628</c:v>
                </c:pt>
                <c:pt idx="17">
                  <c:v>766552.62104405917</c:v>
                </c:pt>
                <c:pt idx="18">
                  <c:v>844250.69580758212</c:v>
                </c:pt>
                <c:pt idx="19">
                  <c:v>944102.2763553228</c:v>
                </c:pt>
                <c:pt idx="20">
                  <c:v>958318.40323407832</c:v>
                </c:pt>
                <c:pt idx="21">
                  <c:v>985273.18152576243</c:v>
                </c:pt>
                <c:pt idx="22">
                  <c:v>1226380.8085434504</c:v>
                </c:pt>
                <c:pt idx="23">
                  <c:v>1256573.2880628081</c:v>
                </c:pt>
                <c:pt idx="24">
                  <c:v>1417789.9368045654</c:v>
                </c:pt>
                <c:pt idx="25">
                  <c:v>1447899.0732903278</c:v>
                </c:pt>
                <c:pt idx="26">
                  <c:v>1755268.9911123256</c:v>
                </c:pt>
                <c:pt idx="27">
                  <c:v>1763096.6818087178</c:v>
                </c:pt>
                <c:pt idx="28">
                  <c:v>2103061.2903107582</c:v>
                </c:pt>
                <c:pt idx="29">
                  <c:v>2078945.8587521776</c:v>
                </c:pt>
                <c:pt idx="30">
                  <c:v>2197019.8926191209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85-4AC5-8DEB-5FED28AFC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4401400"/>
        <c:axId val="584400680"/>
      </c:lineChart>
      <c:catAx>
        <c:axId val="58440140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4400680"/>
        <c:crosses val="autoZero"/>
        <c:auto val="1"/>
        <c:lblAlgn val="ctr"/>
        <c:lblOffset val="100"/>
        <c:noMultiLvlLbl val="0"/>
      </c:catAx>
      <c:valAx>
        <c:axId val="584400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€&quot;#,##0_);[Red]\(&quot;€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4401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761999</xdr:colOff>
      <xdr:row>2</xdr:row>
      <xdr:rowOff>176212</xdr:rowOff>
    </xdr:from>
    <xdr:to>
      <xdr:col>22</xdr:col>
      <xdr:colOff>85724</xdr:colOff>
      <xdr:row>34</xdr:row>
      <xdr:rowOff>171450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DCE83ED-663B-8F7C-E77C-172112C4F7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15B40-E975-4FF6-8553-EA1D3CCC066B}">
  <dimension ref="A1:J38"/>
  <sheetViews>
    <sheetView tabSelected="1" workbookViewId="0">
      <selection activeCell="A39" sqref="A39"/>
    </sheetView>
  </sheetViews>
  <sheetFormatPr baseColWidth="10" defaultRowHeight="15" x14ac:dyDescent="0.25"/>
  <sheetData>
    <row r="1" spans="1:10" x14ac:dyDescent="0.25">
      <c r="D1" t="s">
        <v>0</v>
      </c>
      <c r="E1" s="1">
        <v>0.08</v>
      </c>
      <c r="F1" t="s">
        <v>5</v>
      </c>
      <c r="G1" s="1">
        <v>0.1</v>
      </c>
    </row>
    <row r="2" spans="1:10" x14ac:dyDescent="0.25">
      <c r="E2" s="1"/>
      <c r="G2" s="1"/>
    </row>
    <row r="3" spans="1:10" x14ac:dyDescent="0.25">
      <c r="D3" t="s">
        <v>1</v>
      </c>
      <c r="E3" s="1"/>
      <c r="G3" t="s">
        <v>2</v>
      </c>
      <c r="J3" t="s">
        <v>3</v>
      </c>
    </row>
    <row r="4" spans="1:10" x14ac:dyDescent="0.25">
      <c r="A4" t="s">
        <v>4</v>
      </c>
      <c r="D4" s="2">
        <v>100000</v>
      </c>
      <c r="F4" s="2"/>
      <c r="G4" s="2">
        <v>100000</v>
      </c>
      <c r="I4" s="2"/>
      <c r="J4" s="2">
        <v>100000</v>
      </c>
    </row>
    <row r="5" spans="1:10" x14ac:dyDescent="0.25">
      <c r="A5">
        <v>1</v>
      </c>
      <c r="B5">
        <f ca="1">RAND()</f>
        <v>0.30959982612469616</v>
      </c>
      <c r="C5">
        <f t="shared" ref="C5:C35" ca="1" si="0">NORMINV(B5,$E$1,$G$1)</f>
        <v>3.030150327799859E-2</v>
      </c>
      <c r="D5" s="2">
        <f t="shared" ref="D5:D35" ca="1" si="1">D4*(1+C5)</f>
        <v>103030.15032779986</v>
      </c>
      <c r="F5">
        <f t="shared" ref="F5:F35" ca="1" si="2">NORMINV(B5/1.2,$E$1,$G$1)</f>
        <v>1.5047595566137578E-2</v>
      </c>
      <c r="G5" s="2">
        <f t="shared" ref="G5:G35" ca="1" si="3">G4*(1+F5)</f>
        <v>101504.75955661376</v>
      </c>
      <c r="I5">
        <f ca="1">NORMINV(1-((1-B5)/1.2),$E$1,$G$1)</f>
        <v>6.1003051630550406E-2</v>
      </c>
      <c r="J5" s="2">
        <f t="shared" ref="J5:J35" ca="1" si="4">J4*(1+I5)</f>
        <v>106100.30516305505</v>
      </c>
    </row>
    <row r="6" spans="1:10" x14ac:dyDescent="0.25">
      <c r="A6">
        <f>A5+1</f>
        <v>2</v>
      </c>
      <c r="B6">
        <f t="shared" ref="B6:B35" ca="1" si="5">RAND()</f>
        <v>0.79616825569814875</v>
      </c>
      <c r="C6">
        <f t="shared" ca="1" si="0"/>
        <v>0.1628012380347546</v>
      </c>
      <c r="D6" s="2">
        <f t="shared" ca="1" si="1"/>
        <v>119803.58635607254</v>
      </c>
      <c r="F6">
        <f t="shared" ca="1" si="2"/>
        <v>0.12219617905265073</v>
      </c>
      <c r="G6" s="2">
        <f t="shared" ca="1" si="3"/>
        <v>113908.25333009</v>
      </c>
      <c r="I6">
        <f t="shared" ref="I6:I35" ca="1" si="6">NORMINV(1-((1-B6)/1.2),$E$1,$G$1)</f>
        <v>0.17547194843473438</v>
      </c>
      <c r="J6" s="2">
        <f t="shared" ca="1" si="4"/>
        <v>124717.93243953623</v>
      </c>
    </row>
    <row r="7" spans="1:10" x14ac:dyDescent="0.25">
      <c r="A7">
        <f t="shared" ref="A7:A35" si="7">A6+1</f>
        <v>3</v>
      </c>
      <c r="B7">
        <f t="shared" ca="1" si="5"/>
        <v>7.7438527200760388E-2</v>
      </c>
      <c r="C7">
        <f t="shared" ca="1" si="0"/>
        <v>-6.2251412345385101E-2</v>
      </c>
      <c r="D7" s="2">
        <f t="shared" ca="1" si="1"/>
        <v>112345.64390136472</v>
      </c>
      <c r="F7">
        <f t="shared" ca="1" si="2"/>
        <v>-7.1780243134460589E-2</v>
      </c>
      <c r="G7" s="2">
        <f t="shared" ca="1" si="3"/>
        <v>105731.8912110344</v>
      </c>
      <c r="I7">
        <f t="shared" ca="1" si="6"/>
        <v>6.5095315689877448E-3</v>
      </c>
      <c r="J7" s="2">
        <f t="shared" ca="1" si="4"/>
        <v>125529.78775797029</v>
      </c>
    </row>
    <row r="8" spans="1:10" x14ac:dyDescent="0.25">
      <c r="A8">
        <f t="shared" si="7"/>
        <v>4</v>
      </c>
      <c r="B8">
        <f t="shared" ca="1" si="5"/>
        <v>0.9713537672571112</v>
      </c>
      <c r="C8">
        <f t="shared" ca="1" si="0"/>
        <v>0.2701072893661457</v>
      </c>
      <c r="D8" s="2">
        <f t="shared" ca="1" si="1"/>
        <v>142691.02124765658</v>
      </c>
      <c r="F8">
        <f t="shared" ca="1" si="2"/>
        <v>0.16759135097753386</v>
      </c>
      <c r="G8" s="2">
        <f t="shared" ca="1" si="3"/>
        <v>123451.64170050131</v>
      </c>
      <c r="I8">
        <f t="shared" ca="1" si="6"/>
        <v>0.27796424342913212</v>
      </c>
      <c r="J8" s="2">
        <f t="shared" ca="1" si="4"/>
        <v>160422.58023993403</v>
      </c>
    </row>
    <row r="9" spans="1:10" x14ac:dyDescent="0.25">
      <c r="A9">
        <f t="shared" si="7"/>
        <v>5</v>
      </c>
      <c r="B9">
        <f t="shared" ca="1" si="5"/>
        <v>0.54551998509493183</v>
      </c>
      <c r="C9">
        <f t="shared" ca="1" si="0"/>
        <v>9.1435040157788111E-2</v>
      </c>
      <c r="D9" s="2">
        <f t="shared" ca="1" si="1"/>
        <v>155737.98050559187</v>
      </c>
      <c r="F9">
        <f t="shared" ca="1" si="2"/>
        <v>6.8595229268101215E-2</v>
      </c>
      <c r="G9" s="2">
        <f t="shared" ca="1" si="3"/>
        <v>131919.83536647068</v>
      </c>
      <c r="I9">
        <f t="shared" ca="1" si="6"/>
        <v>0.11088091722385308</v>
      </c>
      <c r="J9" s="2">
        <f t="shared" ca="1" si="4"/>
        <v>178210.3830803551</v>
      </c>
    </row>
    <row r="10" spans="1:10" x14ac:dyDescent="0.25">
      <c r="A10">
        <f t="shared" si="7"/>
        <v>6</v>
      </c>
      <c r="B10">
        <f t="shared" ca="1" si="5"/>
        <v>0.22425766376638412</v>
      </c>
      <c r="C10">
        <f t="shared" ca="1" si="0"/>
        <v>4.2107478275483085E-3</v>
      </c>
      <c r="D10" s="2">
        <f t="shared" ca="1" si="1"/>
        <v>156393.75386867256</v>
      </c>
      <c r="F10">
        <f t="shared" ca="1" si="2"/>
        <v>-8.9447227477256891E-3</v>
      </c>
      <c r="G10" s="2">
        <f t="shared" ca="1" si="3"/>
        <v>130739.84901419198</v>
      </c>
      <c r="I10">
        <f t="shared" ca="1" si="6"/>
        <v>4.2424104744689682E-2</v>
      </c>
      <c r="J10" s="2">
        <f t="shared" ca="1" si="4"/>
        <v>185770.79903874735</v>
      </c>
    </row>
    <row r="11" spans="1:10" x14ac:dyDescent="0.25">
      <c r="A11">
        <f t="shared" si="7"/>
        <v>7</v>
      </c>
      <c r="B11">
        <f t="shared" ca="1" si="5"/>
        <v>0.54895497861250531</v>
      </c>
      <c r="C11">
        <f t="shared" ca="1" si="0"/>
        <v>9.2302153785013774E-2</v>
      </c>
      <c r="D11" s="2">
        <f t="shared" ca="1" si="1"/>
        <v>170829.23418927437</v>
      </c>
      <c r="F11">
        <f t="shared" ca="1" si="2"/>
        <v>6.9317140828115326E-2</v>
      </c>
      <c r="G11" s="2">
        <f t="shared" ca="1" si="3"/>
        <v>139802.36154015525</v>
      </c>
      <c r="I11">
        <f t="shared" ca="1" si="6"/>
        <v>0.11163436246107855</v>
      </c>
      <c r="J11" s="2">
        <f t="shared" ca="1" si="4"/>
        <v>206509.20375332306</v>
      </c>
    </row>
    <row r="12" spans="1:10" x14ac:dyDescent="0.25">
      <c r="A12">
        <f t="shared" si="7"/>
        <v>8</v>
      </c>
      <c r="B12">
        <f t="shared" ca="1" si="5"/>
        <v>0.92275183055882704</v>
      </c>
      <c r="C12">
        <f t="shared" ca="1" si="0"/>
        <v>0.22238277559388109</v>
      </c>
      <c r="D12" s="2">
        <f t="shared" ca="1" si="1"/>
        <v>208818.71344086234</v>
      </c>
      <c r="F12">
        <f t="shared" ca="1" si="2"/>
        <v>0.15354256874944713</v>
      </c>
      <c r="G12" s="2">
        <f t="shared" ca="1" si="3"/>
        <v>161267.97524826962</v>
      </c>
      <c r="I12">
        <f t="shared" ca="1" si="6"/>
        <v>0.23190617676978337</v>
      </c>
      <c r="J12" s="2">
        <f t="shared" ca="1" si="4"/>
        <v>254399.96366352841</v>
      </c>
    </row>
    <row r="13" spans="1:10" x14ac:dyDescent="0.25">
      <c r="A13">
        <f t="shared" si="7"/>
        <v>9</v>
      </c>
      <c r="B13">
        <f t="shared" ca="1" si="5"/>
        <v>0.5501538611940513</v>
      </c>
      <c r="C13">
        <f t="shared" ca="1" si="0"/>
        <v>9.2605008626770513E-2</v>
      </c>
      <c r="D13" s="2">
        <f t="shared" ca="1" si="1"/>
        <v>228156.3722004845</v>
      </c>
      <c r="F13">
        <f t="shared" ca="1" si="2"/>
        <v>6.9568969710505552E-2</v>
      </c>
      <c r="G13" s="2">
        <f t="shared" ca="1" si="3"/>
        <v>172487.22213359104</v>
      </c>
      <c r="I13">
        <f t="shared" ca="1" si="6"/>
        <v>0.11189775131749843</v>
      </c>
      <c r="J13" s="2">
        <f t="shared" ca="1" si="4"/>
        <v>282866.74753273051</v>
      </c>
    </row>
    <row r="14" spans="1:10" x14ac:dyDescent="0.25">
      <c r="A14">
        <f t="shared" si="7"/>
        <v>10</v>
      </c>
      <c r="B14">
        <f t="shared" ca="1" si="5"/>
        <v>0.19665990196005811</v>
      </c>
      <c r="C14">
        <f t="shared" ca="1" si="0"/>
        <v>-5.361236705166722E-3</v>
      </c>
      <c r="D14" s="2">
        <f t="shared" ca="1" si="1"/>
        <v>226933.17188332559</v>
      </c>
      <c r="F14">
        <f t="shared" ca="1" si="2"/>
        <v>-1.7862256976248006E-2</v>
      </c>
      <c r="G14" s="2">
        <f t="shared" ca="1" si="3"/>
        <v>169406.21104672167</v>
      </c>
      <c r="I14">
        <f t="shared" ca="1" si="6"/>
        <v>3.6160481545712234E-2</v>
      </c>
      <c r="J14" s="2">
        <f t="shared" ca="1" si="4"/>
        <v>293095.34533678344</v>
      </c>
    </row>
    <row r="15" spans="1:10" x14ac:dyDescent="0.25">
      <c r="A15">
        <f t="shared" si="7"/>
        <v>11</v>
      </c>
      <c r="B15">
        <f t="shared" ca="1" si="5"/>
        <v>0.71533521904425501</v>
      </c>
      <c r="C15">
        <f t="shared" ca="1" si="0"/>
        <v>0.13690391643936051</v>
      </c>
      <c r="D15" s="2">
        <f t="shared" ca="1" si="1"/>
        <v>258001.21188415945</v>
      </c>
      <c r="F15">
        <f t="shared" ca="1" si="2"/>
        <v>0.10432978950410338</v>
      </c>
      <c r="G15" s="2">
        <f t="shared" ca="1" si="3"/>
        <v>187080.32538591383</v>
      </c>
      <c r="I15">
        <f t="shared" ca="1" si="6"/>
        <v>0.15152714902259601</v>
      </c>
      <c r="J15" s="2">
        <f t="shared" ca="1" si="4"/>
        <v>337507.24740745948</v>
      </c>
    </row>
    <row r="16" spans="1:10" x14ac:dyDescent="0.25">
      <c r="A16">
        <f t="shared" si="7"/>
        <v>12</v>
      </c>
      <c r="B16">
        <f t="shared" ca="1" si="5"/>
        <v>0.83175612688325085</v>
      </c>
      <c r="C16">
        <f t="shared" ca="1" si="0"/>
        <v>0.17611281321881217</v>
      </c>
      <c r="D16" s="2">
        <f t="shared" ca="1" si="1"/>
        <v>303438.53112294158</v>
      </c>
      <c r="F16">
        <f t="shared" ca="1" si="2"/>
        <v>0.13047423830844485</v>
      </c>
      <c r="G16" s="2">
        <f t="shared" ca="1" si="3"/>
        <v>211489.48834313697</v>
      </c>
      <c r="I16">
        <f t="shared" ca="1" si="6"/>
        <v>0.18794067230530886</v>
      </c>
      <c r="J16" s="2">
        <f t="shared" ca="1" si="4"/>
        <v>400938.58639313164</v>
      </c>
    </row>
    <row r="17" spans="1:10" x14ac:dyDescent="0.25">
      <c r="A17">
        <f t="shared" si="7"/>
        <v>13</v>
      </c>
      <c r="B17">
        <f t="shared" ca="1" si="5"/>
        <v>0.60501198613214913</v>
      </c>
      <c r="C17">
        <f t="shared" ca="1" si="0"/>
        <v>0.10663417426341902</v>
      </c>
      <c r="D17" s="2">
        <f t="shared" ca="1" si="1"/>
        <v>335795.44832894119</v>
      </c>
      <c r="F17">
        <f t="shared" ca="1" si="2"/>
        <v>8.1046951305105697E-2</v>
      </c>
      <c r="G17" s="2">
        <f t="shared" ca="1" si="3"/>
        <v>228630.06660642492</v>
      </c>
      <c r="I17">
        <f t="shared" ca="1" si="6"/>
        <v>0.12422430228509115</v>
      </c>
      <c r="J17" s="2">
        <f t="shared" ca="1" si="4"/>
        <v>450744.90254698915</v>
      </c>
    </row>
    <row r="18" spans="1:10" x14ac:dyDescent="0.25">
      <c r="A18">
        <f t="shared" si="7"/>
        <v>14</v>
      </c>
      <c r="B18">
        <f t="shared" ca="1" si="5"/>
        <v>0.8869638148927681</v>
      </c>
      <c r="C18">
        <f t="shared" ca="1" si="0"/>
        <v>0.20105383868278426</v>
      </c>
      <c r="D18" s="2">
        <f t="shared" ca="1" si="1"/>
        <v>403308.41222768137</v>
      </c>
      <c r="F18">
        <f t="shared" ca="1" si="2"/>
        <v>0.14406855948289965</v>
      </c>
      <c r="G18" s="2">
        <f t="shared" ca="1" si="3"/>
        <v>261568.47095689195</v>
      </c>
      <c r="I18">
        <f t="shared" ca="1" si="6"/>
        <v>0.21153460093691484</v>
      </c>
      <c r="J18" s="2">
        <f t="shared" ca="1" si="4"/>
        <v>546093.0456316151</v>
      </c>
    </row>
    <row r="19" spans="1:10" x14ac:dyDescent="0.25">
      <c r="A19">
        <f t="shared" si="7"/>
        <v>15</v>
      </c>
      <c r="B19">
        <f t="shared" ca="1" si="5"/>
        <v>0.83528338241563183</v>
      </c>
      <c r="C19">
        <f t="shared" ca="1" si="0"/>
        <v>0.1775256111012789</v>
      </c>
      <c r="D19" s="2">
        <f t="shared" ca="1" si="1"/>
        <v>474905.984570687</v>
      </c>
      <c r="F19">
        <f t="shared" ca="1" si="2"/>
        <v>0.13131290824076611</v>
      </c>
      <c r="G19" s="2">
        <f t="shared" ca="1" si="3"/>
        <v>295915.7875823318</v>
      </c>
      <c r="I19">
        <f t="shared" ca="1" si="6"/>
        <v>0.18926950907181508</v>
      </c>
      <c r="J19" s="2">
        <f t="shared" ca="1" si="4"/>
        <v>649451.80828584323</v>
      </c>
    </row>
    <row r="20" spans="1:10" x14ac:dyDescent="0.25">
      <c r="A20">
        <f t="shared" si="7"/>
        <v>16</v>
      </c>
      <c r="B20">
        <f t="shared" ca="1" si="5"/>
        <v>0.36463000359604147</v>
      </c>
      <c r="C20">
        <f t="shared" ca="1" si="0"/>
        <v>4.5388994511121404E-2</v>
      </c>
      <c r="D20" s="2">
        <f t="shared" ca="1" si="1"/>
        <v>496461.48969766463</v>
      </c>
      <c r="F20">
        <f t="shared" ca="1" si="2"/>
        <v>2.8666452461792974E-2</v>
      </c>
      <c r="G20" s="2">
        <f t="shared" ca="1" si="3"/>
        <v>304398.64343975473</v>
      </c>
      <c r="I20">
        <f t="shared" ca="1" si="6"/>
        <v>7.260497932786146E-2</v>
      </c>
      <c r="J20" s="2">
        <f t="shared" ca="1" si="4"/>
        <v>696605.24340087909</v>
      </c>
    </row>
    <row r="21" spans="1:10" x14ac:dyDescent="0.25">
      <c r="A21">
        <f t="shared" si="7"/>
        <v>17</v>
      </c>
      <c r="B21">
        <f t="shared" ca="1" si="5"/>
        <v>0.19800219136684882</v>
      </c>
      <c r="C21">
        <f t="shared" ca="1" si="0"/>
        <v>-4.8778811019076634E-3</v>
      </c>
      <c r="D21" s="2">
        <f t="shared" ca="1" si="1"/>
        <v>494039.80957924348</v>
      </c>
      <c r="F21">
        <f t="shared" ca="1" si="2"/>
        <v>-1.7410652053340692E-2</v>
      </c>
      <c r="G21" s="2">
        <f t="shared" ca="1" si="3"/>
        <v>299098.86457331624</v>
      </c>
      <c r="I21">
        <f t="shared" ca="1" si="6"/>
        <v>3.646893914070648E-2</v>
      </c>
      <c r="J21" s="2">
        <f t="shared" ca="1" si="4"/>
        <v>722009.6976275628</v>
      </c>
    </row>
    <row r="22" spans="1:10" x14ac:dyDescent="0.25">
      <c r="A22">
        <f t="shared" si="7"/>
        <v>18</v>
      </c>
      <c r="B22">
        <f t="shared" ca="1" si="5"/>
        <v>0.31284572067619099</v>
      </c>
      <c r="C22">
        <f t="shared" ca="1" si="0"/>
        <v>3.1219990110085596E-2</v>
      </c>
      <c r="D22" s="2">
        <f t="shared" ca="1" si="1"/>
        <v>509463.72754829604</v>
      </c>
      <c r="F22">
        <f t="shared" ca="1" si="2"/>
        <v>1.5882583749494403E-2</v>
      </c>
      <c r="G22" s="2">
        <f t="shared" ca="1" si="3"/>
        <v>303849.32733928063</v>
      </c>
      <c r="I22">
        <f t="shared" ca="1" si="6"/>
        <v>6.1692971109472708E-2</v>
      </c>
      <c r="J22" s="2">
        <f t="shared" ca="1" si="4"/>
        <v>766552.62104405917</v>
      </c>
    </row>
    <row r="23" spans="1:10" x14ac:dyDescent="0.25">
      <c r="A23">
        <f t="shared" si="7"/>
        <v>19</v>
      </c>
      <c r="B23">
        <f t="shared" ca="1" si="5"/>
        <v>0.50148643835819395</v>
      </c>
      <c r="C23">
        <f t="shared" ca="1" si="0"/>
        <v>8.0372595703821909E-2</v>
      </c>
      <c r="D23" s="2">
        <f t="shared" ca="1" si="1"/>
        <v>550410.64974829729</v>
      </c>
      <c r="F23">
        <f t="shared" ca="1" si="2"/>
        <v>5.9274501885667963E-2</v>
      </c>
      <c r="G23" s="2">
        <f t="shared" ca="1" si="3"/>
        <v>321859.84486561175</v>
      </c>
      <c r="I23">
        <f t="shared" ca="1" si="6"/>
        <v>0.10136039279038238</v>
      </c>
      <c r="J23" s="2">
        <f t="shared" ca="1" si="4"/>
        <v>844250.69580758212</v>
      </c>
    </row>
    <row r="24" spans="1:10" x14ac:dyDescent="0.25">
      <c r="A24">
        <f t="shared" si="7"/>
        <v>20</v>
      </c>
      <c r="B24">
        <f t="shared" ca="1" si="5"/>
        <v>0.57884547890346694</v>
      </c>
      <c r="C24">
        <f t="shared" ca="1" si="0"/>
        <v>9.9894081452916006E-2</v>
      </c>
      <c r="D24" s="2">
        <f t="shared" ca="1" si="1"/>
        <v>605393.41602680611</v>
      </c>
      <c r="F24">
        <f t="shared" ca="1" si="2"/>
        <v>7.5579684205431805E-2</v>
      </c>
      <c r="G24" s="2">
        <f t="shared" ca="1" si="3"/>
        <v>346185.91029896395</v>
      </c>
      <c r="I24">
        <f t="shared" ca="1" si="6"/>
        <v>0.11827242908248489</v>
      </c>
      <c r="J24" s="2">
        <f t="shared" ca="1" si="4"/>
        <v>944102.2763553228</v>
      </c>
    </row>
    <row r="25" spans="1:10" x14ac:dyDescent="0.25">
      <c r="A25">
        <f t="shared" si="7"/>
        <v>21</v>
      </c>
      <c r="B25">
        <f t="shared" ca="1" si="5"/>
        <v>0.10963948567680581</v>
      </c>
      <c r="C25">
        <f t="shared" ca="1" si="0"/>
        <v>-4.2844764571907626E-2</v>
      </c>
      <c r="D25" s="2">
        <f t="shared" ca="1" si="1"/>
        <v>579455.47764375468</v>
      </c>
      <c r="F25">
        <f t="shared" ca="1" si="2"/>
        <v>-5.3238875255833748E-2</v>
      </c>
      <c r="G25" s="2">
        <f t="shared" ca="1" si="3"/>
        <v>327755.36180523015</v>
      </c>
      <c r="I25">
        <f t="shared" ca="1" si="6"/>
        <v>1.5057825020437843E-2</v>
      </c>
      <c r="J25" s="2">
        <f t="shared" ca="1" si="4"/>
        <v>958318.40323407832</v>
      </c>
    </row>
    <row r="26" spans="1:10" x14ac:dyDescent="0.25">
      <c r="A26">
        <f t="shared" si="7"/>
        <v>22</v>
      </c>
      <c r="B26">
        <f t="shared" ca="1" si="5"/>
        <v>0.16237010657641271</v>
      </c>
      <c r="C26">
        <f t="shared" ca="1" si="0"/>
        <v>-1.8476358171467311E-2</v>
      </c>
      <c r="D26" s="2">
        <f t="shared" ca="1" si="1"/>
        <v>568749.25069439004</v>
      </c>
      <c r="F26">
        <f t="shared" ca="1" si="2"/>
        <v>-3.0164314293772407E-2</v>
      </c>
      <c r="G26" s="2">
        <f t="shared" ca="1" si="3"/>
        <v>317868.84606026812</v>
      </c>
      <c r="I26">
        <f t="shared" ca="1" si="6"/>
        <v>2.8127163373591377E-2</v>
      </c>
      <c r="J26" s="2">
        <f t="shared" ca="1" si="4"/>
        <v>985273.18152576243</v>
      </c>
    </row>
    <row r="27" spans="1:10" x14ac:dyDescent="0.25">
      <c r="A27">
        <f t="shared" si="7"/>
        <v>23</v>
      </c>
      <c r="B27">
        <f t="shared" ca="1" si="5"/>
        <v>0.9402792896789991</v>
      </c>
      <c r="C27">
        <f t="shared" ca="1" si="0"/>
        <v>0.23571224298189036</v>
      </c>
      <c r="D27" s="2">
        <f t="shared" ca="1" si="1"/>
        <v>702810.4122698342</v>
      </c>
      <c r="F27">
        <f t="shared" ca="1" si="2"/>
        <v>0.15842936058135262</v>
      </c>
      <c r="G27" s="2">
        <f t="shared" ca="1" si="3"/>
        <v>368228.60409032885</v>
      </c>
      <c r="I27">
        <f t="shared" ca="1" si="6"/>
        <v>0.24471144809231143</v>
      </c>
      <c r="J27" s="2">
        <f t="shared" ca="1" si="4"/>
        <v>1226380.8085434504</v>
      </c>
    </row>
    <row r="28" spans="1:10" x14ac:dyDescent="0.25">
      <c r="A28">
        <f t="shared" si="7"/>
        <v>24</v>
      </c>
      <c r="B28">
        <f t="shared" ca="1" si="5"/>
        <v>0.14782603481885703</v>
      </c>
      <c r="C28">
        <f t="shared" ca="1" si="0"/>
        <v>-2.4580284011872303E-2</v>
      </c>
      <c r="D28" s="2">
        <f t="shared" ca="1" si="1"/>
        <v>685535.13272974058</v>
      </c>
      <c r="F28">
        <f t="shared" ca="1" si="2"/>
        <v>-3.5919496166696194E-2</v>
      </c>
      <c r="G28" s="2">
        <f t="shared" ca="1" si="3"/>
        <v>355002.01815723837</v>
      </c>
      <c r="I28">
        <f t="shared" ca="1" si="6"/>
        <v>2.4619171556685318E-2</v>
      </c>
      <c r="J28" s="2">
        <f t="shared" ca="1" si="4"/>
        <v>1256573.2880628081</v>
      </c>
    </row>
    <row r="29" spans="1:10" x14ac:dyDescent="0.25">
      <c r="A29">
        <f t="shared" si="7"/>
        <v>25</v>
      </c>
      <c r="B29">
        <f t="shared" ca="1" si="5"/>
        <v>0.62253678068438334</v>
      </c>
      <c r="C29">
        <f t="shared" ca="1" si="0"/>
        <v>0.11121501189457098</v>
      </c>
      <c r="D29" s="2">
        <f t="shared" ca="1" si="1"/>
        <v>761776.93067042495</v>
      </c>
      <c r="F29">
        <f t="shared" ca="1" si="2"/>
        <v>8.4709351126832352E-2</v>
      </c>
      <c r="G29" s="2">
        <f t="shared" ca="1" si="3"/>
        <v>385074.00876405404</v>
      </c>
      <c r="I29">
        <f t="shared" ca="1" si="6"/>
        <v>0.12829864383819289</v>
      </c>
      <c r="J29" s="2">
        <f t="shared" ca="1" si="4"/>
        <v>1417789.9368045654</v>
      </c>
    </row>
    <row r="30" spans="1:10" x14ac:dyDescent="0.25">
      <c r="A30">
        <f t="shared" si="7"/>
        <v>26</v>
      </c>
      <c r="B30">
        <f t="shared" ca="1" si="5"/>
        <v>0.13406707118623784</v>
      </c>
      <c r="C30">
        <f t="shared" ca="1" si="0"/>
        <v>-3.0736964963550814E-2</v>
      </c>
      <c r="D30" s="2">
        <f t="shared" ca="1" si="1"/>
        <v>738362.21984236676</v>
      </c>
      <c r="F30">
        <f t="shared" ca="1" si="2"/>
        <v>-4.174182610730949E-2</v>
      </c>
      <c r="G30" s="2">
        <f t="shared" ca="1" si="3"/>
        <v>369000.31645178032</v>
      </c>
      <c r="I30">
        <f t="shared" ca="1" si="6"/>
        <v>2.1236669625136935E-2</v>
      </c>
      <c r="J30" s="2">
        <f t="shared" ca="1" si="4"/>
        <v>1447899.0732903278</v>
      </c>
    </row>
    <row r="31" spans="1:10" x14ac:dyDescent="0.25">
      <c r="A31">
        <f t="shared" si="7"/>
        <v>27</v>
      </c>
      <c r="B31">
        <f t="shared" ca="1" si="5"/>
        <v>0.88847251112919012</v>
      </c>
      <c r="C31">
        <f t="shared" ca="1" si="0"/>
        <v>0.20184448305504438</v>
      </c>
      <c r="D31" s="2">
        <f t="shared" ca="1" si="1"/>
        <v>887396.56041382428</v>
      </c>
      <c r="F31">
        <f t="shared" ca="1" si="2"/>
        <v>0.14445598180097413</v>
      </c>
      <c r="G31" s="2">
        <f t="shared" ca="1" si="3"/>
        <v>422304.61944969237</v>
      </c>
      <c r="I31">
        <f t="shared" ca="1" si="6"/>
        <v>0.2122868392501312</v>
      </c>
      <c r="J31" s="2">
        <f t="shared" ca="1" si="4"/>
        <v>1755268.9911123256</v>
      </c>
    </row>
    <row r="32" spans="1:10" x14ac:dyDescent="0.25">
      <c r="A32">
        <f t="shared" si="7"/>
        <v>28</v>
      </c>
      <c r="B32">
        <f t="shared" ca="1" si="5"/>
        <v>7.0003749169876617E-2</v>
      </c>
      <c r="C32">
        <f t="shared" ca="1" si="0"/>
        <v>-6.7576310570311063E-2</v>
      </c>
      <c r="D32" s="2">
        <f t="shared" ca="1" si="1"/>
        <v>827429.57484827389</v>
      </c>
      <c r="F32">
        <f t="shared" ca="1" si="2"/>
        <v>-7.6889281955378266E-2</v>
      </c>
      <c r="G32" s="2">
        <f t="shared" ca="1" si="3"/>
        <v>389833.92049376626</v>
      </c>
      <c r="I32">
        <f t="shared" ca="1" si="6"/>
        <v>4.4595390997204665E-3</v>
      </c>
      <c r="J32" s="2">
        <f t="shared" ca="1" si="4"/>
        <v>1763096.6818087178</v>
      </c>
    </row>
    <row r="33" spans="1:10" x14ac:dyDescent="0.25">
      <c r="A33">
        <f t="shared" si="7"/>
        <v>29</v>
      </c>
      <c r="B33">
        <f t="shared" ca="1" si="5"/>
        <v>0.84446490923768647</v>
      </c>
      <c r="C33">
        <f t="shared" ca="1" si="0"/>
        <v>0.18129790212974364</v>
      </c>
      <c r="D33" s="2">
        <f t="shared" ca="1" si="1"/>
        <v>977440.82092837163</v>
      </c>
      <c r="F33">
        <f t="shared" ca="1" si="2"/>
        <v>0.13351321431415369</v>
      </c>
      <c r="G33" s="2">
        <f t="shared" ca="1" si="3"/>
        <v>441881.90026757726</v>
      </c>
      <c r="I33">
        <f t="shared" ca="1" si="6"/>
        <v>0.19282244247279678</v>
      </c>
      <c r="J33" s="2">
        <f t="shared" ca="1" si="4"/>
        <v>2103061.2903107582</v>
      </c>
    </row>
    <row r="34" spans="1:10" x14ac:dyDescent="0.25">
      <c r="A34">
        <f t="shared" si="7"/>
        <v>30</v>
      </c>
      <c r="B34">
        <f t="shared" ca="1" si="5"/>
        <v>1.6219496616463047E-2</v>
      </c>
      <c r="C34">
        <f t="shared" ca="1" si="0"/>
        <v>-0.13389589481614472</v>
      </c>
      <c r="D34" s="2">
        <f t="shared" ca="1" si="1"/>
        <v>846565.50758034026</v>
      </c>
      <c r="F34">
        <f t="shared" ca="1" si="2"/>
        <v>-0.14110482735397883</v>
      </c>
      <c r="G34" s="2">
        <f t="shared" ca="1" si="3"/>
        <v>379530.2310194727</v>
      </c>
      <c r="I34">
        <f t="shared" ca="1" si="6"/>
        <v>-1.1466822992599143E-2</v>
      </c>
      <c r="J34" s="2">
        <f t="shared" ca="1" si="4"/>
        <v>2078945.8587521776</v>
      </c>
    </row>
    <row r="35" spans="1:10" x14ac:dyDescent="0.25">
      <c r="A35">
        <f t="shared" si="7"/>
        <v>31</v>
      </c>
      <c r="B35">
        <f t="shared" ca="1" si="5"/>
        <v>0.28990018850544141</v>
      </c>
      <c r="C35">
        <f t="shared" ca="1" si="0"/>
        <v>2.4632366968141466E-2</v>
      </c>
      <c r="D35" s="2">
        <f t="shared" ca="1" si="1"/>
        <v>867418.41982563015</v>
      </c>
      <c r="F35">
        <f t="shared" ca="1" si="2"/>
        <v>9.8782004193720685E-3</v>
      </c>
      <c r="G35" s="2">
        <f t="shared" ca="1" si="3"/>
        <v>383279.30670669361</v>
      </c>
      <c r="I35">
        <f t="shared" ca="1" si="6"/>
        <v>5.6795146140945496E-2</v>
      </c>
      <c r="J35" s="2">
        <f t="shared" ca="1" si="4"/>
        <v>2197019.8926191209</v>
      </c>
    </row>
    <row r="37" spans="1:10" x14ac:dyDescent="0.25">
      <c r="A37" t="s">
        <v>0</v>
      </c>
      <c r="C37" s="3">
        <f ca="1">AVERAGE(C5:C35)</f>
        <v>7.6946860384683152E-2</v>
      </c>
      <c r="F37" s="3">
        <f ca="1">AVERAGE(F5:F35)</f>
        <v>4.7497558564327073E-2</v>
      </c>
      <c r="I37" s="3">
        <f ca="1">AVERAGE(I5:I35)</f>
        <v>0.10766763160245178</v>
      </c>
    </row>
    <row r="38" spans="1:10" x14ac:dyDescent="0.25">
      <c r="A38" t="s">
        <v>6</v>
      </c>
      <c r="C38" s="3">
        <f ca="1">_xlfn.STDEV.P(C5:C35)</f>
        <v>0.10105852316658442</v>
      </c>
      <c r="F38" s="3">
        <f ca="1">_xlfn.STDEV.P(F5:F35)</f>
        <v>8.1027640106313303E-2</v>
      </c>
      <c r="I38" s="3">
        <f ca="1">_xlfn.STDEV.P(I5:I35)</f>
        <v>8.0245209420168953E-2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2024-02-28T14:29:43Z</dcterms:created>
  <dcterms:modified xsi:type="dcterms:W3CDTF">2024-02-28T18:55:59Z</dcterms:modified>
</cp:coreProperties>
</file>