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uda\Desktop\"/>
    </mc:Choice>
  </mc:AlternateContent>
  <xr:revisionPtr revIDLastSave="0" documentId="13_ncr:1_{57687395-5C37-4745-A7B1-EEC1FD39A609}" xr6:coauthVersionLast="47" xr6:coauthVersionMax="47" xr10:uidLastSave="{00000000-0000-0000-0000-000000000000}"/>
  <bookViews>
    <workbookView xWindow="-120" yWindow="-120" windowWidth="38640" windowHeight="21120" activeTab="1" xr2:uid="{CAB9B7E6-59CC-45CF-8E6F-2586A394CAB9}"/>
  </bookViews>
  <sheets>
    <sheet name="Datensatz" sheetId="1" r:id="rId1"/>
    <sheet name="Tabelle 5.4.2024" sheetId="9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2" i="9" l="1"/>
  <c r="C51" i="9" s="1"/>
  <c r="C31" i="9"/>
  <c r="C50" i="9" s="1"/>
  <c r="K3" i="9"/>
  <c r="J20" i="9" s="1"/>
  <c r="K2" i="9"/>
  <c r="F19" i="9" s="1"/>
  <c r="K4" i="9"/>
  <c r="F21" i="9" s="1"/>
  <c r="K6" i="9"/>
  <c r="F23" i="9" s="1"/>
  <c r="K12" i="9"/>
  <c r="I29" i="9" s="1"/>
  <c r="K13" i="9"/>
  <c r="H30" i="9" s="1"/>
  <c r="K14" i="9"/>
  <c r="G31" i="9" s="1"/>
  <c r="K11" i="9"/>
  <c r="H28" i="9" s="1"/>
  <c r="K10" i="9"/>
  <c r="H27" i="9" s="1"/>
  <c r="K9" i="9"/>
  <c r="H26" i="9" s="1"/>
  <c r="K8" i="9"/>
  <c r="J25" i="9" s="1"/>
  <c r="K7" i="9"/>
  <c r="J24" i="9" s="1"/>
  <c r="K5" i="9"/>
  <c r="J22" i="9" s="1"/>
  <c r="J41" i="9" s="1"/>
  <c r="K15" i="9"/>
  <c r="J32" i="9" s="1"/>
  <c r="C20" i="9" l="1"/>
  <c r="C39" i="9" s="1"/>
  <c r="C21" i="9"/>
  <c r="C40" i="9" s="1"/>
  <c r="C22" i="9"/>
  <c r="C41" i="9" s="1"/>
  <c r="C23" i="9"/>
  <c r="C42" i="9" s="1"/>
  <c r="C24" i="9"/>
  <c r="C43" i="9" s="1"/>
  <c r="C25" i="9"/>
  <c r="C44" i="9" s="1"/>
  <c r="C28" i="9"/>
  <c r="C47" i="9" s="1"/>
  <c r="C26" i="9"/>
  <c r="C45" i="9" s="1"/>
  <c r="C27" i="9"/>
  <c r="C46" i="9" s="1"/>
  <c r="C29" i="9"/>
  <c r="C48" i="9" s="1"/>
  <c r="C30" i="9"/>
  <c r="C49" i="9" s="1"/>
  <c r="C19" i="9"/>
  <c r="C38" i="9" s="1"/>
  <c r="C53" i="9" s="1"/>
  <c r="F38" i="9"/>
  <c r="I19" i="9"/>
  <c r="E19" i="9"/>
  <c r="F27" i="9"/>
  <c r="F46" i="9" s="1"/>
  <c r="B20" i="9"/>
  <c r="B19" i="9"/>
  <c r="D19" i="9"/>
  <c r="G19" i="9"/>
  <c r="H19" i="9"/>
  <c r="F26" i="9"/>
  <c r="F45" i="9" s="1"/>
  <c r="I20" i="9"/>
  <c r="F22" i="9"/>
  <c r="E20" i="9"/>
  <c r="F25" i="9"/>
  <c r="F44" i="9" s="1"/>
  <c r="I48" i="9"/>
  <c r="F20" i="9"/>
  <c r="G23" i="9"/>
  <c r="G21" i="9"/>
  <c r="D26" i="9"/>
  <c r="D45" i="9" s="1"/>
  <c r="F24" i="9"/>
  <c r="F40" i="9"/>
  <c r="F42" i="9"/>
  <c r="F28" i="9"/>
  <c r="F29" i="9"/>
  <c r="F31" i="9"/>
  <c r="F32" i="9"/>
  <c r="F30" i="9"/>
  <c r="H20" i="9"/>
  <c r="H21" i="9"/>
  <c r="H23" i="9"/>
  <c r="H46" i="9"/>
  <c r="H47" i="9"/>
  <c r="H22" i="9"/>
  <c r="H45" i="9"/>
  <c r="J21" i="9"/>
  <c r="G20" i="9"/>
  <c r="H49" i="9"/>
  <c r="J27" i="9"/>
  <c r="J28" i="9"/>
  <c r="H32" i="9"/>
  <c r="I30" i="9"/>
  <c r="H24" i="9"/>
  <c r="H25" i="9"/>
  <c r="H31" i="9"/>
  <c r="H29" i="9"/>
  <c r="I32" i="9"/>
  <c r="B21" i="9"/>
  <c r="I26" i="9"/>
  <c r="J29" i="9"/>
  <c r="B31" i="9"/>
  <c r="D21" i="9"/>
  <c r="D28" i="9"/>
  <c r="B29" i="9"/>
  <c r="D29" i="9"/>
  <c r="E29" i="9"/>
  <c r="G29" i="9"/>
  <c r="D32" i="9"/>
  <c r="E32" i="9"/>
  <c r="G32" i="9"/>
  <c r="E21" i="9"/>
  <c r="I21" i="9"/>
  <c r="B22" i="9"/>
  <c r="D22" i="9"/>
  <c r="B30" i="9"/>
  <c r="E22" i="9"/>
  <c r="E30" i="9"/>
  <c r="G22" i="9"/>
  <c r="G30" i="9"/>
  <c r="I22" i="9"/>
  <c r="J30" i="9"/>
  <c r="B24" i="9"/>
  <c r="I31" i="9"/>
  <c r="D24" i="9"/>
  <c r="J31" i="9"/>
  <c r="D20" i="9"/>
  <c r="E24" i="9"/>
  <c r="B32" i="9"/>
  <c r="J44" i="9"/>
  <c r="J43" i="9"/>
  <c r="G50" i="9"/>
  <c r="J51" i="9"/>
  <c r="J39" i="9"/>
  <c r="I23" i="9"/>
  <c r="E26" i="9"/>
  <c r="J23" i="9"/>
  <c r="G26" i="9"/>
  <c r="J26" i="9"/>
  <c r="B27" i="9"/>
  <c r="G24" i="9"/>
  <c r="D27" i="9"/>
  <c r="I24" i="9"/>
  <c r="E27" i="9"/>
  <c r="G27" i="9"/>
  <c r="D30" i="9"/>
  <c r="B25" i="9"/>
  <c r="I27" i="9"/>
  <c r="D25" i="9"/>
  <c r="E25" i="9"/>
  <c r="B28" i="9"/>
  <c r="G25" i="9"/>
  <c r="I25" i="9"/>
  <c r="D23" i="9"/>
  <c r="G28" i="9"/>
  <c r="D31" i="9"/>
  <c r="E28" i="9"/>
  <c r="E23" i="9"/>
  <c r="B26" i="9"/>
  <c r="I28" i="9"/>
  <c r="E31" i="9"/>
  <c r="B23" i="9"/>
  <c r="B34" i="9" l="1"/>
  <c r="J34" i="9"/>
  <c r="F34" i="9"/>
  <c r="H34" i="9"/>
  <c r="G34" i="9"/>
  <c r="D34" i="9"/>
  <c r="B38" i="9"/>
  <c r="E34" i="9"/>
  <c r="I34" i="9"/>
  <c r="H38" i="9"/>
  <c r="G38" i="9"/>
  <c r="D38" i="9"/>
  <c r="B39" i="9"/>
  <c r="G42" i="9"/>
  <c r="B40" i="9"/>
  <c r="E38" i="9"/>
  <c r="I38" i="9"/>
  <c r="H42" i="9"/>
  <c r="H40" i="9"/>
  <c r="E43" i="9"/>
  <c r="E39" i="9"/>
  <c r="F41" i="9"/>
  <c r="J49" i="9"/>
  <c r="J47" i="9"/>
  <c r="F47" i="9"/>
  <c r="B43" i="9"/>
  <c r="E48" i="9"/>
  <c r="J40" i="9"/>
  <c r="B48" i="9"/>
  <c r="J48" i="9"/>
  <c r="F43" i="9"/>
  <c r="J46" i="9"/>
  <c r="I45" i="9"/>
  <c r="G48" i="9"/>
  <c r="G40" i="9"/>
  <c r="D47" i="9"/>
  <c r="E40" i="9"/>
  <c r="F39" i="9"/>
  <c r="D39" i="9"/>
  <c r="G51" i="9"/>
  <c r="I50" i="9"/>
  <c r="I40" i="9"/>
  <c r="J50" i="9"/>
  <c r="F51" i="9"/>
  <c r="B51" i="9"/>
  <c r="D43" i="9"/>
  <c r="D51" i="9"/>
  <c r="H39" i="9"/>
  <c r="F48" i="9"/>
  <c r="F49" i="9"/>
  <c r="F50" i="9"/>
  <c r="I49" i="9"/>
  <c r="H50" i="9"/>
  <c r="H44" i="9"/>
  <c r="H43" i="9"/>
  <c r="H51" i="9"/>
  <c r="H41" i="9"/>
  <c r="H48" i="9"/>
  <c r="D40" i="9"/>
  <c r="B50" i="9"/>
  <c r="D48" i="9"/>
  <c r="E51" i="9"/>
  <c r="I41" i="9"/>
  <c r="G49" i="9"/>
  <c r="G41" i="9"/>
  <c r="E49" i="9"/>
  <c r="E41" i="9"/>
  <c r="B49" i="9"/>
  <c r="D41" i="9"/>
  <c r="B41" i="9"/>
  <c r="E50" i="9"/>
  <c r="J42" i="9"/>
  <c r="E44" i="9"/>
  <c r="B42" i="9"/>
  <c r="G46" i="9"/>
  <c r="E42" i="9"/>
  <c r="I39" i="9"/>
  <c r="E45" i="9"/>
  <c r="E47" i="9"/>
  <c r="I42" i="9"/>
  <c r="D50" i="9"/>
  <c r="J45" i="9"/>
  <c r="G45" i="9"/>
  <c r="G47" i="9"/>
  <c r="D44" i="9"/>
  <c r="I51" i="9"/>
  <c r="B44" i="9"/>
  <c r="I47" i="9"/>
  <c r="D49" i="9"/>
  <c r="D42" i="9"/>
  <c r="E46" i="9"/>
  <c r="G39" i="9"/>
  <c r="I43" i="9"/>
  <c r="I44" i="9"/>
  <c r="D46" i="9"/>
  <c r="B45" i="9"/>
  <c r="G44" i="9"/>
  <c r="G43" i="9"/>
  <c r="I46" i="9"/>
  <c r="B47" i="9"/>
  <c r="B46" i="9"/>
  <c r="B53" i="9" l="1"/>
  <c r="F53" i="9"/>
  <c r="E53" i="9"/>
  <c r="D53" i="9"/>
  <c r="J53" i="9"/>
  <c r="G53" i="9"/>
  <c r="H53" i="9"/>
  <c r="I53" i="9"/>
</calcChain>
</file>

<file path=xl/sharedStrings.xml><?xml version="1.0" encoding="utf-8"?>
<sst xmlns="http://schemas.openxmlformats.org/spreadsheetml/2006/main" count="121" uniqueCount="50">
  <si>
    <t>Smartbroker</t>
  </si>
  <si>
    <t>Onvista</t>
  </si>
  <si>
    <t>Vanguard</t>
  </si>
  <si>
    <t>Flatex</t>
  </si>
  <si>
    <t xml:space="preserve">Comdirect </t>
  </si>
  <si>
    <t>Scalable</t>
  </si>
  <si>
    <t>Targobank</t>
  </si>
  <si>
    <t>Maxblue</t>
  </si>
  <si>
    <t>HVB</t>
  </si>
  <si>
    <t>sBroker</t>
  </si>
  <si>
    <t>Q1-23</t>
  </si>
  <si>
    <t>Q4-22</t>
  </si>
  <si>
    <t>Q3-22</t>
  </si>
  <si>
    <t>Q2-22</t>
  </si>
  <si>
    <t>Q1-22</t>
  </si>
  <si>
    <t>Q4-21</t>
  </si>
  <si>
    <t>Q3-21</t>
  </si>
  <si>
    <t>Q2-21</t>
  </si>
  <si>
    <t>Q1-21</t>
  </si>
  <si>
    <t>Q4-20</t>
  </si>
  <si>
    <t>Finanzen.net Zero</t>
  </si>
  <si>
    <t>Trade Republic</t>
  </si>
  <si>
    <t>Mittelwert</t>
  </si>
  <si>
    <t>Postbank</t>
  </si>
  <si>
    <t>Absolute Abweichung vom Mittelwert</t>
  </si>
  <si>
    <t>Prozentuale Abweichung vom Mittelwert</t>
  </si>
  <si>
    <t>Q2-23</t>
  </si>
  <si>
    <t>Q3-23</t>
  </si>
  <si>
    <t>Q4-23</t>
  </si>
  <si>
    <t>Q1-24</t>
  </si>
  <si>
    <t>Consorsbank</t>
  </si>
  <si>
    <t xml:space="preserve"> DKB</t>
  </si>
  <si>
    <t>Ing DiBa</t>
  </si>
  <si>
    <t>JustTRADE</t>
  </si>
  <si>
    <t xml:space="preserve">Smartbroker+ </t>
  </si>
  <si>
    <t>Zerobroker</t>
  </si>
  <si>
    <t>Quartal</t>
  </si>
  <si>
    <t>Deutsche Bank (wie Maxblue)</t>
  </si>
  <si>
    <t>Das Commerzbank DirektDepot scheint immer einen um 0,00225 schlechteren Kurs zu haben als das Commerzbank KlassikDepot bzw. das Commerzbank StartDepot, scheint aber immer identisch mit der comdirect.</t>
  </si>
  <si>
    <t>Das Deutsche Bank PrivatDepot Comfort scheint immer identisch mit maxblue.</t>
  </si>
  <si>
    <t>Commerzbank und Deutsche Bank haben noch weitere Depotmodelle im Angebot, da liegen aber keine Zahlen vor.</t>
  </si>
  <si>
    <t>Comdirect *</t>
  </si>
  <si>
    <t>Maxblue**</t>
  </si>
  <si>
    <t>**wie Deutsche Bank PrivatDepot Comfort</t>
  </si>
  <si>
    <t>*wie Commerzbank Direktdepot</t>
  </si>
  <si>
    <r>
      <rPr>
        <sz val="11"/>
        <color rgb="FFFF0000"/>
        <rFont val="Calibri"/>
        <family val="2"/>
        <scheme val="minor"/>
      </rPr>
      <t>Commerzbank</t>
    </r>
    <r>
      <rPr>
        <sz val="11"/>
        <color theme="1"/>
        <rFont val="Calibri"/>
        <family val="2"/>
        <scheme val="minor"/>
      </rPr>
      <t xml:space="preserve"> (Klassik/Start)</t>
    </r>
  </si>
  <si>
    <r>
      <rPr>
        <sz val="11"/>
        <color rgb="FFFF0000"/>
        <rFont val="Calibri"/>
        <family val="2"/>
        <scheme val="minor"/>
      </rPr>
      <t>Commerzbank</t>
    </r>
    <r>
      <rPr>
        <sz val="11"/>
        <color theme="1"/>
        <rFont val="Calibri"/>
        <family val="2"/>
        <scheme val="minor"/>
      </rPr>
      <t xml:space="preserve"> (</t>
    </r>
    <r>
      <rPr>
        <sz val="11"/>
        <color theme="1"/>
        <rFont val="Calibri"/>
        <family val="2"/>
        <scheme val="minor"/>
      </rPr>
      <t>Klassik/Start)</t>
    </r>
  </si>
  <si>
    <t>n.A.</t>
  </si>
  <si>
    <r>
      <rPr>
        <sz val="11"/>
        <color rgb="FFFF0000"/>
        <rFont val="Calibri"/>
        <family val="2"/>
        <scheme val="minor"/>
      </rPr>
      <t>Commerzbank</t>
    </r>
    <r>
      <rPr>
        <sz val="11"/>
        <color theme="1"/>
        <rFont val="Calibri"/>
        <family val="2"/>
        <scheme val="minor"/>
      </rPr>
      <t xml:space="preserve"> (</t>
    </r>
    <r>
      <rPr>
        <sz val="11"/>
        <rFont val="Calibri"/>
        <family val="2"/>
        <scheme val="minor"/>
      </rPr>
      <t>Direkt</t>
    </r>
    <r>
      <rPr>
        <sz val="11"/>
        <color theme="1"/>
        <rFont val="Calibri"/>
        <family val="2"/>
        <scheme val="minor"/>
      </rPr>
      <t>)</t>
    </r>
  </si>
  <si>
    <t>Commerzbank (Klassik/Start)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</si>
</sst>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0"/>
    <numFmt numFmtId="165" formatCode="0.000"/>
    <numFmt numFmtId="168" formatCode="0.000%"/>
  </numFmts>
  <fonts count="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Alignment="1">
      <alignment horizontal="left" vertical="center"/>
    </xf>
    <xf numFmtId="164" fontId="1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164" fontId="2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64" fontId="2" fillId="2" borderId="0" xfId="0" applyNumberFormat="1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164" fontId="5" fillId="0" borderId="0" xfId="0" applyNumberFormat="1" applyFont="1" applyAlignment="1">
      <alignment horizontal="left" vertical="center"/>
    </xf>
    <xf numFmtId="164" fontId="0" fillId="0" borderId="0" xfId="0" applyNumberFormat="1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164" fontId="0" fillId="0" borderId="0" xfId="0" applyNumberFormat="1" applyFont="1" applyAlignment="1">
      <alignment horizontal="center" vertical="center"/>
    </xf>
    <xf numFmtId="165" fontId="0" fillId="0" borderId="0" xfId="0" applyNumberFormat="1" applyFont="1" applyAlignment="1">
      <alignment horizontal="left" vertical="center"/>
    </xf>
    <xf numFmtId="0" fontId="0" fillId="0" borderId="0" xfId="0" applyFont="1" applyAlignment="1">
      <alignment horizontal="left" vertical="center" wrapText="1"/>
    </xf>
    <xf numFmtId="0" fontId="0" fillId="0" borderId="0" xfId="0" applyFont="1"/>
    <xf numFmtId="0" fontId="5" fillId="0" borderId="0" xfId="0" applyFont="1" applyAlignment="1">
      <alignment horizontal="left" vertical="center"/>
    </xf>
    <xf numFmtId="164" fontId="0" fillId="0" borderId="0" xfId="0" applyNumberFormat="1" applyFont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10" fontId="0" fillId="0" borderId="0" xfId="0" applyNumberFormat="1" applyFont="1" applyAlignment="1">
      <alignment horizontal="center" vertical="center"/>
    </xf>
    <xf numFmtId="168" fontId="0" fillId="0" borderId="0" xfId="0" applyNumberFormat="1" applyFont="1" applyAlignment="1">
      <alignment horizontal="center" vertical="center"/>
    </xf>
    <xf numFmtId="10" fontId="4" fillId="3" borderId="0" xfId="0" applyNumberFormat="1" applyFont="1" applyFill="1" applyAlignment="1">
      <alignment horizontal="center" vertical="center"/>
    </xf>
    <xf numFmtId="164" fontId="4" fillId="3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F00FF"/>
      <color rgb="FFFF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D1A6F5-4F59-45DD-8111-622913A28969}">
  <dimension ref="A1:AO44"/>
  <sheetViews>
    <sheetView workbookViewId="0">
      <selection activeCell="B33" sqref="B33"/>
    </sheetView>
  </sheetViews>
  <sheetFormatPr baseColWidth="10" defaultColWidth="11.5703125" defaultRowHeight="15" x14ac:dyDescent="0.25"/>
  <cols>
    <col min="1" max="1" width="12.7109375" style="15" customWidth="1"/>
    <col min="2" max="2" width="25.28515625" style="14" customWidth="1"/>
    <col min="3" max="3" width="24.5703125" style="14" customWidth="1"/>
    <col min="4" max="19" width="12.7109375" style="14" customWidth="1"/>
    <col min="20" max="23" width="12.7109375" style="15" customWidth="1"/>
    <col min="24" max="24" width="11.5703125" style="15"/>
    <col min="25" max="25" width="15.28515625" style="15" customWidth="1"/>
    <col min="26" max="29" width="11.5703125" style="15"/>
    <col min="30" max="30" width="12" style="15" bestFit="1" customWidth="1"/>
    <col min="31" max="16384" width="11.5703125" style="15"/>
  </cols>
  <sheetData>
    <row r="1" spans="1:41" x14ac:dyDescent="0.25">
      <c r="A1" s="11" t="s">
        <v>36</v>
      </c>
      <c r="B1" s="12" t="s">
        <v>48</v>
      </c>
      <c r="C1" s="12" t="s">
        <v>45</v>
      </c>
      <c r="D1" s="8" t="s">
        <v>4</v>
      </c>
      <c r="E1" s="9" t="s">
        <v>30</v>
      </c>
      <c r="F1" s="9" t="s">
        <v>37</v>
      </c>
      <c r="G1" s="9" t="s">
        <v>31</v>
      </c>
      <c r="H1" s="9" t="s">
        <v>20</v>
      </c>
      <c r="I1" s="9" t="s">
        <v>3</v>
      </c>
      <c r="J1" s="9" t="s">
        <v>8</v>
      </c>
      <c r="K1" s="9" t="s">
        <v>32</v>
      </c>
      <c r="L1" s="9" t="s">
        <v>33</v>
      </c>
      <c r="M1" s="9" t="s">
        <v>7</v>
      </c>
      <c r="N1" s="9" t="s">
        <v>1</v>
      </c>
      <c r="O1" s="9" t="s">
        <v>23</v>
      </c>
      <c r="P1" s="9" t="s">
        <v>9</v>
      </c>
      <c r="Q1" s="9" t="s">
        <v>5</v>
      </c>
      <c r="R1" s="9" t="s">
        <v>0</v>
      </c>
      <c r="S1" s="8" t="s">
        <v>34</v>
      </c>
      <c r="T1" s="8" t="s">
        <v>6</v>
      </c>
      <c r="U1" s="8" t="s">
        <v>21</v>
      </c>
      <c r="V1" s="8" t="s">
        <v>2</v>
      </c>
      <c r="W1" s="8" t="s">
        <v>35</v>
      </c>
      <c r="X1" s="13"/>
      <c r="Y1" s="13"/>
      <c r="Z1" s="14"/>
      <c r="AA1" s="13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</row>
    <row r="2" spans="1:41" s="3" customFormat="1" x14ac:dyDescent="0.25">
      <c r="A2" s="6" t="s">
        <v>29</v>
      </c>
      <c r="B2" s="16">
        <v>1.0851999999999999</v>
      </c>
      <c r="C2" s="16">
        <v>1.0829500000000001</v>
      </c>
      <c r="D2" s="7">
        <v>1.0851999999999999</v>
      </c>
      <c r="E2" s="7">
        <v>1.0772999999999999</v>
      </c>
      <c r="F2" s="12">
        <v>1.0871</v>
      </c>
      <c r="G2" s="7">
        <v>1.0833999999999999</v>
      </c>
      <c r="H2" s="7"/>
      <c r="I2" s="16">
        <v>1.0815999999999999</v>
      </c>
      <c r="J2" s="7"/>
      <c r="K2" s="7">
        <v>1.0847070000000001</v>
      </c>
      <c r="L2" s="7"/>
      <c r="M2" s="7">
        <v>1.0871</v>
      </c>
      <c r="N2" s="16">
        <v>1.0867</v>
      </c>
      <c r="O2" s="7"/>
      <c r="P2" s="7">
        <v>1.0833999999999999</v>
      </c>
      <c r="Q2" s="10"/>
      <c r="R2" s="7"/>
      <c r="S2" s="12">
        <v>1.0743</v>
      </c>
      <c r="T2" s="7"/>
      <c r="U2" s="7">
        <v>1.0831</v>
      </c>
      <c r="V2" s="7"/>
      <c r="W2" s="7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</row>
    <row r="3" spans="1:41" s="3" customFormat="1" x14ac:dyDescent="0.25">
      <c r="A3" s="6" t="s">
        <v>28</v>
      </c>
      <c r="B3" s="16">
        <v>1.109</v>
      </c>
      <c r="C3" s="16">
        <v>1.1067499999999999</v>
      </c>
      <c r="D3" s="7">
        <v>1.109</v>
      </c>
      <c r="E3" s="7">
        <v>1.1151</v>
      </c>
      <c r="F3" s="7">
        <v>1.111</v>
      </c>
      <c r="G3" s="7">
        <v>1.1168</v>
      </c>
      <c r="H3" s="7">
        <v>1.1063000000000001</v>
      </c>
      <c r="I3" s="7">
        <v>1.1065</v>
      </c>
      <c r="J3" s="7"/>
      <c r="K3" s="7">
        <v>1.1159829999999999</v>
      </c>
      <c r="L3" s="7">
        <v>1.1109</v>
      </c>
      <c r="M3" s="7">
        <v>1.111</v>
      </c>
      <c r="N3" s="7">
        <v>1.0995999999999999</v>
      </c>
      <c r="O3" s="7"/>
      <c r="P3" s="7">
        <v>1.1168</v>
      </c>
      <c r="Q3" s="7">
        <v>1.1063000000000001</v>
      </c>
      <c r="R3" s="7"/>
      <c r="S3" s="7">
        <v>1.1063000000000001</v>
      </c>
      <c r="T3" s="7"/>
      <c r="U3" s="7">
        <v>1.0960000000000001</v>
      </c>
      <c r="V3" s="7"/>
      <c r="W3" s="7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</row>
    <row r="4" spans="1:41" s="3" customFormat="1" x14ac:dyDescent="0.25">
      <c r="A4" s="6" t="s">
        <v>27</v>
      </c>
      <c r="B4" s="16">
        <v>1.0585</v>
      </c>
      <c r="C4" s="16">
        <v>1.0562499999999999</v>
      </c>
      <c r="D4" s="7">
        <v>1.0585</v>
      </c>
      <c r="E4" s="7">
        <v>1.0607</v>
      </c>
      <c r="F4" s="7">
        <v>1.0604</v>
      </c>
      <c r="G4" s="7">
        <v>1.05829</v>
      </c>
      <c r="H4" s="7"/>
      <c r="I4" s="7">
        <v>1.0536000000000001</v>
      </c>
      <c r="J4" s="7">
        <v>1.0640000000000001</v>
      </c>
      <c r="K4" s="7">
        <v>1.058039</v>
      </c>
      <c r="L4" s="7"/>
      <c r="M4" s="7">
        <v>1.0604</v>
      </c>
      <c r="N4" s="7">
        <v>1.0698000000000001</v>
      </c>
      <c r="O4" s="7">
        <v>1.0553999999999999</v>
      </c>
      <c r="P4" s="7">
        <v>1.05829</v>
      </c>
      <c r="Q4" s="7">
        <v>1.0563199999999999</v>
      </c>
      <c r="R4" s="7">
        <v>1.0692999999999999</v>
      </c>
      <c r="S4" s="7">
        <v>1.0563199999999999</v>
      </c>
      <c r="T4" s="7"/>
      <c r="U4" s="7">
        <v>1.0662</v>
      </c>
      <c r="V4" s="7"/>
      <c r="W4" s="7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</row>
    <row r="5" spans="1:41" s="3" customFormat="1" x14ac:dyDescent="0.25">
      <c r="A5" s="6" t="s">
        <v>26</v>
      </c>
      <c r="B5" s="16">
        <v>1.0985</v>
      </c>
      <c r="C5" s="16">
        <v>1.0962499999999999</v>
      </c>
      <c r="D5" s="7">
        <v>1.0985</v>
      </c>
      <c r="E5" s="7">
        <v>1.0955999999999999</v>
      </c>
      <c r="F5" s="12">
        <v>1.1006</v>
      </c>
      <c r="G5" s="7">
        <v>1.0976999999999999</v>
      </c>
      <c r="H5" s="7"/>
      <c r="I5" s="7">
        <v>1.0938000000000001</v>
      </c>
      <c r="J5" s="7"/>
      <c r="K5" s="7">
        <v>1.096635</v>
      </c>
      <c r="L5" s="7"/>
      <c r="M5" s="7">
        <v>1.1006</v>
      </c>
      <c r="N5" s="7">
        <v>1.0956999999999999</v>
      </c>
      <c r="O5" s="7"/>
      <c r="P5" s="7">
        <v>1.0976999999999999</v>
      </c>
      <c r="Q5" s="7">
        <v>1.0851</v>
      </c>
      <c r="R5" s="7">
        <v>1.0952</v>
      </c>
      <c r="S5" s="7"/>
      <c r="T5" s="7"/>
      <c r="U5" s="7">
        <v>1.0954999999999999</v>
      </c>
      <c r="V5" s="7">
        <v>1.0954999999999999</v>
      </c>
      <c r="W5" s="7">
        <v>1.0851</v>
      </c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</row>
    <row r="6" spans="1:41" s="3" customFormat="1" x14ac:dyDescent="0.25">
      <c r="A6" s="6" t="s">
        <v>10</v>
      </c>
      <c r="B6" s="16">
        <v>1.0888</v>
      </c>
      <c r="C6" s="16">
        <v>1.0865499999999999</v>
      </c>
      <c r="D6" s="7">
        <v>1.0888</v>
      </c>
      <c r="E6" s="7">
        <v>1.0911</v>
      </c>
      <c r="F6" s="7">
        <v>1.0909</v>
      </c>
      <c r="G6" s="7">
        <v>1.0927</v>
      </c>
      <c r="H6" s="7">
        <v>1.0885</v>
      </c>
      <c r="I6" s="7">
        <v>1.0841000000000001</v>
      </c>
      <c r="J6" s="7">
        <v>1.0911999999999999</v>
      </c>
      <c r="K6" s="7">
        <v>1.087213</v>
      </c>
      <c r="L6" s="7">
        <v>1.089</v>
      </c>
      <c r="M6" s="7">
        <v>1.0909</v>
      </c>
      <c r="N6" s="7">
        <v>1.0821000000000001</v>
      </c>
      <c r="O6" s="7">
        <v>1.0859000000000001</v>
      </c>
      <c r="P6" s="7">
        <v>1.0927</v>
      </c>
      <c r="Q6" s="7">
        <v>1.0894999999999999</v>
      </c>
      <c r="R6" s="7">
        <v>1.0808</v>
      </c>
      <c r="S6" s="7"/>
      <c r="T6" s="7">
        <v>1.0901000000000001</v>
      </c>
      <c r="U6" s="7">
        <v>1.0830500000000001</v>
      </c>
      <c r="V6" s="7">
        <v>1.0830511810000001</v>
      </c>
      <c r="W6" s="7"/>
    </row>
    <row r="7" spans="1:41" s="3" customFormat="1" x14ac:dyDescent="0.25">
      <c r="A7" s="6" t="s">
        <v>11</v>
      </c>
      <c r="B7" s="16">
        <v>1.0678000000000001</v>
      </c>
      <c r="C7" s="16">
        <v>1.06555</v>
      </c>
      <c r="D7" s="7">
        <v>1.0678000000000001</v>
      </c>
      <c r="E7" s="7">
        <v>1.0668</v>
      </c>
      <c r="F7" s="12">
        <v>1.0701000000000001</v>
      </c>
      <c r="G7" s="7">
        <v>1.0687</v>
      </c>
      <c r="H7" s="7"/>
      <c r="I7" s="7">
        <v>1.0678000000000001</v>
      </c>
      <c r="J7" s="7">
        <v>1.0684</v>
      </c>
      <c r="K7" s="7">
        <v>1.0697000000000001</v>
      </c>
      <c r="L7" s="7">
        <v>1.0692999999999999</v>
      </c>
      <c r="M7" s="7">
        <v>1.0701000000000001</v>
      </c>
      <c r="N7" s="7">
        <v>1.0676000000000001</v>
      </c>
      <c r="O7" s="7">
        <v>1.0687</v>
      </c>
      <c r="P7" s="7">
        <v>1.0687</v>
      </c>
      <c r="Q7" s="7">
        <v>1.0667</v>
      </c>
      <c r="R7" s="7">
        <v>1.0670999999999999</v>
      </c>
      <c r="S7" s="7"/>
      <c r="T7" s="7">
        <v>1.0665</v>
      </c>
      <c r="U7" s="7">
        <v>1.0630999999999999</v>
      </c>
      <c r="V7" s="7"/>
      <c r="W7" s="7"/>
    </row>
    <row r="8" spans="1:41" s="3" customFormat="1" x14ac:dyDescent="0.25">
      <c r="A8" s="6" t="s">
        <v>12</v>
      </c>
      <c r="B8" s="16">
        <v>0.96040000000000003</v>
      </c>
      <c r="C8" s="16">
        <v>0.95814999999999995</v>
      </c>
      <c r="D8" s="7">
        <v>0.96040000000000003</v>
      </c>
      <c r="E8" s="7">
        <v>0.97440000000000004</v>
      </c>
      <c r="F8" s="12">
        <v>0.96220000000000006</v>
      </c>
      <c r="G8" s="7">
        <v>0.97660000000000002</v>
      </c>
      <c r="H8" s="7"/>
      <c r="I8" s="7">
        <v>0.95650000000000002</v>
      </c>
      <c r="J8" s="7"/>
      <c r="K8" s="7">
        <v>0.97440000000000004</v>
      </c>
      <c r="L8" s="7">
        <v>0.96050000000000002</v>
      </c>
      <c r="M8" s="7">
        <v>0.96220000000000006</v>
      </c>
      <c r="N8" s="7">
        <v>0.96989999999999998</v>
      </c>
      <c r="O8" s="7">
        <v>0.97660000000000002</v>
      </c>
      <c r="P8" s="7">
        <v>0.97660000000000002</v>
      </c>
      <c r="Q8" s="7">
        <v>0.98470000000000002</v>
      </c>
      <c r="R8" s="7">
        <v>0.96879999999999999</v>
      </c>
      <c r="S8" s="7"/>
      <c r="T8" s="7">
        <v>0.97670000000000001</v>
      </c>
      <c r="U8" s="7"/>
      <c r="V8" s="7"/>
      <c r="W8" s="7"/>
    </row>
    <row r="9" spans="1:41" s="3" customFormat="1" x14ac:dyDescent="0.25">
      <c r="A9" s="6" t="s">
        <v>13</v>
      </c>
      <c r="B9" s="16">
        <v>1.0550999999999999</v>
      </c>
      <c r="C9" s="16">
        <v>1.0528500000000001</v>
      </c>
      <c r="D9" s="7">
        <v>1.0550999999999999</v>
      </c>
      <c r="E9" s="7">
        <v>1.0432999999999999</v>
      </c>
      <c r="F9" s="12">
        <v>1.0523</v>
      </c>
      <c r="G9" s="7">
        <v>1.0456000000000001</v>
      </c>
      <c r="H9" s="7"/>
      <c r="I9" s="7">
        <v>1.0517000000000001</v>
      </c>
      <c r="J9" s="7"/>
      <c r="K9" s="7">
        <v>1.0439000000000001</v>
      </c>
      <c r="L9" s="7">
        <v>1.0569</v>
      </c>
      <c r="M9" s="7">
        <v>1.0523</v>
      </c>
      <c r="N9" s="7">
        <v>1.0617000000000001</v>
      </c>
      <c r="O9" s="7">
        <v>1.0456000000000001</v>
      </c>
      <c r="P9" s="7">
        <v>1.0456000000000001</v>
      </c>
      <c r="Q9" s="7">
        <v>1.0427</v>
      </c>
      <c r="R9" s="7">
        <v>1.0497000000000001</v>
      </c>
      <c r="S9" s="7"/>
      <c r="T9" s="7">
        <v>1.0416000000000001</v>
      </c>
      <c r="U9" s="7"/>
      <c r="V9" s="7"/>
      <c r="W9" s="7"/>
    </row>
    <row r="10" spans="1:41" s="3" customFormat="1" x14ac:dyDescent="0.25">
      <c r="A10" s="6" t="s">
        <v>14</v>
      </c>
      <c r="B10" s="16">
        <v>1.1158999999999999</v>
      </c>
      <c r="C10" s="16">
        <v>1.11365</v>
      </c>
      <c r="D10" s="7">
        <v>1.1158999999999999</v>
      </c>
      <c r="E10" s="7">
        <v>1.1125</v>
      </c>
      <c r="F10" s="12">
        <v>1.1129</v>
      </c>
      <c r="G10" s="7">
        <v>1.1146</v>
      </c>
      <c r="H10" s="7"/>
      <c r="I10" s="7">
        <v>1.1085</v>
      </c>
      <c r="J10" s="7"/>
      <c r="K10" s="7">
        <v>1.1116999999999999</v>
      </c>
      <c r="L10" s="7"/>
      <c r="M10" s="7">
        <v>1.1129</v>
      </c>
      <c r="N10" s="7">
        <v>1.1037999999999999</v>
      </c>
      <c r="O10" s="7">
        <v>1.1146</v>
      </c>
      <c r="P10" s="7">
        <v>1.1146</v>
      </c>
      <c r="Q10" s="7">
        <v>1.11107</v>
      </c>
      <c r="R10" s="7">
        <v>1.1029</v>
      </c>
      <c r="S10" s="7"/>
      <c r="T10" s="7">
        <v>1.113</v>
      </c>
      <c r="U10" s="7"/>
      <c r="V10" s="7"/>
      <c r="W10" s="7"/>
    </row>
    <row r="11" spans="1:41" s="3" customFormat="1" x14ac:dyDescent="0.25">
      <c r="A11" s="6" t="s">
        <v>15</v>
      </c>
      <c r="B11" s="16">
        <v>1.1331</v>
      </c>
      <c r="C11" s="12">
        <v>1.1308499999999999</v>
      </c>
      <c r="D11" s="7">
        <v>1.1331</v>
      </c>
      <c r="E11" s="7">
        <v>1.1354</v>
      </c>
      <c r="F11" s="12">
        <v>1.1302000000000001</v>
      </c>
      <c r="G11" s="7">
        <v>1.1376999999999999</v>
      </c>
      <c r="H11" s="7"/>
      <c r="I11" s="16">
        <v>1.1303000000000001</v>
      </c>
      <c r="J11" s="7"/>
      <c r="K11" s="7">
        <v>1.135</v>
      </c>
      <c r="L11" s="7">
        <v>1.1184000000000001</v>
      </c>
      <c r="M11" s="7">
        <v>1.1302000000000001</v>
      </c>
      <c r="N11" s="7">
        <v>1.1366000000000001</v>
      </c>
      <c r="O11" s="7"/>
      <c r="P11" s="7"/>
      <c r="Q11" s="7">
        <v>1.1368100000000001</v>
      </c>
      <c r="R11" s="7">
        <v>1.1361000000000001</v>
      </c>
      <c r="S11" s="7"/>
      <c r="T11" s="7">
        <v>1.1345000000000001</v>
      </c>
      <c r="U11" s="7"/>
      <c r="V11" s="7"/>
      <c r="W11" s="7"/>
    </row>
    <row r="12" spans="1:41" s="3" customFormat="1" x14ac:dyDescent="0.25">
      <c r="A12" s="6" t="s">
        <v>16</v>
      </c>
      <c r="B12" s="16">
        <v>1.169</v>
      </c>
      <c r="C12" s="12">
        <v>1.16675</v>
      </c>
      <c r="D12" s="7">
        <v>1.169</v>
      </c>
      <c r="E12" s="7">
        <v>1.1601999999999999</v>
      </c>
      <c r="F12" s="12">
        <v>1.1709000000000001</v>
      </c>
      <c r="G12" s="7">
        <v>1.1588000000000001</v>
      </c>
      <c r="H12" s="7"/>
      <c r="I12" s="7">
        <v>1.1654</v>
      </c>
      <c r="J12" s="7"/>
      <c r="K12" s="7">
        <v>1.1627000000000001</v>
      </c>
      <c r="L12" s="7"/>
      <c r="M12" s="7">
        <v>1.1709000000000001</v>
      </c>
      <c r="N12" s="7">
        <v>1.1754</v>
      </c>
      <c r="O12" s="7"/>
      <c r="P12" s="7"/>
      <c r="Q12" s="7">
        <v>1.1611</v>
      </c>
      <c r="R12" s="7">
        <v>1.1646000000000001</v>
      </c>
      <c r="S12" s="7"/>
      <c r="T12" s="7">
        <v>1.1600999999999999</v>
      </c>
      <c r="U12" s="7"/>
      <c r="V12" s="7"/>
      <c r="W12" s="7"/>
    </row>
    <row r="13" spans="1:41" s="3" customFormat="1" x14ac:dyDescent="0.25">
      <c r="A13" s="6" t="s">
        <v>17</v>
      </c>
      <c r="B13" s="16">
        <v>1.1919999999999999</v>
      </c>
      <c r="C13" s="12">
        <v>1.1897500000000001</v>
      </c>
      <c r="D13" s="7">
        <v>1.1919999999999999</v>
      </c>
      <c r="E13" s="7">
        <v>1.1859</v>
      </c>
      <c r="F13" s="12">
        <v>1.1938</v>
      </c>
      <c r="G13" s="7">
        <v>1.1920999999999999</v>
      </c>
      <c r="H13" s="7"/>
      <c r="I13" s="7">
        <v>1.1883999999999999</v>
      </c>
      <c r="J13" s="7"/>
      <c r="K13" s="7">
        <v>1.19</v>
      </c>
      <c r="L13" s="7"/>
      <c r="M13" s="7">
        <v>1.1938</v>
      </c>
      <c r="N13" s="7">
        <v>1.1963999999999999</v>
      </c>
      <c r="O13" s="7"/>
      <c r="P13" s="7"/>
      <c r="Q13" s="7">
        <v>1.1859999999999999</v>
      </c>
      <c r="R13" s="7">
        <v>1.1960999999999999</v>
      </c>
      <c r="S13" s="7"/>
      <c r="T13" s="7">
        <v>1.1904999999999999</v>
      </c>
      <c r="U13" s="7"/>
      <c r="V13" s="7"/>
      <c r="W13" s="7"/>
    </row>
    <row r="14" spans="1:41" s="3" customFormat="1" x14ac:dyDescent="0.25">
      <c r="A14" s="6" t="s">
        <v>18</v>
      </c>
      <c r="B14" s="16">
        <v>1.1763999999999999</v>
      </c>
      <c r="C14" s="12">
        <v>1.17415</v>
      </c>
      <c r="D14" s="7">
        <v>1.1763999999999999</v>
      </c>
      <c r="E14" s="7">
        <v>1.1767000000000001</v>
      </c>
      <c r="F14" s="7">
        <v>1.1786000000000001</v>
      </c>
      <c r="G14" s="7">
        <v>1.1754</v>
      </c>
      <c r="H14" s="7"/>
      <c r="I14" s="7">
        <v>1.1725000000000001</v>
      </c>
      <c r="J14" s="7"/>
      <c r="K14" s="7">
        <v>1.17794</v>
      </c>
      <c r="L14" s="7"/>
      <c r="M14" s="7">
        <v>1.1786000000000001</v>
      </c>
      <c r="N14" s="7">
        <v>1.1829000000000001</v>
      </c>
      <c r="O14" s="7"/>
      <c r="P14" s="7"/>
      <c r="Q14" s="7">
        <v>1.17842</v>
      </c>
      <c r="R14" s="7">
        <v>1.1823999999999999</v>
      </c>
      <c r="S14" s="7"/>
      <c r="T14" s="7"/>
      <c r="U14" s="7"/>
      <c r="V14" s="7"/>
      <c r="W14" s="7"/>
    </row>
    <row r="15" spans="1:41" s="3" customFormat="1" x14ac:dyDescent="0.25">
      <c r="A15" s="6" t="s">
        <v>19</v>
      </c>
      <c r="B15" s="16">
        <v>1.2302999999999999</v>
      </c>
      <c r="C15" s="12">
        <v>1.2280500000000001</v>
      </c>
      <c r="D15" s="7">
        <v>1.2302999999999999</v>
      </c>
      <c r="E15" s="7">
        <v>1.2324999999999999</v>
      </c>
      <c r="F15" s="7">
        <v>1.2323999999999999</v>
      </c>
      <c r="G15" s="7">
        <v>1.2317</v>
      </c>
      <c r="H15" s="7"/>
      <c r="I15" s="7">
        <v>1.2281</v>
      </c>
      <c r="J15" s="7"/>
      <c r="K15" s="7">
        <v>1.233179</v>
      </c>
      <c r="L15" s="7"/>
      <c r="M15" s="7">
        <v>1.2323999999999999</v>
      </c>
      <c r="N15" s="7">
        <v>1.2282999999999999</v>
      </c>
      <c r="O15" s="7"/>
      <c r="P15" s="7"/>
      <c r="Q15" s="7">
        <v>1.23237</v>
      </c>
      <c r="R15" s="7">
        <v>1.2267999999999999</v>
      </c>
      <c r="S15" s="7"/>
      <c r="T15" s="7">
        <v>1.2304999999999999</v>
      </c>
      <c r="U15" s="7"/>
      <c r="V15" s="7"/>
      <c r="W15" s="7"/>
    </row>
    <row r="16" spans="1:41" x14ac:dyDescent="0.25">
      <c r="A16" s="11"/>
      <c r="B16" s="7"/>
      <c r="C16" s="12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6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</row>
    <row r="18" spans="1:35" x14ac:dyDescent="0.25">
      <c r="Y18" s="18"/>
      <c r="AD18" s="18"/>
      <c r="AF18" s="1"/>
      <c r="AI18" s="18"/>
    </row>
    <row r="19" spans="1:35" x14ac:dyDescent="0.25">
      <c r="A19" s="19" t="s">
        <v>38</v>
      </c>
      <c r="AB19" s="20"/>
      <c r="AC19" s="14"/>
      <c r="AF19" s="1"/>
      <c r="AG19" s="20"/>
      <c r="AH19" s="13"/>
    </row>
    <row r="20" spans="1:35" x14ac:dyDescent="0.25">
      <c r="A20" s="19" t="s">
        <v>39</v>
      </c>
      <c r="B20" s="5"/>
      <c r="C20" s="5"/>
      <c r="D20" s="21"/>
      <c r="E20" s="18"/>
      <c r="G20" s="15"/>
      <c r="S20" s="15"/>
      <c r="T20" s="14"/>
      <c r="U20" s="14"/>
      <c r="AB20" s="20"/>
      <c r="AC20" s="14"/>
      <c r="AF20" s="1"/>
      <c r="AG20" s="20"/>
      <c r="AH20" s="14"/>
    </row>
    <row r="21" spans="1:35" x14ac:dyDescent="0.25">
      <c r="A21" s="19" t="s">
        <v>40</v>
      </c>
      <c r="B21" s="5"/>
      <c r="C21" s="5"/>
      <c r="D21" s="2"/>
      <c r="E21" s="2"/>
      <c r="G21" s="15"/>
      <c r="S21" s="15"/>
      <c r="T21" s="14"/>
      <c r="U21" s="14"/>
      <c r="AC21" s="14"/>
      <c r="AF21" s="1"/>
      <c r="AH21" s="14"/>
    </row>
    <row r="22" spans="1:35" x14ac:dyDescent="0.25">
      <c r="A22" s="18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1"/>
      <c r="T22" s="1"/>
      <c r="U22" s="1"/>
      <c r="X22" s="14"/>
      <c r="AC22" s="14"/>
      <c r="AF22" s="1"/>
      <c r="AH22" s="14"/>
    </row>
    <row r="23" spans="1:35" x14ac:dyDescent="0.25">
      <c r="A23" s="18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1"/>
      <c r="T23" s="1"/>
      <c r="U23" s="1"/>
      <c r="AB23" s="20"/>
      <c r="AC23" s="14"/>
      <c r="AF23" s="1"/>
      <c r="AG23" s="20"/>
      <c r="AH23" s="14"/>
    </row>
    <row r="24" spans="1:35" x14ac:dyDescent="0.25">
      <c r="A24" s="18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1"/>
      <c r="T24" s="1"/>
      <c r="U24" s="1"/>
      <c r="X24" s="13"/>
      <c r="AB24" s="20"/>
      <c r="AC24" s="14"/>
      <c r="AG24" s="20"/>
      <c r="AH24" s="14"/>
    </row>
    <row r="25" spans="1:35" x14ac:dyDescent="0.25">
      <c r="A25" s="18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1"/>
      <c r="T25" s="1"/>
      <c r="U25" s="1"/>
    </row>
    <row r="26" spans="1:35" x14ac:dyDescent="0.25">
      <c r="A26" s="18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1"/>
      <c r="T26" s="1"/>
      <c r="U26" s="1"/>
    </row>
    <row r="27" spans="1:35" x14ac:dyDescent="0.25">
      <c r="A27" s="18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3"/>
      <c r="U27" s="3"/>
    </row>
    <row r="28" spans="1:35" x14ac:dyDescent="0.25">
      <c r="A28" s="18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3"/>
      <c r="U28" s="3"/>
    </row>
    <row r="29" spans="1:35" x14ac:dyDescent="0.25">
      <c r="A29" s="18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3"/>
      <c r="U29" s="3"/>
    </row>
    <row r="30" spans="1:35" x14ac:dyDescent="0.25">
      <c r="A30" s="3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3"/>
      <c r="U30" s="3"/>
      <c r="Y30" s="18"/>
    </row>
    <row r="31" spans="1:35" x14ac:dyDescent="0.25">
      <c r="A31" s="3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3"/>
      <c r="U31" s="3"/>
    </row>
    <row r="32" spans="1:35" x14ac:dyDescent="0.25"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3"/>
      <c r="U32" s="3"/>
      <c r="X32" s="13"/>
    </row>
    <row r="33" spans="2:24" x14ac:dyDescent="0.25"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3"/>
      <c r="U33" s="3"/>
    </row>
    <row r="34" spans="2:24" x14ac:dyDescent="0.25"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3"/>
      <c r="U34" s="3"/>
      <c r="X34" s="14"/>
    </row>
    <row r="35" spans="2:24" x14ac:dyDescent="0.25"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3"/>
      <c r="U35" s="3"/>
    </row>
    <row r="36" spans="2:24" x14ac:dyDescent="0.25"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3"/>
      <c r="U36" s="3"/>
      <c r="X36" s="14"/>
    </row>
    <row r="37" spans="2:24" x14ac:dyDescent="0.25">
      <c r="B37" s="2"/>
      <c r="C37" s="2"/>
      <c r="D37" s="4"/>
      <c r="E37" s="3"/>
      <c r="G37" s="15"/>
      <c r="S37" s="15"/>
    </row>
    <row r="38" spans="2:24" x14ac:dyDescent="0.25">
      <c r="B38" s="2"/>
      <c r="C38" s="2"/>
      <c r="D38" s="4"/>
      <c r="E38" s="3"/>
      <c r="G38" s="15"/>
      <c r="S38" s="15"/>
    </row>
    <row r="39" spans="2:24" x14ac:dyDescent="0.25">
      <c r="B39" s="2"/>
      <c r="C39" s="2"/>
      <c r="D39" s="4"/>
      <c r="E39" s="3"/>
      <c r="G39" s="15"/>
      <c r="S39" s="15"/>
    </row>
    <row r="40" spans="2:24" x14ac:dyDescent="0.25">
      <c r="B40" s="2"/>
      <c r="C40" s="2"/>
      <c r="D40" s="4"/>
      <c r="E40" s="3"/>
      <c r="G40" s="15"/>
      <c r="S40" s="15"/>
      <c r="X40" s="13"/>
    </row>
    <row r="41" spans="2:24" x14ac:dyDescent="0.25">
      <c r="E41" s="15"/>
      <c r="G41" s="15"/>
      <c r="S41" s="15"/>
    </row>
    <row r="42" spans="2:24" x14ac:dyDescent="0.25">
      <c r="G42" s="15"/>
      <c r="S42" s="15"/>
    </row>
    <row r="43" spans="2:24" x14ac:dyDescent="0.25">
      <c r="G43" s="15"/>
      <c r="S43" s="15"/>
    </row>
    <row r="44" spans="2:24" x14ac:dyDescent="0.25">
      <c r="G44" s="20"/>
      <c r="R44" s="15"/>
      <c r="S44" s="15"/>
    </row>
  </sheetData>
  <sortState xmlns:xlrd2="http://schemas.microsoft.com/office/spreadsheetml/2017/richdata2" ref="B33:D40">
    <sortCondition ref="D33:D40"/>
  </sortState>
  <pageMargins left="0.7" right="0.7" top="0.78740157499999996" bottom="0.78740157499999996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24109C-AEBC-4E6D-A438-D2C73B5C57D2}">
  <dimension ref="A1:K56"/>
  <sheetViews>
    <sheetView tabSelected="1" workbookViewId="0">
      <selection activeCell="L53" sqref="L53"/>
    </sheetView>
  </sheetViews>
  <sheetFormatPr baseColWidth="10" defaultColWidth="11.7109375" defaultRowHeight="15" x14ac:dyDescent="0.25"/>
  <cols>
    <col min="1" max="1" width="39.140625" style="12" bestFit="1" customWidth="1"/>
    <col min="2" max="11" width="13.7109375" style="12" customWidth="1"/>
    <col min="12" max="12" width="78.140625" style="12" bestFit="1" customWidth="1"/>
    <col min="13" max="16384" width="11.7109375" style="12"/>
  </cols>
  <sheetData>
    <row r="1" spans="1:11" x14ac:dyDescent="0.25">
      <c r="A1" s="11" t="s">
        <v>36</v>
      </c>
      <c r="B1" s="8" t="s">
        <v>4</v>
      </c>
      <c r="C1" s="12" t="s">
        <v>45</v>
      </c>
      <c r="D1" s="9" t="s">
        <v>30</v>
      </c>
      <c r="E1" s="9" t="s">
        <v>31</v>
      </c>
      <c r="F1" s="9" t="s">
        <v>3</v>
      </c>
      <c r="G1" s="9" t="s">
        <v>32</v>
      </c>
      <c r="H1" s="9" t="s">
        <v>7</v>
      </c>
      <c r="I1" s="9" t="s">
        <v>1</v>
      </c>
      <c r="J1" s="9" t="s">
        <v>5</v>
      </c>
      <c r="K1" s="9" t="s">
        <v>22</v>
      </c>
    </row>
    <row r="2" spans="1:11" x14ac:dyDescent="0.25">
      <c r="A2" s="11" t="s">
        <v>29</v>
      </c>
      <c r="B2" s="7">
        <v>1.0851999999999999</v>
      </c>
      <c r="C2" s="16">
        <v>1.0829500000000001</v>
      </c>
      <c r="D2" s="7">
        <v>1.0772999999999999</v>
      </c>
      <c r="E2" s="7">
        <v>1.0833999999999999</v>
      </c>
      <c r="F2" s="16">
        <v>1.0815999999999999</v>
      </c>
      <c r="G2" s="7">
        <v>1.0847070000000001</v>
      </c>
      <c r="H2" s="7">
        <v>1.0871</v>
      </c>
      <c r="I2" s="16">
        <v>1.0867</v>
      </c>
      <c r="J2" s="26" t="s">
        <v>47</v>
      </c>
      <c r="K2" s="7">
        <f>AVERAGE(B2:J2)</f>
        <v>1.0836196250000001</v>
      </c>
    </row>
    <row r="3" spans="1:11" x14ac:dyDescent="0.25">
      <c r="A3" s="6" t="s">
        <v>28</v>
      </c>
      <c r="B3" s="7">
        <v>1.109</v>
      </c>
      <c r="C3" s="16">
        <v>1.1067499999999999</v>
      </c>
      <c r="D3" s="7">
        <v>1.1151</v>
      </c>
      <c r="E3" s="7">
        <v>1.1168</v>
      </c>
      <c r="F3" s="7">
        <v>1.1065</v>
      </c>
      <c r="G3" s="7">
        <v>1.1159829999999999</v>
      </c>
      <c r="H3" s="7">
        <v>1.111</v>
      </c>
      <c r="I3" s="7">
        <v>1.0995999999999999</v>
      </c>
      <c r="J3" s="7">
        <v>1.1063000000000001</v>
      </c>
      <c r="K3" s="7">
        <f>AVERAGE(B3:J3)</f>
        <v>1.1096703333333333</v>
      </c>
    </row>
    <row r="4" spans="1:11" x14ac:dyDescent="0.25">
      <c r="A4" s="6" t="s">
        <v>27</v>
      </c>
      <c r="B4" s="7">
        <v>1.0585</v>
      </c>
      <c r="C4" s="16">
        <v>1.0562499999999999</v>
      </c>
      <c r="D4" s="7">
        <v>1.0607</v>
      </c>
      <c r="E4" s="7">
        <v>1.05829</v>
      </c>
      <c r="F4" s="7">
        <v>1.0536000000000001</v>
      </c>
      <c r="G4" s="7">
        <v>1.058039</v>
      </c>
      <c r="H4" s="7">
        <v>1.0604</v>
      </c>
      <c r="I4" s="7">
        <v>1.0698000000000001</v>
      </c>
      <c r="J4" s="7">
        <v>1.0563199999999999</v>
      </c>
      <c r="K4" s="7">
        <f>AVERAGE(B4:J4)</f>
        <v>1.0590998888888887</v>
      </c>
    </row>
    <row r="5" spans="1:11" x14ac:dyDescent="0.25">
      <c r="A5" s="6" t="s">
        <v>26</v>
      </c>
      <c r="B5" s="7">
        <v>1.0985</v>
      </c>
      <c r="C5" s="16">
        <v>1.0962499999999999</v>
      </c>
      <c r="D5" s="7">
        <v>1.0955999999999999</v>
      </c>
      <c r="E5" s="7">
        <v>1.0976999999999999</v>
      </c>
      <c r="F5" s="7">
        <v>1.0938000000000001</v>
      </c>
      <c r="G5" s="7">
        <v>1.096635</v>
      </c>
      <c r="H5" s="7">
        <v>1.1006</v>
      </c>
      <c r="I5" s="7">
        <v>1.0956999999999999</v>
      </c>
      <c r="J5" s="7">
        <v>1.0851</v>
      </c>
      <c r="K5" s="7">
        <f>AVERAGE(B5:J5)</f>
        <v>1.0955427777777778</v>
      </c>
    </row>
    <row r="6" spans="1:11" x14ac:dyDescent="0.25">
      <c r="A6" s="6" t="s">
        <v>10</v>
      </c>
      <c r="B6" s="7">
        <v>1.0888</v>
      </c>
      <c r="C6" s="16">
        <v>1.0865499999999999</v>
      </c>
      <c r="D6" s="7">
        <v>1.0911</v>
      </c>
      <c r="E6" s="7">
        <v>1.0927</v>
      </c>
      <c r="F6" s="7">
        <v>1.0841000000000001</v>
      </c>
      <c r="G6" s="7">
        <v>1.087213</v>
      </c>
      <c r="H6" s="7">
        <v>1.0909</v>
      </c>
      <c r="I6" s="7">
        <v>1.0821000000000001</v>
      </c>
      <c r="J6" s="7">
        <v>1.0894999999999999</v>
      </c>
      <c r="K6" s="7">
        <f>AVERAGE(B6:J6)</f>
        <v>1.0881069999999999</v>
      </c>
    </row>
    <row r="7" spans="1:11" x14ac:dyDescent="0.25">
      <c r="A7" s="6" t="s">
        <v>11</v>
      </c>
      <c r="B7" s="7">
        <v>1.0678000000000001</v>
      </c>
      <c r="C7" s="16">
        <v>1.06555</v>
      </c>
      <c r="D7" s="7">
        <v>1.0668</v>
      </c>
      <c r="E7" s="7">
        <v>1.0687</v>
      </c>
      <c r="F7" s="7">
        <v>1.0678000000000001</v>
      </c>
      <c r="G7" s="7">
        <v>1.0697000000000001</v>
      </c>
      <c r="H7" s="7">
        <v>1.0701000000000001</v>
      </c>
      <c r="I7" s="7">
        <v>1.0676000000000001</v>
      </c>
      <c r="J7" s="7">
        <v>1.0667</v>
      </c>
      <c r="K7" s="7">
        <f>AVERAGE(B7:J7)</f>
        <v>1.0678611111111111</v>
      </c>
    </row>
    <row r="8" spans="1:11" x14ac:dyDescent="0.25">
      <c r="A8" s="6" t="s">
        <v>12</v>
      </c>
      <c r="B8" s="7">
        <v>0.96040000000000003</v>
      </c>
      <c r="C8" s="16">
        <v>0.95814999999999995</v>
      </c>
      <c r="D8" s="7">
        <v>0.97440000000000004</v>
      </c>
      <c r="E8" s="7">
        <v>0.97660000000000002</v>
      </c>
      <c r="F8" s="7">
        <v>0.95650000000000002</v>
      </c>
      <c r="G8" s="7">
        <v>0.97440000000000004</v>
      </c>
      <c r="H8" s="7">
        <v>0.96220000000000006</v>
      </c>
      <c r="I8" s="7">
        <v>0.96989999999999998</v>
      </c>
      <c r="J8" s="7">
        <v>0.98470000000000002</v>
      </c>
      <c r="K8" s="7">
        <f>AVERAGE(B8:J8)</f>
        <v>0.96858333333333335</v>
      </c>
    </row>
    <row r="9" spans="1:11" x14ac:dyDescent="0.25">
      <c r="A9" s="6" t="s">
        <v>13</v>
      </c>
      <c r="B9" s="7">
        <v>1.0550999999999999</v>
      </c>
      <c r="C9" s="16">
        <v>1.0528500000000001</v>
      </c>
      <c r="D9" s="7">
        <v>1.0432999999999999</v>
      </c>
      <c r="E9" s="7">
        <v>1.0456000000000001</v>
      </c>
      <c r="F9" s="7">
        <v>1.0517000000000001</v>
      </c>
      <c r="G9" s="7">
        <v>1.0439000000000001</v>
      </c>
      <c r="H9" s="7">
        <v>1.0523</v>
      </c>
      <c r="I9" s="7">
        <v>1.0617000000000001</v>
      </c>
      <c r="J9" s="7">
        <v>1.0427</v>
      </c>
      <c r="K9" s="7">
        <f>AVERAGE(B9:J9)</f>
        <v>1.0499055555555554</v>
      </c>
    </row>
    <row r="10" spans="1:11" x14ac:dyDescent="0.25">
      <c r="A10" s="6" t="s">
        <v>14</v>
      </c>
      <c r="B10" s="7">
        <v>1.1158999999999999</v>
      </c>
      <c r="C10" s="16">
        <v>1.11365</v>
      </c>
      <c r="D10" s="7">
        <v>1.1125</v>
      </c>
      <c r="E10" s="7">
        <v>1.1146</v>
      </c>
      <c r="F10" s="7">
        <v>1.1085</v>
      </c>
      <c r="G10" s="7">
        <v>1.1116999999999999</v>
      </c>
      <c r="H10" s="7">
        <v>1.1129</v>
      </c>
      <c r="I10" s="7">
        <v>1.1037999999999999</v>
      </c>
      <c r="J10" s="7">
        <v>1.11107</v>
      </c>
      <c r="K10" s="7">
        <f>AVERAGE(B10:J10)</f>
        <v>1.1116244444444443</v>
      </c>
    </row>
    <row r="11" spans="1:11" x14ac:dyDescent="0.25">
      <c r="A11" s="6" t="s">
        <v>15</v>
      </c>
      <c r="B11" s="7">
        <v>1.1331</v>
      </c>
      <c r="C11" s="12">
        <v>1.1308499999999999</v>
      </c>
      <c r="D11" s="7">
        <v>1.1354</v>
      </c>
      <c r="E11" s="7">
        <v>1.1376999999999999</v>
      </c>
      <c r="F11" s="12">
        <v>1.1303000000000001</v>
      </c>
      <c r="G11" s="7">
        <v>1.135</v>
      </c>
      <c r="H11" s="7">
        <v>1.1302000000000001</v>
      </c>
      <c r="I11" s="7">
        <v>1.1366000000000001</v>
      </c>
      <c r="J11" s="7">
        <v>1.1368100000000001</v>
      </c>
      <c r="K11" s="7">
        <f>AVERAGE(B11:J11)</f>
        <v>1.1339955555555556</v>
      </c>
    </row>
    <row r="12" spans="1:11" x14ac:dyDescent="0.25">
      <c r="A12" s="6" t="s">
        <v>16</v>
      </c>
      <c r="B12" s="7">
        <v>1.169</v>
      </c>
      <c r="C12" s="12">
        <v>1.16675</v>
      </c>
      <c r="D12" s="7">
        <v>1.1601999999999999</v>
      </c>
      <c r="E12" s="7">
        <v>1.1588000000000001</v>
      </c>
      <c r="F12" s="7">
        <v>1.1654</v>
      </c>
      <c r="G12" s="7">
        <v>1.1627000000000001</v>
      </c>
      <c r="H12" s="7">
        <v>1.1709000000000001</v>
      </c>
      <c r="I12" s="7">
        <v>1.1754</v>
      </c>
      <c r="J12" s="7">
        <v>1.1611</v>
      </c>
      <c r="K12" s="7">
        <f>AVERAGE(B12:J12)</f>
        <v>1.1655833333333332</v>
      </c>
    </row>
    <row r="13" spans="1:11" x14ac:dyDescent="0.25">
      <c r="A13" s="6" t="s">
        <v>17</v>
      </c>
      <c r="B13" s="7">
        <v>1.1919999999999999</v>
      </c>
      <c r="C13" s="12">
        <v>1.1897500000000001</v>
      </c>
      <c r="D13" s="7">
        <v>1.1859</v>
      </c>
      <c r="E13" s="7">
        <v>1.1920999999999999</v>
      </c>
      <c r="F13" s="7">
        <v>1.1883999999999999</v>
      </c>
      <c r="G13" s="7">
        <v>1.19</v>
      </c>
      <c r="H13" s="7">
        <v>1.1938</v>
      </c>
      <c r="I13" s="7">
        <v>1.1963999999999999</v>
      </c>
      <c r="J13" s="7">
        <v>1.1859999999999999</v>
      </c>
      <c r="K13" s="7">
        <f>AVERAGE(B13:J13)</f>
        <v>1.1904833333333333</v>
      </c>
    </row>
    <row r="14" spans="1:11" x14ac:dyDescent="0.25">
      <c r="A14" s="6" t="s">
        <v>18</v>
      </c>
      <c r="B14" s="7">
        <v>1.1763999999999999</v>
      </c>
      <c r="C14" s="12">
        <v>1.17415</v>
      </c>
      <c r="D14" s="7">
        <v>1.1767000000000001</v>
      </c>
      <c r="E14" s="7">
        <v>1.1754</v>
      </c>
      <c r="F14" s="7">
        <v>1.1725000000000001</v>
      </c>
      <c r="G14" s="7">
        <v>1.17794</v>
      </c>
      <c r="H14" s="7">
        <v>1.1786000000000001</v>
      </c>
      <c r="I14" s="7">
        <v>1.1829000000000001</v>
      </c>
      <c r="J14" s="7">
        <v>1.17842</v>
      </c>
      <c r="K14" s="7">
        <f>AVERAGE(B14:J14)</f>
        <v>1.1770011111111112</v>
      </c>
    </row>
    <row r="15" spans="1:11" x14ac:dyDescent="0.25">
      <c r="A15" s="6" t="s">
        <v>19</v>
      </c>
      <c r="B15" s="7">
        <v>1.2302999999999999</v>
      </c>
      <c r="C15" s="12">
        <v>1.2280500000000001</v>
      </c>
      <c r="D15" s="7">
        <v>1.2324999999999999</v>
      </c>
      <c r="E15" s="7">
        <v>1.2317</v>
      </c>
      <c r="F15" s="7">
        <v>1.2281</v>
      </c>
      <c r="G15" s="7">
        <v>1.233179</v>
      </c>
      <c r="H15" s="7">
        <v>1.2323999999999999</v>
      </c>
      <c r="I15" s="7">
        <v>1.2282999999999999</v>
      </c>
      <c r="J15" s="7">
        <v>1.23237</v>
      </c>
      <c r="K15" s="7">
        <f>AVERAGE(B15:J15)</f>
        <v>1.2307665555555556</v>
      </c>
    </row>
    <row r="16" spans="1:11" x14ac:dyDescent="0.25">
      <c r="K16" s="16"/>
    </row>
    <row r="17" spans="1:11" x14ac:dyDescent="0.25">
      <c r="A17" s="9" t="s">
        <v>24</v>
      </c>
    </row>
    <row r="18" spans="1:11" x14ac:dyDescent="0.25">
      <c r="A18" s="11" t="s">
        <v>36</v>
      </c>
      <c r="B18" s="8" t="s">
        <v>4</v>
      </c>
      <c r="C18" s="12" t="s">
        <v>46</v>
      </c>
      <c r="D18" s="9" t="s">
        <v>30</v>
      </c>
      <c r="E18" s="9" t="s">
        <v>31</v>
      </c>
      <c r="F18" s="9" t="s">
        <v>3</v>
      </c>
      <c r="G18" s="9" t="s">
        <v>32</v>
      </c>
      <c r="H18" s="9" t="s">
        <v>7</v>
      </c>
      <c r="I18" s="9" t="s">
        <v>1</v>
      </c>
      <c r="J18" s="9" t="s">
        <v>5</v>
      </c>
      <c r="K18" s="9"/>
    </row>
    <row r="19" spans="1:11" x14ac:dyDescent="0.25">
      <c r="A19" s="11" t="s">
        <v>29</v>
      </c>
      <c r="B19" s="16">
        <f>B2-$K$2</f>
        <v>1.5803749999998562E-3</v>
      </c>
      <c r="C19" s="16">
        <f t="shared" ref="C19" si="0">C2-$K$2</f>
        <v>-6.6962500000000702E-4</v>
      </c>
      <c r="D19" s="16">
        <f>D2-$K$2</f>
        <v>-6.3196250000001619E-3</v>
      </c>
      <c r="E19" s="16">
        <f>E2-$K$2</f>
        <v>-2.196250000001676E-4</v>
      </c>
      <c r="F19" s="16">
        <f>F2-$K$2</f>
        <v>-2.0196250000001914E-3</v>
      </c>
      <c r="G19" s="16">
        <f>G2-$K$2</f>
        <v>1.0873750000000015E-3</v>
      </c>
      <c r="H19" s="16">
        <f>H2-$K$2</f>
        <v>3.480374999999869E-3</v>
      </c>
      <c r="I19" s="16">
        <f>I2-$K$2</f>
        <v>3.080374999999913E-3</v>
      </c>
      <c r="J19" s="9"/>
      <c r="K19" s="9"/>
    </row>
    <row r="20" spans="1:11" x14ac:dyDescent="0.25">
      <c r="A20" s="6" t="s">
        <v>28</v>
      </c>
      <c r="B20" s="16">
        <f>B3-$K$3</f>
        <v>-6.7033333333332834E-4</v>
      </c>
      <c r="C20" s="16">
        <f>C3-$K$3</f>
        <v>-2.9203333333334136E-3</v>
      </c>
      <c r="D20" s="16">
        <f>D3-$K$3</f>
        <v>5.429666666666666E-3</v>
      </c>
      <c r="E20" s="16">
        <f>E3-$K$3</f>
        <v>7.1296666666667008E-3</v>
      </c>
      <c r="F20" s="16">
        <f>F3-$K$3</f>
        <v>-3.170333333333275E-3</v>
      </c>
      <c r="G20" s="16">
        <f>G3-$K$3</f>
        <v>6.3126666666666331E-3</v>
      </c>
      <c r="H20" s="16">
        <f>H3-$K$3</f>
        <v>1.3296666666666734E-3</v>
      </c>
      <c r="I20" s="16">
        <f>I3-$K$3</f>
        <v>-1.0070333333333403E-2</v>
      </c>
      <c r="J20" s="16">
        <f>J3-$K$3</f>
        <v>-3.370333333333253E-3</v>
      </c>
    </row>
    <row r="21" spans="1:11" x14ac:dyDescent="0.25">
      <c r="A21" s="6" t="s">
        <v>27</v>
      </c>
      <c r="B21" s="16">
        <f t="shared" ref="B21:J21" si="1">B4-$K$4</f>
        <v>-5.9988888888873326E-4</v>
      </c>
      <c r="C21" s="16">
        <f>C4-$K$4</f>
        <v>-2.8498888888888185E-3</v>
      </c>
      <c r="D21" s="16">
        <f t="shared" si="1"/>
        <v>1.6001111111112465E-3</v>
      </c>
      <c r="E21" s="16">
        <f t="shared" si="1"/>
        <v>-8.0988888888877675E-4</v>
      </c>
      <c r="F21" s="16">
        <f t="shared" si="1"/>
        <v>-5.4998888888886377E-3</v>
      </c>
      <c r="G21" s="16">
        <f t="shared" si="1"/>
        <v>-1.060888888888778E-3</v>
      </c>
      <c r="H21" s="16">
        <f t="shared" si="1"/>
        <v>1.3001111111112795E-3</v>
      </c>
      <c r="I21" s="16">
        <f t="shared" si="1"/>
        <v>1.0700111111111354E-2</v>
      </c>
      <c r="J21" s="16">
        <f t="shared" si="1"/>
        <v>-2.779888888888804E-3</v>
      </c>
    </row>
    <row r="22" spans="1:11" x14ac:dyDescent="0.25">
      <c r="A22" s="6" t="s">
        <v>26</v>
      </c>
      <c r="B22" s="16">
        <f t="shared" ref="B22:J22" si="2">B5-$K$5</f>
        <v>2.9572222222222777E-3</v>
      </c>
      <c r="C22" s="16">
        <f>C5-$K$5</f>
        <v>7.0722222222219244E-4</v>
      </c>
      <c r="D22" s="16">
        <f t="shared" si="2"/>
        <v>5.7222222222153007E-5</v>
      </c>
      <c r="E22" s="16">
        <f t="shared" si="2"/>
        <v>2.1572222222221438E-3</v>
      </c>
      <c r="F22" s="16">
        <f t="shared" si="2"/>
        <v>-1.7427777777776488E-3</v>
      </c>
      <c r="G22" s="16">
        <f t="shared" si="2"/>
        <v>1.0922222222222722E-3</v>
      </c>
      <c r="H22" s="16">
        <f t="shared" si="2"/>
        <v>5.0572222222222685E-3</v>
      </c>
      <c r="I22" s="16">
        <f t="shared" si="2"/>
        <v>1.5722222222214199E-4</v>
      </c>
      <c r="J22" s="16">
        <f t="shared" si="2"/>
        <v>-1.0442777777777801E-2</v>
      </c>
    </row>
    <row r="23" spans="1:11" x14ac:dyDescent="0.25">
      <c r="A23" s="6" t="s">
        <v>10</v>
      </c>
      <c r="B23" s="16">
        <f t="shared" ref="B23:J23" si="3">B6-$K$6</f>
        <v>6.9300000000005468E-4</v>
      </c>
      <c r="C23" s="16">
        <f>C6-$K$6</f>
        <v>-1.5570000000000306E-3</v>
      </c>
      <c r="D23" s="16">
        <f t="shared" si="3"/>
        <v>2.9930000000000234E-3</v>
      </c>
      <c r="E23" s="16">
        <f t="shared" si="3"/>
        <v>4.5930000000000692E-3</v>
      </c>
      <c r="F23" s="16">
        <f t="shared" si="3"/>
        <v>-4.0069999999998718E-3</v>
      </c>
      <c r="G23" s="16">
        <f t="shared" si="3"/>
        <v>-8.9399999999995039E-4</v>
      </c>
      <c r="H23" s="16">
        <f t="shared" si="3"/>
        <v>2.7930000000000454E-3</v>
      </c>
      <c r="I23" s="16">
        <f t="shared" si="3"/>
        <v>-6.0069999999998736E-3</v>
      </c>
      <c r="J23" s="16">
        <f t="shared" si="3"/>
        <v>1.3929999999999776E-3</v>
      </c>
    </row>
    <row r="24" spans="1:11" x14ac:dyDescent="0.25">
      <c r="A24" s="6" t="s">
        <v>11</v>
      </c>
      <c r="B24" s="16">
        <f t="shared" ref="B24:J24" si="4">B7-$K$7</f>
        <v>-6.1111111111067373E-5</v>
      </c>
      <c r="C24" s="16">
        <f>C7-$K$7</f>
        <v>-2.3111111111111526E-3</v>
      </c>
      <c r="D24" s="16">
        <f t="shared" si="4"/>
        <v>-1.0611111111111793E-3</v>
      </c>
      <c r="E24" s="16">
        <f t="shared" si="4"/>
        <v>8.3888888888883351E-4</v>
      </c>
      <c r="F24" s="16">
        <f t="shared" si="4"/>
        <v>-6.1111111111067373E-5</v>
      </c>
      <c r="G24" s="16">
        <f t="shared" si="4"/>
        <v>1.8388888888889454E-3</v>
      </c>
      <c r="H24" s="16">
        <f t="shared" si="4"/>
        <v>2.2388888888889014E-3</v>
      </c>
      <c r="I24" s="16">
        <f t="shared" si="4"/>
        <v>-2.6111111111104535E-4</v>
      </c>
      <c r="J24" s="16">
        <f t="shared" si="4"/>
        <v>-1.1611111111111683E-3</v>
      </c>
    </row>
    <row r="25" spans="1:11" x14ac:dyDescent="0.25">
      <c r="A25" s="6" t="s">
        <v>12</v>
      </c>
      <c r="B25" s="16">
        <f t="shared" ref="B25:J25" si="5">B8-$K$8</f>
        <v>-8.1833333333333202E-3</v>
      </c>
      <c r="C25" s="16">
        <f>C8-$K$8</f>
        <v>-1.0433333333333406E-2</v>
      </c>
      <c r="D25" s="16">
        <f t="shared" si="5"/>
        <v>5.8166666666666922E-3</v>
      </c>
      <c r="E25" s="16">
        <f t="shared" si="5"/>
        <v>8.0166666666666719E-3</v>
      </c>
      <c r="F25" s="16">
        <f t="shared" si="5"/>
        <v>-1.2083333333333335E-2</v>
      </c>
      <c r="G25" s="16">
        <f t="shared" si="5"/>
        <v>5.8166666666666922E-3</v>
      </c>
      <c r="H25" s="16">
        <f t="shared" si="5"/>
        <v>-6.3833333333332964E-3</v>
      </c>
      <c r="I25" s="16">
        <f t="shared" si="5"/>
        <v>1.3166666666666327E-3</v>
      </c>
      <c r="J25" s="16">
        <f t="shared" si="5"/>
        <v>1.6116666666666668E-2</v>
      </c>
    </row>
    <row r="26" spans="1:11" x14ac:dyDescent="0.25">
      <c r="A26" s="6" t="s">
        <v>13</v>
      </c>
      <c r="B26" s="16">
        <f t="shared" ref="B26:J26" si="6">B9-$K$9</f>
        <v>5.1944444444445015E-3</v>
      </c>
      <c r="C26" s="16">
        <f>C9-$K$9</f>
        <v>2.9444444444446383E-3</v>
      </c>
      <c r="D26" s="16">
        <f t="shared" si="6"/>
        <v>-6.6055555555555312E-3</v>
      </c>
      <c r="E26" s="16">
        <f t="shared" si="6"/>
        <v>-4.3055555555553404E-3</v>
      </c>
      <c r="F26" s="16">
        <f t="shared" si="6"/>
        <v>1.7944444444446539E-3</v>
      </c>
      <c r="G26" s="16">
        <f t="shared" si="6"/>
        <v>-6.0055555555553752E-3</v>
      </c>
      <c r="H26" s="16">
        <f t="shared" si="6"/>
        <v>2.3944444444445878E-3</v>
      </c>
      <c r="I26" s="16">
        <f t="shared" si="6"/>
        <v>1.1794444444444663E-2</v>
      </c>
      <c r="J26" s="16">
        <f t="shared" si="6"/>
        <v>-7.2055555555554651E-3</v>
      </c>
    </row>
    <row r="27" spans="1:11" x14ac:dyDescent="0.25">
      <c r="A27" s="6" t="s">
        <v>14</v>
      </c>
      <c r="B27" s="16">
        <f t="shared" ref="B27:J27" si="7">B10-$K$10</f>
        <v>4.275555555555588E-3</v>
      </c>
      <c r="C27" s="16">
        <f>C10-$K$10</f>
        <v>2.0255555555557248E-3</v>
      </c>
      <c r="D27" s="16">
        <f t="shared" si="7"/>
        <v>8.7555555555574038E-4</v>
      </c>
      <c r="E27" s="16">
        <f t="shared" si="7"/>
        <v>2.9755555555557311E-3</v>
      </c>
      <c r="F27" s="16">
        <f t="shared" si="7"/>
        <v>-3.1244444444442632E-3</v>
      </c>
      <c r="G27" s="16">
        <f t="shared" si="7"/>
        <v>7.5555555555606446E-5</v>
      </c>
      <c r="H27" s="16">
        <f t="shared" si="7"/>
        <v>1.2755555555556963E-3</v>
      </c>
      <c r="I27" s="16">
        <f t="shared" si="7"/>
        <v>-7.8244444444444117E-3</v>
      </c>
      <c r="J27" s="16">
        <f t="shared" si="7"/>
        <v>-5.5444444444430196E-4</v>
      </c>
    </row>
    <row r="28" spans="1:11" x14ac:dyDescent="0.25">
      <c r="A28" s="6" t="s">
        <v>15</v>
      </c>
      <c r="B28" s="16">
        <f t="shared" ref="B28:J28" si="8">B11-$K$11</f>
        <v>-8.9555555555564936E-4</v>
      </c>
      <c r="C28" s="16">
        <f>C11-$K$11</f>
        <v>-3.1455555555557346E-3</v>
      </c>
      <c r="D28" s="16">
        <f t="shared" si="8"/>
        <v>1.4044444444443194E-3</v>
      </c>
      <c r="E28" s="16">
        <f t="shared" si="8"/>
        <v>3.7044444444442881E-3</v>
      </c>
      <c r="F28" s="16">
        <f t="shared" si="8"/>
        <v>-3.695555555555563E-3</v>
      </c>
      <c r="G28" s="16">
        <f t="shared" si="8"/>
        <v>1.0044444444443634E-3</v>
      </c>
      <c r="H28" s="16">
        <f t="shared" si="8"/>
        <v>-3.795555555555552E-3</v>
      </c>
      <c r="I28" s="16">
        <f t="shared" si="8"/>
        <v>2.6044444444444093E-3</v>
      </c>
      <c r="J28" s="16">
        <f t="shared" si="8"/>
        <v>2.8144444444444527E-3</v>
      </c>
    </row>
    <row r="29" spans="1:11" x14ac:dyDescent="0.25">
      <c r="A29" s="6" t="s">
        <v>16</v>
      </c>
      <c r="B29" s="16">
        <f t="shared" ref="B29:J29" si="9">B12-$K$12</f>
        <v>3.4166666666668455E-3</v>
      </c>
      <c r="C29" s="16">
        <f>C12-$K$12</f>
        <v>1.1666666666667602E-3</v>
      </c>
      <c r="D29" s="16">
        <f t="shared" si="9"/>
        <v>-5.3833333333332956E-3</v>
      </c>
      <c r="E29" s="16">
        <f t="shared" si="9"/>
        <v>-6.7833333333331414E-3</v>
      </c>
      <c r="F29" s="16">
        <f t="shared" si="9"/>
        <v>-1.8333333333320212E-4</v>
      </c>
      <c r="G29" s="16">
        <f t="shared" si="9"/>
        <v>-2.8833333333331268E-3</v>
      </c>
      <c r="H29" s="16">
        <f t="shared" si="9"/>
        <v>5.3166666666668583E-3</v>
      </c>
      <c r="I29" s="16">
        <f t="shared" si="9"/>
        <v>9.8166666666668068E-3</v>
      </c>
      <c r="J29" s="16">
        <f t="shared" si="9"/>
        <v>-4.4833333333331726E-3</v>
      </c>
    </row>
    <row r="30" spans="1:11" x14ac:dyDescent="0.25">
      <c r="A30" s="6" t="s">
        <v>17</v>
      </c>
      <c r="B30" s="16">
        <f t="shared" ref="B30:J30" si="10">B13-$K$13</f>
        <v>1.5166666666666107E-3</v>
      </c>
      <c r="C30" s="16">
        <f>C13-$K$13</f>
        <v>-7.3333333333325257E-4</v>
      </c>
      <c r="D30" s="16">
        <f t="shared" si="10"/>
        <v>-4.5833333333333837E-3</v>
      </c>
      <c r="E30" s="16">
        <f t="shared" si="10"/>
        <v>1.6166666666665996E-3</v>
      </c>
      <c r="F30" s="16">
        <f t="shared" si="10"/>
        <v>-2.083333333333437E-3</v>
      </c>
      <c r="G30" s="16">
        <f t="shared" si="10"/>
        <v>-4.8333333333339112E-4</v>
      </c>
      <c r="H30" s="16">
        <f t="shared" si="10"/>
        <v>3.3166666666666345E-3</v>
      </c>
      <c r="I30" s="16">
        <f t="shared" si="10"/>
        <v>5.9166666666665702E-3</v>
      </c>
      <c r="J30" s="16">
        <f t="shared" si="10"/>
        <v>-4.4833333333333947E-3</v>
      </c>
    </row>
    <row r="31" spans="1:11" x14ac:dyDescent="0.25">
      <c r="A31" s="6" t="s">
        <v>18</v>
      </c>
      <c r="B31" s="16">
        <f t="shared" ref="B31:J31" si="11">B14-$K$14</f>
        <v>-6.0111111111127435E-4</v>
      </c>
      <c r="C31" s="16">
        <f>C14-$K$14</f>
        <v>-2.8511111111111376E-3</v>
      </c>
      <c r="D31" s="16">
        <f t="shared" si="11"/>
        <v>-3.0111111111108535E-4</v>
      </c>
      <c r="E31" s="16">
        <f t="shared" si="11"/>
        <v>-1.6011111111111642E-3</v>
      </c>
      <c r="F31" s="16">
        <f t="shared" si="11"/>
        <v>-4.5011111111110669E-3</v>
      </c>
      <c r="G31" s="16">
        <f t="shared" si="11"/>
        <v>9.3888888888882249E-4</v>
      </c>
      <c r="H31" s="16">
        <f t="shared" si="11"/>
        <v>1.5988888888889274E-3</v>
      </c>
      <c r="I31" s="16">
        <f t="shared" si="11"/>
        <v>5.898888888888898E-3</v>
      </c>
      <c r="J31" s="16">
        <f t="shared" si="11"/>
        <v>1.4188888888888584E-3</v>
      </c>
    </row>
    <row r="32" spans="1:11" x14ac:dyDescent="0.25">
      <c r="A32" s="6" t="s">
        <v>19</v>
      </c>
      <c r="B32" s="16">
        <f t="shared" ref="B32:J32" si="12">B15-$K$15</f>
        <v>-4.6655555555563666E-4</v>
      </c>
      <c r="C32" s="16">
        <f>C15-$K$15</f>
        <v>-2.7165555555554999E-3</v>
      </c>
      <c r="D32" s="16">
        <f t="shared" si="12"/>
        <v>1.7334444444443431E-3</v>
      </c>
      <c r="E32" s="16">
        <f t="shared" si="12"/>
        <v>9.334444444444312E-4</v>
      </c>
      <c r="F32" s="16">
        <f t="shared" si="12"/>
        <v>-2.6665555555556164E-3</v>
      </c>
      <c r="G32" s="16">
        <f t="shared" si="12"/>
        <v>2.4124444444444393E-3</v>
      </c>
      <c r="H32" s="16">
        <f t="shared" si="12"/>
        <v>1.6334444444443541E-3</v>
      </c>
      <c r="I32" s="16">
        <f t="shared" si="12"/>
        <v>-2.4665555555556384E-3</v>
      </c>
      <c r="J32" s="16">
        <f t="shared" si="12"/>
        <v>1.6034444444443796E-3</v>
      </c>
    </row>
    <row r="33" spans="1:10" x14ac:dyDescent="0.25">
      <c r="A33" s="6"/>
      <c r="B33" s="16"/>
      <c r="C33" s="16"/>
      <c r="D33" s="16"/>
      <c r="E33" s="16"/>
      <c r="F33" s="16"/>
      <c r="G33" s="16"/>
      <c r="H33" s="16"/>
      <c r="I33" s="16"/>
      <c r="J33" s="16"/>
    </row>
    <row r="34" spans="1:10" x14ac:dyDescent="0.25">
      <c r="A34" s="6" t="s">
        <v>22</v>
      </c>
      <c r="B34" s="16">
        <f>AVERAGE(B19:B32)</f>
        <v>5.8257440476190887E-4</v>
      </c>
      <c r="C34" s="16"/>
      <c r="D34" s="16">
        <f>AVERAGE(D19:D32)</f>
        <v>-3.1028273809524665E-4</v>
      </c>
      <c r="E34" s="16">
        <f>AVERAGE(E19:E32)</f>
        <v>1.3032886904762056E-3</v>
      </c>
      <c r="F34" s="16">
        <f>AVERAGE(F19:F32)</f>
        <v>-3.0745684523808942E-3</v>
      </c>
      <c r="G34" s="16">
        <f>AVERAGE(G19:G32)</f>
        <v>6.6086011904765388E-4</v>
      </c>
      <c r="H34" s="16">
        <f>AVERAGE(H19:H32)</f>
        <v>1.5397172619048033E-3</v>
      </c>
      <c r="I34" s="16">
        <f>AVERAGE(I19:I32)</f>
        <v>1.7611458333333582E-3</v>
      </c>
      <c r="J34" s="16">
        <f>AVERAGE(J19:J32)</f>
        <v>-8.5648717948715568E-4</v>
      </c>
    </row>
    <row r="35" spans="1:10" x14ac:dyDescent="0.25">
      <c r="A35" s="6"/>
      <c r="B35" s="16"/>
      <c r="C35" s="16"/>
      <c r="D35" s="16"/>
      <c r="E35" s="16"/>
      <c r="F35" s="16"/>
      <c r="G35" s="16"/>
      <c r="H35" s="16"/>
      <c r="I35" s="16"/>
      <c r="J35" s="16"/>
    </row>
    <row r="36" spans="1:10" x14ac:dyDescent="0.25">
      <c r="A36" s="8" t="s">
        <v>25</v>
      </c>
    </row>
    <row r="37" spans="1:10" ht="28.5" customHeight="1" x14ac:dyDescent="0.25">
      <c r="A37" s="22" t="s">
        <v>36</v>
      </c>
      <c r="B37" s="6" t="s">
        <v>41</v>
      </c>
      <c r="C37" s="27" t="s">
        <v>49</v>
      </c>
      <c r="D37" s="7" t="s">
        <v>30</v>
      </c>
      <c r="E37" s="7" t="s">
        <v>31</v>
      </c>
      <c r="F37" s="7" t="s">
        <v>3</v>
      </c>
      <c r="G37" s="7" t="s">
        <v>32</v>
      </c>
      <c r="H37" s="7" t="s">
        <v>42</v>
      </c>
      <c r="I37" s="7" t="s">
        <v>1</v>
      </c>
      <c r="J37" s="7" t="s">
        <v>5</v>
      </c>
    </row>
    <row r="38" spans="1:10" x14ac:dyDescent="0.25">
      <c r="A38" s="6" t="s">
        <v>29</v>
      </c>
      <c r="B38" s="23">
        <f>SUM(B19/$K$2)</f>
        <v>1.458422276174498E-3</v>
      </c>
      <c r="C38" s="23">
        <f>SUM(C19/$K$2)</f>
        <v>-6.1795207889484927E-4</v>
      </c>
      <c r="D38" s="23">
        <f>SUM(D19/$K$2)</f>
        <v>-5.8319587927361145E-3</v>
      </c>
      <c r="E38" s="23">
        <f>SUM(E19/$K$2)</f>
        <v>-2.0267720788110272E-4</v>
      </c>
      <c r="F38" s="23">
        <f>SUM(F19/$K$2)</f>
        <v>-1.8637766919367036E-3</v>
      </c>
      <c r="G38" s="23">
        <f>SUM(G19/$K$2)</f>
        <v>1.0034655841527431E-3</v>
      </c>
      <c r="H38" s="23">
        <f>SUM(H19/$K$2)</f>
        <v>3.2118050648998432E-3</v>
      </c>
      <c r="I38" s="23">
        <f>SUM(I19/$K$2)</f>
        <v>2.8426718462208661E-3</v>
      </c>
      <c r="J38" s="25" t="s">
        <v>47</v>
      </c>
    </row>
    <row r="39" spans="1:10" x14ac:dyDescent="0.25">
      <c r="A39" s="6" t="s">
        <v>28</v>
      </c>
      <c r="B39" s="23">
        <f>SUM(B20/$K$3)</f>
        <v>-6.0408331483434116E-4</v>
      </c>
      <c r="C39" s="23">
        <f>SUM(C20/$K$3)</f>
        <v>-2.6317125416528337E-3</v>
      </c>
      <c r="D39" s="23">
        <f>SUM(D20/$K$3)</f>
        <v>4.8930448112066913E-3</v>
      </c>
      <c r="E39" s="23">
        <f>SUM(E20/$K$3)</f>
        <v>6.4250313381361921E-3</v>
      </c>
      <c r="F39" s="23">
        <f>SUM(F20/$K$3)</f>
        <v>-2.857004677965866E-3</v>
      </c>
      <c r="G39" s="23">
        <f>SUM(G20/$K$3)</f>
        <v>5.6887766366647326E-3</v>
      </c>
      <c r="H39" s="23">
        <f>SUM(H20/$K$3)</f>
        <v>1.1982537756709186E-3</v>
      </c>
      <c r="I39" s="23">
        <f>SUM(I20/$K$3)</f>
        <v>-9.0750676402091227E-3</v>
      </c>
      <c r="J39" s="23">
        <f>SUM(J20/$K$3)</f>
        <v>-3.0372383870163719E-3</v>
      </c>
    </row>
    <row r="40" spans="1:10" x14ac:dyDescent="0.25">
      <c r="A40" s="6" t="s">
        <v>27</v>
      </c>
      <c r="B40" s="23">
        <f>SUM(B21/$K$4)</f>
        <v>-5.6641389087301488E-4</v>
      </c>
      <c r="C40" s="23">
        <f>SUM(C21/$K$4)</f>
        <v>-2.6908593974820099E-3</v>
      </c>
      <c r="D40" s="23">
        <f>SUM(D21/$K$4)</f>
        <v>1.5108217155890154E-3</v>
      </c>
      <c r="E40" s="23">
        <f>SUM(E21/$K$4)</f>
        <v>-7.6469547148988795E-4</v>
      </c>
      <c r="F40" s="23">
        <f>SUM(F21/$K$4)</f>
        <v>-5.1929841052656715E-3</v>
      </c>
      <c r="G40" s="23">
        <f>SUM(G21/$K$4)</f>
        <v>-1.0016891702271501E-3</v>
      </c>
      <c r="H40" s="23">
        <f>SUM(H21/$K$4)</f>
        <v>1.227562314707858E-3</v>
      </c>
      <c r="I40" s="23">
        <f>SUM(I21/$K$4)</f>
        <v>1.0103023542318504E-2</v>
      </c>
      <c r="J40" s="23">
        <f>SUM(J21/$K$4)</f>
        <v>-2.6247655372763855E-3</v>
      </c>
    </row>
    <row r="41" spans="1:10" x14ac:dyDescent="0.25">
      <c r="A41" s="6" t="s">
        <v>26</v>
      </c>
      <c r="B41" s="23">
        <f>SUM(B22/$K$5)</f>
        <v>2.6993215438111599E-3</v>
      </c>
      <c r="C41" s="23">
        <f>SUM(C22/$K$5)</f>
        <v>6.4554505453154191E-4</v>
      </c>
      <c r="D41" s="23">
        <f>SUM(D22/$K$5)</f>
        <v>5.2231846517416489E-5</v>
      </c>
      <c r="E41" s="23">
        <f>SUM(E22/$K$5)</f>
        <v>1.9690899031783123E-3</v>
      </c>
      <c r="F41" s="23">
        <f>SUM(F22/$K$5)</f>
        <v>-1.5907893449060347E-3</v>
      </c>
      <c r="G41" s="23">
        <f>SUM(G22/$K$5)</f>
        <v>9.9696903158611383E-4</v>
      </c>
      <c r="H41" s="23">
        <f>SUM(H22/$K$5)</f>
        <v>4.6161796004720555E-3</v>
      </c>
      <c r="I41" s="23">
        <f>SUM(I22/$K$5)</f>
        <v>1.4351080159649712E-4</v>
      </c>
      <c r="J41" s="23">
        <f>SUM(J22/$K$5)</f>
        <v>-9.5320584367870626E-3</v>
      </c>
    </row>
    <row r="42" spans="1:10" x14ac:dyDescent="0.25">
      <c r="A42" s="6" t="s">
        <v>10</v>
      </c>
      <c r="B42" s="23">
        <f>SUM(B23/$K$6)</f>
        <v>6.3688589449388219E-4</v>
      </c>
      <c r="C42" s="23">
        <f>SUM(C23/$K$6)</f>
        <v>-1.4309254512653909E-3</v>
      </c>
      <c r="D42" s="23">
        <f>SUM(D23/$K$6)</f>
        <v>2.7506486034921413E-3</v>
      </c>
      <c r="E42" s="23">
        <f>SUM(E23/$K$6)</f>
        <v>4.2210922271431663E-3</v>
      </c>
      <c r="F42" s="23">
        <f>SUM(F23/$K$6)</f>
        <v>-3.6825422499808125E-3</v>
      </c>
      <c r="G42" s="23">
        <f>SUM(G23/$K$6)</f>
        <v>-8.2161037471494111E-4</v>
      </c>
      <c r="H42" s="23">
        <f>SUM(H23/$K$6)</f>
        <v>2.5668431505357888E-3</v>
      </c>
      <c r="I42" s="23">
        <f>SUM(I23/$K$6)</f>
        <v>-5.5205967795445426E-3</v>
      </c>
      <c r="J42" s="23">
        <f>SUM(J23/$K$6)</f>
        <v>1.2802049798411165E-3</v>
      </c>
    </row>
    <row r="43" spans="1:10" x14ac:dyDescent="0.25">
      <c r="A43" s="6" t="s">
        <v>11</v>
      </c>
      <c r="B43" s="23">
        <f>SUM(B24/$K$7)</f>
        <v>-5.7227583695300196E-5</v>
      </c>
      <c r="C43" s="23">
        <f>SUM(C24/$K$7)</f>
        <v>-2.1642431652056679E-3</v>
      </c>
      <c r="D43" s="23">
        <f>SUM(D24/$K$7)</f>
        <v>-9.936789532555329E-4</v>
      </c>
      <c r="E43" s="23">
        <f>SUM(E24/$K$7)</f>
        <v>7.855786489087221E-4</v>
      </c>
      <c r="F43" s="23">
        <f>SUM(F24/$K$7)</f>
        <v>-5.7227583695300196E-5</v>
      </c>
      <c r="G43" s="23">
        <f>SUM(G24/$K$7)</f>
        <v>1.7220300184689549E-3</v>
      </c>
      <c r="H43" s="23">
        <f>SUM(H24/$K$7)</f>
        <v>2.0966105662929648E-3</v>
      </c>
      <c r="I43" s="23">
        <f>SUM(I24/$K$7)</f>
        <v>-2.4451785760730513E-4</v>
      </c>
      <c r="J43" s="23">
        <f>SUM(J24/$K$7)</f>
        <v>-1.0873240902115355E-3</v>
      </c>
    </row>
    <row r="44" spans="1:10" x14ac:dyDescent="0.25">
      <c r="A44" s="6" t="s">
        <v>12</v>
      </c>
      <c r="B44" s="23">
        <f>SUM(B25/$K$8)</f>
        <v>-8.4487653789899197E-3</v>
      </c>
      <c r="C44" s="23">
        <f>SUM(C25/$K$8)</f>
        <v>-1.0771745676675631E-2</v>
      </c>
      <c r="D44" s="23">
        <f>SUM(D25/$K$8)</f>
        <v>6.0053342510539712E-3</v>
      </c>
      <c r="E44" s="23">
        <f>SUM(E25/$K$8)</f>
        <v>8.2766927643465587E-3</v>
      </c>
      <c r="F44" s="23">
        <f>SUM(F25/$K$8)</f>
        <v>-1.2475264561645015E-2</v>
      </c>
      <c r="G44" s="23">
        <f>SUM(G25/$K$8)</f>
        <v>6.0053342510539712E-3</v>
      </c>
      <c r="H44" s="23">
        <f>SUM(H25/$K$8)</f>
        <v>-6.5903811408413969E-3</v>
      </c>
      <c r="I44" s="23">
        <f>SUM(I25/$K$8)</f>
        <v>1.359373655682663E-3</v>
      </c>
      <c r="J44" s="23">
        <f>SUM(J25/$K$8)</f>
        <v>1.6639421836014801E-2</v>
      </c>
    </row>
    <row r="45" spans="1:10" x14ac:dyDescent="0.25">
      <c r="A45" s="6" t="s">
        <v>13</v>
      </c>
      <c r="B45" s="23">
        <f>SUM(B26/$K$9)</f>
        <v>4.9475349634623767E-3</v>
      </c>
      <c r="C45" s="23">
        <f>SUM(C26/$K$9)</f>
        <v>2.8044850595028916E-3</v>
      </c>
      <c r="D45" s="23">
        <f>SUM(D26/$K$9)</f>
        <v>-6.2915711995258613E-3</v>
      </c>
      <c r="E45" s="23">
        <f>SUM(E26/$K$9)</f>
        <v>-4.1008979643669605E-3</v>
      </c>
      <c r="F45" s="23">
        <f>SUM(F26/$K$9)</f>
        <v>1.7091484419235474E-3</v>
      </c>
      <c r="G45" s="23">
        <f>SUM(G26/$K$9)</f>
        <v>-5.7200912251364816E-3</v>
      </c>
      <c r="H45" s="23">
        <f>SUM(H26/$K$9)</f>
        <v>2.280628416312715E-3</v>
      </c>
      <c r="I45" s="23">
        <f>SUM(I26/$K$9)</f>
        <v>1.1233814681744069E-2</v>
      </c>
      <c r="J45" s="23">
        <f>SUM(J26/$K$9)</f>
        <v>-6.8630511739150284E-3</v>
      </c>
    </row>
    <row r="46" spans="1:10" x14ac:dyDescent="0.25">
      <c r="A46" s="6" t="s">
        <v>14</v>
      </c>
      <c r="B46" s="23">
        <f>SUM(B27/$K$10)</f>
        <v>3.8462230449532613E-3</v>
      </c>
      <c r="C46" s="23">
        <f>SUM(C27/$K$10)</f>
        <v>1.8221581629288793E-3</v>
      </c>
      <c r="D46" s="23">
        <f>SUM(D27/$K$10)</f>
        <v>7.8763611211636868E-4</v>
      </c>
      <c r="E46" s="23">
        <f>SUM(E27/$K$10)</f>
        <v>2.6767633353392316E-3</v>
      </c>
      <c r="F46" s="23">
        <f>SUM(F27/$K$10)</f>
        <v>-2.8107014559271989E-3</v>
      </c>
      <c r="G46" s="23">
        <f>SUM(G27/$K$10)</f>
        <v>6.7968598507535331E-5</v>
      </c>
      <c r="H46" s="23">
        <f>SUM(H27/$K$10)</f>
        <v>1.1474698689206855E-3</v>
      </c>
      <c r="I46" s="23">
        <f>SUM(I27/$K$10)</f>
        <v>-7.0387480983785207E-3</v>
      </c>
      <c r="J46" s="23">
        <f>SUM(J27/$K$10)</f>
        <v>-4.9876956845924369E-4</v>
      </c>
    </row>
    <row r="47" spans="1:10" x14ac:dyDescent="0.25">
      <c r="A47" s="6" t="s">
        <v>15</v>
      </c>
      <c r="B47" s="23">
        <f>SUM(B28/$K$11)</f>
        <v>-7.8973462565019295E-4</v>
      </c>
      <c r="C47" s="23">
        <f>SUM(C28/$K$11)</f>
        <v>-2.7738693861235602E-3</v>
      </c>
      <c r="D47" s="23">
        <f>SUM(D28/$K$11)</f>
        <v>1.2384920183891445E-3</v>
      </c>
      <c r="E47" s="23">
        <f>SUM(E28/$K$11)</f>
        <v>3.2667186624284819E-3</v>
      </c>
      <c r="F47" s="23">
        <f>SUM(F28/$K$11)</f>
        <v>-3.2588801053502134E-3</v>
      </c>
      <c r="G47" s="23">
        <f>SUM(G28/$K$11)</f>
        <v>8.8575694986059818E-4</v>
      </c>
      <c r="H47" s="23">
        <f>SUM(H28/$K$11)</f>
        <v>-3.3470638724823502E-3</v>
      </c>
      <c r="I47" s="23">
        <f>SUM(I28/$K$11)</f>
        <v>2.2966972239749795E-3</v>
      </c>
      <c r="J47" s="23">
        <f>SUM(J28/$K$11)</f>
        <v>2.4818831349525251E-3</v>
      </c>
    </row>
    <row r="48" spans="1:10" x14ac:dyDescent="0.25">
      <c r="A48" s="6" t="s">
        <v>16</v>
      </c>
      <c r="B48" s="23">
        <f>SUM(B29/$K$12)</f>
        <v>2.9312933438194145E-3</v>
      </c>
      <c r="C48" s="23">
        <f>SUM(C29/$K$12)</f>
        <v>1.00092943447495E-3</v>
      </c>
      <c r="D48" s="23">
        <f>SUM(D29/$K$12)</f>
        <v>-4.6185743905054373E-3</v>
      </c>
      <c r="E48" s="23">
        <f>SUM(E29/$K$12)</f>
        <v>-5.8196897118751485E-3</v>
      </c>
      <c r="F48" s="23">
        <f>SUM(F29/$K$12)</f>
        <v>-1.5728891113165266E-4</v>
      </c>
      <c r="G48" s="23">
        <f>SUM(G29/$K$12)</f>
        <v>-2.473725602344858E-3</v>
      </c>
      <c r="H48" s="23">
        <f>SUM(H29/$K$12)</f>
        <v>4.5613784228213557E-3</v>
      </c>
      <c r="I48" s="23">
        <f>SUM(I29/$K$12)</f>
        <v>8.4221062415100953E-3</v>
      </c>
      <c r="J48" s="23">
        <f>SUM(J29/$K$12)</f>
        <v>-3.8464288267675757E-3</v>
      </c>
    </row>
    <row r="49" spans="1:10" x14ac:dyDescent="0.25">
      <c r="A49" s="6" t="s">
        <v>17</v>
      </c>
      <c r="B49" s="23">
        <f>SUM(B30/$K$13)</f>
        <v>1.2739923560458166E-3</v>
      </c>
      <c r="C49" s="23">
        <f>SUM(C30/$K$13)</f>
        <v>-6.15996304022108E-4</v>
      </c>
      <c r="D49" s="23">
        <f>SUM(D30/$K$13)</f>
        <v>-3.8499769001386413E-3</v>
      </c>
      <c r="E49" s="23">
        <f>SUM(E30/$K$13)</f>
        <v>1.3579918520488315E-3</v>
      </c>
      <c r="F49" s="23">
        <f>SUM(F30/$K$13)</f>
        <v>-1.7499895000630866E-3</v>
      </c>
      <c r="G49" s="23">
        <f>SUM(G30/$K$13)</f>
        <v>-4.0599756401466446E-4</v>
      </c>
      <c r="H49" s="23">
        <f>SUM(H30/$K$13)</f>
        <v>2.7859832841002682E-3</v>
      </c>
      <c r="I49" s="23">
        <f>SUM(I30/$K$13)</f>
        <v>4.9699701801788378E-3</v>
      </c>
      <c r="J49" s="23">
        <f>SUM(J30/$K$13)</f>
        <v>-3.7659774041356267E-3</v>
      </c>
    </row>
    <row r="50" spans="1:10" x14ac:dyDescent="0.25">
      <c r="A50" s="6" t="s">
        <v>18</v>
      </c>
      <c r="B50" s="23">
        <f>SUM(B31/$K$14)</f>
        <v>-5.1071414074011715E-4</v>
      </c>
      <c r="C50" s="23">
        <f>SUM(C31/$K$14)</f>
        <v>-2.4223520982232846E-3</v>
      </c>
      <c r="D50" s="23">
        <f>SUM(D31/$K$14)</f>
        <v>-2.5582907974218546E-4</v>
      </c>
      <c r="E50" s="23">
        <f>SUM(E31/$K$14)</f>
        <v>-1.3603310107325941E-3</v>
      </c>
      <c r="F50" s="23">
        <f>SUM(F31/$K$14)</f>
        <v>-3.824219933710966E-3</v>
      </c>
      <c r="G50" s="23">
        <f>SUM(G31/$K$14)</f>
        <v>7.9769583904852365E-4</v>
      </c>
      <c r="H50" s="23">
        <f>SUM(H31/$K$14)</f>
        <v>1.3584429732437094E-3</v>
      </c>
      <c r="I50" s="23">
        <f>SUM(I31/$K$14)</f>
        <v>5.0117955142117377E-3</v>
      </c>
      <c r="J50" s="23">
        <f>SUM(J31/$K$14)</f>
        <v>1.2055119366449882E-3</v>
      </c>
    </row>
    <row r="51" spans="1:10" x14ac:dyDescent="0.25">
      <c r="A51" s="6" t="s">
        <v>19</v>
      </c>
      <c r="B51" s="23">
        <f>SUM(B32/$K$15)</f>
        <v>-3.7907721285539663E-4</v>
      </c>
      <c r="C51" s="23">
        <f>SUM(C32/$K$15)</f>
        <v>-2.2072061864967349E-3</v>
      </c>
      <c r="D51" s="23">
        <f>SUM(D32/$K$15)</f>
        <v>1.4084266724828933E-3</v>
      </c>
      <c r="E51" s="23">
        <f>SUM(E32/$K$15)</f>
        <v>7.5842525963267166E-4</v>
      </c>
      <c r="F51" s="23">
        <f>SUM(F32/$K$15)</f>
        <v>-2.1665810981936866E-3</v>
      </c>
      <c r="G51" s="23">
        <f>SUM(G32/$K$15)</f>
        <v>1.9601153716396575E-3</v>
      </c>
      <c r="H51" s="23">
        <f>SUM(H32/$K$15)</f>
        <v>1.3271764958766156E-3</v>
      </c>
      <c r="I51" s="23">
        <f>SUM(I32/$K$15)</f>
        <v>-2.0040807449811311E-3</v>
      </c>
      <c r="J51" s="23">
        <f>SUM(J32/$K$15)</f>
        <v>1.3028014428947503E-3</v>
      </c>
    </row>
    <row r="52" spans="1:10" x14ac:dyDescent="0.25">
      <c r="A52" s="6"/>
      <c r="B52" s="23"/>
      <c r="C52" s="23"/>
      <c r="D52" s="23"/>
      <c r="E52" s="23"/>
      <c r="F52" s="23"/>
      <c r="G52" s="23"/>
      <c r="H52" s="23"/>
      <c r="I52" s="23"/>
      <c r="J52" s="23"/>
    </row>
    <row r="53" spans="1:10" x14ac:dyDescent="0.25">
      <c r="A53" s="6" t="s">
        <v>22</v>
      </c>
      <c r="B53" s="24">
        <f>AVERAGE(B38:B51)</f>
        <v>4.5983266250872325E-4</v>
      </c>
      <c r="C53" s="24">
        <f t="shared" ref="C53" si="13">AVERAGE(C38:C51)</f>
        <v>-1.5752674696145575E-3</v>
      </c>
      <c r="D53" s="24">
        <f>AVERAGE(D38:D51)</f>
        <v>-2.2821094893258085E-4</v>
      </c>
      <c r="E53" s="24">
        <f>AVERAGE(E38:E51)</f>
        <v>1.249220901772605E-3</v>
      </c>
      <c r="F53" s="24">
        <f>AVERAGE(F38:F51)</f>
        <v>-2.8555786984177617E-3</v>
      </c>
      <c r="G53" s="24">
        <f>AVERAGE(G38:G51)</f>
        <v>6.2178559603890966E-4</v>
      </c>
      <c r="H53" s="24">
        <f>AVERAGE(H38:H51)</f>
        <v>1.3172063514665026E-3</v>
      </c>
      <c r="I53" s="24">
        <f>AVERAGE(I38:I51)</f>
        <v>1.607139469051259E-3</v>
      </c>
      <c r="J53" s="24">
        <f>AVERAGE(J38:J51)</f>
        <v>-6.4198385340158838E-4</v>
      </c>
    </row>
    <row r="55" spans="1:10" x14ac:dyDescent="0.25">
      <c r="A55" s="12" t="s">
        <v>44</v>
      </c>
    </row>
    <row r="56" spans="1:10" x14ac:dyDescent="0.25">
      <c r="A56" s="12" t="s">
        <v>43</v>
      </c>
    </row>
  </sheetData>
  <conditionalFormatting sqref="B38:J51">
    <cfRule type="colorScale" priority="2">
      <colorScale>
        <cfvo type="min"/>
        <cfvo type="num" val="0"/>
        <cfvo type="max"/>
        <color rgb="FF00B050"/>
        <color rgb="FFFFEB84"/>
        <color rgb="FFFF0000"/>
      </colorScale>
    </cfRule>
    <cfRule type="colorScale" priority="3">
      <colorScale>
        <cfvo type="min"/>
        <cfvo type="num" val="0"/>
        <cfvo type="max"/>
        <color rgb="FFF8696B"/>
        <color rgb="FFFFEB84"/>
        <color rgb="FF63BE7B"/>
      </colorScale>
    </cfRule>
    <cfRule type="colorScale" priority="22">
      <colorScale>
        <cfvo type="min"/>
        <cfvo type="percentile" val="50"/>
        <cfvo type="max"/>
        <color rgb="FF7030A0"/>
        <color theme="0"/>
        <color rgb="FF7030A0"/>
      </colorScale>
    </cfRule>
  </conditionalFormatting>
  <conditionalFormatting sqref="B40:J40">
    <cfRule type="colorScale" priority="21">
      <colorScale>
        <cfvo type="min"/>
        <cfvo type="num" val="0"/>
        <cfvo type="max"/>
        <color rgb="FFFFC000"/>
        <color theme="0"/>
        <color rgb="FFFFC000"/>
      </colorScale>
    </cfRule>
  </conditionalFormatting>
  <conditionalFormatting sqref="B41:J41">
    <cfRule type="colorScale" priority="20">
      <colorScale>
        <cfvo type="min"/>
        <cfvo type="num" val="0"/>
        <cfvo type="max"/>
        <color rgb="FFFFC000"/>
        <color theme="0"/>
        <color rgb="FFFFC000"/>
      </colorScale>
    </cfRule>
  </conditionalFormatting>
  <conditionalFormatting sqref="B42:J42">
    <cfRule type="colorScale" priority="16">
      <colorScale>
        <cfvo type="min"/>
        <cfvo type="num" val="0"/>
        <cfvo type="max"/>
        <color rgb="FFFFC000"/>
        <color theme="0"/>
        <color rgb="FFFFC000"/>
      </colorScale>
    </cfRule>
    <cfRule type="colorScale" priority="19">
      <colorScale>
        <cfvo type="min"/>
        <cfvo type="num" val="0"/>
        <cfvo type="max"/>
        <color rgb="FFFFC000"/>
        <color theme="0"/>
        <color rgb="FFFFC000"/>
      </colorScale>
    </cfRule>
  </conditionalFormatting>
  <conditionalFormatting sqref="B43:J43">
    <cfRule type="colorScale" priority="15">
      <colorScale>
        <cfvo type="min"/>
        <cfvo type="num" val="0"/>
        <cfvo type="max"/>
        <color rgb="FFFFC000"/>
        <color theme="0"/>
        <color rgb="FFFFC000"/>
      </colorScale>
    </cfRule>
  </conditionalFormatting>
  <conditionalFormatting sqref="B43:J52">
    <cfRule type="colorScale" priority="18">
      <colorScale>
        <cfvo type="min"/>
        <cfvo type="num" val="0"/>
        <cfvo type="max"/>
        <color rgb="FFFFC000"/>
        <color theme="0"/>
        <color rgb="FFFFC000"/>
      </colorScale>
    </cfRule>
  </conditionalFormatting>
  <conditionalFormatting sqref="B44:J44">
    <cfRule type="colorScale" priority="14">
      <colorScale>
        <cfvo type="min"/>
        <cfvo type="num" val="0"/>
        <cfvo type="max"/>
        <color rgb="FFFFC000"/>
        <color theme="0"/>
        <color rgb="FFFFC000"/>
      </colorScale>
    </cfRule>
  </conditionalFormatting>
  <conditionalFormatting sqref="B45:J45">
    <cfRule type="colorScale" priority="13">
      <colorScale>
        <cfvo type="min"/>
        <cfvo type="num" val="0"/>
        <cfvo type="max"/>
        <color rgb="FFFFC000"/>
        <color theme="0"/>
        <color rgb="FFFFC000"/>
      </colorScale>
    </cfRule>
  </conditionalFormatting>
  <conditionalFormatting sqref="B46:J46">
    <cfRule type="colorScale" priority="12">
      <colorScale>
        <cfvo type="min"/>
        <cfvo type="num" val="0"/>
        <cfvo type="max"/>
        <color rgb="FFFFC000"/>
        <color theme="0"/>
        <color rgb="FFFFC000"/>
      </colorScale>
    </cfRule>
  </conditionalFormatting>
  <conditionalFormatting sqref="B47:J47">
    <cfRule type="colorScale" priority="11">
      <colorScale>
        <cfvo type="min"/>
        <cfvo type="num" val="0"/>
        <cfvo type="max"/>
        <color rgb="FFFFC000"/>
        <color theme="0"/>
        <color rgb="FFFFC000"/>
      </colorScale>
    </cfRule>
  </conditionalFormatting>
  <conditionalFormatting sqref="B48:J48">
    <cfRule type="colorScale" priority="10">
      <colorScale>
        <cfvo type="min"/>
        <cfvo type="num" val="0"/>
        <cfvo type="max"/>
        <color rgb="FFFFC000"/>
        <color theme="0"/>
        <color rgb="FFFFC000"/>
      </colorScale>
    </cfRule>
  </conditionalFormatting>
  <conditionalFormatting sqref="B49:J51">
    <cfRule type="colorScale" priority="9">
      <colorScale>
        <cfvo type="min"/>
        <cfvo type="num" val="0"/>
        <cfvo type="max"/>
        <color rgb="FFFFC000"/>
        <color theme="0"/>
        <color rgb="FFFFC000"/>
      </colorScale>
    </cfRule>
  </conditionalFormatting>
  <conditionalFormatting sqref="B50:J50">
    <cfRule type="colorScale" priority="8">
      <colorScale>
        <cfvo type="min"/>
        <cfvo type="num" val="0"/>
        <cfvo type="max"/>
        <color rgb="FFFFC000"/>
        <color theme="0"/>
        <color rgb="FFFFC000"/>
      </colorScale>
    </cfRule>
    <cfRule type="colorScale" priority="17">
      <colorScale>
        <cfvo type="min"/>
        <cfvo type="num" val="0"/>
        <cfvo type="max"/>
        <color rgb="FFFFC000"/>
        <color theme="0"/>
        <color rgb="FFFFC000"/>
      </colorScale>
    </cfRule>
  </conditionalFormatting>
  <conditionalFormatting sqref="B51:J52">
    <cfRule type="colorScale" priority="7">
      <colorScale>
        <cfvo type="min"/>
        <cfvo type="num" val="0"/>
        <cfvo type="max"/>
        <color rgb="FFFFC000"/>
        <color theme="0"/>
        <color rgb="FFFFC000"/>
      </colorScale>
    </cfRule>
  </conditionalFormatting>
  <conditionalFormatting sqref="B53:J53">
    <cfRule type="colorScale" priority="1">
      <colorScale>
        <cfvo type="min"/>
        <cfvo type="num" val="0"/>
        <cfvo type="max"/>
        <color rgb="FF00B050"/>
        <color rgb="FFFFEB84"/>
        <color rgb="FFFF0000"/>
      </colorScale>
    </cfRule>
    <cfRule type="colorScale" priority="4">
      <colorScale>
        <cfvo type="min"/>
        <cfvo type="max"/>
        <color theme="0"/>
        <color rgb="FFFFD9D9"/>
      </colorScale>
    </cfRule>
    <cfRule type="colorScale" priority="5">
      <colorScale>
        <cfvo type="min"/>
        <cfvo type="max"/>
        <color theme="0"/>
        <color rgb="FFFF0000"/>
      </colorScale>
    </cfRule>
    <cfRule type="colorScale" priority="6">
      <colorScale>
        <cfvo type="min"/>
        <cfvo type="num" val="0"/>
        <cfvo type="max"/>
        <color rgb="FFFF0000"/>
        <color theme="0"/>
        <color rgb="FFFF0000"/>
      </colorScale>
    </cfRule>
  </conditionalFormatting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Datensatz</vt:lpstr>
      <vt:lpstr>Tabelle 5.4.2024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Duda</dc:creator>
  <cp:lastModifiedBy>Stefan Gebauer</cp:lastModifiedBy>
  <cp:lastPrinted>2023-04-08T23:27:13Z</cp:lastPrinted>
  <dcterms:created xsi:type="dcterms:W3CDTF">2023-04-04T12:20:19Z</dcterms:created>
  <dcterms:modified xsi:type="dcterms:W3CDTF">2024-04-05T11:16:32Z</dcterms:modified>
</cp:coreProperties>
</file>