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da\Desktop\"/>
    </mc:Choice>
  </mc:AlternateContent>
  <xr:revisionPtr revIDLastSave="0" documentId="13_ncr:1_{EC64F223-0E68-4812-868B-CB8F3AB99531}" xr6:coauthVersionLast="47" xr6:coauthVersionMax="47" xr10:uidLastSave="{00000000-0000-0000-0000-000000000000}"/>
  <bookViews>
    <workbookView xWindow="1200" yWindow="2595" windowWidth="27555" windowHeight="16950" xr2:uid="{CAB9B7E6-59CC-45CF-8E6F-2586A394CAB9}"/>
  </bookViews>
  <sheets>
    <sheet name="Datensatz" sheetId="1" r:id="rId1"/>
    <sheet name="Tabelle_10.4.2024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9" l="1"/>
  <c r="H52" i="9"/>
  <c r="H51" i="9"/>
  <c r="H50" i="9"/>
  <c r="H49" i="9"/>
  <c r="H48" i="9"/>
  <c r="H47" i="9"/>
  <c r="H34" i="9"/>
  <c r="L15" i="9"/>
  <c r="L11" i="9"/>
  <c r="L10" i="9"/>
  <c r="H32" i="9"/>
  <c r="H31" i="9"/>
  <c r="H30" i="9"/>
  <c r="H29" i="9"/>
  <c r="H28" i="9"/>
  <c r="G45" i="9"/>
  <c r="C39" i="9"/>
  <c r="H46" i="9"/>
  <c r="H45" i="9"/>
  <c r="H44" i="9"/>
  <c r="H43" i="9"/>
  <c r="H42" i="9"/>
  <c r="H41" i="9"/>
  <c r="H40" i="9"/>
  <c r="H39" i="9"/>
  <c r="H27" i="9"/>
  <c r="H26" i="9"/>
  <c r="H25" i="9"/>
  <c r="H24" i="9"/>
  <c r="H23" i="9"/>
  <c r="H22" i="9"/>
  <c r="H21" i="9"/>
  <c r="H20" i="9"/>
  <c r="H19" i="9"/>
  <c r="I19" i="9"/>
  <c r="I28" i="9"/>
  <c r="L9" i="9"/>
  <c r="I26" i="9" s="1"/>
  <c r="L8" i="9"/>
  <c r="L7" i="9"/>
  <c r="K24" i="9" s="1"/>
  <c r="L6" i="9"/>
  <c r="L5" i="9"/>
  <c r="L4" i="9"/>
  <c r="L3" i="9"/>
  <c r="L2" i="9"/>
  <c r="K19" i="9"/>
  <c r="K39" i="9" s="1"/>
  <c r="K20" i="9"/>
  <c r="F21" i="9"/>
  <c r="F23" i="9"/>
  <c r="L12" i="9"/>
  <c r="J29" i="9" s="1"/>
  <c r="L13" i="9"/>
  <c r="I30" i="9" s="1"/>
  <c r="L14" i="9"/>
  <c r="G31" i="9" s="1"/>
  <c r="I27" i="9"/>
  <c r="K25" i="9"/>
  <c r="K22" i="9"/>
  <c r="K42" i="9" s="1"/>
  <c r="K32" i="9"/>
  <c r="C31" i="9" l="1"/>
  <c r="C51" i="9" s="1"/>
  <c r="C32" i="9"/>
  <c r="C52" i="9" s="1"/>
  <c r="F19" i="9"/>
  <c r="C20" i="9"/>
  <c r="C40" i="9" s="1"/>
  <c r="C21" i="9"/>
  <c r="C41" i="9" s="1"/>
  <c r="C22" i="9"/>
  <c r="C42" i="9" s="1"/>
  <c r="C23" i="9"/>
  <c r="C43" i="9" s="1"/>
  <c r="C24" i="9"/>
  <c r="C44" i="9" s="1"/>
  <c r="C25" i="9"/>
  <c r="C45" i="9" s="1"/>
  <c r="C28" i="9"/>
  <c r="C26" i="9"/>
  <c r="C46" i="9" s="1"/>
  <c r="C27" i="9"/>
  <c r="C47" i="9" s="1"/>
  <c r="C29" i="9"/>
  <c r="C49" i="9" s="1"/>
  <c r="C30" i="9"/>
  <c r="C50" i="9" s="1"/>
  <c r="C19" i="9"/>
  <c r="F39" i="9"/>
  <c r="J19" i="9"/>
  <c r="E19" i="9"/>
  <c r="F27" i="9"/>
  <c r="F47" i="9" s="1"/>
  <c r="B20" i="9"/>
  <c r="B19" i="9"/>
  <c r="D19" i="9"/>
  <c r="G19" i="9"/>
  <c r="F26" i="9"/>
  <c r="F46" i="9" s="1"/>
  <c r="J20" i="9"/>
  <c r="F22" i="9"/>
  <c r="E20" i="9"/>
  <c r="F25" i="9"/>
  <c r="F45" i="9" s="1"/>
  <c r="J49" i="9"/>
  <c r="F20" i="9"/>
  <c r="G23" i="9"/>
  <c r="G21" i="9"/>
  <c r="D26" i="9"/>
  <c r="D46" i="9" s="1"/>
  <c r="F24" i="9"/>
  <c r="F41" i="9"/>
  <c r="F43" i="9"/>
  <c r="F28" i="9"/>
  <c r="F29" i="9"/>
  <c r="F31" i="9"/>
  <c r="F32" i="9"/>
  <c r="F30" i="9"/>
  <c r="I20" i="9"/>
  <c r="I21" i="9"/>
  <c r="I23" i="9"/>
  <c r="I47" i="9"/>
  <c r="I48" i="9"/>
  <c r="I22" i="9"/>
  <c r="I46" i="9"/>
  <c r="K21" i="9"/>
  <c r="G20" i="9"/>
  <c r="I50" i="9"/>
  <c r="K27" i="9"/>
  <c r="K28" i="9"/>
  <c r="I32" i="9"/>
  <c r="J30" i="9"/>
  <c r="I24" i="9"/>
  <c r="I25" i="9"/>
  <c r="I31" i="9"/>
  <c r="I29" i="9"/>
  <c r="J32" i="9"/>
  <c r="B21" i="9"/>
  <c r="J26" i="9"/>
  <c r="K29" i="9"/>
  <c r="B31" i="9"/>
  <c r="D21" i="9"/>
  <c r="D28" i="9"/>
  <c r="B29" i="9"/>
  <c r="D29" i="9"/>
  <c r="E29" i="9"/>
  <c r="G29" i="9"/>
  <c r="D32" i="9"/>
  <c r="E32" i="9"/>
  <c r="G32" i="9"/>
  <c r="E21" i="9"/>
  <c r="J21" i="9"/>
  <c r="B22" i="9"/>
  <c r="D22" i="9"/>
  <c r="B30" i="9"/>
  <c r="E22" i="9"/>
  <c r="E30" i="9"/>
  <c r="G22" i="9"/>
  <c r="G30" i="9"/>
  <c r="J22" i="9"/>
  <c r="K30" i="9"/>
  <c r="B24" i="9"/>
  <c r="J31" i="9"/>
  <c r="D24" i="9"/>
  <c r="K31" i="9"/>
  <c r="D20" i="9"/>
  <c r="E24" i="9"/>
  <c r="B32" i="9"/>
  <c r="K45" i="9"/>
  <c r="K44" i="9"/>
  <c r="G51" i="9"/>
  <c r="K52" i="9"/>
  <c r="K40" i="9"/>
  <c r="J23" i="9"/>
  <c r="E26" i="9"/>
  <c r="K23" i="9"/>
  <c r="G26" i="9"/>
  <c r="K26" i="9"/>
  <c r="B27" i="9"/>
  <c r="G24" i="9"/>
  <c r="D27" i="9"/>
  <c r="J24" i="9"/>
  <c r="E27" i="9"/>
  <c r="G27" i="9"/>
  <c r="D30" i="9"/>
  <c r="B25" i="9"/>
  <c r="J27" i="9"/>
  <c r="D25" i="9"/>
  <c r="E25" i="9"/>
  <c r="B28" i="9"/>
  <c r="G25" i="9"/>
  <c r="J25" i="9"/>
  <c r="D23" i="9"/>
  <c r="G28" i="9"/>
  <c r="D31" i="9"/>
  <c r="E28" i="9"/>
  <c r="E23" i="9"/>
  <c r="B26" i="9"/>
  <c r="J28" i="9"/>
  <c r="E31" i="9"/>
  <c r="B23" i="9"/>
  <c r="C48" i="9" l="1"/>
  <c r="C54" i="9" s="1"/>
  <c r="C34" i="9"/>
  <c r="B34" i="9"/>
  <c r="K34" i="9"/>
  <c r="F34" i="9"/>
  <c r="I34" i="9"/>
  <c r="G34" i="9"/>
  <c r="D34" i="9"/>
  <c r="B39" i="9"/>
  <c r="E34" i="9"/>
  <c r="J34" i="9"/>
  <c r="I39" i="9"/>
  <c r="G39" i="9"/>
  <c r="D39" i="9"/>
  <c r="B40" i="9"/>
  <c r="G43" i="9"/>
  <c r="B41" i="9"/>
  <c r="E39" i="9"/>
  <c r="J39" i="9"/>
  <c r="I43" i="9"/>
  <c r="I41" i="9"/>
  <c r="E44" i="9"/>
  <c r="E40" i="9"/>
  <c r="F42" i="9"/>
  <c r="K50" i="9"/>
  <c r="K48" i="9"/>
  <c r="F48" i="9"/>
  <c r="B44" i="9"/>
  <c r="E49" i="9"/>
  <c r="K41" i="9"/>
  <c r="B49" i="9"/>
  <c r="K49" i="9"/>
  <c r="F44" i="9"/>
  <c r="K47" i="9"/>
  <c r="J46" i="9"/>
  <c r="G49" i="9"/>
  <c r="G41" i="9"/>
  <c r="D48" i="9"/>
  <c r="E41" i="9"/>
  <c r="F40" i="9"/>
  <c r="D40" i="9"/>
  <c r="G52" i="9"/>
  <c r="J51" i="9"/>
  <c r="J41" i="9"/>
  <c r="K51" i="9"/>
  <c r="F52" i="9"/>
  <c r="B52" i="9"/>
  <c r="D44" i="9"/>
  <c r="D52" i="9"/>
  <c r="I40" i="9"/>
  <c r="F49" i="9"/>
  <c r="F50" i="9"/>
  <c r="F51" i="9"/>
  <c r="J50" i="9"/>
  <c r="I51" i="9"/>
  <c r="I45" i="9"/>
  <c r="I44" i="9"/>
  <c r="I52" i="9"/>
  <c r="I42" i="9"/>
  <c r="I49" i="9"/>
  <c r="D41" i="9"/>
  <c r="B51" i="9"/>
  <c r="D49" i="9"/>
  <c r="E52" i="9"/>
  <c r="J42" i="9"/>
  <c r="G50" i="9"/>
  <c r="G42" i="9"/>
  <c r="E50" i="9"/>
  <c r="E42" i="9"/>
  <c r="B50" i="9"/>
  <c r="D42" i="9"/>
  <c r="B42" i="9"/>
  <c r="E51" i="9"/>
  <c r="K43" i="9"/>
  <c r="E45" i="9"/>
  <c r="B43" i="9"/>
  <c r="G47" i="9"/>
  <c r="E43" i="9"/>
  <c r="J40" i="9"/>
  <c r="E46" i="9"/>
  <c r="E48" i="9"/>
  <c r="J43" i="9"/>
  <c r="D51" i="9"/>
  <c r="K46" i="9"/>
  <c r="G46" i="9"/>
  <c r="G48" i="9"/>
  <c r="D45" i="9"/>
  <c r="J52" i="9"/>
  <c r="B45" i="9"/>
  <c r="J48" i="9"/>
  <c r="D50" i="9"/>
  <c r="D43" i="9"/>
  <c r="E47" i="9"/>
  <c r="G40" i="9"/>
  <c r="J44" i="9"/>
  <c r="J45" i="9"/>
  <c r="D47" i="9"/>
  <c r="B46" i="9"/>
  <c r="G44" i="9"/>
  <c r="J47" i="9"/>
  <c r="B48" i="9"/>
  <c r="B47" i="9"/>
  <c r="G54" i="9" l="1"/>
  <c r="B54" i="9"/>
  <c r="F54" i="9"/>
  <c r="E54" i="9"/>
  <c r="D54" i="9"/>
  <c r="K54" i="9"/>
  <c r="I54" i="9"/>
  <c r="J54" i="9"/>
</calcChain>
</file>

<file path=xl/sharedStrings.xml><?xml version="1.0" encoding="utf-8"?>
<sst xmlns="http://schemas.openxmlformats.org/spreadsheetml/2006/main" count="137" uniqueCount="68">
  <si>
    <t>Smartbroker</t>
  </si>
  <si>
    <t>Onvista</t>
  </si>
  <si>
    <t>Vanguard</t>
  </si>
  <si>
    <t>Flatex</t>
  </si>
  <si>
    <t xml:space="preserve">Comdirect </t>
  </si>
  <si>
    <t>Scalable</t>
  </si>
  <si>
    <t>Targobank</t>
  </si>
  <si>
    <t>Maxblue</t>
  </si>
  <si>
    <t>HVB</t>
  </si>
  <si>
    <t>sBroker</t>
  </si>
  <si>
    <t>Q1-23</t>
  </si>
  <si>
    <t>Q4-22</t>
  </si>
  <si>
    <t>Q3-22</t>
  </si>
  <si>
    <t>Q2-22</t>
  </si>
  <si>
    <t>Q1-22</t>
  </si>
  <si>
    <t>Q4-21</t>
  </si>
  <si>
    <t>Q3-21</t>
  </si>
  <si>
    <t>Q2-21</t>
  </si>
  <si>
    <t>Q1-21</t>
  </si>
  <si>
    <t>Q4-20</t>
  </si>
  <si>
    <t>Commerzbank</t>
  </si>
  <si>
    <t>Ing</t>
  </si>
  <si>
    <t>Trade Republic</t>
  </si>
  <si>
    <t>Mittelwert</t>
  </si>
  <si>
    <t>Postbank</t>
  </si>
  <si>
    <t>Absolute Abweichung vom Mittelwert</t>
  </si>
  <si>
    <t>Prozentuale Abweichung vom Mittelwert</t>
  </si>
  <si>
    <t>Q2-23</t>
  </si>
  <si>
    <t>Q3-23</t>
  </si>
  <si>
    <t>Q4-23</t>
  </si>
  <si>
    <t>Q1-24</t>
  </si>
  <si>
    <t>Consorsbank</t>
  </si>
  <si>
    <t xml:space="preserve"> DKB</t>
  </si>
  <si>
    <t>Ing DiBa</t>
  </si>
  <si>
    <t>Quartal</t>
  </si>
  <si>
    <t>Das Commerzbank DirektDepot scheint immer einen um 0,00225 schlechteren Kurs zu haben als das Commerzbank KlassikDepot bzw. das Commerzbank StartDepot, scheint aber immer identisch mit der comdirect.</t>
  </si>
  <si>
    <t>Das Deutsche Bank PrivatDepot Comfort scheint immer identisch mit maxblue.</t>
  </si>
  <si>
    <t>Commerzbank und Deutsche Bank haben noch weitere Depotmodelle im Angebot, da liegen aber keine Zahlen vor.</t>
  </si>
  <si>
    <t>Comdirect *</t>
  </si>
  <si>
    <t>Maxblue**</t>
  </si>
  <si>
    <t>**wie Deutsche Bank PrivatDepot Comfort</t>
  </si>
  <si>
    <t>*wie Commerzbank Direktdepot</t>
  </si>
  <si>
    <r>
      <rPr>
        <sz val="11"/>
        <color rgb="FFFF0000"/>
        <rFont val="Calibri"/>
        <family val="2"/>
        <scheme val="minor"/>
      </rPr>
      <t>Commerzbank</t>
    </r>
    <r>
      <rPr>
        <sz val="11"/>
        <color theme="1"/>
        <rFont val="Calibri"/>
        <family val="2"/>
        <scheme val="minor"/>
      </rPr>
      <t xml:space="preserve"> (Klassik/Start)</t>
    </r>
  </si>
  <si>
    <r>
      <rPr>
        <sz val="11"/>
        <color rgb="FFFF0000"/>
        <rFont val="Calibri"/>
        <family val="2"/>
        <scheme val="minor"/>
      </rPr>
      <t>Commerzbank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Klassik/Start)</t>
    </r>
  </si>
  <si>
    <t>Smartbroker+ wie Finanzen net Zero, weil Baader im Hintergrund?</t>
  </si>
  <si>
    <r>
      <t>JustTRADE</t>
    </r>
    <r>
      <rPr>
        <sz val="11"/>
        <rFont val="Calibri"/>
        <family val="2"/>
        <scheme val="minor"/>
      </rPr>
      <t xml:space="preserve"> (Sutor)</t>
    </r>
  </si>
  <si>
    <r>
      <t xml:space="preserve">Maxblue </t>
    </r>
    <r>
      <rPr>
        <sz val="11"/>
        <rFont val="Calibri"/>
        <family val="2"/>
        <scheme val="minor"/>
      </rPr>
      <t>(DB)</t>
    </r>
  </si>
  <si>
    <t>Scalable***</t>
  </si>
  <si>
    <r>
      <rPr>
        <sz val="11"/>
        <rFont val="Calibri"/>
        <family val="2"/>
        <scheme val="minor"/>
      </rPr>
      <t>Commerzbank</t>
    </r>
    <r>
      <rPr>
        <sz val="11"/>
        <color theme="1"/>
        <rFont val="Calibri"/>
        <family val="2"/>
        <scheme val="minor"/>
      </rPr>
      <t xml:space="preserve"> (Klassik/Start)</t>
    </r>
  </si>
  <si>
    <t>1,0743 / 1,0733</t>
  </si>
  <si>
    <t>1,1063 / 1,1053</t>
  </si>
  <si>
    <t>1,05632 / 1,05532</t>
  </si>
  <si>
    <t>1,0851 / 1,0841</t>
  </si>
  <si>
    <t>1,06667 / 1,06567</t>
  </si>
  <si>
    <r>
      <t>Scalable</t>
    </r>
    <r>
      <rPr>
        <sz val="11"/>
        <rFont val="Calibri"/>
        <family val="2"/>
        <scheme val="minor"/>
      </rPr>
      <t xml:space="preserve"> (Baader Bank)</t>
    </r>
  </si>
  <si>
    <r>
      <rPr>
        <sz val="11"/>
        <color rgb="FFFF0000"/>
        <rFont val="Calibri"/>
        <family val="2"/>
        <scheme val="minor"/>
      </rPr>
      <t>Commerzbank</t>
    </r>
    <r>
      <rPr>
        <sz val="11"/>
        <color theme="1"/>
        <rFont val="Calibri"/>
        <family val="2"/>
        <scheme val="minor"/>
      </rPr>
      <t xml:space="preserve"> Klassik- &amp; Startdepot</t>
    </r>
  </si>
  <si>
    <r>
      <t xml:space="preserve">Smartbroker+ </t>
    </r>
    <r>
      <rPr>
        <sz val="11"/>
        <rFont val="Calibri"/>
        <family val="2"/>
        <scheme val="minor"/>
      </rPr>
      <t xml:space="preserve"> (Baader Bank)</t>
    </r>
  </si>
  <si>
    <t>***quasi wie Finanzen.net Zero und Smartbroker+ (alle Baader Bank); jedoch geringe Abweichung um ein Zahl bei der 3. Kommastelle feststellbar :)</t>
  </si>
  <si>
    <t>Deutsche Bank</t>
  </si>
  <si>
    <r>
      <t xml:space="preserve">Finanzen.net Zero </t>
    </r>
    <r>
      <rPr>
        <sz val="11"/>
        <rFont val="Calibri"/>
        <family val="2"/>
        <scheme val="minor"/>
      </rPr>
      <t>(Baader Bank)</t>
    </r>
  </si>
  <si>
    <r>
      <rPr>
        <sz val="11"/>
        <color rgb="FFFF0000"/>
        <rFont val="Calibri"/>
        <family val="2"/>
        <scheme val="minor"/>
      </rPr>
      <t xml:space="preserve">Traders Place </t>
    </r>
    <r>
      <rPr>
        <sz val="11"/>
        <rFont val="Calibri"/>
        <family val="2"/>
        <scheme val="minor"/>
      </rPr>
      <t>(</t>
    </r>
    <r>
      <rPr>
        <sz val="11"/>
        <color rgb="FF000000"/>
        <rFont val="Calibri"/>
        <family val="2"/>
        <scheme val="minor"/>
      </rPr>
      <t>Baader Bank)</t>
    </r>
  </si>
  <si>
    <r>
      <rPr>
        <sz val="11"/>
        <color rgb="FFFF0000"/>
        <rFont val="Calibri"/>
        <family val="2"/>
        <scheme val="minor"/>
      </rPr>
      <t>Commerzbank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Direktdepot</t>
    </r>
  </si>
  <si>
    <r>
      <t xml:space="preserve">Comdirect </t>
    </r>
    <r>
      <rPr>
        <sz val="11"/>
        <rFont val="Calibri"/>
        <family val="2"/>
        <scheme val="minor"/>
      </rPr>
      <t>(Commerzbank)</t>
    </r>
  </si>
  <si>
    <t>JustTRADE</t>
  </si>
  <si>
    <t>Umrechnungskurse - 15 Depots im Vergleich</t>
  </si>
  <si>
    <t>Lektion</t>
  </si>
  <si>
    <t>Depot bei</t>
  </si>
  <si>
    <t>Klassik oder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</si>
</sst>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"/>
    <numFmt numFmtId="168" formatCode="0.000%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 vertical="center"/>
    </xf>
    <xf numFmtId="10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FF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A6F5-4F59-45DD-8111-622913A28969}">
  <dimension ref="A1:AN48"/>
  <sheetViews>
    <sheetView tabSelected="1" workbookViewId="0">
      <selection activeCell="L15" sqref="L11:L15"/>
    </sheetView>
  </sheetViews>
  <sheetFormatPr baseColWidth="10" defaultColWidth="11.5703125" defaultRowHeight="15" x14ac:dyDescent="0.25"/>
  <cols>
    <col min="1" max="1" width="13.7109375" style="6" customWidth="1"/>
    <col min="2" max="3" width="13.7109375" style="5" customWidth="1"/>
    <col min="4" max="4" width="14.85546875" style="5" customWidth="1"/>
    <col min="5" max="5" width="13.7109375" style="5" customWidth="1"/>
    <col min="6" max="6" width="15.7109375" style="5" customWidth="1"/>
    <col min="7" max="19" width="13.7109375" style="5" customWidth="1"/>
    <col min="20" max="23" width="13.7109375" style="6" customWidth="1"/>
    <col min="24" max="24" width="15.28515625" style="6" customWidth="1"/>
    <col min="25" max="28" width="11.5703125" style="6"/>
    <col min="29" max="29" width="12" style="6" bestFit="1" customWidth="1"/>
    <col min="30" max="16384" width="11.5703125" style="6"/>
  </cols>
  <sheetData>
    <row r="1" spans="1:40" s="7" customFormat="1" ht="45" customHeight="1" x14ac:dyDescent="0.25">
      <c r="A1" s="26" t="s">
        <v>34</v>
      </c>
      <c r="B1" s="25" t="s">
        <v>61</v>
      </c>
      <c r="C1" s="25" t="s">
        <v>55</v>
      </c>
      <c r="D1" s="27" t="s">
        <v>62</v>
      </c>
      <c r="E1" s="28" t="s">
        <v>31</v>
      </c>
      <c r="F1" s="28" t="s">
        <v>58</v>
      </c>
      <c r="G1" s="28" t="s">
        <v>32</v>
      </c>
      <c r="H1" s="28" t="s">
        <v>59</v>
      </c>
      <c r="I1" s="28" t="s">
        <v>3</v>
      </c>
      <c r="J1" s="28" t="s">
        <v>8</v>
      </c>
      <c r="K1" s="28" t="s">
        <v>33</v>
      </c>
      <c r="L1" s="28" t="s">
        <v>45</v>
      </c>
      <c r="M1" s="28" t="s">
        <v>46</v>
      </c>
      <c r="N1" s="28" t="s">
        <v>1</v>
      </c>
      <c r="O1" s="28" t="s">
        <v>24</v>
      </c>
      <c r="P1" s="28" t="s">
        <v>9</v>
      </c>
      <c r="Q1" s="28" t="s">
        <v>54</v>
      </c>
      <c r="R1" s="28" t="s">
        <v>0</v>
      </c>
      <c r="S1" s="27" t="s">
        <v>56</v>
      </c>
      <c r="T1" s="27" t="s">
        <v>6</v>
      </c>
      <c r="U1" s="27" t="s">
        <v>22</v>
      </c>
      <c r="V1" s="27" t="s">
        <v>2</v>
      </c>
      <c r="W1" s="30" t="s">
        <v>60</v>
      </c>
      <c r="X1" s="29"/>
      <c r="Y1" s="10"/>
      <c r="Z1" s="29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40" s="3" customFormat="1" x14ac:dyDescent="0.25">
      <c r="A2" s="13" t="s">
        <v>30</v>
      </c>
      <c r="B2" s="20">
        <v>1.0851999999999999</v>
      </c>
      <c r="C2" s="20">
        <v>1.0829500000000001</v>
      </c>
      <c r="D2" s="14">
        <v>1.0851999999999999</v>
      </c>
      <c r="E2" s="14">
        <v>1.0772999999999999</v>
      </c>
      <c r="F2" s="18">
        <v>1.0871</v>
      </c>
      <c r="G2" s="14">
        <v>1.0833999999999999</v>
      </c>
      <c r="H2" s="18" t="s">
        <v>49</v>
      </c>
      <c r="I2" s="20">
        <v>1.0815999999999999</v>
      </c>
      <c r="J2" s="14"/>
      <c r="K2" s="14">
        <v>1.0847070000000001</v>
      </c>
      <c r="L2" s="18">
        <v>1.0859000000000001</v>
      </c>
      <c r="M2" s="14">
        <v>1.0871</v>
      </c>
      <c r="N2" s="20">
        <v>1.0867</v>
      </c>
      <c r="O2" s="14"/>
      <c r="P2" s="14">
        <v>1.0833999999999999</v>
      </c>
      <c r="Q2" s="18">
        <v>1.0743</v>
      </c>
      <c r="R2" s="14"/>
      <c r="S2" s="18">
        <v>1.0743</v>
      </c>
      <c r="T2" s="14"/>
      <c r="U2" s="14">
        <v>1.0831</v>
      </c>
      <c r="V2" s="1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40" s="3" customFormat="1" x14ac:dyDescent="0.25">
      <c r="A3" s="13" t="s">
        <v>29</v>
      </c>
      <c r="B3" s="20">
        <v>1.109</v>
      </c>
      <c r="C3" s="20">
        <v>1.1067499999999999</v>
      </c>
      <c r="D3" s="14">
        <v>1.109</v>
      </c>
      <c r="E3" s="14">
        <v>1.1151</v>
      </c>
      <c r="F3" s="14">
        <v>1.111</v>
      </c>
      <c r="G3" s="14">
        <v>1.1168</v>
      </c>
      <c r="H3" s="14" t="s">
        <v>50</v>
      </c>
      <c r="I3" s="14">
        <v>1.1065</v>
      </c>
      <c r="J3" s="14"/>
      <c r="K3" s="14">
        <v>1.1159829999999999</v>
      </c>
      <c r="L3" s="14">
        <v>1.1109</v>
      </c>
      <c r="M3" s="14">
        <v>1.111</v>
      </c>
      <c r="N3" s="14">
        <v>1.0995999999999999</v>
      </c>
      <c r="O3" s="14"/>
      <c r="P3" s="14">
        <v>1.1168</v>
      </c>
      <c r="Q3" s="14">
        <v>1.1063000000000001</v>
      </c>
      <c r="R3" s="14"/>
      <c r="S3" s="14">
        <v>1.1063000000000001</v>
      </c>
      <c r="T3" s="14"/>
      <c r="U3" s="14">
        <v>1.0960000000000001</v>
      </c>
      <c r="V3" s="1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40" s="3" customFormat="1" x14ac:dyDescent="0.25">
      <c r="A4" s="13" t="s">
        <v>28</v>
      </c>
      <c r="B4" s="20">
        <v>1.0585</v>
      </c>
      <c r="C4" s="20">
        <v>1.0562499999999999</v>
      </c>
      <c r="D4" s="14">
        <v>1.0585</v>
      </c>
      <c r="E4" s="14">
        <v>1.0607</v>
      </c>
      <c r="F4" s="14">
        <v>1.0604</v>
      </c>
      <c r="G4" s="14">
        <v>1.05829</v>
      </c>
      <c r="H4" s="14" t="s">
        <v>51</v>
      </c>
      <c r="I4" s="14">
        <v>1.0536000000000001</v>
      </c>
      <c r="J4" s="14">
        <v>1.0640000000000001</v>
      </c>
      <c r="K4" s="14">
        <v>1.058039</v>
      </c>
      <c r="L4" s="18">
        <v>1.0583</v>
      </c>
      <c r="M4" s="14">
        <v>1.0604</v>
      </c>
      <c r="N4" s="14">
        <v>1.0698000000000001</v>
      </c>
      <c r="O4" s="14">
        <v>1.0553999999999999</v>
      </c>
      <c r="P4" s="14">
        <v>1.05829</v>
      </c>
      <c r="Q4" s="14">
        <v>1.0563199999999999</v>
      </c>
      <c r="R4" s="14">
        <v>1.0692999999999999</v>
      </c>
      <c r="S4" s="14">
        <v>1.0563199999999999</v>
      </c>
      <c r="T4" s="14"/>
      <c r="U4" s="14">
        <v>1.0662</v>
      </c>
      <c r="V4" s="1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40" s="3" customFormat="1" x14ac:dyDescent="0.25">
      <c r="A5" s="13" t="s">
        <v>27</v>
      </c>
      <c r="B5" s="20">
        <v>1.0985</v>
      </c>
      <c r="C5" s="20">
        <v>1.0962499999999999</v>
      </c>
      <c r="D5" s="14">
        <v>1.0985</v>
      </c>
      <c r="E5" s="14">
        <v>1.0955999999999999</v>
      </c>
      <c r="F5" s="18">
        <v>1.1006</v>
      </c>
      <c r="G5" s="14">
        <v>1.0976999999999999</v>
      </c>
      <c r="H5" s="14" t="s">
        <v>52</v>
      </c>
      <c r="I5" s="14">
        <v>1.0938000000000001</v>
      </c>
      <c r="J5" s="14"/>
      <c r="K5" s="14">
        <v>1.096635</v>
      </c>
      <c r="L5" s="18">
        <v>1.0992999999999999</v>
      </c>
      <c r="M5" s="14">
        <v>1.1006</v>
      </c>
      <c r="N5" s="14">
        <v>1.0956999999999999</v>
      </c>
      <c r="O5" s="14"/>
      <c r="P5" s="14">
        <v>1.0976999999999999</v>
      </c>
      <c r="Q5" s="14">
        <v>1.0851</v>
      </c>
      <c r="R5" s="14">
        <v>1.0952</v>
      </c>
      <c r="S5" s="14"/>
      <c r="T5" s="14"/>
      <c r="U5" s="14">
        <v>1.0954999999999999</v>
      </c>
      <c r="V5" s="14">
        <v>1.0954999999999999</v>
      </c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40" s="3" customFormat="1" x14ac:dyDescent="0.25">
      <c r="A6" s="13" t="s">
        <v>10</v>
      </c>
      <c r="B6" s="20">
        <v>1.0888</v>
      </c>
      <c r="C6" s="20">
        <v>1.0865499999999999</v>
      </c>
      <c r="D6" s="14">
        <v>1.0888</v>
      </c>
      <c r="E6" s="14">
        <v>1.0911</v>
      </c>
      <c r="F6" s="14">
        <v>1.0909</v>
      </c>
      <c r="G6" s="14">
        <v>1.0927</v>
      </c>
      <c r="H6" s="14">
        <v>1.0885</v>
      </c>
      <c r="I6" s="14">
        <v>1.0841000000000001</v>
      </c>
      <c r="J6" s="14">
        <v>1.0911999999999999</v>
      </c>
      <c r="K6" s="14">
        <v>1.087213</v>
      </c>
      <c r="L6" s="14">
        <v>1.089</v>
      </c>
      <c r="M6" s="14">
        <v>1.0909</v>
      </c>
      <c r="N6" s="14">
        <v>1.0821000000000001</v>
      </c>
      <c r="O6" s="14">
        <v>1.0859000000000001</v>
      </c>
      <c r="P6" s="14">
        <v>1.0927</v>
      </c>
      <c r="Q6" s="14">
        <v>1.0894999999999999</v>
      </c>
      <c r="R6" s="14">
        <v>1.0808</v>
      </c>
      <c r="S6" s="14"/>
      <c r="T6" s="14">
        <v>1.0901000000000001</v>
      </c>
      <c r="U6" s="14">
        <v>1.0830500000000001</v>
      </c>
      <c r="V6" s="14">
        <v>1.0830511810000001</v>
      </c>
    </row>
    <row r="7" spans="1:40" s="3" customFormat="1" x14ac:dyDescent="0.25">
      <c r="A7" s="13" t="s">
        <v>11</v>
      </c>
      <c r="B7" s="20">
        <v>1.0678000000000001</v>
      </c>
      <c r="C7" s="20">
        <v>1.06555</v>
      </c>
      <c r="D7" s="14">
        <v>1.0678000000000001</v>
      </c>
      <c r="E7" s="14">
        <v>1.0668</v>
      </c>
      <c r="F7" s="18">
        <v>1.0701000000000001</v>
      </c>
      <c r="G7" s="14">
        <v>1.0687</v>
      </c>
      <c r="H7" s="18" t="s">
        <v>53</v>
      </c>
      <c r="I7" s="14">
        <v>1.0678000000000001</v>
      </c>
      <c r="J7" s="14">
        <v>1.0684</v>
      </c>
      <c r="K7" s="14">
        <v>1.0697000000000001</v>
      </c>
      <c r="L7" s="14">
        <v>1.0692999999999999</v>
      </c>
      <c r="M7" s="14">
        <v>1.0701000000000001</v>
      </c>
      <c r="N7" s="14">
        <v>1.0676000000000001</v>
      </c>
      <c r="O7" s="14">
        <v>1.0687</v>
      </c>
      <c r="P7" s="14">
        <v>1.0687</v>
      </c>
      <c r="Q7" s="14">
        <v>1.0667</v>
      </c>
      <c r="R7" s="14">
        <v>1.0670999999999999</v>
      </c>
      <c r="S7" s="14"/>
      <c r="T7" s="14">
        <v>1.0665</v>
      </c>
      <c r="U7" s="14">
        <v>1.0630999999999999</v>
      </c>
      <c r="V7" s="14"/>
    </row>
    <row r="8" spans="1:40" s="3" customFormat="1" x14ac:dyDescent="0.25">
      <c r="A8" s="13" t="s">
        <v>12</v>
      </c>
      <c r="B8" s="20">
        <v>0.96040000000000003</v>
      </c>
      <c r="C8" s="20">
        <v>0.95814999999999995</v>
      </c>
      <c r="D8" s="14">
        <v>0.96040000000000003</v>
      </c>
      <c r="E8" s="14">
        <v>0.97440000000000004</v>
      </c>
      <c r="F8" s="18">
        <v>0.96220000000000006</v>
      </c>
      <c r="G8" s="14">
        <v>0.97660000000000002</v>
      </c>
      <c r="H8" s="14">
        <v>0.98370000000000002</v>
      </c>
      <c r="I8" s="14">
        <v>0.95650000000000002</v>
      </c>
      <c r="J8" s="14"/>
      <c r="K8" s="14">
        <v>0.97440000000000004</v>
      </c>
      <c r="L8" s="14">
        <v>0.96050000000000002</v>
      </c>
      <c r="M8" s="14">
        <v>0.96220000000000006</v>
      </c>
      <c r="N8" s="14">
        <v>0.96989999999999998</v>
      </c>
      <c r="O8" s="14">
        <v>0.97660000000000002</v>
      </c>
      <c r="P8" s="14">
        <v>0.97660000000000002</v>
      </c>
      <c r="Q8" s="14">
        <v>0.98470000000000002</v>
      </c>
      <c r="R8" s="14">
        <v>0.96879999999999999</v>
      </c>
      <c r="S8" s="14"/>
      <c r="T8" s="14">
        <v>0.97670000000000001</v>
      </c>
      <c r="U8" s="14"/>
      <c r="V8" s="14"/>
    </row>
    <row r="9" spans="1:40" s="3" customFormat="1" x14ac:dyDescent="0.25">
      <c r="A9" s="13" t="s">
        <v>13</v>
      </c>
      <c r="B9" s="20">
        <v>1.0550999999999999</v>
      </c>
      <c r="C9" s="20">
        <v>1.0528500000000001</v>
      </c>
      <c r="D9" s="14">
        <v>1.0550999999999999</v>
      </c>
      <c r="E9" s="14">
        <v>1.0432999999999999</v>
      </c>
      <c r="F9" s="18">
        <v>1.0523</v>
      </c>
      <c r="G9" s="14">
        <v>1.0456000000000001</v>
      </c>
      <c r="H9" s="14">
        <v>1.0417000000000001</v>
      </c>
      <c r="I9" s="14">
        <v>1.0517000000000001</v>
      </c>
      <c r="J9" s="14"/>
      <c r="K9" s="14">
        <v>1.0439000000000001</v>
      </c>
      <c r="L9" s="14">
        <v>1.0569</v>
      </c>
      <c r="M9" s="14">
        <v>1.0523</v>
      </c>
      <c r="N9" s="14">
        <v>1.0617000000000001</v>
      </c>
      <c r="O9" s="14">
        <v>1.0456000000000001</v>
      </c>
      <c r="P9" s="14">
        <v>1.0456000000000001</v>
      </c>
      <c r="Q9" s="14">
        <v>1.0427</v>
      </c>
      <c r="R9" s="14">
        <v>1.0497000000000001</v>
      </c>
      <c r="S9" s="14"/>
      <c r="T9" s="14">
        <v>1.0416000000000001</v>
      </c>
      <c r="U9" s="14"/>
      <c r="V9" s="14"/>
    </row>
    <row r="10" spans="1:40" s="3" customFormat="1" x14ac:dyDescent="0.25">
      <c r="A10" s="13" t="s">
        <v>14</v>
      </c>
      <c r="B10" s="20">
        <v>1.1158999999999999</v>
      </c>
      <c r="C10" s="20">
        <v>1.11365</v>
      </c>
      <c r="D10" s="14">
        <v>1.1158999999999999</v>
      </c>
      <c r="E10" s="14">
        <v>1.1125</v>
      </c>
      <c r="F10" s="18">
        <v>1.1129</v>
      </c>
      <c r="G10" s="14">
        <v>1.1146</v>
      </c>
      <c r="H10" s="14">
        <v>1.10907</v>
      </c>
      <c r="I10" s="14">
        <v>1.1085</v>
      </c>
      <c r="J10" s="14"/>
      <c r="K10" s="14">
        <v>1.1116999999999999</v>
      </c>
      <c r="L10" s="18">
        <v>1.1184000000000001</v>
      </c>
      <c r="M10" s="14">
        <v>1.1129</v>
      </c>
      <c r="N10" s="14">
        <v>1.1037999999999999</v>
      </c>
      <c r="O10" s="14">
        <v>1.1146</v>
      </c>
      <c r="P10" s="14">
        <v>1.1146</v>
      </c>
      <c r="Q10" s="14">
        <v>1.11107</v>
      </c>
      <c r="R10" s="14">
        <v>1.1029</v>
      </c>
      <c r="S10" s="14"/>
      <c r="T10" s="14">
        <v>1.113</v>
      </c>
      <c r="U10" s="14"/>
      <c r="V10" s="14"/>
    </row>
    <row r="11" spans="1:40" s="3" customFormat="1" x14ac:dyDescent="0.25">
      <c r="A11" s="13" t="s">
        <v>15</v>
      </c>
      <c r="B11" s="20">
        <v>1.1331</v>
      </c>
      <c r="C11" s="18">
        <v>1.1308499999999999</v>
      </c>
      <c r="D11" s="14">
        <v>1.1331</v>
      </c>
      <c r="E11" s="14">
        <v>1.1354</v>
      </c>
      <c r="F11" s="18">
        <v>1.1302000000000001</v>
      </c>
      <c r="G11" s="14">
        <v>1.1376999999999999</v>
      </c>
      <c r="H11" s="14"/>
      <c r="I11" s="20">
        <v>1.1303000000000001</v>
      </c>
      <c r="J11" s="14"/>
      <c r="K11" s="14">
        <v>1.135</v>
      </c>
      <c r="L11" s="14">
        <v>1.1341000000000001</v>
      </c>
      <c r="M11" s="14">
        <v>1.1302000000000001</v>
      </c>
      <c r="N11" s="14">
        <v>1.1366000000000001</v>
      </c>
      <c r="O11" s="14"/>
      <c r="P11" s="14"/>
      <c r="Q11" s="14">
        <v>1.1368100000000001</v>
      </c>
      <c r="R11" s="14">
        <v>1.1361000000000001</v>
      </c>
      <c r="S11" s="14"/>
      <c r="T11" s="14">
        <v>1.1345000000000001</v>
      </c>
      <c r="U11" s="14"/>
      <c r="V11" s="14"/>
    </row>
    <row r="12" spans="1:40" s="3" customFormat="1" x14ac:dyDescent="0.25">
      <c r="A12" s="13" t="s">
        <v>16</v>
      </c>
      <c r="B12" s="20">
        <v>1.169</v>
      </c>
      <c r="C12" s="18">
        <v>1.16675</v>
      </c>
      <c r="D12" s="14">
        <v>1.169</v>
      </c>
      <c r="E12" s="14">
        <v>1.1601999999999999</v>
      </c>
      <c r="F12" s="18">
        <v>1.1709000000000001</v>
      </c>
      <c r="G12" s="14">
        <v>1.1588000000000001</v>
      </c>
      <c r="H12" s="14"/>
      <c r="I12" s="14">
        <v>1.1654</v>
      </c>
      <c r="J12" s="14"/>
      <c r="K12" s="14">
        <v>1.1627000000000001</v>
      </c>
      <c r="L12" s="14">
        <v>1.1689000000000001</v>
      </c>
      <c r="M12" s="14">
        <v>1.1709000000000001</v>
      </c>
      <c r="N12" s="14">
        <v>1.1754</v>
      </c>
      <c r="O12" s="14"/>
      <c r="P12" s="14"/>
      <c r="Q12" s="14">
        <v>1.1611</v>
      </c>
      <c r="R12" s="14">
        <v>1.1646000000000001</v>
      </c>
      <c r="S12" s="14"/>
      <c r="T12" s="14">
        <v>1.1600999999999999</v>
      </c>
      <c r="U12" s="14"/>
      <c r="V12" s="14"/>
    </row>
    <row r="13" spans="1:40" s="3" customFormat="1" x14ac:dyDescent="0.25">
      <c r="A13" s="13" t="s">
        <v>17</v>
      </c>
      <c r="B13" s="20">
        <v>1.1919999999999999</v>
      </c>
      <c r="C13" s="18">
        <v>1.1897500000000001</v>
      </c>
      <c r="D13" s="14">
        <v>1.1919999999999999</v>
      </c>
      <c r="E13" s="14">
        <v>1.1859</v>
      </c>
      <c r="F13" s="18">
        <v>1.1938</v>
      </c>
      <c r="G13" s="14">
        <v>1.1920999999999999</v>
      </c>
      <c r="H13" s="14"/>
      <c r="I13" s="14">
        <v>1.1883999999999999</v>
      </c>
      <c r="J13" s="14"/>
      <c r="K13" s="14">
        <v>1.19</v>
      </c>
      <c r="L13" s="14">
        <v>1.1926000000000001</v>
      </c>
      <c r="M13" s="14">
        <v>1.1938</v>
      </c>
      <c r="N13" s="14">
        <v>1.1963999999999999</v>
      </c>
      <c r="O13" s="14"/>
      <c r="P13" s="14"/>
      <c r="Q13" s="14">
        <v>1.1859999999999999</v>
      </c>
      <c r="R13" s="14">
        <v>1.1960999999999999</v>
      </c>
      <c r="S13" s="14"/>
      <c r="T13" s="14">
        <v>1.1904999999999999</v>
      </c>
      <c r="U13" s="14"/>
      <c r="V13" s="14"/>
    </row>
    <row r="14" spans="1:40" s="3" customFormat="1" x14ac:dyDescent="0.25">
      <c r="A14" s="13" t="s">
        <v>18</v>
      </c>
      <c r="B14" s="20">
        <v>1.1763999999999999</v>
      </c>
      <c r="C14" s="18">
        <v>1.17415</v>
      </c>
      <c r="D14" s="14">
        <v>1.1763999999999999</v>
      </c>
      <c r="E14" s="14">
        <v>1.1767000000000001</v>
      </c>
      <c r="F14" s="14">
        <v>1.1786000000000001</v>
      </c>
      <c r="G14" s="14">
        <v>1.1754</v>
      </c>
      <c r="H14" s="14"/>
      <c r="I14" s="14">
        <v>1.1725000000000001</v>
      </c>
      <c r="J14" s="14"/>
      <c r="K14" s="14">
        <v>1.17794</v>
      </c>
      <c r="L14" s="14">
        <v>1.1777</v>
      </c>
      <c r="M14" s="14">
        <v>1.1786000000000001</v>
      </c>
      <c r="N14" s="14">
        <v>1.1829000000000001</v>
      </c>
      <c r="O14" s="14"/>
      <c r="P14" s="14"/>
      <c r="Q14" s="14">
        <v>1.17842</v>
      </c>
      <c r="R14" s="14">
        <v>1.1823999999999999</v>
      </c>
      <c r="S14" s="14"/>
      <c r="T14" s="14"/>
      <c r="U14" s="14"/>
      <c r="V14" s="14"/>
    </row>
    <row r="15" spans="1:40" s="3" customFormat="1" x14ac:dyDescent="0.25">
      <c r="A15" s="13" t="s">
        <v>19</v>
      </c>
      <c r="B15" s="20">
        <v>1.2302999999999999</v>
      </c>
      <c r="C15" s="18">
        <v>1.2280500000000001</v>
      </c>
      <c r="D15" s="14">
        <v>1.2302999999999999</v>
      </c>
      <c r="E15" s="14">
        <v>1.2324999999999999</v>
      </c>
      <c r="F15" s="14">
        <v>1.2323999999999999</v>
      </c>
      <c r="G15" s="14">
        <v>1.2317</v>
      </c>
      <c r="H15" s="14"/>
      <c r="I15" s="14">
        <v>1.2281</v>
      </c>
      <c r="J15" s="14"/>
      <c r="K15" s="14">
        <v>1.233179</v>
      </c>
      <c r="L15" s="14">
        <v>1.232</v>
      </c>
      <c r="M15" s="14">
        <v>1.2323999999999999</v>
      </c>
      <c r="N15" s="14">
        <v>1.2282999999999999</v>
      </c>
      <c r="O15" s="14"/>
      <c r="P15" s="14"/>
      <c r="Q15" s="14">
        <v>1.23237</v>
      </c>
      <c r="R15" s="14">
        <v>1.2267999999999999</v>
      </c>
      <c r="S15" s="14"/>
      <c r="T15" s="14">
        <v>1.2304999999999999</v>
      </c>
      <c r="U15" s="14"/>
      <c r="V15" s="14"/>
    </row>
    <row r="16" spans="1:40" x14ac:dyDescent="0.25">
      <c r="A16" s="17"/>
      <c r="B16" s="14"/>
      <c r="C16" s="18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34" x14ac:dyDescent="0.25">
      <c r="A17"/>
    </row>
    <row r="18" spans="1:34" x14ac:dyDescent="0.25">
      <c r="X18" s="7"/>
      <c r="AC18" s="7"/>
      <c r="AE18" s="1"/>
      <c r="AH18" s="7"/>
    </row>
    <row r="19" spans="1:34" x14ac:dyDescent="0.25">
      <c r="A19" t="s">
        <v>35</v>
      </c>
      <c r="AA19" s="22"/>
      <c r="AB19" s="5"/>
      <c r="AE19" s="1"/>
      <c r="AF19" s="22"/>
      <c r="AG19" s="19"/>
    </row>
    <row r="20" spans="1:34" x14ac:dyDescent="0.25">
      <c r="A20"/>
      <c r="B20" s="8"/>
      <c r="C20" s="8"/>
      <c r="D20" s="8"/>
      <c r="E20" s="8"/>
      <c r="G20" s="22"/>
      <c r="H20" s="19"/>
      <c r="I20" s="19"/>
      <c r="J20" s="19"/>
      <c r="S20" s="6"/>
      <c r="W20" s="19"/>
      <c r="AA20" s="22"/>
      <c r="AB20" s="5"/>
      <c r="AE20" s="1"/>
      <c r="AF20" s="22"/>
      <c r="AG20" s="5"/>
    </row>
    <row r="21" spans="1:34" x14ac:dyDescent="0.25">
      <c r="A21" t="s">
        <v>36</v>
      </c>
      <c r="B21" s="9"/>
      <c r="C21" s="9"/>
      <c r="D21" s="10"/>
      <c r="E21" s="7"/>
      <c r="G21" s="6"/>
      <c r="S21" s="6"/>
      <c r="T21" s="5"/>
      <c r="U21" s="5"/>
      <c r="AA21" s="22"/>
      <c r="AB21" s="5"/>
      <c r="AE21" s="1"/>
      <c r="AF21" s="22"/>
      <c r="AG21" s="5"/>
    </row>
    <row r="22" spans="1:34" x14ac:dyDescent="0.25">
      <c r="A22"/>
      <c r="B22" s="9"/>
      <c r="C22" s="9"/>
      <c r="D22" s="10"/>
      <c r="E22" s="7"/>
      <c r="G22" s="6"/>
      <c r="S22" s="6"/>
      <c r="T22" s="5"/>
      <c r="U22" s="5"/>
      <c r="W22" s="5"/>
      <c r="AA22" s="22"/>
      <c r="AB22" s="19"/>
      <c r="AE22" s="1"/>
      <c r="AF22" s="22"/>
      <c r="AG22" s="5"/>
    </row>
    <row r="23" spans="1:34" x14ac:dyDescent="0.25">
      <c r="A23" t="s">
        <v>37</v>
      </c>
      <c r="B23" s="9"/>
      <c r="C23" s="9"/>
      <c r="D23" s="2"/>
      <c r="E23" s="2"/>
      <c r="G23" s="6"/>
      <c r="S23" s="6"/>
      <c r="T23" s="5"/>
      <c r="U23" s="5"/>
      <c r="AB23" s="5"/>
      <c r="AE23" s="1"/>
      <c r="AG23" s="5"/>
    </row>
    <row r="24" spans="1:34" x14ac:dyDescent="0.25">
      <c r="A24"/>
      <c r="B24" s="9"/>
      <c r="C24" s="9"/>
      <c r="D24" s="2"/>
      <c r="E24" s="2"/>
      <c r="G24" s="6"/>
      <c r="S24" s="6"/>
      <c r="T24" s="5"/>
      <c r="U24" s="5"/>
      <c r="AB24" s="5"/>
      <c r="AE24" s="1"/>
      <c r="AG24" s="5"/>
    </row>
    <row r="25" spans="1:34" x14ac:dyDescent="0.25">
      <c r="A25" t="s">
        <v>44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  <c r="U25" s="1"/>
      <c r="W25" s="5"/>
      <c r="AB25" s="5"/>
      <c r="AE25" s="1"/>
      <c r="AG25" s="5"/>
    </row>
    <row r="26" spans="1:34" x14ac:dyDescent="0.25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  <c r="U26" s="1"/>
      <c r="AA26" s="22"/>
      <c r="AB26" s="5"/>
      <c r="AE26" s="1"/>
      <c r="AF26" s="22"/>
      <c r="AG26" s="5"/>
    </row>
    <row r="27" spans="1:34" x14ac:dyDescent="0.25">
      <c r="A2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  <c r="U27" s="1"/>
      <c r="W27" s="19"/>
      <c r="AA27" s="22"/>
      <c r="AB27" s="5"/>
      <c r="AF27" s="22"/>
      <c r="AG27" s="5"/>
    </row>
    <row r="28" spans="1:34" x14ac:dyDescent="0.25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  <c r="U28" s="1"/>
    </row>
    <row r="29" spans="1:34" x14ac:dyDescent="0.25">
      <c r="A29" s="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  <c r="U29" s="1"/>
    </row>
    <row r="30" spans="1:34" x14ac:dyDescent="0.25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3"/>
      <c r="U30" s="3"/>
    </row>
    <row r="31" spans="1:34" x14ac:dyDescent="0.25">
      <c r="A31" s="7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3"/>
      <c r="U31" s="3"/>
    </row>
    <row r="32" spans="1:34" x14ac:dyDescent="0.25">
      <c r="A32" s="7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3"/>
      <c r="U32" s="3"/>
    </row>
    <row r="33" spans="1:2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3"/>
      <c r="U33" s="3"/>
      <c r="X33" s="7"/>
    </row>
    <row r="34" spans="1:24" x14ac:dyDescent="0.25">
      <c r="A34" s="3"/>
      <c r="B34" s="4"/>
      <c r="C34" s="4"/>
      <c r="D34" s="4"/>
      <c r="E34" s="4"/>
      <c r="F34" s="4"/>
      <c r="G34" s="4"/>
      <c r="H34" s="4"/>
      <c r="I34" s="4"/>
      <c r="J34" s="16"/>
      <c r="K34" s="4"/>
      <c r="L34" s="16"/>
      <c r="M34" s="4"/>
      <c r="N34" s="4"/>
      <c r="O34" s="4"/>
      <c r="P34" s="4"/>
      <c r="Q34" s="4"/>
      <c r="R34" s="4"/>
      <c r="S34" s="4"/>
      <c r="T34" s="3"/>
      <c r="U34" s="3"/>
    </row>
    <row r="35" spans="1:24" x14ac:dyDescent="0.25">
      <c r="B35" s="4"/>
      <c r="C35" s="4"/>
      <c r="D35" s="4"/>
      <c r="E35" s="4"/>
      <c r="F35" s="4"/>
      <c r="G35" s="4"/>
      <c r="H35" s="4"/>
      <c r="I35" s="4"/>
      <c r="J35" s="18"/>
      <c r="K35" s="4"/>
      <c r="L35" s="18"/>
      <c r="M35" s="4"/>
      <c r="N35" s="4"/>
      <c r="O35" s="4"/>
      <c r="P35" s="4"/>
      <c r="Q35" s="4"/>
      <c r="R35" s="4"/>
      <c r="S35" s="4"/>
      <c r="T35" s="3"/>
      <c r="U35" s="3"/>
      <c r="W35" s="19"/>
    </row>
    <row r="36" spans="1:24" x14ac:dyDescent="0.25">
      <c r="B36" s="4"/>
      <c r="C36" s="4"/>
      <c r="D36" s="4"/>
      <c r="E36" s="4"/>
      <c r="F36" s="4"/>
      <c r="G36" s="4"/>
      <c r="H36" s="4"/>
      <c r="I36" s="4"/>
      <c r="J36" s="14"/>
      <c r="K36" s="4"/>
      <c r="L36" s="14"/>
      <c r="M36" s="4"/>
      <c r="N36" s="4"/>
      <c r="O36" s="4"/>
      <c r="P36" s="4"/>
      <c r="Q36" s="4"/>
      <c r="R36" s="4"/>
      <c r="S36" s="4"/>
      <c r="T36" s="3"/>
      <c r="U36" s="3"/>
    </row>
    <row r="37" spans="1:24" x14ac:dyDescent="0.25">
      <c r="B37" s="4"/>
      <c r="C37" s="4"/>
      <c r="D37" s="4"/>
      <c r="E37" s="4"/>
      <c r="F37" s="4"/>
      <c r="G37" s="4"/>
      <c r="H37" s="4"/>
      <c r="I37" s="4"/>
      <c r="J37" s="14"/>
      <c r="K37" s="4"/>
      <c r="L37" s="14"/>
      <c r="M37" s="4"/>
      <c r="N37" s="4"/>
      <c r="O37" s="4"/>
      <c r="P37" s="4"/>
      <c r="Q37" s="4"/>
      <c r="R37" s="4"/>
      <c r="S37" s="4"/>
      <c r="T37" s="3"/>
      <c r="U37" s="3"/>
      <c r="W37" s="5"/>
    </row>
    <row r="38" spans="1:24" x14ac:dyDescent="0.25">
      <c r="B38" s="4"/>
      <c r="C38" s="4"/>
      <c r="D38" s="4"/>
      <c r="E38" s="4"/>
      <c r="F38" s="4"/>
      <c r="G38" s="4"/>
      <c r="H38" s="4"/>
      <c r="I38" s="4"/>
      <c r="J38" s="14"/>
      <c r="K38" s="4"/>
      <c r="L38" s="14"/>
      <c r="M38" s="4"/>
      <c r="N38" s="4"/>
      <c r="O38" s="4"/>
      <c r="P38" s="4"/>
      <c r="Q38" s="4"/>
      <c r="R38" s="4"/>
      <c r="S38" s="4"/>
      <c r="T38" s="3"/>
      <c r="U38" s="3"/>
    </row>
    <row r="39" spans="1:24" x14ac:dyDescent="0.25">
      <c r="B39" s="4"/>
      <c r="C39" s="4"/>
      <c r="D39" s="4"/>
      <c r="E39" s="4"/>
      <c r="F39" s="4"/>
      <c r="G39" s="4"/>
      <c r="H39" s="4"/>
      <c r="I39" s="4"/>
      <c r="J39" s="14"/>
      <c r="K39" s="4"/>
      <c r="L39" s="14"/>
      <c r="M39" s="4"/>
      <c r="N39" s="4"/>
      <c r="O39" s="4"/>
      <c r="P39" s="4"/>
      <c r="Q39" s="4"/>
      <c r="R39" s="4"/>
      <c r="S39" s="4"/>
      <c r="T39" s="3"/>
      <c r="U39" s="3"/>
      <c r="W39" s="5"/>
    </row>
    <row r="40" spans="1:24" x14ac:dyDescent="0.25">
      <c r="B40" s="2"/>
      <c r="C40" s="2"/>
      <c r="D40" s="4"/>
      <c r="E40" s="3"/>
      <c r="G40" s="6"/>
      <c r="J40" s="18"/>
      <c r="L40" s="14"/>
      <c r="S40" s="6"/>
    </row>
    <row r="41" spans="1:24" x14ac:dyDescent="0.25">
      <c r="B41" s="2"/>
      <c r="C41" s="2"/>
      <c r="D41" s="4"/>
      <c r="E41" s="3"/>
      <c r="G41" s="6"/>
      <c r="J41" s="14"/>
      <c r="L41" s="14"/>
      <c r="S41" s="6"/>
    </row>
    <row r="42" spans="1:24" x14ac:dyDescent="0.25">
      <c r="B42" s="2"/>
      <c r="C42" s="2"/>
      <c r="D42" s="4"/>
      <c r="E42" s="3"/>
      <c r="G42" s="6"/>
      <c r="J42" s="14"/>
      <c r="L42" s="14"/>
      <c r="S42" s="6"/>
    </row>
    <row r="43" spans="1:24" x14ac:dyDescent="0.25">
      <c r="B43" s="2"/>
      <c r="C43" s="2"/>
      <c r="D43" s="4"/>
      <c r="E43" s="3"/>
      <c r="G43" s="6"/>
      <c r="J43" s="14"/>
      <c r="L43" s="14"/>
      <c r="S43" s="6"/>
      <c r="W43" s="19"/>
    </row>
    <row r="44" spans="1:24" x14ac:dyDescent="0.25">
      <c r="E44" s="6"/>
      <c r="G44" s="6"/>
      <c r="L44" s="14"/>
      <c r="S44" s="6"/>
    </row>
    <row r="45" spans="1:24" x14ac:dyDescent="0.25">
      <c r="G45" s="6"/>
      <c r="L45" s="14"/>
      <c r="S45" s="6"/>
    </row>
    <row r="46" spans="1:24" x14ac:dyDescent="0.25">
      <c r="G46" s="6"/>
      <c r="L46" s="14"/>
      <c r="S46" s="6"/>
    </row>
    <row r="47" spans="1:24" x14ac:dyDescent="0.25">
      <c r="G47" s="22"/>
      <c r="L47" s="14"/>
      <c r="R47" s="6"/>
      <c r="S47" s="6"/>
    </row>
    <row r="48" spans="1:24" x14ac:dyDescent="0.25">
      <c r="L48" s="14"/>
    </row>
  </sheetData>
  <sortState xmlns:xlrd2="http://schemas.microsoft.com/office/spreadsheetml/2017/richdata2" ref="B36:D43">
    <sortCondition ref="D36:D43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109C-AEBC-4E6D-A438-D2C73B5C57D2}">
  <dimension ref="A1:Q63"/>
  <sheetViews>
    <sheetView workbookViewId="0">
      <selection activeCell="A36" sqref="A36:K58"/>
    </sheetView>
  </sheetViews>
  <sheetFormatPr baseColWidth="10" defaultColWidth="14.7109375" defaultRowHeight="15" x14ac:dyDescent="0.25"/>
  <cols>
    <col min="1" max="16384" width="14.7109375" style="18"/>
  </cols>
  <sheetData>
    <row r="1" spans="1:17" x14ac:dyDescent="0.25">
      <c r="A1" s="17" t="s">
        <v>34</v>
      </c>
      <c r="B1" s="15" t="s">
        <v>4</v>
      </c>
      <c r="C1" s="18" t="s">
        <v>42</v>
      </c>
      <c r="D1" s="16" t="s">
        <v>31</v>
      </c>
      <c r="E1" s="16" t="s">
        <v>32</v>
      </c>
      <c r="F1" s="16" t="s">
        <v>3</v>
      </c>
      <c r="G1" s="16" t="s">
        <v>33</v>
      </c>
      <c r="H1" s="28" t="s">
        <v>63</v>
      </c>
      <c r="I1" s="16" t="s">
        <v>7</v>
      </c>
      <c r="J1" s="16" t="s">
        <v>1</v>
      </c>
      <c r="K1" s="16" t="s">
        <v>5</v>
      </c>
      <c r="L1" s="16" t="s">
        <v>23</v>
      </c>
    </row>
    <row r="2" spans="1:17" x14ac:dyDescent="0.25">
      <c r="A2" s="17" t="s">
        <v>30</v>
      </c>
      <c r="B2" s="14">
        <v>1.0851999999999999</v>
      </c>
      <c r="C2" s="20">
        <v>1.0829500000000001</v>
      </c>
      <c r="D2" s="14">
        <v>1.0772999999999999</v>
      </c>
      <c r="E2" s="14">
        <v>1.0833999999999999</v>
      </c>
      <c r="F2" s="20">
        <v>1.0815999999999999</v>
      </c>
      <c r="G2" s="14">
        <v>1.0847070000000001</v>
      </c>
      <c r="H2" s="18">
        <v>1.0859000000000001</v>
      </c>
      <c r="I2" s="14">
        <v>1.0871</v>
      </c>
      <c r="J2" s="20">
        <v>1.0867</v>
      </c>
      <c r="K2" s="18">
        <v>1.0743</v>
      </c>
      <c r="L2" s="14">
        <f t="shared" ref="L2:L11" si="0">AVERAGE(B2:K2)</f>
        <v>1.0829156999999998</v>
      </c>
    </row>
    <row r="3" spans="1:17" x14ac:dyDescent="0.25">
      <c r="A3" s="13" t="s">
        <v>29</v>
      </c>
      <c r="B3" s="14">
        <v>1.109</v>
      </c>
      <c r="C3" s="20">
        <v>1.1067499999999999</v>
      </c>
      <c r="D3" s="14">
        <v>1.1151</v>
      </c>
      <c r="E3" s="14">
        <v>1.1168</v>
      </c>
      <c r="F3" s="14">
        <v>1.1065</v>
      </c>
      <c r="G3" s="14">
        <v>1.1159829999999999</v>
      </c>
      <c r="H3" s="14">
        <v>1.1109</v>
      </c>
      <c r="I3" s="14">
        <v>1.111</v>
      </c>
      <c r="J3" s="14">
        <v>1.0995999999999999</v>
      </c>
      <c r="K3" s="14">
        <v>1.1063000000000001</v>
      </c>
      <c r="L3" s="14">
        <f t="shared" si="0"/>
        <v>1.1097933000000002</v>
      </c>
    </row>
    <row r="4" spans="1:17" x14ac:dyDescent="0.25">
      <c r="A4" s="13" t="s">
        <v>28</v>
      </c>
      <c r="B4" s="14">
        <v>1.0585</v>
      </c>
      <c r="C4" s="20">
        <v>1.0562499999999999</v>
      </c>
      <c r="D4" s="14">
        <v>1.0607</v>
      </c>
      <c r="E4" s="14">
        <v>1.05829</v>
      </c>
      <c r="F4" s="14">
        <v>1.0536000000000001</v>
      </c>
      <c r="G4" s="14">
        <v>1.058039</v>
      </c>
      <c r="H4" s="18">
        <v>1.0583</v>
      </c>
      <c r="I4" s="14">
        <v>1.0604</v>
      </c>
      <c r="J4" s="14">
        <v>1.0698000000000001</v>
      </c>
      <c r="K4" s="14">
        <v>1.0563199999999999</v>
      </c>
      <c r="L4" s="14">
        <f t="shared" si="0"/>
        <v>1.0590199</v>
      </c>
    </row>
    <row r="5" spans="1:17" x14ac:dyDescent="0.25">
      <c r="A5" s="13" t="s">
        <v>27</v>
      </c>
      <c r="B5" s="14">
        <v>1.0985</v>
      </c>
      <c r="C5" s="20">
        <v>1.0962499999999999</v>
      </c>
      <c r="D5" s="14">
        <v>1.0955999999999999</v>
      </c>
      <c r="E5" s="14">
        <v>1.0976999999999999</v>
      </c>
      <c r="F5" s="14">
        <v>1.0938000000000001</v>
      </c>
      <c r="G5" s="14">
        <v>1.096635</v>
      </c>
      <c r="H5" s="18">
        <v>1.0992999999999999</v>
      </c>
      <c r="I5" s="14">
        <v>1.1006</v>
      </c>
      <c r="J5" s="14">
        <v>1.0956999999999999</v>
      </c>
      <c r="K5" s="14">
        <v>1.0851</v>
      </c>
      <c r="L5" s="14">
        <f t="shared" si="0"/>
        <v>1.0959185000000002</v>
      </c>
    </row>
    <row r="6" spans="1:17" x14ac:dyDescent="0.25">
      <c r="A6" s="13" t="s">
        <v>10</v>
      </c>
      <c r="B6" s="14">
        <v>1.0888</v>
      </c>
      <c r="C6" s="20">
        <v>1.0865499999999999</v>
      </c>
      <c r="D6" s="14">
        <v>1.0911</v>
      </c>
      <c r="E6" s="14">
        <v>1.0927</v>
      </c>
      <c r="F6" s="14">
        <v>1.0841000000000001</v>
      </c>
      <c r="G6" s="14">
        <v>1.087213</v>
      </c>
      <c r="H6" s="14">
        <v>1.089</v>
      </c>
      <c r="I6" s="14">
        <v>1.0909</v>
      </c>
      <c r="J6" s="14">
        <v>1.0821000000000001</v>
      </c>
      <c r="K6" s="14">
        <v>1.0894999999999999</v>
      </c>
      <c r="L6" s="14">
        <f t="shared" si="0"/>
        <v>1.0881962999999999</v>
      </c>
    </row>
    <row r="7" spans="1:17" x14ac:dyDescent="0.25">
      <c r="A7" s="13" t="s">
        <v>11</v>
      </c>
      <c r="B7" s="14">
        <v>1.0678000000000001</v>
      </c>
      <c r="C7" s="20">
        <v>1.06555</v>
      </c>
      <c r="D7" s="14">
        <v>1.0668</v>
      </c>
      <c r="E7" s="14">
        <v>1.0687</v>
      </c>
      <c r="F7" s="14">
        <v>1.0678000000000001</v>
      </c>
      <c r="G7" s="14">
        <v>1.0697000000000001</v>
      </c>
      <c r="H7" s="14">
        <v>1.0692999999999999</v>
      </c>
      <c r="I7" s="14">
        <v>1.0701000000000001</v>
      </c>
      <c r="J7" s="14">
        <v>1.0676000000000001</v>
      </c>
      <c r="K7" s="14">
        <v>1.0667</v>
      </c>
      <c r="L7" s="14">
        <f t="shared" si="0"/>
        <v>1.0680050000000001</v>
      </c>
    </row>
    <row r="8" spans="1:17" x14ac:dyDescent="0.25">
      <c r="A8" s="13" t="s">
        <v>12</v>
      </c>
      <c r="B8" s="14">
        <v>0.96040000000000003</v>
      </c>
      <c r="C8" s="20">
        <v>0.95814999999999995</v>
      </c>
      <c r="D8" s="14">
        <v>0.97440000000000004</v>
      </c>
      <c r="E8" s="14">
        <v>0.97660000000000002</v>
      </c>
      <c r="F8" s="14">
        <v>0.95650000000000002</v>
      </c>
      <c r="G8" s="14">
        <v>0.97440000000000004</v>
      </c>
      <c r="H8" s="14">
        <v>0.96050000000000002</v>
      </c>
      <c r="I8" s="14">
        <v>0.96220000000000006</v>
      </c>
      <c r="J8" s="14">
        <v>0.96989999999999998</v>
      </c>
      <c r="K8" s="14">
        <v>0.98470000000000002</v>
      </c>
      <c r="L8" s="14">
        <f t="shared" si="0"/>
        <v>0.96777499999999994</v>
      </c>
    </row>
    <row r="9" spans="1:17" x14ac:dyDescent="0.25">
      <c r="A9" s="13" t="s">
        <v>13</v>
      </c>
      <c r="B9" s="14">
        <v>1.0550999999999999</v>
      </c>
      <c r="C9" s="20">
        <v>1.0528500000000001</v>
      </c>
      <c r="D9" s="14">
        <v>1.0432999999999999</v>
      </c>
      <c r="E9" s="14">
        <v>1.0456000000000001</v>
      </c>
      <c r="F9" s="14">
        <v>1.0517000000000001</v>
      </c>
      <c r="G9" s="14">
        <v>1.0439000000000001</v>
      </c>
      <c r="H9" s="14">
        <v>1.0569</v>
      </c>
      <c r="I9" s="14">
        <v>1.0523</v>
      </c>
      <c r="J9" s="14">
        <v>1.0617000000000001</v>
      </c>
      <c r="K9" s="14">
        <v>1.0427</v>
      </c>
      <c r="L9" s="14">
        <f t="shared" si="0"/>
        <v>1.050605</v>
      </c>
    </row>
    <row r="10" spans="1:17" x14ac:dyDescent="0.25">
      <c r="A10" s="13" t="s">
        <v>14</v>
      </c>
      <c r="B10" s="14">
        <v>1.1158999999999999</v>
      </c>
      <c r="C10" s="20">
        <v>1.11365</v>
      </c>
      <c r="D10" s="14">
        <v>1.1125</v>
      </c>
      <c r="E10" s="14">
        <v>1.1146</v>
      </c>
      <c r="F10" s="14">
        <v>1.1085</v>
      </c>
      <c r="G10" s="14">
        <v>1.1116999999999999</v>
      </c>
      <c r="H10" s="18">
        <v>1.1184000000000001</v>
      </c>
      <c r="I10" s="14">
        <v>1.1129</v>
      </c>
      <c r="J10" s="14">
        <v>1.1037999999999999</v>
      </c>
      <c r="K10" s="14">
        <v>1.11107</v>
      </c>
      <c r="L10" s="14">
        <f>AVERAGE(B10:K10)</f>
        <v>1.1123020000000001</v>
      </c>
    </row>
    <row r="11" spans="1:17" x14ac:dyDescent="0.25">
      <c r="A11" s="13" t="s">
        <v>15</v>
      </c>
      <c r="B11" s="14">
        <v>1.1331</v>
      </c>
      <c r="C11" s="18">
        <v>1.1308499999999999</v>
      </c>
      <c r="D11" s="14">
        <v>1.1354</v>
      </c>
      <c r="E11" s="14">
        <v>1.1376999999999999</v>
      </c>
      <c r="F11" s="18">
        <v>1.1303000000000001</v>
      </c>
      <c r="G11" s="14">
        <v>1.135</v>
      </c>
      <c r="H11" s="14">
        <v>1.1341000000000001</v>
      </c>
      <c r="I11" s="14">
        <v>1.1302000000000001</v>
      </c>
      <c r="J11" s="14">
        <v>1.1366000000000001</v>
      </c>
      <c r="K11" s="14">
        <v>1.1368100000000001</v>
      </c>
      <c r="L11" s="14">
        <f>AVERAGE(B11:K11)</f>
        <v>1.1340059999999998</v>
      </c>
    </row>
    <row r="12" spans="1:17" x14ac:dyDescent="0.25">
      <c r="A12" s="13" t="s">
        <v>16</v>
      </c>
      <c r="B12" s="14">
        <v>1.169</v>
      </c>
      <c r="C12" s="18">
        <v>1.16675</v>
      </c>
      <c r="D12" s="14">
        <v>1.1601999999999999</v>
      </c>
      <c r="E12" s="14">
        <v>1.1588000000000001</v>
      </c>
      <c r="F12" s="14">
        <v>1.1654</v>
      </c>
      <c r="G12" s="14">
        <v>1.1627000000000001</v>
      </c>
      <c r="H12" s="14">
        <v>1.1689000000000001</v>
      </c>
      <c r="I12" s="14">
        <v>1.1709000000000001</v>
      </c>
      <c r="J12" s="14">
        <v>1.1754</v>
      </c>
      <c r="K12" s="14">
        <v>1.1611</v>
      </c>
      <c r="L12" s="14">
        <f t="shared" ref="L12:L15" si="1">AVERAGE(B12:K12)</f>
        <v>1.1659149999999998</v>
      </c>
    </row>
    <row r="13" spans="1:17" x14ac:dyDescent="0.25">
      <c r="A13" s="13" t="s">
        <v>17</v>
      </c>
      <c r="B13" s="14">
        <v>1.1919999999999999</v>
      </c>
      <c r="C13" s="18">
        <v>1.1897500000000001</v>
      </c>
      <c r="D13" s="14">
        <v>1.1859</v>
      </c>
      <c r="E13" s="14">
        <v>1.1920999999999999</v>
      </c>
      <c r="F13" s="14">
        <v>1.1883999999999999</v>
      </c>
      <c r="G13" s="14">
        <v>1.19</v>
      </c>
      <c r="H13" s="14">
        <v>1.1926000000000001</v>
      </c>
      <c r="I13" s="14">
        <v>1.1938</v>
      </c>
      <c r="J13" s="14">
        <v>1.1963999999999999</v>
      </c>
      <c r="K13" s="14">
        <v>1.1859999999999999</v>
      </c>
      <c r="L13" s="14">
        <f t="shared" si="1"/>
        <v>1.1906950000000001</v>
      </c>
    </row>
    <row r="14" spans="1:17" x14ac:dyDescent="0.25">
      <c r="A14" s="13" t="s">
        <v>18</v>
      </c>
      <c r="B14" s="14">
        <v>1.1763999999999999</v>
      </c>
      <c r="C14" s="18">
        <v>1.17415</v>
      </c>
      <c r="D14" s="14">
        <v>1.1767000000000001</v>
      </c>
      <c r="E14" s="14">
        <v>1.1754</v>
      </c>
      <c r="F14" s="14">
        <v>1.1725000000000001</v>
      </c>
      <c r="G14" s="14">
        <v>1.17794</v>
      </c>
      <c r="H14" s="14">
        <v>1.1777</v>
      </c>
      <c r="I14" s="14">
        <v>1.1786000000000001</v>
      </c>
      <c r="J14" s="14">
        <v>1.1829000000000001</v>
      </c>
      <c r="K14" s="14">
        <v>1.17842</v>
      </c>
      <c r="L14" s="14">
        <f t="shared" si="1"/>
        <v>1.1770710000000002</v>
      </c>
    </row>
    <row r="15" spans="1:17" x14ac:dyDescent="0.25">
      <c r="A15" s="13" t="s">
        <v>19</v>
      </c>
      <c r="B15" s="14">
        <v>1.2302999999999999</v>
      </c>
      <c r="C15" s="18">
        <v>1.2280500000000001</v>
      </c>
      <c r="D15" s="14">
        <v>1.2324999999999999</v>
      </c>
      <c r="E15" s="14">
        <v>1.2317</v>
      </c>
      <c r="F15" s="14">
        <v>1.2281</v>
      </c>
      <c r="G15" s="14">
        <v>1.233179</v>
      </c>
      <c r="H15" s="14">
        <v>1.232</v>
      </c>
      <c r="I15" s="14">
        <v>1.2323999999999999</v>
      </c>
      <c r="J15" s="14">
        <v>1.2282999999999999</v>
      </c>
      <c r="K15" s="14">
        <v>1.23237</v>
      </c>
      <c r="L15" s="14">
        <f>AVERAGE(B15:K15)</f>
        <v>1.2308899</v>
      </c>
    </row>
    <row r="16" spans="1:17" x14ac:dyDescent="0.25">
      <c r="L16" s="20"/>
      <c r="P16" s="17"/>
      <c r="Q16" s="28"/>
    </row>
    <row r="17" spans="1:17" x14ac:dyDescent="0.25">
      <c r="A17" s="12" t="s">
        <v>25</v>
      </c>
      <c r="P17" s="17"/>
    </row>
    <row r="18" spans="1:17" x14ac:dyDescent="0.25">
      <c r="A18" s="17" t="s">
        <v>34</v>
      </c>
      <c r="B18" s="15" t="s">
        <v>4</v>
      </c>
      <c r="C18" s="18" t="s">
        <v>43</v>
      </c>
      <c r="D18" s="16" t="s">
        <v>31</v>
      </c>
      <c r="E18" s="16" t="s">
        <v>32</v>
      </c>
      <c r="F18" s="16" t="s">
        <v>3</v>
      </c>
      <c r="G18" s="16" t="s">
        <v>33</v>
      </c>
      <c r="H18" s="16" t="s">
        <v>63</v>
      </c>
      <c r="I18" s="16" t="s">
        <v>7</v>
      </c>
      <c r="J18" s="16" t="s">
        <v>1</v>
      </c>
      <c r="K18" s="16" t="s">
        <v>5</v>
      </c>
      <c r="L18" s="16"/>
      <c r="P18" s="13"/>
      <c r="Q18" s="14"/>
    </row>
    <row r="19" spans="1:17" x14ac:dyDescent="0.25">
      <c r="A19" s="17" t="s">
        <v>30</v>
      </c>
      <c r="B19" s="20">
        <f>B2-$L$2</f>
        <v>2.2843000000001279E-3</v>
      </c>
      <c r="C19" s="20">
        <f t="shared" ref="C19" si="2">C2-$L$2</f>
        <v>3.4300000000264674E-5</v>
      </c>
      <c r="D19" s="20">
        <f t="shared" ref="D19:J19" si="3">D2-$L$2</f>
        <v>-5.6156999999998902E-3</v>
      </c>
      <c r="E19" s="20">
        <f t="shared" si="3"/>
        <v>4.8430000000010409E-4</v>
      </c>
      <c r="F19" s="20">
        <f t="shared" si="3"/>
        <v>-1.3156999999999197E-3</v>
      </c>
      <c r="G19" s="20">
        <f t="shared" si="3"/>
        <v>1.7913000000002732E-3</v>
      </c>
      <c r="H19" s="20">
        <f>H2-$L$2</f>
        <v>2.9843000000002728E-3</v>
      </c>
      <c r="I19" s="20">
        <f>I2-$L$2</f>
        <v>4.1843000000001407E-3</v>
      </c>
      <c r="J19" s="20">
        <f t="shared" si="3"/>
        <v>3.7843000000001847E-3</v>
      </c>
      <c r="K19" s="20">
        <f>K2-$L$2</f>
        <v>-8.6156999999997819E-3</v>
      </c>
      <c r="L19" s="16"/>
      <c r="P19" s="13"/>
    </row>
    <row r="20" spans="1:17" x14ac:dyDescent="0.25">
      <c r="A20" s="13" t="s">
        <v>29</v>
      </c>
      <c r="B20" s="20">
        <f t="shared" ref="B20:K20" si="4">B3-$L$3</f>
        <v>-7.9330000000021883E-4</v>
      </c>
      <c r="C20" s="20">
        <f t="shared" si="4"/>
        <v>-3.0433000000003041E-3</v>
      </c>
      <c r="D20" s="20">
        <f t="shared" si="4"/>
        <v>5.3066999999997755E-3</v>
      </c>
      <c r="E20" s="20">
        <f t="shared" si="4"/>
        <v>7.0066999999998103E-3</v>
      </c>
      <c r="F20" s="20">
        <f t="shared" si="4"/>
        <v>-3.2933000000001655E-3</v>
      </c>
      <c r="G20" s="20">
        <f t="shared" si="4"/>
        <v>6.1896999999997426E-3</v>
      </c>
      <c r="H20" s="20">
        <f>H3-$L$3</f>
        <v>1.106699999999794E-3</v>
      </c>
      <c r="I20" s="20">
        <f t="shared" si="4"/>
        <v>1.2066999999997829E-3</v>
      </c>
      <c r="J20" s="20">
        <f t="shared" si="4"/>
        <v>-1.0193300000000294E-2</v>
      </c>
      <c r="K20" s="20">
        <f t="shared" si="4"/>
        <v>-3.4933000000001435E-3</v>
      </c>
      <c r="P20" s="13"/>
    </row>
    <row r="21" spans="1:17" x14ac:dyDescent="0.25">
      <c r="A21" s="13" t="s">
        <v>28</v>
      </c>
      <c r="B21" s="20">
        <f t="shared" ref="B21:K21" si="5">B4-$L$4</f>
        <v>-5.1990000000001757E-4</v>
      </c>
      <c r="C21" s="20">
        <f>C4-$L$4</f>
        <v>-2.7699000000001028E-3</v>
      </c>
      <c r="D21" s="20">
        <f t="shared" si="5"/>
        <v>1.6800999999999622E-3</v>
      </c>
      <c r="E21" s="20">
        <f t="shared" si="5"/>
        <v>-7.2990000000006106E-4</v>
      </c>
      <c r="F21" s="20">
        <f t="shared" si="5"/>
        <v>-5.419899999999922E-3</v>
      </c>
      <c r="G21" s="20">
        <f t="shared" si="5"/>
        <v>-9.8090000000006228E-4</v>
      </c>
      <c r="H21" s="20">
        <f>H4-$L$4</f>
        <v>-7.1989999999999554E-4</v>
      </c>
      <c r="I21" s="20">
        <f t="shared" si="5"/>
        <v>1.3800999999999952E-3</v>
      </c>
      <c r="J21" s="20">
        <f t="shared" si="5"/>
        <v>1.078010000000007E-2</v>
      </c>
      <c r="K21" s="20">
        <f t="shared" si="5"/>
        <v>-2.6999000000000883E-3</v>
      </c>
      <c r="P21" s="13"/>
      <c r="Q21" s="14"/>
    </row>
    <row r="22" spans="1:17" x14ac:dyDescent="0.25">
      <c r="A22" s="13" t="s">
        <v>27</v>
      </c>
      <c r="B22" s="20">
        <f t="shared" ref="B22:K22" si="6">B5-$L$5</f>
        <v>2.5814999999997923E-3</v>
      </c>
      <c r="C22" s="20">
        <f>C5-$L$5</f>
        <v>3.3149999999970703E-4</v>
      </c>
      <c r="D22" s="20">
        <f t="shared" si="6"/>
        <v>-3.1850000000033241E-4</v>
      </c>
      <c r="E22" s="20">
        <f t="shared" si="6"/>
        <v>1.7814999999996584E-3</v>
      </c>
      <c r="F22" s="20">
        <f t="shared" si="6"/>
        <v>-2.1185000000001342E-3</v>
      </c>
      <c r="G22" s="20">
        <f t="shared" si="6"/>
        <v>7.1649999999978675E-4</v>
      </c>
      <c r="H22" s="20">
        <f>H5-$L$5</f>
        <v>3.3814999999997042E-3</v>
      </c>
      <c r="I22" s="20">
        <f t="shared" si="6"/>
        <v>4.6814999999997831E-3</v>
      </c>
      <c r="J22" s="20">
        <f t="shared" si="6"/>
        <v>-2.1850000000034342E-4</v>
      </c>
      <c r="K22" s="20">
        <f t="shared" si="6"/>
        <v>-1.0818500000000286E-2</v>
      </c>
      <c r="P22" s="13"/>
      <c r="Q22" s="14"/>
    </row>
    <row r="23" spans="1:17" x14ac:dyDescent="0.25">
      <c r="A23" s="13" t="s">
        <v>10</v>
      </c>
      <c r="B23" s="20">
        <f t="shared" ref="B23:K23" si="7">B6-$L$6</f>
        <v>6.0370000000009583E-4</v>
      </c>
      <c r="C23" s="20">
        <f>C6-$L$6</f>
        <v>-1.6462999999999894E-3</v>
      </c>
      <c r="D23" s="20">
        <f t="shared" si="7"/>
        <v>2.9037000000000646E-3</v>
      </c>
      <c r="E23" s="20">
        <f t="shared" si="7"/>
        <v>4.5037000000001104E-3</v>
      </c>
      <c r="F23" s="20">
        <f t="shared" si="7"/>
        <v>-4.0962999999998306E-3</v>
      </c>
      <c r="G23" s="20">
        <f t="shared" si="7"/>
        <v>-9.8329999999990925E-4</v>
      </c>
      <c r="H23" s="20">
        <f>H6-$L$6</f>
        <v>8.037000000000738E-4</v>
      </c>
      <c r="I23" s="20">
        <f t="shared" si="7"/>
        <v>2.7037000000000866E-3</v>
      </c>
      <c r="J23" s="20">
        <f t="shared" si="7"/>
        <v>-6.0962999999998324E-3</v>
      </c>
      <c r="K23" s="20">
        <f t="shared" si="7"/>
        <v>1.3037000000000187E-3</v>
      </c>
      <c r="P23" s="13"/>
      <c r="Q23" s="14"/>
    </row>
    <row r="24" spans="1:17" x14ac:dyDescent="0.25">
      <c r="A24" s="13" t="s">
        <v>11</v>
      </c>
      <c r="B24" s="20">
        <f t="shared" ref="B24:K24" si="8">B7-$L$7</f>
        <v>-2.0500000000001073E-4</v>
      </c>
      <c r="C24" s="20">
        <f>C7-$L$7</f>
        <v>-2.455000000000096E-3</v>
      </c>
      <c r="D24" s="20">
        <f t="shared" si="8"/>
        <v>-1.2050000000001226E-3</v>
      </c>
      <c r="E24" s="20">
        <f t="shared" si="8"/>
        <v>6.9499999999989015E-4</v>
      </c>
      <c r="F24" s="20">
        <f t="shared" si="8"/>
        <v>-2.0500000000001073E-4</v>
      </c>
      <c r="G24" s="20">
        <f t="shared" si="8"/>
        <v>1.6950000000000021E-3</v>
      </c>
      <c r="H24" s="20">
        <f>H7-$L$7</f>
        <v>1.2949999999998241E-3</v>
      </c>
      <c r="I24" s="20">
        <f t="shared" si="8"/>
        <v>2.094999999999958E-3</v>
      </c>
      <c r="J24" s="20">
        <f t="shared" si="8"/>
        <v>-4.049999999999887E-4</v>
      </c>
      <c r="K24" s="20">
        <f t="shared" si="8"/>
        <v>-1.3050000000001116E-3</v>
      </c>
      <c r="P24" s="13"/>
      <c r="Q24" s="14"/>
    </row>
    <row r="25" spans="1:17" x14ac:dyDescent="0.25">
      <c r="A25" s="13" t="s">
        <v>12</v>
      </c>
      <c r="B25" s="20">
        <f t="shared" ref="B25:K25" si="9">B8-$L$8</f>
        <v>-7.3749999999999094E-3</v>
      </c>
      <c r="C25" s="20">
        <f>C8-$L$8</f>
        <v>-9.6249999999999947E-3</v>
      </c>
      <c r="D25" s="20">
        <f t="shared" si="9"/>
        <v>6.625000000000103E-3</v>
      </c>
      <c r="E25" s="20">
        <f t="shared" si="9"/>
        <v>8.8250000000000828E-3</v>
      </c>
      <c r="F25" s="20">
        <f t="shared" si="9"/>
        <v>-1.1274999999999924E-2</v>
      </c>
      <c r="G25" s="20">
        <f t="shared" si="9"/>
        <v>6.625000000000103E-3</v>
      </c>
      <c r="H25" s="20">
        <f>H8-$L$8</f>
        <v>-7.2749999999999204E-3</v>
      </c>
      <c r="I25" s="20">
        <f t="shared" si="9"/>
        <v>-5.5749999999998856E-3</v>
      </c>
      <c r="J25" s="20">
        <f t="shared" si="9"/>
        <v>2.1250000000000435E-3</v>
      </c>
      <c r="K25" s="20">
        <f t="shared" si="9"/>
        <v>1.6925000000000079E-2</v>
      </c>
      <c r="P25" s="13"/>
    </row>
    <row r="26" spans="1:17" x14ac:dyDescent="0.25">
      <c r="A26" s="13" t="s">
        <v>13</v>
      </c>
      <c r="B26" s="20">
        <f t="shared" ref="B26:K26" si="10">B9-$L$9</f>
        <v>4.4949999999999157E-3</v>
      </c>
      <c r="C26" s="20">
        <f>C9-$L$9</f>
        <v>2.2450000000000525E-3</v>
      </c>
      <c r="D26" s="20">
        <f t="shared" si="10"/>
        <v>-7.305000000000117E-3</v>
      </c>
      <c r="E26" s="20">
        <f t="shared" si="10"/>
        <v>-5.0049999999999262E-3</v>
      </c>
      <c r="F26" s="20">
        <f t="shared" si="10"/>
        <v>1.0950000000000681E-3</v>
      </c>
      <c r="G26" s="20">
        <f t="shared" si="10"/>
        <v>-6.704999999999961E-3</v>
      </c>
      <c r="H26" s="20">
        <f>H9-$L$9</f>
        <v>6.2949999999999395E-3</v>
      </c>
      <c r="I26" s="20">
        <f t="shared" si="10"/>
        <v>1.6950000000000021E-3</v>
      </c>
      <c r="J26" s="20">
        <f t="shared" si="10"/>
        <v>1.1095000000000077E-2</v>
      </c>
      <c r="K26" s="20">
        <f t="shared" si="10"/>
        <v>-7.9050000000000509E-3</v>
      </c>
      <c r="P26" s="13"/>
    </row>
    <row r="27" spans="1:17" x14ac:dyDescent="0.25">
      <c r="A27" s="13" t="s">
        <v>14</v>
      </c>
      <c r="B27" s="20">
        <f t="shared" ref="B27:K27" si="11">B10-$L$10</f>
        <v>3.5979999999997681E-3</v>
      </c>
      <c r="C27" s="20">
        <f>C10-$L$10</f>
        <v>1.3479999999999048E-3</v>
      </c>
      <c r="D27" s="20">
        <f t="shared" si="11"/>
        <v>1.9799999999992046E-4</v>
      </c>
      <c r="E27" s="20">
        <f t="shared" si="11"/>
        <v>2.2979999999999112E-3</v>
      </c>
      <c r="F27" s="20">
        <f t="shared" si="11"/>
        <v>-3.8020000000000831E-3</v>
      </c>
      <c r="G27" s="20">
        <f t="shared" si="11"/>
        <v>-6.0200000000021348E-4</v>
      </c>
      <c r="H27" s="20">
        <f>H10-$L$10</f>
        <v>6.0979999999999368E-3</v>
      </c>
      <c r="I27" s="20">
        <f t="shared" si="11"/>
        <v>5.9799999999987641E-4</v>
      </c>
      <c r="J27" s="20">
        <f t="shared" si="11"/>
        <v>-8.5020000000002316E-3</v>
      </c>
      <c r="K27" s="20">
        <f t="shared" si="11"/>
        <v>-1.2320000000001219E-3</v>
      </c>
      <c r="P27" s="13"/>
    </row>
    <row r="28" spans="1:17" x14ac:dyDescent="0.25">
      <c r="A28" s="13" t="s">
        <v>15</v>
      </c>
      <c r="B28" s="20">
        <f t="shared" ref="B28:K28" si="12">B11-$L$11</f>
        <v>-9.0599999999985137E-4</v>
      </c>
      <c r="C28" s="20">
        <f>C11-$L$11</f>
        <v>-3.1559999999999366E-3</v>
      </c>
      <c r="D28" s="20">
        <f t="shared" si="12"/>
        <v>1.3940000000001174E-3</v>
      </c>
      <c r="E28" s="20">
        <f t="shared" si="12"/>
        <v>3.6940000000000861E-3</v>
      </c>
      <c r="F28" s="20">
        <f t="shared" si="12"/>
        <v>-3.705999999999765E-3</v>
      </c>
      <c r="G28" s="20">
        <f t="shared" si="12"/>
        <v>9.9400000000016142E-4</v>
      </c>
      <c r="H28" s="20">
        <f>H11-$L$11</f>
        <v>9.4000000000260542E-5</v>
      </c>
      <c r="I28" s="20">
        <f t="shared" si="12"/>
        <v>-3.805999999999754E-3</v>
      </c>
      <c r="J28" s="20">
        <f t="shared" si="12"/>
        <v>2.5940000000002073E-3</v>
      </c>
      <c r="K28" s="20">
        <f t="shared" si="12"/>
        <v>2.8040000000002507E-3</v>
      </c>
      <c r="P28" s="13"/>
    </row>
    <row r="29" spans="1:17" x14ac:dyDescent="0.25">
      <c r="A29" s="13" t="s">
        <v>16</v>
      </c>
      <c r="B29" s="20">
        <f t="shared" ref="B29:K29" si="13">B12-$L$12</f>
        <v>3.0850000000002264E-3</v>
      </c>
      <c r="C29" s="20">
        <f>C12-$L$12</f>
        <v>8.3500000000014118E-4</v>
      </c>
      <c r="D29" s="20">
        <f t="shared" si="13"/>
        <v>-5.7149999999999146E-3</v>
      </c>
      <c r="E29" s="20">
        <f t="shared" si="13"/>
        <v>-7.1149999999997604E-3</v>
      </c>
      <c r="F29" s="20">
        <f t="shared" si="13"/>
        <v>-5.1499999999982116E-4</v>
      </c>
      <c r="G29" s="20">
        <f t="shared" si="13"/>
        <v>-3.2149999999997458E-3</v>
      </c>
      <c r="H29" s="20">
        <f>H12-$L$12</f>
        <v>2.9850000000002375E-3</v>
      </c>
      <c r="I29" s="20">
        <f t="shared" si="13"/>
        <v>4.9850000000002392E-3</v>
      </c>
      <c r="J29" s="20">
        <f t="shared" si="13"/>
        <v>9.4850000000001877E-3</v>
      </c>
      <c r="K29" s="20">
        <f t="shared" si="13"/>
        <v>-4.8149999999997917E-3</v>
      </c>
      <c r="P29" s="13"/>
    </row>
    <row r="30" spans="1:17" x14ac:dyDescent="0.25">
      <c r="A30" s="13" t="s">
        <v>17</v>
      </c>
      <c r="B30" s="20">
        <f t="shared" ref="B30:K30" si="14">B13-$L$13</f>
        <v>1.3049999999998896E-3</v>
      </c>
      <c r="C30" s="20">
        <f>C13-$L$13</f>
        <v>-9.4499999999997364E-4</v>
      </c>
      <c r="D30" s="20">
        <f t="shared" si="14"/>
        <v>-4.7950000000001047E-3</v>
      </c>
      <c r="E30" s="20">
        <f t="shared" si="14"/>
        <v>1.4049999999998786E-3</v>
      </c>
      <c r="F30" s="20">
        <f t="shared" si="14"/>
        <v>-2.295000000000158E-3</v>
      </c>
      <c r="G30" s="20">
        <f t="shared" si="14"/>
        <v>-6.9500000000011219E-4</v>
      </c>
      <c r="H30" s="20">
        <f>H13-$L$13</f>
        <v>1.9050000000000455E-3</v>
      </c>
      <c r="I30" s="20">
        <f t="shared" si="14"/>
        <v>3.1049999999999134E-3</v>
      </c>
      <c r="J30" s="20">
        <f t="shared" si="14"/>
        <v>5.7049999999998491E-3</v>
      </c>
      <c r="K30" s="20">
        <f t="shared" si="14"/>
        <v>-4.6950000000001157E-3</v>
      </c>
      <c r="P30" s="13"/>
    </row>
    <row r="31" spans="1:17" x14ac:dyDescent="0.25">
      <c r="A31" s="13" t="s">
        <v>18</v>
      </c>
      <c r="B31" s="20">
        <f t="shared" ref="B31:K31" si="15">B14-$L$14</f>
        <v>-6.7100000000031024E-4</v>
      </c>
      <c r="C31" s="20">
        <f>C14-$L$14</f>
        <v>-2.9210000000001735E-3</v>
      </c>
      <c r="D31" s="20">
        <f t="shared" si="15"/>
        <v>-3.7100000000012123E-4</v>
      </c>
      <c r="E31" s="20">
        <f t="shared" si="15"/>
        <v>-1.6710000000002001E-3</v>
      </c>
      <c r="F31" s="20">
        <f t="shared" si="15"/>
        <v>-4.5710000000001028E-3</v>
      </c>
      <c r="G31" s="20">
        <f t="shared" si="15"/>
        <v>8.6899999999978661E-4</v>
      </c>
      <c r="H31" s="20">
        <f>H14-$L$14</f>
        <v>6.2899999999976863E-4</v>
      </c>
      <c r="I31" s="20">
        <f t="shared" si="15"/>
        <v>1.5289999999998916E-3</v>
      </c>
      <c r="J31" s="20">
        <f t="shared" si="15"/>
        <v>5.8289999999998621E-3</v>
      </c>
      <c r="K31" s="20">
        <f t="shared" si="15"/>
        <v>1.3489999999998226E-3</v>
      </c>
    </row>
    <row r="32" spans="1:17" x14ac:dyDescent="0.25">
      <c r="A32" s="13" t="s">
        <v>19</v>
      </c>
      <c r="B32" s="20">
        <f t="shared" ref="B32:K32" si="16">B15-$L$15</f>
        <v>-5.8990000000003207E-4</v>
      </c>
      <c r="C32" s="20">
        <f>C15-$L$15</f>
        <v>-2.8398999999998953E-3</v>
      </c>
      <c r="D32" s="20">
        <f t="shared" si="16"/>
        <v>1.6100999999999477E-3</v>
      </c>
      <c r="E32" s="20">
        <f t="shared" si="16"/>
        <v>8.1010000000003579E-4</v>
      </c>
      <c r="F32" s="20">
        <f t="shared" si="16"/>
        <v>-2.7899000000000118E-3</v>
      </c>
      <c r="G32" s="20">
        <f t="shared" si="16"/>
        <v>2.2891000000000439E-3</v>
      </c>
      <c r="H32" s="20">
        <f>H15-$L$15</f>
        <v>1.1101000000000028E-3</v>
      </c>
      <c r="I32" s="20">
        <f t="shared" si="16"/>
        <v>1.5100999999999587E-3</v>
      </c>
      <c r="J32" s="20">
        <f t="shared" si="16"/>
        <v>-2.5899000000000338E-3</v>
      </c>
      <c r="K32" s="20">
        <f t="shared" si="16"/>
        <v>1.4800999999999842E-3</v>
      </c>
    </row>
    <row r="33" spans="1:11" x14ac:dyDescent="0.25">
      <c r="A33" s="13"/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1:11" x14ac:dyDescent="0.25">
      <c r="A34" s="13" t="s">
        <v>23</v>
      </c>
      <c r="B34" s="20">
        <f>AVERAGE(B19:B32)</f>
        <v>4.923142857142475E-4</v>
      </c>
      <c r="C34" s="20">
        <f>AVERAGE(C19:C32)</f>
        <v>-1.7576857142857425E-3</v>
      </c>
      <c r="D34" s="20">
        <f t="shared" ref="D34:K34" si="17">AVERAGE(D19:D32)</f>
        <v>-4.0054285714290802E-4</v>
      </c>
      <c r="E34" s="20">
        <f t="shared" si="17"/>
        <v>1.2130285714285443E-3</v>
      </c>
      <c r="F34" s="20">
        <f t="shared" si="17"/>
        <v>-3.1648285714285557E-3</v>
      </c>
      <c r="G34" s="20">
        <f t="shared" si="17"/>
        <v>5.7059999999999251E-4</v>
      </c>
      <c r="H34" s="20">
        <f>AVERAGE(H19:H32)</f>
        <v>1.4780285714285674E-3</v>
      </c>
      <c r="I34" s="20">
        <f t="shared" si="17"/>
        <v>1.449457142857142E-3</v>
      </c>
      <c r="J34" s="20">
        <f t="shared" si="17"/>
        <v>1.670885714285697E-3</v>
      </c>
      <c r="K34" s="20">
        <f t="shared" si="17"/>
        <v>-1.551257142857167E-3</v>
      </c>
    </row>
    <row r="35" spans="1:11" x14ac:dyDescent="0.25">
      <c r="A35" s="13"/>
      <c r="B35" s="20"/>
      <c r="C35" s="20"/>
      <c r="D35" s="20"/>
      <c r="E35" s="20"/>
      <c r="F35" s="20"/>
      <c r="G35" s="20"/>
      <c r="H35" s="20"/>
      <c r="I35" s="20"/>
      <c r="J35" s="20"/>
      <c r="K35" s="20"/>
    </row>
    <row r="36" spans="1:11" ht="18.75" x14ac:dyDescent="0.3">
      <c r="A36" s="31" t="s">
        <v>64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</row>
    <row r="37" spans="1:11" x14ac:dyDescent="0.25">
      <c r="A37" s="12" t="s">
        <v>26</v>
      </c>
    </row>
    <row r="38" spans="1:11" ht="32.1" customHeight="1" x14ac:dyDescent="0.25">
      <c r="A38" s="17" t="s">
        <v>34</v>
      </c>
      <c r="B38" s="13" t="s">
        <v>38</v>
      </c>
      <c r="C38" s="25" t="s">
        <v>48</v>
      </c>
      <c r="D38" s="14" t="s">
        <v>31</v>
      </c>
      <c r="E38" s="14" t="s">
        <v>32</v>
      </c>
      <c r="F38" s="14" t="s">
        <v>3</v>
      </c>
      <c r="G38" s="14" t="s">
        <v>33</v>
      </c>
      <c r="H38" s="14" t="s">
        <v>63</v>
      </c>
      <c r="I38" s="14" t="s">
        <v>39</v>
      </c>
      <c r="J38" s="14" t="s">
        <v>1</v>
      </c>
      <c r="K38" s="14" t="s">
        <v>47</v>
      </c>
    </row>
    <row r="39" spans="1:11" ht="15" customHeight="1" x14ac:dyDescent="0.25">
      <c r="A39" s="13" t="s">
        <v>30</v>
      </c>
      <c r="B39" s="23">
        <f t="shared" ref="B39:K39" si="18">SUM(B19/$L$2)</f>
        <v>2.1093978044644918E-3</v>
      </c>
      <c r="C39" s="23">
        <f>SUM(C19/$L$2)</f>
        <v>3.1673748935641693E-5</v>
      </c>
      <c r="D39" s="23">
        <f t="shared" si="18"/>
        <v>-5.1857222127261529E-3</v>
      </c>
      <c r="E39" s="23">
        <f t="shared" si="18"/>
        <v>4.4721856004128867E-4</v>
      </c>
      <c r="F39" s="23">
        <f t="shared" si="18"/>
        <v>-1.2149606843819144E-3</v>
      </c>
      <c r="G39" s="23">
        <f t="shared" si="18"/>
        <v>1.6541453780753881E-3</v>
      </c>
      <c r="H39" s="23">
        <f t="shared" si="18"/>
        <v>2.7558008439625293E-3</v>
      </c>
      <c r="I39" s="23">
        <f t="shared" si="18"/>
        <v>3.8639203402445282E-3</v>
      </c>
      <c r="J39" s="23">
        <f t="shared" si="18"/>
        <v>3.4945471748171952E-3</v>
      </c>
      <c r="K39" s="23">
        <f t="shared" si="18"/>
        <v>-7.9560209534313558E-3</v>
      </c>
    </row>
    <row r="40" spans="1:11" ht="15" customHeight="1" x14ac:dyDescent="0.25">
      <c r="A40" s="13" t="s">
        <v>29</v>
      </c>
      <c r="B40" s="23">
        <f t="shared" ref="B40:K40" si="19">SUM(B20/$L$3)</f>
        <v>-7.1481779535001574E-4</v>
      </c>
      <c r="C40" s="23">
        <f t="shared" si="19"/>
        <v>-2.7422223579835125E-3</v>
      </c>
      <c r="D40" s="23">
        <f t="shared" si="19"/>
        <v>4.7817012411228059E-3</v>
      </c>
      <c r="E40" s="23">
        <f t="shared" si="19"/>
        <v>6.3135180217791988E-3</v>
      </c>
      <c r="F40" s="23">
        <f t="shared" si="19"/>
        <v>-2.9674895316093232E-3</v>
      </c>
      <c r="G40" s="23">
        <f t="shared" si="19"/>
        <v>5.5773448983695807E-3</v>
      </c>
      <c r="H40" s="23">
        <f>SUM(H20/$L$3)</f>
        <v>9.9721272420710567E-4</v>
      </c>
      <c r="I40" s="23">
        <f t="shared" si="19"/>
        <v>1.08731959365747E-3</v>
      </c>
      <c r="J40" s="23">
        <f t="shared" si="19"/>
        <v>-9.1848635236852598E-3</v>
      </c>
      <c r="K40" s="23">
        <f t="shared" si="19"/>
        <v>-3.1477032705100518E-3</v>
      </c>
    </row>
    <row r="41" spans="1:11" ht="15" customHeight="1" x14ac:dyDescent="0.25">
      <c r="A41" s="13" t="s">
        <v>28</v>
      </c>
      <c r="B41" s="23">
        <f t="shared" ref="B41:K41" si="20">SUM(B21/$L$4)</f>
        <v>-4.909256190559002E-4</v>
      </c>
      <c r="C41" s="23">
        <f t="shared" si="20"/>
        <v>-2.615531587272442E-3</v>
      </c>
      <c r="D41" s="23">
        <f t="shared" si="20"/>
        <v>1.5864668832001761E-3</v>
      </c>
      <c r="E41" s="23">
        <f t="shared" si="20"/>
        <v>-6.8922217608947771E-4</v>
      </c>
      <c r="F41" s="23">
        <f t="shared" si="20"/>
        <v>-5.1178452831716591E-3</v>
      </c>
      <c r="G41" s="23">
        <f t="shared" si="20"/>
        <v>-9.2623377521051519E-4</v>
      </c>
      <c r="H41" s="23">
        <f>SUM(H21/$L$4)</f>
        <v>-6.797794828973427E-4</v>
      </c>
      <c r="I41" s="23">
        <f t="shared" si="20"/>
        <v>1.3031860874380124E-3</v>
      </c>
      <c r="J41" s="23">
        <f t="shared" si="20"/>
        <v>1.0179317687986855E-2</v>
      </c>
      <c r="K41" s="23">
        <f t="shared" si="20"/>
        <v>-2.5494327349279162E-3</v>
      </c>
    </row>
    <row r="42" spans="1:11" ht="15" customHeight="1" x14ac:dyDescent="0.25">
      <c r="A42" s="13" t="s">
        <v>27</v>
      </c>
      <c r="B42" s="23">
        <f t="shared" ref="B42:K42" si="21">SUM(B22/$L$5)</f>
        <v>2.3555583740942341E-3</v>
      </c>
      <c r="C42" s="23">
        <f t="shared" si="21"/>
        <v>3.024859969055244E-4</v>
      </c>
      <c r="D42" s="23">
        <f t="shared" si="21"/>
        <v>-2.906238009490052E-4</v>
      </c>
      <c r="E42" s="23">
        <f t="shared" si="21"/>
        <v>1.6255770844270426E-3</v>
      </c>
      <c r="F42" s="23">
        <f t="shared" si="21"/>
        <v>-1.9330817026997297E-3</v>
      </c>
      <c r="G42" s="23">
        <f t="shared" si="21"/>
        <v>6.5378949255787415E-4</v>
      </c>
      <c r="H42" s="23">
        <f>SUM(H22/$L$5)</f>
        <v>3.0855396637612226E-3</v>
      </c>
      <c r="I42" s="23">
        <f t="shared" si="21"/>
        <v>4.271759259470282E-3</v>
      </c>
      <c r="J42" s="23">
        <f t="shared" si="21"/>
        <v>-1.9937613974063161E-4</v>
      </c>
      <c r="K42" s="23">
        <f t="shared" si="21"/>
        <v>-9.8716282278292437E-3</v>
      </c>
    </row>
    <row r="43" spans="1:11" ht="15" customHeight="1" x14ac:dyDescent="0.25">
      <c r="A43" s="13" t="s">
        <v>10</v>
      </c>
      <c r="B43" s="23">
        <f t="shared" ref="B43:K43" si="22">SUM(B23/$L$6)</f>
        <v>5.5477123015405946E-4</v>
      </c>
      <c r="C43" s="23">
        <f t="shared" si="22"/>
        <v>-1.512870426043527E-3</v>
      </c>
      <c r="D43" s="23">
        <f t="shared" si="22"/>
        <v>2.668360478711483E-3</v>
      </c>
      <c r="E43" s="23">
        <f t="shared" si="22"/>
        <v>4.1386834342297535E-3</v>
      </c>
      <c r="F43" s="23">
        <f t="shared" si="22"/>
        <v>-3.7643024516806674E-3</v>
      </c>
      <c r="G43" s="23">
        <f t="shared" si="22"/>
        <v>-9.0360535135058755E-4</v>
      </c>
      <c r="H43" s="23">
        <f>SUM(H23/$L$6)</f>
        <v>7.3856159959381762E-4</v>
      </c>
      <c r="I43" s="23">
        <f t="shared" si="22"/>
        <v>2.4845701092717251E-3</v>
      </c>
      <c r="J43" s="23">
        <f t="shared" si="22"/>
        <v>-5.6022061460784542E-3</v>
      </c>
      <c r="K43" s="23">
        <f t="shared" si="22"/>
        <v>1.1980375231932132E-3</v>
      </c>
    </row>
    <row r="44" spans="1:11" ht="15" customHeight="1" x14ac:dyDescent="0.25">
      <c r="A44" s="13" t="s">
        <v>11</v>
      </c>
      <c r="B44" s="23">
        <f t="shared" ref="B44:K44" si="23">SUM(B24/$L$7)</f>
        <v>-1.9194666691636341E-4</v>
      </c>
      <c r="C44" s="23">
        <f t="shared" si="23"/>
        <v>-2.2986783769739804E-3</v>
      </c>
      <c r="D44" s="23">
        <f t="shared" si="23"/>
        <v>-1.1282718713864846E-3</v>
      </c>
      <c r="E44" s="23">
        <f t="shared" si="23"/>
        <v>6.5074601710655858E-4</v>
      </c>
      <c r="F44" s="23">
        <f t="shared" si="23"/>
        <v>-1.9194666691636341E-4</v>
      </c>
      <c r="G44" s="23">
        <f t="shared" si="23"/>
        <v>1.5870712215766798E-3</v>
      </c>
      <c r="H44" s="23">
        <f>SUM(H24/$L$7)</f>
        <v>1.2125411397885066E-3</v>
      </c>
      <c r="I44" s="23">
        <f t="shared" si="23"/>
        <v>1.9616013033646449E-3</v>
      </c>
      <c r="J44" s="23">
        <f t="shared" si="23"/>
        <v>-3.792117078103461E-4</v>
      </c>
      <c r="K44" s="23">
        <f t="shared" si="23"/>
        <v>-1.221904391833476E-3</v>
      </c>
    </row>
    <row r="45" spans="1:11" ht="15" customHeight="1" x14ac:dyDescent="0.25">
      <c r="A45" s="13" t="s">
        <v>12</v>
      </c>
      <c r="B45" s="23">
        <f t="shared" ref="B45:K45" si="24">SUM(B25/$L$8)</f>
        <v>-7.6205729637569787E-3</v>
      </c>
      <c r="C45" s="23">
        <f t="shared" si="24"/>
        <v>-9.9454935289710888E-3</v>
      </c>
      <c r="D45" s="23">
        <f t="shared" si="24"/>
        <v>6.8455994420191712E-3</v>
      </c>
      <c r="E45" s="23">
        <f t="shared" si="24"/>
        <v>9.1188551057839722E-3</v>
      </c>
      <c r="F45" s="23">
        <f t="shared" si="24"/>
        <v>-1.1650435276794631E-2</v>
      </c>
      <c r="G45" s="23">
        <f>SUM(G25/$L$8)</f>
        <v>6.8455994420191712E-3</v>
      </c>
      <c r="H45" s="23">
        <f>SUM(H25/$L$8)</f>
        <v>-7.5172431608585893E-3</v>
      </c>
      <c r="I45" s="23">
        <f t="shared" si="24"/>
        <v>-5.760636511585736E-3</v>
      </c>
      <c r="J45" s="23">
        <f t="shared" si="24"/>
        <v>2.1957583115910658E-3</v>
      </c>
      <c r="K45" s="23">
        <f t="shared" si="24"/>
        <v>1.7488569140554446E-2</v>
      </c>
    </row>
    <row r="46" spans="1:11" ht="15" customHeight="1" x14ac:dyDescent="0.25">
      <c r="A46" s="13" t="s">
        <v>13</v>
      </c>
      <c r="B46" s="23">
        <f t="shared" ref="B46:K46" si="25">SUM(B26/$L$9)</f>
        <v>4.2784871573997036E-3</v>
      </c>
      <c r="C46" s="23">
        <f t="shared" si="25"/>
        <v>2.1368639974110653E-3</v>
      </c>
      <c r="D46" s="23">
        <f t="shared" si="25"/>
        <v>-6.9531365260969789E-3</v>
      </c>
      <c r="E46" s="23">
        <f t="shared" si="25"/>
        <v>-4.7639217403305009E-3</v>
      </c>
      <c r="F46" s="23">
        <f t="shared" si="25"/>
        <v>1.0422566045279321E-3</v>
      </c>
      <c r="G46" s="23">
        <f t="shared" si="25"/>
        <v>-6.3820370167664928E-3</v>
      </c>
      <c r="H46" s="23">
        <f>SUM(H26/$L$9)</f>
        <v>5.991785685390741E-3</v>
      </c>
      <c r="I46" s="23">
        <f t="shared" si="25"/>
        <v>1.6133561138582074E-3</v>
      </c>
      <c r="J46" s="23">
        <f t="shared" si="25"/>
        <v>1.0560581760033577E-2</v>
      </c>
      <c r="K46" s="23">
        <f t="shared" si="25"/>
        <v>-7.524236035427255E-3</v>
      </c>
    </row>
    <row r="47" spans="1:11" ht="15" customHeight="1" x14ac:dyDescent="0.25">
      <c r="A47" s="13" t="s">
        <v>14</v>
      </c>
      <c r="B47" s="23">
        <f t="shared" ref="B47:K47" si="26">SUM(B27/$L$10)</f>
        <v>3.2347330131562899E-3</v>
      </c>
      <c r="C47" s="23">
        <f t="shared" si="26"/>
        <v>1.2119010844176355E-3</v>
      </c>
      <c r="D47" s="23">
        <f t="shared" si="26"/>
        <v>1.7800920972894092E-4</v>
      </c>
      <c r="E47" s="23">
        <f t="shared" si="26"/>
        <v>2.0659856765517918E-3</v>
      </c>
      <c r="F47" s="23">
        <f t="shared" si="26"/>
        <v>-3.4181364413622224E-3</v>
      </c>
      <c r="G47" s="23">
        <f t="shared" si="26"/>
        <v>-5.4121992048941148E-4</v>
      </c>
      <c r="H47" s="23">
        <f>SUM(H27/$L$10)</f>
        <v>5.4823240450884167E-3</v>
      </c>
      <c r="I47" s="23">
        <f t="shared" si="26"/>
        <v>5.376237748380173E-4</v>
      </c>
      <c r="J47" s="23">
        <f t="shared" si="26"/>
        <v>-7.6436075813944692E-3</v>
      </c>
      <c r="K47" s="23">
        <f t="shared" si="26"/>
        <v>-1.1076128605361868E-3</v>
      </c>
    </row>
    <row r="48" spans="1:11" ht="15" customHeight="1" x14ac:dyDescent="0.25">
      <c r="A48" s="13" t="s">
        <v>15</v>
      </c>
      <c r="B48" s="23">
        <f t="shared" ref="B48:K48" si="27">SUM(B28/$L$11)</f>
        <v>-7.9893757175874863E-4</v>
      </c>
      <c r="C48" s="23">
        <f t="shared" si="27"/>
        <v>-2.7830540579149819E-3</v>
      </c>
      <c r="D48" s="23">
        <f t="shared" si="27"/>
        <v>1.2292703918675189E-3</v>
      </c>
      <c r="E48" s="23">
        <f t="shared" si="27"/>
        <v>3.2574783554937862E-3</v>
      </c>
      <c r="F48" s="23">
        <f t="shared" si="27"/>
        <v>-3.2680603100863361E-3</v>
      </c>
      <c r="G48" s="23">
        <f t="shared" si="27"/>
        <v>8.7653857210646285E-4</v>
      </c>
      <c r="H48" s="23">
        <f>SUM(H28/$L$11)</f>
        <v>8.2891977644087027E-5</v>
      </c>
      <c r="I48" s="23">
        <f t="shared" si="27"/>
        <v>-3.3562432650266001E-3</v>
      </c>
      <c r="J48" s="23">
        <f t="shared" si="27"/>
        <v>2.2874658511508827E-3</v>
      </c>
      <c r="K48" s="23">
        <f t="shared" si="27"/>
        <v>2.4726500565254955E-3</v>
      </c>
    </row>
    <row r="49" spans="1:11" ht="15" customHeight="1" x14ac:dyDescent="0.25">
      <c r="A49" s="13" t="s">
        <v>16</v>
      </c>
      <c r="B49" s="23">
        <f t="shared" ref="B49:K49" si="28">SUM(B29/$L$12)</f>
        <v>2.6459904881575647E-3</v>
      </c>
      <c r="C49" s="23">
        <f t="shared" si="28"/>
        <v>7.1617570749166214E-4</v>
      </c>
      <c r="D49" s="23">
        <f t="shared" si="28"/>
        <v>-4.9017295428911327E-3</v>
      </c>
      <c r="E49" s="23">
        <f t="shared" si="28"/>
        <v>-6.1025031841941838E-3</v>
      </c>
      <c r="F49" s="23">
        <f t="shared" si="28"/>
        <v>-4.4171316090780308E-4</v>
      </c>
      <c r="G49" s="23">
        <f t="shared" si="28"/>
        <v>-2.7574908977067336E-3</v>
      </c>
      <c r="H49" s="23">
        <f>SUM(H29/$L$12)</f>
        <v>2.5602209423502037E-3</v>
      </c>
      <c r="I49" s="23">
        <f t="shared" si="28"/>
        <v>4.2756118584976093E-3</v>
      </c>
      <c r="J49" s="23">
        <f t="shared" si="28"/>
        <v>8.1352414198292231E-3</v>
      </c>
      <c r="K49" s="23">
        <f t="shared" si="28"/>
        <v>-4.1298036306246962E-3</v>
      </c>
    </row>
    <row r="50" spans="1:11" ht="15" customHeight="1" x14ac:dyDescent="0.25">
      <c r="A50" s="13" t="s">
        <v>17</v>
      </c>
      <c r="B50" s="23">
        <f t="shared" ref="B50:K50" si="29">SUM(B30/$L$13)</f>
        <v>1.0959985554654128E-3</v>
      </c>
      <c r="C50" s="23">
        <f t="shared" si="29"/>
        <v>-7.9365412637155068E-4</v>
      </c>
      <c r="D50" s="23">
        <f t="shared" si="29"/>
        <v>-4.0270598264039951E-3</v>
      </c>
      <c r="E50" s="23">
        <f t="shared" si="29"/>
        <v>1.1799831191026068E-3</v>
      </c>
      <c r="F50" s="23">
        <f t="shared" si="29"/>
        <v>-1.9274457354739524E-3</v>
      </c>
      <c r="G50" s="23">
        <f t="shared" si="29"/>
        <v>-5.8369271727865837E-4</v>
      </c>
      <c r="H50" s="23">
        <f>SUM(H30/$L$13)</f>
        <v>1.5999059372887646E-3</v>
      </c>
      <c r="I50" s="23">
        <f t="shared" si="29"/>
        <v>2.6077207009350951E-3</v>
      </c>
      <c r="J50" s="23">
        <f t="shared" si="29"/>
        <v>4.791319355502332E-3</v>
      </c>
      <c r="K50" s="23">
        <f t="shared" si="29"/>
        <v>-3.9430752627668004E-3</v>
      </c>
    </row>
    <row r="51" spans="1:11" ht="15" customHeight="1" x14ac:dyDescent="0.25">
      <c r="A51" s="13" t="s">
        <v>18</v>
      </c>
      <c r="B51" s="23">
        <f t="shared" ref="B51:K51" si="30">SUM(B31/$L$14)</f>
        <v>-5.7005907035370857E-4</v>
      </c>
      <c r="C51" s="23">
        <f t="shared" si="30"/>
        <v>-2.4815835238487507E-3</v>
      </c>
      <c r="D51" s="23">
        <f t="shared" si="30"/>
        <v>-3.1518914322086025E-4</v>
      </c>
      <c r="E51" s="23">
        <f t="shared" si="30"/>
        <v>-1.4196254941292411E-3</v>
      </c>
      <c r="F51" s="23">
        <f t="shared" si="30"/>
        <v>-3.8833681230784735E-3</v>
      </c>
      <c r="G51" s="23">
        <f t="shared" si="30"/>
        <v>7.3827322226083768E-4</v>
      </c>
      <c r="H51" s="23">
        <f>SUM(H31/$L$14)</f>
        <v>5.3437728055467221E-4</v>
      </c>
      <c r="I51" s="23">
        <f t="shared" si="30"/>
        <v>1.2989870619528399E-3</v>
      </c>
      <c r="J51" s="23">
        <f t="shared" si="30"/>
        <v>4.9521226841880064E-3</v>
      </c>
      <c r="K51" s="23">
        <f t="shared" si="30"/>
        <v>1.1460651056731687E-3</v>
      </c>
    </row>
    <row r="52" spans="1:11" ht="15" customHeight="1" x14ac:dyDescent="0.25">
      <c r="A52" s="13" t="s">
        <v>19</v>
      </c>
      <c r="B52" s="23">
        <f t="shared" ref="B52:K52" si="31">SUM(B32/$L$15)</f>
        <v>-4.7924676285022088E-4</v>
      </c>
      <c r="C52" s="23">
        <f t="shared" si="31"/>
        <v>-2.3071925441909102E-3</v>
      </c>
      <c r="D52" s="23">
        <f t="shared" si="31"/>
        <v>1.3080780011274346E-3</v>
      </c>
      <c r="E52" s="23">
        <f t="shared" si="31"/>
        <v>6.5814172331744359E-4</v>
      </c>
      <c r="F52" s="23">
        <f t="shared" si="31"/>
        <v>-2.2665715268278762E-3</v>
      </c>
      <c r="G52" s="23">
        <f t="shared" si="31"/>
        <v>1.8597114169188031E-3</v>
      </c>
      <c r="H52" s="23">
        <f>SUM(H32/$L$15)</f>
        <v>9.0186782749619016E-4</v>
      </c>
      <c r="I52" s="23">
        <f t="shared" si="31"/>
        <v>1.2268359664011855E-3</v>
      </c>
      <c r="J52" s="23">
        <f t="shared" si="31"/>
        <v>-2.1040874573753786E-3</v>
      </c>
      <c r="K52" s="23">
        <f t="shared" si="31"/>
        <v>1.2024633559833289E-3</v>
      </c>
    </row>
    <row r="53" spans="1:11" ht="15" customHeight="1" x14ac:dyDescent="0.25">
      <c r="A53" s="13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ht="15" customHeight="1" x14ac:dyDescent="0.25">
      <c r="A54" s="13" t="s">
        <v>23</v>
      </c>
      <c r="B54" s="24">
        <f>AVERAGE(B39:B52)</f>
        <v>3.8631644091784433E-4</v>
      </c>
      <c r="C54" s="24">
        <f t="shared" ref="C54" si="32">AVERAGE(C39:C52)</f>
        <v>-1.6486557138863723E-3</v>
      </c>
      <c r="D54" s="24">
        <f t="shared" ref="D54:K54" si="33">AVERAGE(D39:D52)</f>
        <v>-3.0030337684979126E-4</v>
      </c>
      <c r="E54" s="24">
        <f t="shared" si="33"/>
        <v>1.1772081787921455E-3</v>
      </c>
      <c r="F54" s="24">
        <f t="shared" si="33"/>
        <v>-2.9287928778902158E-3</v>
      </c>
      <c r="G54" s="24">
        <f>AVERAGE(G39:G52)</f>
        <v>5.4987099750588556E-4</v>
      </c>
      <c r="H54" s="24">
        <f>AVERAGE(H39:H52)</f>
        <v>1.2675719302407374E-3</v>
      </c>
      <c r="I54" s="24">
        <f t="shared" si="33"/>
        <v>1.2439723138083769E-3</v>
      </c>
      <c r="J54" s="24">
        <f t="shared" si="33"/>
        <v>1.5345001206438999E-3</v>
      </c>
      <c r="K54" s="24">
        <f t="shared" si="33"/>
        <v>-1.2816880132826658E-3</v>
      </c>
    </row>
    <row r="55" spans="1:11" ht="15" customHeight="1" x14ac:dyDescent="0.25"/>
    <row r="56" spans="1:11" ht="15" customHeight="1" x14ac:dyDescent="0.25">
      <c r="A56" s="11" t="s">
        <v>41</v>
      </c>
    </row>
    <row r="57" spans="1:11" ht="15" customHeight="1" x14ac:dyDescent="0.25">
      <c r="A57" s="11" t="s">
        <v>40</v>
      </c>
    </row>
    <row r="58" spans="1:11" ht="15" customHeight="1" x14ac:dyDescent="0.25">
      <c r="A58" s="11" t="s">
        <v>57</v>
      </c>
    </row>
    <row r="59" spans="1:11" x14ac:dyDescent="0.25">
      <c r="A59"/>
    </row>
    <row r="61" spans="1:11" x14ac:dyDescent="0.25">
      <c r="A61" s="15" t="s">
        <v>65</v>
      </c>
    </row>
    <row r="62" spans="1:11" x14ac:dyDescent="0.25">
      <c r="A62" s="13" t="s">
        <v>66</v>
      </c>
      <c r="B62" s="18" t="s">
        <v>20</v>
      </c>
      <c r="C62" s="18" t="s">
        <v>3</v>
      </c>
      <c r="D62" s="18" t="s">
        <v>21</v>
      </c>
      <c r="E62" s="18" t="s">
        <v>5</v>
      </c>
    </row>
    <row r="63" spans="1:11" x14ac:dyDescent="0.25">
      <c r="B63" s="18" t="s">
        <v>67</v>
      </c>
    </row>
  </sheetData>
  <conditionalFormatting sqref="B39:K52">
    <cfRule type="colorScale" priority="2">
      <colorScale>
        <cfvo type="min"/>
        <cfvo type="num" val="0"/>
        <cfvo type="max"/>
        <color rgb="FF00B050"/>
        <color rgb="FFFFEB84"/>
        <color rgb="FFFF0000"/>
      </colorScale>
    </cfRule>
    <cfRule type="colorScale" priority="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7030A0"/>
        <color theme="0"/>
        <color rgb="FF7030A0"/>
      </colorScale>
    </cfRule>
  </conditionalFormatting>
  <conditionalFormatting sqref="B41:K41">
    <cfRule type="colorScale" priority="21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42:K42">
    <cfRule type="colorScale" priority="20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43:K43">
    <cfRule type="colorScale" priority="16">
      <colorScale>
        <cfvo type="min"/>
        <cfvo type="num" val="0"/>
        <cfvo type="max"/>
        <color rgb="FFFFC000"/>
        <color theme="0"/>
        <color rgb="FFFFC000"/>
      </colorScale>
    </cfRule>
    <cfRule type="colorScale" priority="19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44:K44">
    <cfRule type="colorScale" priority="15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44:K53">
    <cfRule type="colorScale" priority="18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45:K45">
    <cfRule type="colorScale" priority="14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46:K46">
    <cfRule type="colorScale" priority="13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47:K47 H47:H52">
    <cfRule type="colorScale" priority="12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48:K48 H48:H52">
    <cfRule type="colorScale" priority="11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49:K49">
    <cfRule type="colorScale" priority="10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50:K52">
    <cfRule type="colorScale" priority="9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51:K51">
    <cfRule type="colorScale" priority="8">
      <colorScale>
        <cfvo type="min"/>
        <cfvo type="num" val="0"/>
        <cfvo type="max"/>
        <color rgb="FFFFC000"/>
        <color theme="0"/>
        <color rgb="FFFFC000"/>
      </colorScale>
    </cfRule>
    <cfRule type="colorScale" priority="17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52:K53">
    <cfRule type="colorScale" priority="7">
      <colorScale>
        <cfvo type="min"/>
        <cfvo type="num" val="0"/>
        <cfvo type="max"/>
        <color rgb="FFFFC000"/>
        <color theme="0"/>
        <color rgb="FFFFC000"/>
      </colorScale>
    </cfRule>
  </conditionalFormatting>
  <conditionalFormatting sqref="B54:K54">
    <cfRule type="colorScale" priority="1">
      <colorScale>
        <cfvo type="min"/>
        <cfvo type="num" val="0"/>
        <cfvo type="max"/>
        <color rgb="FF00B050"/>
        <color rgb="FFFFEB84"/>
        <color rgb="FFFF0000"/>
      </colorScale>
    </cfRule>
    <cfRule type="colorScale" priority="4">
      <colorScale>
        <cfvo type="min"/>
        <cfvo type="max"/>
        <color theme="0"/>
        <color rgb="FFFFD9D9"/>
      </colorScale>
    </cfRule>
    <cfRule type="colorScale" priority="5">
      <colorScale>
        <cfvo type="min"/>
        <cfvo type="max"/>
        <color theme="0"/>
        <color rgb="FFFF0000"/>
      </colorScale>
    </cfRule>
    <cfRule type="colorScale" priority="6">
      <colorScale>
        <cfvo type="min"/>
        <cfvo type="num" val="0"/>
        <cfvo type="max"/>
        <color rgb="FFFF0000"/>
        <color theme="0"/>
        <color rgb="FFFF0000"/>
      </colorScale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Datensatz</vt:lpstr>
      <vt:lpstr>Tabelle_10.4.2024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</dc:creator>
  <cp:lastModifiedBy>Stefan Gebauer</cp:lastModifiedBy>
  <cp:lastPrinted>2023-04-08T23:27:13Z</cp:lastPrinted>
  <dcterms:created xsi:type="dcterms:W3CDTF">2023-04-04T12:20:19Z</dcterms:created>
  <dcterms:modified xsi:type="dcterms:W3CDTF">2024-04-09T22:20:56Z</dcterms:modified>
</cp:coreProperties>
</file>