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203D2042-672A-4106-BAE1-B674D62BF0F6}" xr6:coauthVersionLast="47" xr6:coauthVersionMax="47" xr10:uidLastSave="{00000000-0000-0000-0000-000000000000}"/>
  <bookViews>
    <workbookView xWindow="38280" yWindow="-120" windowWidth="29040" windowHeight="15840" xr2:uid="{3C590D8C-A026-48FE-A659-06A9B46D7C46}"/>
  </bookViews>
  <sheets>
    <sheet name="Rendite Ries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1" l="1"/>
  <c r="C49" i="1"/>
  <c r="C48" i="1"/>
  <c r="C47" i="1"/>
  <c r="C46" i="1"/>
  <c r="C45" i="1"/>
  <c r="C44" i="1"/>
  <c r="C43" i="1"/>
  <c r="C42" i="1"/>
  <c r="C41" i="1"/>
  <c r="C40" i="1"/>
  <c r="C39" i="1"/>
  <c r="F50" i="1"/>
  <c r="F49" i="1"/>
  <c r="F48" i="1"/>
  <c r="F47" i="1"/>
  <c r="F46" i="1"/>
  <c r="F45" i="1"/>
  <c r="F44" i="1"/>
  <c r="F43" i="1"/>
  <c r="F42" i="1"/>
  <c r="F41" i="1"/>
  <c r="F40" i="1"/>
  <c r="F39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C6" i="1"/>
  <c r="F6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I25" i="1"/>
  <c r="F25" i="1"/>
  <c r="C25" i="1"/>
  <c r="I24" i="1"/>
  <c r="F24" i="1"/>
  <c r="C24" i="1"/>
  <c r="I23" i="1"/>
  <c r="F23" i="1"/>
  <c r="C23" i="1"/>
  <c r="I22" i="1"/>
  <c r="F22" i="1"/>
  <c r="C22" i="1"/>
  <c r="I21" i="1"/>
  <c r="F21" i="1"/>
  <c r="C21" i="1"/>
  <c r="I20" i="1"/>
  <c r="F20" i="1"/>
  <c r="C20" i="1"/>
  <c r="I19" i="1"/>
  <c r="F19" i="1"/>
  <c r="C19" i="1"/>
  <c r="I18" i="1"/>
  <c r="F18" i="1"/>
  <c r="C18" i="1"/>
  <c r="I17" i="1"/>
  <c r="F17" i="1"/>
  <c r="C17" i="1"/>
  <c r="I16" i="1"/>
  <c r="F16" i="1"/>
  <c r="C16" i="1"/>
  <c r="I15" i="1"/>
  <c r="F15" i="1"/>
  <c r="C15" i="1"/>
  <c r="I14" i="1"/>
  <c r="F14" i="1"/>
  <c r="C14" i="1"/>
  <c r="I13" i="1"/>
  <c r="F13" i="1"/>
  <c r="C13" i="1"/>
  <c r="I12" i="1"/>
  <c r="F12" i="1"/>
  <c r="C12" i="1"/>
  <c r="I11" i="1"/>
  <c r="F11" i="1"/>
  <c r="C11" i="1"/>
  <c r="I10" i="1"/>
  <c r="F10" i="1"/>
  <c r="C10" i="1"/>
  <c r="I9" i="1"/>
  <c r="F9" i="1"/>
  <c r="C9" i="1"/>
  <c r="I8" i="1"/>
  <c r="F8" i="1"/>
  <c r="C8" i="1"/>
  <c r="I7" i="1"/>
  <c r="F7" i="1"/>
  <c r="C7" i="1"/>
  <c r="I6" i="1"/>
  <c r="G3" i="1" l="1"/>
  <c r="D3" i="1"/>
  <c r="J3" i="1"/>
  <c r="I4" i="1"/>
  <c r="C4" i="1"/>
  <c r="F4" i="1"/>
</calcChain>
</file>

<file path=xl/sharedStrings.xml><?xml version="1.0" encoding="utf-8"?>
<sst xmlns="http://schemas.openxmlformats.org/spreadsheetml/2006/main" count="191" uniqueCount="11">
  <si>
    <t>Wert</t>
  </si>
  <si>
    <t>Typ</t>
  </si>
  <si>
    <t>Einzahlung</t>
  </si>
  <si>
    <t>Auszahlungatum</t>
  </si>
  <si>
    <t>Auszahlung</t>
  </si>
  <si>
    <t>Alter</t>
  </si>
  <si>
    <t>Prognostizierte Rendite:</t>
  </si>
  <si>
    <t xml:space="preserve">Prognostizierte, eigene Einzahlungen: </t>
  </si>
  <si>
    <t>Szenario 1: Unveränderte Fortführung wie bisher</t>
  </si>
  <si>
    <t>Szenario 2: Unveränderte Fortführung +K2 nächstes Jahr</t>
  </si>
  <si>
    <t>Szenario 3: Stillegung ab nächstes 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</si>
</sst>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%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44" fontId="0" fillId="0" borderId="0" xfId="1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44" fontId="0" fillId="0" borderId="5" xfId="0" applyNumberFormat="1" applyBorder="1"/>
    <xf numFmtId="0" fontId="0" fillId="2" borderId="4" xfId="0" applyFill="1" applyBorder="1"/>
    <xf numFmtId="164" fontId="0" fillId="2" borderId="0" xfId="2" applyNumberFormat="1" applyFont="1" applyFill="1" applyBorder="1"/>
    <xf numFmtId="0" fontId="0" fillId="0" borderId="5" xfId="0" applyBorder="1"/>
    <xf numFmtId="0" fontId="0" fillId="0" borderId="4" xfId="0" applyBorder="1"/>
    <xf numFmtId="44" fontId="0" fillId="0" borderId="0" xfId="1" applyFont="1" applyBorder="1"/>
    <xf numFmtId="14" fontId="0" fillId="0" borderId="4" xfId="0" applyNumberFormat="1" applyBorder="1"/>
    <xf numFmtId="14" fontId="0" fillId="0" borderId="6" xfId="0" applyNumberFormat="1" applyBorder="1"/>
    <xf numFmtId="44" fontId="0" fillId="0" borderId="7" xfId="1" applyFont="1" applyBorder="1"/>
    <xf numFmtId="0" fontId="0" fillId="0" borderId="8" xfId="0" applyBorder="1"/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3" borderId="4" xfId="0" applyFill="1" applyBorder="1"/>
    <xf numFmtId="164" fontId="0" fillId="3" borderId="0" xfId="2" applyNumberFormat="1" applyFont="1" applyFill="1" applyBorder="1"/>
    <xf numFmtId="0" fontId="0" fillId="4" borderId="4" xfId="0" applyFill="1" applyBorder="1"/>
    <xf numFmtId="164" fontId="0" fillId="4" borderId="0" xfId="2" applyNumberFormat="1" applyFont="1" applyFill="1" applyBorder="1"/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38BF-E807-4FE1-9108-BBD62C60B62F}">
  <dimension ref="A1:K71"/>
  <sheetViews>
    <sheetView tabSelected="1" workbookViewId="0">
      <selection activeCell="D39" sqref="D39"/>
    </sheetView>
  </sheetViews>
  <sheetFormatPr baseColWidth="10" defaultRowHeight="14.4" x14ac:dyDescent="0.3"/>
  <cols>
    <col min="2" max="2" width="20.77734375" bestFit="1" customWidth="1"/>
    <col min="3" max="3" width="11.5546875" style="1"/>
    <col min="4" max="4" width="11.77734375" bestFit="1" customWidth="1"/>
    <col min="5" max="5" width="21.33203125" bestFit="1" customWidth="1"/>
    <col min="6" max="6" width="11.5546875" style="1"/>
    <col min="8" max="8" width="21.33203125" bestFit="1" customWidth="1"/>
    <col min="9" max="9" width="11.5546875" style="1"/>
    <col min="11" max="11" width="11.77734375" bestFit="1" customWidth="1"/>
  </cols>
  <sheetData>
    <row r="1" spans="1:10" x14ac:dyDescent="0.3">
      <c r="B1" s="2" t="s">
        <v>8</v>
      </c>
      <c r="C1" s="3"/>
      <c r="D1" s="4"/>
      <c r="E1" s="20" t="s">
        <v>9</v>
      </c>
      <c r="F1" s="21"/>
      <c r="G1" s="22"/>
      <c r="H1" s="2" t="s">
        <v>10</v>
      </c>
      <c r="I1" s="3"/>
      <c r="J1" s="4"/>
    </row>
    <row r="2" spans="1:10" x14ac:dyDescent="0.3">
      <c r="B2" s="5"/>
      <c r="C2" s="6"/>
      <c r="D2" s="7"/>
      <c r="E2" s="23"/>
      <c r="F2" s="24"/>
      <c r="G2" s="25"/>
      <c r="H2" s="5"/>
      <c r="I2" s="6"/>
      <c r="J2" s="7"/>
    </row>
    <row r="3" spans="1:10" x14ac:dyDescent="0.3">
      <c r="B3" s="8" t="s">
        <v>7</v>
      </c>
      <c r="C3" s="9"/>
      <c r="D3" s="10">
        <f>SUM(C6:C50)*-1</f>
        <v>79209.719999999972</v>
      </c>
      <c r="E3" s="8" t="s">
        <v>7</v>
      </c>
      <c r="F3" s="9"/>
      <c r="G3" s="10">
        <f>SUM(F6:F50)*-1</f>
        <v>72789.2</v>
      </c>
      <c r="H3" s="8" t="s">
        <v>7</v>
      </c>
      <c r="I3" s="9"/>
      <c r="J3" s="10">
        <f>SUM(I6:I50)*-1</f>
        <v>34731.720000000008</v>
      </c>
    </row>
    <row r="4" spans="1:10" x14ac:dyDescent="0.3">
      <c r="B4" s="11" t="s">
        <v>6</v>
      </c>
      <c r="C4" s="12">
        <f>XIRR(C6:C71,B6:B71)</f>
        <v>2.1577391028404235E-2</v>
      </c>
      <c r="D4" s="13"/>
      <c r="E4" s="26" t="s">
        <v>6</v>
      </c>
      <c r="F4" s="27">
        <f>XIRR(F6:F71,E6:E71)</f>
        <v>2.3552826046943667E-2</v>
      </c>
      <c r="G4" s="13"/>
      <c r="H4" s="28" t="s">
        <v>6</v>
      </c>
      <c r="I4" s="29">
        <f>XIRR(I6:I71,H6:H71)</f>
        <v>1.8980005383491514E-2</v>
      </c>
      <c r="J4" s="13"/>
    </row>
    <row r="5" spans="1:10" x14ac:dyDescent="0.3">
      <c r="A5" t="s">
        <v>5</v>
      </c>
      <c r="B5" s="14" t="s">
        <v>3</v>
      </c>
      <c r="C5" s="15" t="s">
        <v>0</v>
      </c>
      <c r="D5" s="13" t="s">
        <v>1</v>
      </c>
      <c r="E5" s="14" t="s">
        <v>3</v>
      </c>
      <c r="F5" s="15" t="s">
        <v>0</v>
      </c>
      <c r="G5" s="13" t="s">
        <v>1</v>
      </c>
      <c r="H5" s="14" t="s">
        <v>3</v>
      </c>
      <c r="I5" s="15" t="s">
        <v>0</v>
      </c>
      <c r="J5" s="13" t="s">
        <v>1</v>
      </c>
    </row>
    <row r="6" spans="1:10" x14ac:dyDescent="0.3">
      <c r="A6">
        <v>20</v>
      </c>
      <c r="B6" s="16">
        <v>38534</v>
      </c>
      <c r="C6" s="15">
        <f>-974.04</f>
        <v>-974.04</v>
      </c>
      <c r="D6" s="13" t="s">
        <v>2</v>
      </c>
      <c r="E6" s="16">
        <v>38534</v>
      </c>
      <c r="F6" s="15">
        <f>-974.04</f>
        <v>-974.04</v>
      </c>
      <c r="G6" s="13" t="s">
        <v>2</v>
      </c>
      <c r="H6" s="16">
        <v>38534</v>
      </c>
      <c r="I6" s="15">
        <f>-974.04</f>
        <v>-974.04</v>
      </c>
      <c r="J6" s="13" t="s">
        <v>2</v>
      </c>
    </row>
    <row r="7" spans="1:10" x14ac:dyDescent="0.3">
      <c r="A7">
        <v>21</v>
      </c>
      <c r="B7" s="16">
        <v>38899</v>
      </c>
      <c r="C7" s="15">
        <f>-1461</f>
        <v>-1461</v>
      </c>
      <c r="D7" s="13" t="s">
        <v>2</v>
      </c>
      <c r="E7" s="16">
        <v>38899</v>
      </c>
      <c r="F7" s="15">
        <f>-1461</f>
        <v>-1461</v>
      </c>
      <c r="G7" s="13" t="s">
        <v>2</v>
      </c>
      <c r="H7" s="16">
        <v>38899</v>
      </c>
      <c r="I7" s="15">
        <f>-1461</f>
        <v>-1461</v>
      </c>
      <c r="J7" s="13" t="s">
        <v>2</v>
      </c>
    </row>
    <row r="8" spans="1:10" x14ac:dyDescent="0.3">
      <c r="A8">
        <v>22</v>
      </c>
      <c r="B8" s="16">
        <v>39264</v>
      </c>
      <c r="C8" s="15">
        <f>-1461</f>
        <v>-1461</v>
      </c>
      <c r="D8" s="13" t="s">
        <v>2</v>
      </c>
      <c r="E8" s="16">
        <v>39264</v>
      </c>
      <c r="F8" s="15">
        <f>-1461</f>
        <v>-1461</v>
      </c>
      <c r="G8" s="13" t="s">
        <v>2</v>
      </c>
      <c r="H8" s="16">
        <v>39264</v>
      </c>
      <c r="I8" s="15">
        <f>-1461</f>
        <v>-1461</v>
      </c>
      <c r="J8" s="13" t="s">
        <v>2</v>
      </c>
    </row>
    <row r="9" spans="1:10" x14ac:dyDescent="0.3">
      <c r="A9">
        <v>23</v>
      </c>
      <c r="B9" s="16">
        <v>39630</v>
      </c>
      <c r="C9" s="15">
        <f t="shared" ref="C9:C18" si="0">-1946.04</f>
        <v>-1946.04</v>
      </c>
      <c r="D9" s="13" t="s">
        <v>2</v>
      </c>
      <c r="E9" s="16">
        <v>39630</v>
      </c>
      <c r="F9" s="15">
        <f t="shared" ref="F9:F18" si="1">-1946.04</f>
        <v>-1946.04</v>
      </c>
      <c r="G9" s="13" t="s">
        <v>2</v>
      </c>
      <c r="H9" s="16">
        <v>39630</v>
      </c>
      <c r="I9" s="15">
        <f t="shared" ref="I9:I18" si="2">-1946.04</f>
        <v>-1946.04</v>
      </c>
      <c r="J9" s="13" t="s">
        <v>2</v>
      </c>
    </row>
    <row r="10" spans="1:10" x14ac:dyDescent="0.3">
      <c r="A10">
        <v>24</v>
      </c>
      <c r="B10" s="16">
        <v>39995</v>
      </c>
      <c r="C10" s="15">
        <f t="shared" si="0"/>
        <v>-1946.04</v>
      </c>
      <c r="D10" s="13" t="s">
        <v>2</v>
      </c>
      <c r="E10" s="16">
        <v>39995</v>
      </c>
      <c r="F10" s="15">
        <f t="shared" si="1"/>
        <v>-1946.04</v>
      </c>
      <c r="G10" s="13" t="s">
        <v>2</v>
      </c>
      <c r="H10" s="16">
        <v>39995</v>
      </c>
      <c r="I10" s="15">
        <f t="shared" si="2"/>
        <v>-1946.04</v>
      </c>
      <c r="J10" s="13" t="s">
        <v>2</v>
      </c>
    </row>
    <row r="11" spans="1:10" x14ac:dyDescent="0.3">
      <c r="A11">
        <v>25</v>
      </c>
      <c r="B11" s="16">
        <v>40360</v>
      </c>
      <c r="C11" s="15">
        <f t="shared" si="0"/>
        <v>-1946.04</v>
      </c>
      <c r="D11" s="13" t="s">
        <v>2</v>
      </c>
      <c r="E11" s="16">
        <v>40360</v>
      </c>
      <c r="F11" s="15">
        <f t="shared" si="1"/>
        <v>-1946.04</v>
      </c>
      <c r="G11" s="13" t="s">
        <v>2</v>
      </c>
      <c r="H11" s="16">
        <v>40360</v>
      </c>
      <c r="I11" s="15">
        <f t="shared" si="2"/>
        <v>-1946.04</v>
      </c>
      <c r="J11" s="13" t="s">
        <v>2</v>
      </c>
    </row>
    <row r="12" spans="1:10" x14ac:dyDescent="0.3">
      <c r="A12">
        <v>26</v>
      </c>
      <c r="B12" s="16">
        <v>40725</v>
      </c>
      <c r="C12" s="15">
        <f t="shared" si="0"/>
        <v>-1946.04</v>
      </c>
      <c r="D12" s="13" t="s">
        <v>2</v>
      </c>
      <c r="E12" s="16">
        <v>40725</v>
      </c>
      <c r="F12" s="15">
        <f t="shared" si="1"/>
        <v>-1946.04</v>
      </c>
      <c r="G12" s="13" t="s">
        <v>2</v>
      </c>
      <c r="H12" s="16">
        <v>40725</v>
      </c>
      <c r="I12" s="15">
        <f t="shared" si="2"/>
        <v>-1946.04</v>
      </c>
      <c r="J12" s="13" t="s">
        <v>2</v>
      </c>
    </row>
    <row r="13" spans="1:10" x14ac:dyDescent="0.3">
      <c r="A13">
        <v>27</v>
      </c>
      <c r="B13" s="16">
        <v>41091</v>
      </c>
      <c r="C13" s="15">
        <f t="shared" si="0"/>
        <v>-1946.04</v>
      </c>
      <c r="D13" s="13" t="s">
        <v>2</v>
      </c>
      <c r="E13" s="16">
        <v>41091</v>
      </c>
      <c r="F13" s="15">
        <f t="shared" si="1"/>
        <v>-1946.04</v>
      </c>
      <c r="G13" s="13" t="s">
        <v>2</v>
      </c>
      <c r="H13" s="16">
        <v>41091</v>
      </c>
      <c r="I13" s="15">
        <f t="shared" si="2"/>
        <v>-1946.04</v>
      </c>
      <c r="J13" s="13" t="s">
        <v>2</v>
      </c>
    </row>
    <row r="14" spans="1:10" x14ac:dyDescent="0.3">
      <c r="A14">
        <v>28</v>
      </c>
      <c r="B14" s="16">
        <v>41456</v>
      </c>
      <c r="C14" s="15">
        <f t="shared" si="0"/>
        <v>-1946.04</v>
      </c>
      <c r="D14" s="13" t="s">
        <v>2</v>
      </c>
      <c r="E14" s="16">
        <v>41456</v>
      </c>
      <c r="F14" s="15">
        <f t="shared" si="1"/>
        <v>-1946.04</v>
      </c>
      <c r="G14" s="13" t="s">
        <v>2</v>
      </c>
      <c r="H14" s="16">
        <v>41456</v>
      </c>
      <c r="I14" s="15">
        <f t="shared" si="2"/>
        <v>-1946.04</v>
      </c>
      <c r="J14" s="13" t="s">
        <v>2</v>
      </c>
    </row>
    <row r="15" spans="1:10" x14ac:dyDescent="0.3">
      <c r="A15">
        <v>29</v>
      </c>
      <c r="B15" s="16">
        <v>41821</v>
      </c>
      <c r="C15" s="15">
        <f t="shared" si="0"/>
        <v>-1946.04</v>
      </c>
      <c r="D15" s="13" t="s">
        <v>2</v>
      </c>
      <c r="E15" s="16">
        <v>41821</v>
      </c>
      <c r="F15" s="15">
        <f t="shared" si="1"/>
        <v>-1946.04</v>
      </c>
      <c r="G15" s="13" t="s">
        <v>2</v>
      </c>
      <c r="H15" s="16">
        <v>41821</v>
      </c>
      <c r="I15" s="15">
        <f t="shared" si="2"/>
        <v>-1946.04</v>
      </c>
      <c r="J15" s="13" t="s">
        <v>2</v>
      </c>
    </row>
    <row r="16" spans="1:10" x14ac:dyDescent="0.3">
      <c r="A16">
        <v>30</v>
      </c>
      <c r="B16" s="16">
        <v>42186</v>
      </c>
      <c r="C16" s="15">
        <f t="shared" si="0"/>
        <v>-1946.04</v>
      </c>
      <c r="D16" s="13" t="s">
        <v>2</v>
      </c>
      <c r="E16" s="16">
        <v>42186</v>
      </c>
      <c r="F16" s="15">
        <f t="shared" si="1"/>
        <v>-1946.04</v>
      </c>
      <c r="G16" s="13" t="s">
        <v>2</v>
      </c>
      <c r="H16" s="16">
        <v>42186</v>
      </c>
      <c r="I16" s="15">
        <f t="shared" si="2"/>
        <v>-1946.04</v>
      </c>
      <c r="J16" s="13" t="s">
        <v>2</v>
      </c>
    </row>
    <row r="17" spans="1:10" x14ac:dyDescent="0.3">
      <c r="A17">
        <v>31</v>
      </c>
      <c r="B17" s="16">
        <v>42552</v>
      </c>
      <c r="C17" s="15">
        <f t="shared" si="0"/>
        <v>-1946.04</v>
      </c>
      <c r="D17" s="13" t="s">
        <v>2</v>
      </c>
      <c r="E17" s="16">
        <v>42552</v>
      </c>
      <c r="F17" s="15">
        <f t="shared" si="1"/>
        <v>-1946.04</v>
      </c>
      <c r="G17" s="13" t="s">
        <v>2</v>
      </c>
      <c r="H17" s="16">
        <v>42552</v>
      </c>
      <c r="I17" s="15">
        <f t="shared" si="2"/>
        <v>-1946.04</v>
      </c>
      <c r="J17" s="13" t="s">
        <v>2</v>
      </c>
    </row>
    <row r="18" spans="1:10" x14ac:dyDescent="0.3">
      <c r="A18">
        <v>32</v>
      </c>
      <c r="B18" s="16">
        <v>42917</v>
      </c>
      <c r="C18" s="15">
        <f t="shared" si="0"/>
        <v>-1946.04</v>
      </c>
      <c r="D18" s="13" t="s">
        <v>2</v>
      </c>
      <c r="E18" s="16">
        <v>42917</v>
      </c>
      <c r="F18" s="15">
        <f t="shared" si="1"/>
        <v>-1946.04</v>
      </c>
      <c r="G18" s="13" t="s">
        <v>2</v>
      </c>
      <c r="H18" s="16">
        <v>42917</v>
      </c>
      <c r="I18" s="15">
        <f t="shared" si="2"/>
        <v>-1946.04</v>
      </c>
      <c r="J18" s="13" t="s">
        <v>2</v>
      </c>
    </row>
    <row r="19" spans="1:10" x14ac:dyDescent="0.3">
      <c r="A19">
        <v>33</v>
      </c>
      <c r="B19" s="16">
        <v>43282</v>
      </c>
      <c r="C19" s="15">
        <f t="shared" ref="C19:C50" si="3">-1625.04</f>
        <v>-1625.04</v>
      </c>
      <c r="D19" s="13" t="s">
        <v>2</v>
      </c>
      <c r="E19" s="16">
        <v>43282</v>
      </c>
      <c r="F19" s="15">
        <f t="shared" ref="F19:F50" si="4">-1625.04</f>
        <v>-1625.04</v>
      </c>
      <c r="G19" s="13" t="s">
        <v>2</v>
      </c>
      <c r="H19" s="16">
        <v>43282</v>
      </c>
      <c r="I19" s="15">
        <f t="shared" ref="I19:I25" si="5">-1625.04</f>
        <v>-1625.04</v>
      </c>
      <c r="J19" s="13" t="s">
        <v>2</v>
      </c>
    </row>
    <row r="20" spans="1:10" x14ac:dyDescent="0.3">
      <c r="A20">
        <v>34</v>
      </c>
      <c r="B20" s="16">
        <v>43647</v>
      </c>
      <c r="C20" s="15">
        <f t="shared" si="3"/>
        <v>-1625.04</v>
      </c>
      <c r="D20" s="13" t="s">
        <v>2</v>
      </c>
      <c r="E20" s="16">
        <v>43647</v>
      </c>
      <c r="F20" s="15">
        <f t="shared" si="4"/>
        <v>-1625.04</v>
      </c>
      <c r="G20" s="13" t="s">
        <v>2</v>
      </c>
      <c r="H20" s="16">
        <v>43647</v>
      </c>
      <c r="I20" s="15">
        <f t="shared" si="5"/>
        <v>-1625.04</v>
      </c>
      <c r="J20" s="13" t="s">
        <v>2</v>
      </c>
    </row>
    <row r="21" spans="1:10" x14ac:dyDescent="0.3">
      <c r="A21">
        <v>35</v>
      </c>
      <c r="B21" s="16">
        <v>44013</v>
      </c>
      <c r="C21" s="15">
        <f t="shared" si="3"/>
        <v>-1625.04</v>
      </c>
      <c r="D21" s="13" t="s">
        <v>2</v>
      </c>
      <c r="E21" s="16">
        <v>44013</v>
      </c>
      <c r="F21" s="15">
        <f t="shared" si="4"/>
        <v>-1625.04</v>
      </c>
      <c r="G21" s="13" t="s">
        <v>2</v>
      </c>
      <c r="H21" s="16">
        <v>44013</v>
      </c>
      <c r="I21" s="15">
        <f t="shared" si="5"/>
        <v>-1625.04</v>
      </c>
      <c r="J21" s="13" t="s">
        <v>2</v>
      </c>
    </row>
    <row r="22" spans="1:10" x14ac:dyDescent="0.3">
      <c r="A22">
        <v>36</v>
      </c>
      <c r="B22" s="16">
        <v>44378</v>
      </c>
      <c r="C22" s="15">
        <f t="shared" si="3"/>
        <v>-1625.04</v>
      </c>
      <c r="D22" s="13" t="s">
        <v>2</v>
      </c>
      <c r="E22" s="16">
        <v>44378</v>
      </c>
      <c r="F22" s="15">
        <f t="shared" si="4"/>
        <v>-1625.04</v>
      </c>
      <c r="G22" s="13" t="s">
        <v>2</v>
      </c>
      <c r="H22" s="16">
        <v>44378</v>
      </c>
      <c r="I22" s="15">
        <f t="shared" si="5"/>
        <v>-1625.04</v>
      </c>
      <c r="J22" s="13" t="s">
        <v>2</v>
      </c>
    </row>
    <row r="23" spans="1:10" x14ac:dyDescent="0.3">
      <c r="A23">
        <v>37</v>
      </c>
      <c r="B23" s="16">
        <v>44743</v>
      </c>
      <c r="C23" s="15">
        <f t="shared" si="3"/>
        <v>-1625.04</v>
      </c>
      <c r="D23" s="13" t="s">
        <v>2</v>
      </c>
      <c r="E23" s="16">
        <v>44743</v>
      </c>
      <c r="F23" s="15">
        <f t="shared" si="4"/>
        <v>-1625.04</v>
      </c>
      <c r="G23" s="13" t="s">
        <v>2</v>
      </c>
      <c r="H23" s="16">
        <v>44743</v>
      </c>
      <c r="I23" s="15">
        <f t="shared" si="5"/>
        <v>-1625.04</v>
      </c>
      <c r="J23" s="13" t="s">
        <v>2</v>
      </c>
    </row>
    <row r="24" spans="1:10" x14ac:dyDescent="0.3">
      <c r="A24">
        <v>38</v>
      </c>
      <c r="B24" s="16">
        <v>45108</v>
      </c>
      <c r="C24" s="15">
        <f t="shared" si="3"/>
        <v>-1625.04</v>
      </c>
      <c r="D24" s="13" t="s">
        <v>2</v>
      </c>
      <c r="E24" s="16">
        <v>45108</v>
      </c>
      <c r="F24" s="15">
        <f t="shared" si="4"/>
        <v>-1625.04</v>
      </c>
      <c r="G24" s="13" t="s">
        <v>2</v>
      </c>
      <c r="H24" s="16">
        <v>45108</v>
      </c>
      <c r="I24" s="15">
        <f t="shared" si="5"/>
        <v>-1625.04</v>
      </c>
      <c r="J24" s="13" t="s">
        <v>2</v>
      </c>
    </row>
    <row r="25" spans="1:10" x14ac:dyDescent="0.3">
      <c r="A25">
        <v>39</v>
      </c>
      <c r="B25" s="16">
        <v>45474</v>
      </c>
      <c r="C25" s="15">
        <f t="shared" si="3"/>
        <v>-1625.04</v>
      </c>
      <c r="D25" s="13" t="s">
        <v>2</v>
      </c>
      <c r="E25" s="16">
        <v>45474</v>
      </c>
      <c r="F25" s="15">
        <f t="shared" si="4"/>
        <v>-1625.04</v>
      </c>
      <c r="G25" s="13" t="s">
        <v>2</v>
      </c>
      <c r="H25" s="16">
        <v>45474</v>
      </c>
      <c r="I25" s="15">
        <f t="shared" si="5"/>
        <v>-1625.04</v>
      </c>
      <c r="J25" s="13" t="s">
        <v>2</v>
      </c>
    </row>
    <row r="26" spans="1:10" x14ac:dyDescent="0.3">
      <c r="A26">
        <v>40</v>
      </c>
      <c r="B26" s="16">
        <v>45839</v>
      </c>
      <c r="C26" s="15">
        <f t="shared" si="3"/>
        <v>-1625.04</v>
      </c>
      <c r="D26" s="13" t="s">
        <v>2</v>
      </c>
      <c r="E26" s="16">
        <v>45839</v>
      </c>
      <c r="F26" s="15">
        <v>-1304</v>
      </c>
      <c r="G26" s="13" t="s">
        <v>2</v>
      </c>
      <c r="H26" s="16">
        <v>45839</v>
      </c>
      <c r="I26" s="15">
        <v>0</v>
      </c>
      <c r="J26" s="13"/>
    </row>
    <row r="27" spans="1:10" x14ac:dyDescent="0.3">
      <c r="A27">
        <v>41</v>
      </c>
      <c r="B27" s="16">
        <v>46204</v>
      </c>
      <c r="C27" s="15">
        <f t="shared" si="3"/>
        <v>-1625.04</v>
      </c>
      <c r="D27" s="13" t="s">
        <v>2</v>
      </c>
      <c r="E27" s="16">
        <v>46204</v>
      </c>
      <c r="F27" s="15">
        <v>-1304</v>
      </c>
      <c r="G27" s="13" t="s">
        <v>2</v>
      </c>
      <c r="H27" s="16">
        <v>46204</v>
      </c>
      <c r="I27" s="15">
        <v>0</v>
      </c>
      <c r="J27" s="13"/>
    </row>
    <row r="28" spans="1:10" x14ac:dyDescent="0.3">
      <c r="A28">
        <v>42</v>
      </c>
      <c r="B28" s="16">
        <v>46569</v>
      </c>
      <c r="C28" s="15">
        <f t="shared" si="3"/>
        <v>-1625.04</v>
      </c>
      <c r="D28" s="13" t="s">
        <v>2</v>
      </c>
      <c r="E28" s="16">
        <v>46569</v>
      </c>
      <c r="F28" s="15">
        <v>-1304</v>
      </c>
      <c r="G28" s="13" t="s">
        <v>2</v>
      </c>
      <c r="H28" s="16">
        <v>46569</v>
      </c>
      <c r="I28" s="15">
        <v>0</v>
      </c>
      <c r="J28" s="13"/>
    </row>
    <row r="29" spans="1:10" x14ac:dyDescent="0.3">
      <c r="A29">
        <v>43</v>
      </c>
      <c r="B29" s="16">
        <v>46935</v>
      </c>
      <c r="C29" s="15">
        <f t="shared" si="3"/>
        <v>-1625.04</v>
      </c>
      <c r="D29" s="13" t="s">
        <v>2</v>
      </c>
      <c r="E29" s="16">
        <v>46935</v>
      </c>
      <c r="F29" s="15">
        <v>-1304</v>
      </c>
      <c r="G29" s="13" t="s">
        <v>2</v>
      </c>
      <c r="H29" s="16">
        <v>46935</v>
      </c>
      <c r="I29" s="15">
        <v>0</v>
      </c>
      <c r="J29" s="13"/>
    </row>
    <row r="30" spans="1:10" x14ac:dyDescent="0.3">
      <c r="A30">
        <v>44</v>
      </c>
      <c r="B30" s="16">
        <v>47300</v>
      </c>
      <c r="C30" s="15">
        <f t="shared" si="3"/>
        <v>-1625.04</v>
      </c>
      <c r="D30" s="13" t="s">
        <v>2</v>
      </c>
      <c r="E30" s="16">
        <v>47300</v>
      </c>
      <c r="F30" s="15">
        <v>-1304</v>
      </c>
      <c r="G30" s="13" t="s">
        <v>2</v>
      </c>
      <c r="H30" s="16">
        <v>47300</v>
      </c>
      <c r="I30" s="15">
        <v>0</v>
      </c>
      <c r="J30" s="13"/>
    </row>
    <row r="31" spans="1:10" x14ac:dyDescent="0.3">
      <c r="A31">
        <v>45</v>
      </c>
      <c r="B31" s="16">
        <v>47665</v>
      </c>
      <c r="C31" s="15">
        <f t="shared" si="3"/>
        <v>-1625.04</v>
      </c>
      <c r="D31" s="13" t="s">
        <v>2</v>
      </c>
      <c r="E31" s="16">
        <v>47665</v>
      </c>
      <c r="F31" s="15">
        <v>-1304</v>
      </c>
      <c r="G31" s="13" t="s">
        <v>2</v>
      </c>
      <c r="H31" s="16">
        <v>47665</v>
      </c>
      <c r="I31" s="15">
        <v>0</v>
      </c>
      <c r="J31" s="13"/>
    </row>
    <row r="32" spans="1:10" x14ac:dyDescent="0.3">
      <c r="A32">
        <v>46</v>
      </c>
      <c r="B32" s="16">
        <v>48030</v>
      </c>
      <c r="C32" s="15">
        <f t="shared" si="3"/>
        <v>-1625.04</v>
      </c>
      <c r="D32" s="13" t="s">
        <v>2</v>
      </c>
      <c r="E32" s="16">
        <v>48030</v>
      </c>
      <c r="F32" s="15">
        <v>-1304</v>
      </c>
      <c r="G32" s="13" t="s">
        <v>2</v>
      </c>
      <c r="H32" s="16">
        <v>48030</v>
      </c>
      <c r="I32" s="15">
        <v>0</v>
      </c>
      <c r="J32" s="13"/>
    </row>
    <row r="33" spans="1:10" x14ac:dyDescent="0.3">
      <c r="A33">
        <v>47</v>
      </c>
      <c r="B33" s="16">
        <v>48396</v>
      </c>
      <c r="C33" s="15">
        <f t="shared" si="3"/>
        <v>-1625.04</v>
      </c>
      <c r="D33" s="13" t="s">
        <v>2</v>
      </c>
      <c r="E33" s="16">
        <v>48396</v>
      </c>
      <c r="F33" s="15">
        <v>-1304</v>
      </c>
      <c r="G33" s="13" t="s">
        <v>2</v>
      </c>
      <c r="H33" s="16">
        <v>48396</v>
      </c>
      <c r="I33" s="15">
        <v>0</v>
      </c>
      <c r="J33" s="13"/>
    </row>
    <row r="34" spans="1:10" x14ac:dyDescent="0.3">
      <c r="A34">
        <v>48</v>
      </c>
      <c r="B34" s="16">
        <v>48761</v>
      </c>
      <c r="C34" s="15">
        <f t="shared" si="3"/>
        <v>-1625.04</v>
      </c>
      <c r="D34" s="13" t="s">
        <v>2</v>
      </c>
      <c r="E34" s="16">
        <v>48761</v>
      </c>
      <c r="F34" s="15">
        <v>-1304</v>
      </c>
      <c r="G34" s="13" t="s">
        <v>2</v>
      </c>
      <c r="H34" s="16">
        <v>48761</v>
      </c>
      <c r="I34" s="15">
        <v>0</v>
      </c>
      <c r="J34" s="13"/>
    </row>
    <row r="35" spans="1:10" x14ac:dyDescent="0.3">
      <c r="A35">
        <v>49</v>
      </c>
      <c r="B35" s="16">
        <v>49126</v>
      </c>
      <c r="C35" s="15">
        <f t="shared" si="3"/>
        <v>-1625.04</v>
      </c>
      <c r="D35" s="13" t="s">
        <v>2</v>
      </c>
      <c r="E35" s="16">
        <v>49126</v>
      </c>
      <c r="F35" s="15">
        <v>-1304</v>
      </c>
      <c r="G35" s="13" t="s">
        <v>2</v>
      </c>
      <c r="H35" s="16">
        <v>49126</v>
      </c>
      <c r="I35" s="15">
        <v>0</v>
      </c>
      <c r="J35" s="13"/>
    </row>
    <row r="36" spans="1:10" x14ac:dyDescent="0.3">
      <c r="A36">
        <v>50</v>
      </c>
      <c r="B36" s="16">
        <v>49491</v>
      </c>
      <c r="C36" s="15">
        <f t="shared" si="3"/>
        <v>-1625.04</v>
      </c>
      <c r="D36" s="13" t="s">
        <v>2</v>
      </c>
      <c r="E36" s="16">
        <v>49491</v>
      </c>
      <c r="F36" s="15">
        <v>-1304</v>
      </c>
      <c r="G36" s="13" t="s">
        <v>2</v>
      </c>
      <c r="H36" s="16">
        <v>49491</v>
      </c>
      <c r="I36" s="15">
        <v>0</v>
      </c>
      <c r="J36" s="13"/>
    </row>
    <row r="37" spans="1:10" x14ac:dyDescent="0.3">
      <c r="A37">
        <v>51</v>
      </c>
      <c r="B37" s="16">
        <v>49857</v>
      </c>
      <c r="C37" s="15">
        <f t="shared" si="3"/>
        <v>-1625.04</v>
      </c>
      <c r="D37" s="13" t="s">
        <v>2</v>
      </c>
      <c r="E37" s="16">
        <v>49857</v>
      </c>
      <c r="F37" s="15">
        <v>-1304</v>
      </c>
      <c r="G37" s="13" t="s">
        <v>2</v>
      </c>
      <c r="H37" s="16">
        <v>49857</v>
      </c>
      <c r="I37" s="15">
        <v>0</v>
      </c>
      <c r="J37" s="13"/>
    </row>
    <row r="38" spans="1:10" x14ac:dyDescent="0.3">
      <c r="A38">
        <v>52</v>
      </c>
      <c r="B38" s="16">
        <v>50222</v>
      </c>
      <c r="C38" s="15">
        <f t="shared" si="3"/>
        <v>-1625.04</v>
      </c>
      <c r="D38" s="13" t="s">
        <v>2</v>
      </c>
      <c r="E38" s="16">
        <v>50222</v>
      </c>
      <c r="F38" s="15">
        <v>-1304</v>
      </c>
      <c r="G38" s="13" t="s">
        <v>2</v>
      </c>
      <c r="H38" s="16">
        <v>50222</v>
      </c>
      <c r="I38" s="15">
        <v>0</v>
      </c>
      <c r="J38" s="13"/>
    </row>
    <row r="39" spans="1:10" x14ac:dyDescent="0.3">
      <c r="A39">
        <v>53</v>
      </c>
      <c r="B39" s="16">
        <v>50587</v>
      </c>
      <c r="C39" s="15">
        <f t="shared" ref="C39:C50" si="6">-1946.04</f>
        <v>-1946.04</v>
      </c>
      <c r="D39" s="13" t="s">
        <v>2</v>
      </c>
      <c r="E39" s="16">
        <v>50587</v>
      </c>
      <c r="F39" s="15">
        <f t="shared" si="4"/>
        <v>-1625.04</v>
      </c>
      <c r="G39" s="13" t="s">
        <v>2</v>
      </c>
      <c r="H39" s="16">
        <v>50587</v>
      </c>
      <c r="I39" s="15">
        <v>0</v>
      </c>
      <c r="J39" s="13"/>
    </row>
    <row r="40" spans="1:10" x14ac:dyDescent="0.3">
      <c r="A40">
        <v>54</v>
      </c>
      <c r="B40" s="16">
        <v>50952</v>
      </c>
      <c r="C40" s="15">
        <f t="shared" si="6"/>
        <v>-1946.04</v>
      </c>
      <c r="D40" s="13" t="s">
        <v>2</v>
      </c>
      <c r="E40" s="16">
        <v>50952</v>
      </c>
      <c r="F40" s="15">
        <f t="shared" si="4"/>
        <v>-1625.04</v>
      </c>
      <c r="G40" s="13" t="s">
        <v>2</v>
      </c>
      <c r="H40" s="16">
        <v>50952</v>
      </c>
      <c r="I40" s="15">
        <v>0</v>
      </c>
      <c r="J40" s="13"/>
    </row>
    <row r="41" spans="1:10" x14ac:dyDescent="0.3">
      <c r="A41">
        <v>55</v>
      </c>
      <c r="B41" s="16">
        <v>51318</v>
      </c>
      <c r="C41" s="15">
        <f t="shared" si="6"/>
        <v>-1946.04</v>
      </c>
      <c r="D41" s="13" t="s">
        <v>2</v>
      </c>
      <c r="E41" s="16">
        <v>51318</v>
      </c>
      <c r="F41" s="15">
        <f t="shared" si="4"/>
        <v>-1625.04</v>
      </c>
      <c r="G41" s="13" t="s">
        <v>2</v>
      </c>
      <c r="H41" s="16">
        <v>51318</v>
      </c>
      <c r="I41" s="15">
        <v>0</v>
      </c>
      <c r="J41" s="13"/>
    </row>
    <row r="42" spans="1:10" x14ac:dyDescent="0.3">
      <c r="A42">
        <v>56</v>
      </c>
      <c r="B42" s="16">
        <v>51683</v>
      </c>
      <c r="C42" s="15">
        <f t="shared" si="6"/>
        <v>-1946.04</v>
      </c>
      <c r="D42" s="13" t="s">
        <v>2</v>
      </c>
      <c r="E42" s="16">
        <v>51683</v>
      </c>
      <c r="F42" s="15">
        <f t="shared" si="4"/>
        <v>-1625.04</v>
      </c>
      <c r="G42" s="13" t="s">
        <v>2</v>
      </c>
      <c r="H42" s="16">
        <v>51683</v>
      </c>
      <c r="I42" s="15">
        <v>0</v>
      </c>
      <c r="J42" s="13"/>
    </row>
    <row r="43" spans="1:10" x14ac:dyDescent="0.3">
      <c r="A43">
        <v>57</v>
      </c>
      <c r="B43" s="16">
        <v>52048</v>
      </c>
      <c r="C43" s="15">
        <f t="shared" si="6"/>
        <v>-1946.04</v>
      </c>
      <c r="D43" s="13" t="s">
        <v>2</v>
      </c>
      <c r="E43" s="16">
        <v>52048</v>
      </c>
      <c r="F43" s="15">
        <f t="shared" si="4"/>
        <v>-1625.04</v>
      </c>
      <c r="G43" s="13" t="s">
        <v>2</v>
      </c>
      <c r="H43" s="16">
        <v>52048</v>
      </c>
      <c r="I43" s="15">
        <v>0</v>
      </c>
      <c r="J43" s="13"/>
    </row>
    <row r="44" spans="1:10" x14ac:dyDescent="0.3">
      <c r="A44">
        <v>58</v>
      </c>
      <c r="B44" s="16">
        <v>52413</v>
      </c>
      <c r="C44" s="15">
        <f t="shared" si="6"/>
        <v>-1946.04</v>
      </c>
      <c r="D44" s="13" t="s">
        <v>2</v>
      </c>
      <c r="E44" s="16">
        <v>52413</v>
      </c>
      <c r="F44" s="15">
        <f t="shared" si="4"/>
        <v>-1625.04</v>
      </c>
      <c r="G44" s="13" t="s">
        <v>2</v>
      </c>
      <c r="H44" s="16">
        <v>52413</v>
      </c>
      <c r="I44" s="15">
        <v>0</v>
      </c>
      <c r="J44" s="13"/>
    </row>
    <row r="45" spans="1:10" x14ac:dyDescent="0.3">
      <c r="A45">
        <v>59</v>
      </c>
      <c r="B45" s="16">
        <v>52779</v>
      </c>
      <c r="C45" s="15">
        <f t="shared" si="6"/>
        <v>-1946.04</v>
      </c>
      <c r="D45" s="13" t="s">
        <v>2</v>
      </c>
      <c r="E45" s="16">
        <v>52779</v>
      </c>
      <c r="F45" s="15">
        <f t="shared" si="4"/>
        <v>-1625.04</v>
      </c>
      <c r="G45" s="13" t="s">
        <v>2</v>
      </c>
      <c r="H45" s="16">
        <v>52779</v>
      </c>
      <c r="I45" s="15">
        <v>0</v>
      </c>
      <c r="J45" s="13"/>
    </row>
    <row r="46" spans="1:10" x14ac:dyDescent="0.3">
      <c r="A46">
        <v>60</v>
      </c>
      <c r="B46" s="16">
        <v>53144</v>
      </c>
      <c r="C46" s="15">
        <f t="shared" si="6"/>
        <v>-1946.04</v>
      </c>
      <c r="D46" s="13" t="s">
        <v>2</v>
      </c>
      <c r="E46" s="16">
        <v>53144</v>
      </c>
      <c r="F46" s="15">
        <f t="shared" ref="F46:F50" si="7">-1946.04</f>
        <v>-1946.04</v>
      </c>
      <c r="G46" s="13" t="s">
        <v>2</v>
      </c>
      <c r="H46" s="16">
        <v>53144</v>
      </c>
      <c r="I46" s="15">
        <v>0</v>
      </c>
      <c r="J46" s="13"/>
    </row>
    <row r="47" spans="1:10" x14ac:dyDescent="0.3">
      <c r="A47">
        <v>61</v>
      </c>
      <c r="B47" s="16">
        <v>53509</v>
      </c>
      <c r="C47" s="15">
        <f t="shared" si="6"/>
        <v>-1946.04</v>
      </c>
      <c r="D47" s="13" t="s">
        <v>2</v>
      </c>
      <c r="E47" s="16">
        <v>53509</v>
      </c>
      <c r="F47" s="15">
        <f t="shared" si="7"/>
        <v>-1946.04</v>
      </c>
      <c r="G47" s="13" t="s">
        <v>2</v>
      </c>
      <c r="H47" s="16">
        <v>53509</v>
      </c>
      <c r="I47" s="15">
        <v>0</v>
      </c>
      <c r="J47" s="13"/>
    </row>
    <row r="48" spans="1:10" x14ac:dyDescent="0.3">
      <c r="A48">
        <v>62</v>
      </c>
      <c r="B48" s="16">
        <v>53874</v>
      </c>
      <c r="C48" s="15">
        <f t="shared" si="6"/>
        <v>-1946.04</v>
      </c>
      <c r="D48" s="13" t="s">
        <v>2</v>
      </c>
      <c r="E48" s="16">
        <v>53874</v>
      </c>
      <c r="F48" s="15">
        <f t="shared" si="7"/>
        <v>-1946.04</v>
      </c>
      <c r="G48" s="13" t="s">
        <v>2</v>
      </c>
      <c r="H48" s="16">
        <v>53874</v>
      </c>
      <c r="I48" s="15">
        <v>0</v>
      </c>
      <c r="J48" s="13"/>
    </row>
    <row r="49" spans="1:11" x14ac:dyDescent="0.3">
      <c r="A49">
        <v>63</v>
      </c>
      <c r="B49" s="16">
        <v>54240</v>
      </c>
      <c r="C49" s="15">
        <f t="shared" si="6"/>
        <v>-1946.04</v>
      </c>
      <c r="D49" s="13" t="s">
        <v>2</v>
      </c>
      <c r="E49" s="16">
        <v>54240</v>
      </c>
      <c r="F49" s="15">
        <f t="shared" si="7"/>
        <v>-1946.04</v>
      </c>
      <c r="G49" s="13" t="s">
        <v>2</v>
      </c>
      <c r="H49" s="16">
        <v>54240</v>
      </c>
      <c r="I49" s="15">
        <v>0</v>
      </c>
      <c r="J49" s="13"/>
    </row>
    <row r="50" spans="1:11" x14ac:dyDescent="0.3">
      <c r="A50">
        <v>64</v>
      </c>
      <c r="B50" s="16">
        <v>54605</v>
      </c>
      <c r="C50" s="15">
        <f t="shared" si="6"/>
        <v>-1946.04</v>
      </c>
      <c r="D50" s="13" t="s">
        <v>2</v>
      </c>
      <c r="E50" s="16">
        <v>54605</v>
      </c>
      <c r="F50" s="15">
        <f t="shared" si="7"/>
        <v>-1946.04</v>
      </c>
      <c r="G50" s="13" t="s">
        <v>2</v>
      </c>
      <c r="H50" s="16">
        <v>54605</v>
      </c>
      <c r="I50" s="15">
        <v>0</v>
      </c>
      <c r="J50" s="13"/>
    </row>
    <row r="51" spans="1:11" x14ac:dyDescent="0.3">
      <c r="A51">
        <v>65</v>
      </c>
      <c r="B51" s="16">
        <v>54970</v>
      </c>
      <c r="C51" s="15">
        <f>649.25*12</f>
        <v>7791</v>
      </c>
      <c r="D51" s="13" t="s">
        <v>4</v>
      </c>
      <c r="E51" s="16">
        <v>54970</v>
      </c>
      <c r="F51" s="15">
        <f>649.25*12</f>
        <v>7791</v>
      </c>
      <c r="G51" s="13" t="s">
        <v>4</v>
      </c>
      <c r="H51" s="16">
        <v>54970</v>
      </c>
      <c r="I51" s="15">
        <v>0</v>
      </c>
      <c r="J51" s="13"/>
      <c r="K51" s="1"/>
    </row>
    <row r="52" spans="1:11" x14ac:dyDescent="0.3">
      <c r="A52">
        <v>66</v>
      </c>
      <c r="B52" s="16">
        <v>55335</v>
      </c>
      <c r="C52" s="15">
        <f>649.25*12</f>
        <v>7791</v>
      </c>
      <c r="D52" s="13" t="s">
        <v>4</v>
      </c>
      <c r="E52" s="16">
        <v>55335</v>
      </c>
      <c r="F52" s="15">
        <f t="shared" ref="F52:F71" si="8">649.25*12</f>
        <v>7791</v>
      </c>
      <c r="G52" s="13" t="s">
        <v>4</v>
      </c>
      <c r="H52" s="16">
        <v>55335</v>
      </c>
      <c r="I52" s="15">
        <f>343.22*12</f>
        <v>4118.6400000000003</v>
      </c>
      <c r="J52" s="13" t="s">
        <v>4</v>
      </c>
    </row>
    <row r="53" spans="1:11" x14ac:dyDescent="0.3">
      <c r="A53">
        <v>67</v>
      </c>
      <c r="B53" s="16">
        <v>55701</v>
      </c>
      <c r="C53" s="15">
        <f>649.25*12</f>
        <v>7791</v>
      </c>
      <c r="D53" s="13" t="s">
        <v>4</v>
      </c>
      <c r="E53" s="16">
        <v>55701</v>
      </c>
      <c r="F53" s="15">
        <f t="shared" si="8"/>
        <v>7791</v>
      </c>
      <c r="G53" s="13" t="s">
        <v>4</v>
      </c>
      <c r="H53" s="16">
        <v>55701</v>
      </c>
      <c r="I53" s="15">
        <f t="shared" ref="I53:I71" si="9">343.22*12</f>
        <v>4118.6400000000003</v>
      </c>
      <c r="J53" s="13" t="s">
        <v>4</v>
      </c>
    </row>
    <row r="54" spans="1:11" x14ac:dyDescent="0.3">
      <c r="A54">
        <v>68</v>
      </c>
      <c r="B54" s="16">
        <v>56066</v>
      </c>
      <c r="C54" s="15">
        <f>649.25*12</f>
        <v>7791</v>
      </c>
      <c r="D54" s="13" t="s">
        <v>4</v>
      </c>
      <c r="E54" s="16">
        <v>56066</v>
      </c>
      <c r="F54" s="15">
        <f t="shared" si="8"/>
        <v>7791</v>
      </c>
      <c r="G54" s="13" t="s">
        <v>4</v>
      </c>
      <c r="H54" s="16">
        <v>56066</v>
      </c>
      <c r="I54" s="15">
        <f t="shared" si="9"/>
        <v>4118.6400000000003</v>
      </c>
      <c r="J54" s="13" t="s">
        <v>4</v>
      </c>
    </row>
    <row r="55" spans="1:11" x14ac:dyDescent="0.3">
      <c r="A55">
        <v>69</v>
      </c>
      <c r="B55" s="16">
        <v>56431</v>
      </c>
      <c r="C55" s="15">
        <f>649.25*12</f>
        <v>7791</v>
      </c>
      <c r="D55" s="13" t="s">
        <v>4</v>
      </c>
      <c r="E55" s="16">
        <v>56431</v>
      </c>
      <c r="F55" s="15">
        <f t="shared" si="8"/>
        <v>7791</v>
      </c>
      <c r="G55" s="13" t="s">
        <v>4</v>
      </c>
      <c r="H55" s="16">
        <v>56431</v>
      </c>
      <c r="I55" s="15">
        <f t="shared" si="9"/>
        <v>4118.6400000000003</v>
      </c>
      <c r="J55" s="13" t="s">
        <v>4</v>
      </c>
    </row>
    <row r="56" spans="1:11" x14ac:dyDescent="0.3">
      <c r="A56">
        <v>70</v>
      </c>
      <c r="B56" s="16">
        <v>56796</v>
      </c>
      <c r="C56" s="15">
        <f>649.25*12</f>
        <v>7791</v>
      </c>
      <c r="D56" s="13" t="s">
        <v>4</v>
      </c>
      <c r="E56" s="16">
        <v>56796</v>
      </c>
      <c r="F56" s="15">
        <f t="shared" si="8"/>
        <v>7791</v>
      </c>
      <c r="G56" s="13" t="s">
        <v>4</v>
      </c>
      <c r="H56" s="16">
        <v>56796</v>
      </c>
      <c r="I56" s="15">
        <f t="shared" si="9"/>
        <v>4118.6400000000003</v>
      </c>
      <c r="J56" s="13" t="s">
        <v>4</v>
      </c>
    </row>
    <row r="57" spans="1:11" x14ac:dyDescent="0.3">
      <c r="A57">
        <v>71</v>
      </c>
      <c r="B57" s="16">
        <v>57162</v>
      </c>
      <c r="C57" s="15">
        <f>649.25*12</f>
        <v>7791</v>
      </c>
      <c r="D57" s="13" t="s">
        <v>4</v>
      </c>
      <c r="E57" s="16">
        <v>57162</v>
      </c>
      <c r="F57" s="15">
        <f t="shared" si="8"/>
        <v>7791</v>
      </c>
      <c r="G57" s="13" t="s">
        <v>4</v>
      </c>
      <c r="H57" s="16">
        <v>57162</v>
      </c>
      <c r="I57" s="15">
        <f t="shared" si="9"/>
        <v>4118.6400000000003</v>
      </c>
      <c r="J57" s="13" t="s">
        <v>4</v>
      </c>
    </row>
    <row r="58" spans="1:11" x14ac:dyDescent="0.3">
      <c r="A58">
        <v>72</v>
      </c>
      <c r="B58" s="16">
        <v>57527</v>
      </c>
      <c r="C58" s="15">
        <f>649.25*12</f>
        <v>7791</v>
      </c>
      <c r="D58" s="13" t="s">
        <v>4</v>
      </c>
      <c r="E58" s="16">
        <v>57527</v>
      </c>
      <c r="F58" s="15">
        <f t="shared" si="8"/>
        <v>7791</v>
      </c>
      <c r="G58" s="13" t="s">
        <v>4</v>
      </c>
      <c r="H58" s="16">
        <v>57527</v>
      </c>
      <c r="I58" s="15">
        <f t="shared" si="9"/>
        <v>4118.6400000000003</v>
      </c>
      <c r="J58" s="13" t="s">
        <v>4</v>
      </c>
    </row>
    <row r="59" spans="1:11" x14ac:dyDescent="0.3">
      <c r="A59">
        <v>73</v>
      </c>
      <c r="B59" s="16">
        <v>57892</v>
      </c>
      <c r="C59" s="15">
        <f>649.25*12</f>
        <v>7791</v>
      </c>
      <c r="D59" s="13" t="s">
        <v>4</v>
      </c>
      <c r="E59" s="16">
        <v>57892</v>
      </c>
      <c r="F59" s="15">
        <f t="shared" si="8"/>
        <v>7791</v>
      </c>
      <c r="G59" s="13" t="s">
        <v>4</v>
      </c>
      <c r="H59" s="16">
        <v>57892</v>
      </c>
      <c r="I59" s="15">
        <f t="shared" si="9"/>
        <v>4118.6400000000003</v>
      </c>
      <c r="J59" s="13" t="s">
        <v>4</v>
      </c>
    </row>
    <row r="60" spans="1:11" x14ac:dyDescent="0.3">
      <c r="A60">
        <v>74</v>
      </c>
      <c r="B60" s="16">
        <v>58257</v>
      </c>
      <c r="C60" s="15">
        <f>649.25*12</f>
        <v>7791</v>
      </c>
      <c r="D60" s="13" t="s">
        <v>4</v>
      </c>
      <c r="E60" s="16">
        <v>58257</v>
      </c>
      <c r="F60" s="15">
        <f t="shared" si="8"/>
        <v>7791</v>
      </c>
      <c r="G60" s="13" t="s">
        <v>4</v>
      </c>
      <c r="H60" s="16">
        <v>58257</v>
      </c>
      <c r="I60" s="15">
        <f t="shared" si="9"/>
        <v>4118.6400000000003</v>
      </c>
      <c r="J60" s="13" t="s">
        <v>4</v>
      </c>
    </row>
    <row r="61" spans="1:11" x14ac:dyDescent="0.3">
      <c r="A61">
        <v>75</v>
      </c>
      <c r="B61" s="16">
        <v>58623</v>
      </c>
      <c r="C61" s="15">
        <f>649.25*12</f>
        <v>7791</v>
      </c>
      <c r="D61" s="13" t="s">
        <v>4</v>
      </c>
      <c r="E61" s="16">
        <v>58623</v>
      </c>
      <c r="F61" s="15">
        <f t="shared" si="8"/>
        <v>7791</v>
      </c>
      <c r="G61" s="13" t="s">
        <v>4</v>
      </c>
      <c r="H61" s="16">
        <v>58623</v>
      </c>
      <c r="I61" s="15">
        <f t="shared" si="9"/>
        <v>4118.6400000000003</v>
      </c>
      <c r="J61" s="13" t="s">
        <v>4</v>
      </c>
    </row>
    <row r="62" spans="1:11" x14ac:dyDescent="0.3">
      <c r="A62">
        <v>76</v>
      </c>
      <c r="B62" s="16">
        <v>58988</v>
      </c>
      <c r="C62" s="15">
        <f>649.25*12</f>
        <v>7791</v>
      </c>
      <c r="D62" s="13" t="s">
        <v>4</v>
      </c>
      <c r="E62" s="16">
        <v>58988</v>
      </c>
      <c r="F62" s="15">
        <f t="shared" si="8"/>
        <v>7791</v>
      </c>
      <c r="G62" s="13" t="s">
        <v>4</v>
      </c>
      <c r="H62" s="16">
        <v>58988</v>
      </c>
      <c r="I62" s="15">
        <f t="shared" si="9"/>
        <v>4118.6400000000003</v>
      </c>
      <c r="J62" s="13" t="s">
        <v>4</v>
      </c>
    </row>
    <row r="63" spans="1:11" x14ac:dyDescent="0.3">
      <c r="A63">
        <v>77</v>
      </c>
      <c r="B63" s="16">
        <v>59353</v>
      </c>
      <c r="C63" s="15">
        <f>649.25*12</f>
        <v>7791</v>
      </c>
      <c r="D63" s="13" t="s">
        <v>4</v>
      </c>
      <c r="E63" s="16">
        <v>59353</v>
      </c>
      <c r="F63" s="15">
        <f t="shared" si="8"/>
        <v>7791</v>
      </c>
      <c r="G63" s="13" t="s">
        <v>4</v>
      </c>
      <c r="H63" s="16">
        <v>59353</v>
      </c>
      <c r="I63" s="15">
        <f t="shared" si="9"/>
        <v>4118.6400000000003</v>
      </c>
      <c r="J63" s="13" t="s">
        <v>4</v>
      </c>
    </row>
    <row r="64" spans="1:11" x14ac:dyDescent="0.3">
      <c r="A64">
        <v>78</v>
      </c>
      <c r="B64" s="16">
        <v>59718</v>
      </c>
      <c r="C64" s="15">
        <f>649.25*12</f>
        <v>7791</v>
      </c>
      <c r="D64" s="13" t="s">
        <v>4</v>
      </c>
      <c r="E64" s="16">
        <v>59718</v>
      </c>
      <c r="F64" s="15">
        <f t="shared" si="8"/>
        <v>7791</v>
      </c>
      <c r="G64" s="13" t="s">
        <v>4</v>
      </c>
      <c r="H64" s="16">
        <v>59718</v>
      </c>
      <c r="I64" s="15">
        <f t="shared" si="9"/>
        <v>4118.6400000000003</v>
      </c>
      <c r="J64" s="13" t="s">
        <v>4</v>
      </c>
    </row>
    <row r="65" spans="1:10" x14ac:dyDescent="0.3">
      <c r="A65">
        <v>79</v>
      </c>
      <c r="B65" s="16">
        <v>60084</v>
      </c>
      <c r="C65" s="15">
        <f>649.25*12</f>
        <v>7791</v>
      </c>
      <c r="D65" s="13" t="s">
        <v>4</v>
      </c>
      <c r="E65" s="16">
        <v>60084</v>
      </c>
      <c r="F65" s="15">
        <f t="shared" si="8"/>
        <v>7791</v>
      </c>
      <c r="G65" s="13" t="s">
        <v>4</v>
      </c>
      <c r="H65" s="16">
        <v>60084</v>
      </c>
      <c r="I65" s="15">
        <f t="shared" si="9"/>
        <v>4118.6400000000003</v>
      </c>
      <c r="J65" s="13" t="s">
        <v>4</v>
      </c>
    </row>
    <row r="66" spans="1:10" x14ac:dyDescent="0.3">
      <c r="A66">
        <v>80</v>
      </c>
      <c r="B66" s="16">
        <v>60449</v>
      </c>
      <c r="C66" s="15">
        <f>649.25*12</f>
        <v>7791</v>
      </c>
      <c r="D66" s="13" t="s">
        <v>4</v>
      </c>
      <c r="E66" s="16">
        <v>60449</v>
      </c>
      <c r="F66" s="15">
        <f t="shared" si="8"/>
        <v>7791</v>
      </c>
      <c r="G66" s="13" t="s">
        <v>4</v>
      </c>
      <c r="H66" s="16">
        <v>60449</v>
      </c>
      <c r="I66" s="15">
        <f t="shared" si="9"/>
        <v>4118.6400000000003</v>
      </c>
      <c r="J66" s="13" t="s">
        <v>4</v>
      </c>
    </row>
    <row r="67" spans="1:10" x14ac:dyDescent="0.3">
      <c r="A67">
        <v>81</v>
      </c>
      <c r="B67" s="16">
        <v>60814</v>
      </c>
      <c r="C67" s="15">
        <f>649.25*12</f>
        <v>7791</v>
      </c>
      <c r="D67" s="13" t="s">
        <v>4</v>
      </c>
      <c r="E67" s="16">
        <v>60814</v>
      </c>
      <c r="F67" s="15">
        <f t="shared" si="8"/>
        <v>7791</v>
      </c>
      <c r="G67" s="13" t="s">
        <v>4</v>
      </c>
      <c r="H67" s="16">
        <v>60814</v>
      </c>
      <c r="I67" s="15">
        <f t="shared" si="9"/>
        <v>4118.6400000000003</v>
      </c>
      <c r="J67" s="13" t="s">
        <v>4</v>
      </c>
    </row>
    <row r="68" spans="1:10" x14ac:dyDescent="0.3">
      <c r="A68">
        <v>82</v>
      </c>
      <c r="B68" s="16">
        <v>61179</v>
      </c>
      <c r="C68" s="15">
        <f>649.25*12</f>
        <v>7791</v>
      </c>
      <c r="D68" s="13" t="s">
        <v>4</v>
      </c>
      <c r="E68" s="16">
        <v>61179</v>
      </c>
      <c r="F68" s="15">
        <f t="shared" si="8"/>
        <v>7791</v>
      </c>
      <c r="G68" s="13" t="s">
        <v>4</v>
      </c>
      <c r="H68" s="16">
        <v>61179</v>
      </c>
      <c r="I68" s="15">
        <f t="shared" si="9"/>
        <v>4118.6400000000003</v>
      </c>
      <c r="J68" s="13" t="s">
        <v>4</v>
      </c>
    </row>
    <row r="69" spans="1:10" x14ac:dyDescent="0.3">
      <c r="A69">
        <v>83</v>
      </c>
      <c r="B69" s="16">
        <v>61545</v>
      </c>
      <c r="C69" s="15">
        <f>649.25*12</f>
        <v>7791</v>
      </c>
      <c r="D69" s="13" t="s">
        <v>4</v>
      </c>
      <c r="E69" s="16">
        <v>61545</v>
      </c>
      <c r="F69" s="15">
        <f t="shared" si="8"/>
        <v>7791</v>
      </c>
      <c r="G69" s="13" t="s">
        <v>4</v>
      </c>
      <c r="H69" s="16">
        <v>61545</v>
      </c>
      <c r="I69" s="15">
        <f t="shared" si="9"/>
        <v>4118.6400000000003</v>
      </c>
      <c r="J69" s="13" t="s">
        <v>4</v>
      </c>
    </row>
    <row r="70" spans="1:10" x14ac:dyDescent="0.3">
      <c r="A70">
        <v>84</v>
      </c>
      <c r="B70" s="16">
        <v>61910</v>
      </c>
      <c r="C70" s="15">
        <f>649.25*12</f>
        <v>7791</v>
      </c>
      <c r="D70" s="13" t="s">
        <v>4</v>
      </c>
      <c r="E70" s="16">
        <v>61910</v>
      </c>
      <c r="F70" s="15">
        <f t="shared" si="8"/>
        <v>7791</v>
      </c>
      <c r="G70" s="13" t="s">
        <v>4</v>
      </c>
      <c r="H70" s="16">
        <v>61910</v>
      </c>
      <c r="I70" s="15">
        <f t="shared" si="9"/>
        <v>4118.6400000000003</v>
      </c>
      <c r="J70" s="13" t="s">
        <v>4</v>
      </c>
    </row>
    <row r="71" spans="1:10" ht="15" thickBot="1" x14ac:dyDescent="0.35">
      <c r="A71">
        <v>85</v>
      </c>
      <c r="B71" s="17">
        <v>62275</v>
      </c>
      <c r="C71" s="18">
        <f>649.25*12</f>
        <v>7791</v>
      </c>
      <c r="D71" s="19" t="s">
        <v>4</v>
      </c>
      <c r="E71" s="17">
        <v>62275</v>
      </c>
      <c r="F71" s="18">
        <f t="shared" si="8"/>
        <v>7791</v>
      </c>
      <c r="G71" s="19" t="s">
        <v>4</v>
      </c>
      <c r="H71" s="17">
        <v>62275</v>
      </c>
      <c r="I71" s="18">
        <f t="shared" si="9"/>
        <v>4118.6400000000003</v>
      </c>
      <c r="J71" s="19" t="s">
        <v>4</v>
      </c>
    </row>
  </sheetData>
  <mergeCells count="6">
    <mergeCell ref="B3:C3"/>
    <mergeCell ref="E3:F3"/>
    <mergeCell ref="H3:I3"/>
    <mergeCell ref="B1:D2"/>
    <mergeCell ref="E1:G2"/>
    <mergeCell ref="H1:J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Rendite Riester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2024-04-24T19:40:40Z</dcterms:created>
  <dcterms:modified xsi:type="dcterms:W3CDTF">2024-04-28T09:38:07Z</dcterms:modified>
</cp:coreProperties>
</file>