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\Desktop\"/>
    </mc:Choice>
  </mc:AlternateContent>
  <xr:revisionPtr revIDLastSave="0" documentId="13_ncr:1_{F034EDC2-FD05-49DA-87A8-A383BD1B26EF}" xr6:coauthVersionLast="47" xr6:coauthVersionMax="47" xr10:uidLastSave="{00000000-0000-0000-0000-000000000000}"/>
  <bookViews>
    <workbookView xWindow="14295" yWindow="0" windowWidth="14610" windowHeight="15585" xr2:uid="{1D354A99-78EC-4D01-B40B-4AE37EF29A5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C15" i="1"/>
  <c r="D15" i="1" s="1"/>
  <c r="F8" i="1"/>
  <c r="E7" i="1"/>
  <c r="D7" i="1"/>
  <c r="F7" i="1" s="1"/>
  <c r="E15" i="1" l="1"/>
  <c r="F15" i="1" l="1"/>
</calcChain>
</file>

<file path=xl/sharedStrings.xml><?xml version="1.0" encoding="utf-8"?>
<sst xmlns="http://schemas.openxmlformats.org/spreadsheetml/2006/main" count="14" uniqueCount="13">
  <si>
    <t>Kap</t>
  </si>
  <si>
    <t>Soli</t>
  </si>
  <si>
    <t>gesamt</t>
  </si>
  <si>
    <t>Gewinn/Verlust</t>
  </si>
  <si>
    <t>F. ETF</t>
  </si>
  <si>
    <t>Februar</t>
  </si>
  <si>
    <t>Dezember</t>
  </si>
  <si>
    <t>P. Aktie</t>
  </si>
  <si>
    <t>H. Aktie</t>
  </si>
  <si>
    <t>nächtl. Steuerkorrektur auf dem Konto gutgeschrieben</t>
  </si>
  <si>
    <t>meine Vermutung, wie das bei TR verrechnet wurde.</t>
  </si>
  <si>
    <t>Abrechnung Kauf und Verkauf</t>
  </si>
  <si>
    <t>der Betrag der lt. meiner laienhaften Rechnung herauskommt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</si>
</sst>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9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1065-1331-452C-961E-1FA2842E8901}">
  <dimension ref="A4:P27"/>
  <sheetViews>
    <sheetView tabSelected="1" workbookViewId="0">
      <selection activeCell="A4" sqref="A4"/>
    </sheetView>
  </sheetViews>
  <sheetFormatPr baseColWidth="10" defaultRowHeight="15" x14ac:dyDescent="0.25"/>
  <cols>
    <col min="3" max="3" width="16.28515625" customWidth="1"/>
    <col min="7" max="7" width="11.42578125" style="1"/>
    <col min="11" max="11" width="13.85546875" bestFit="1" customWidth="1"/>
  </cols>
  <sheetData>
    <row r="4" spans="1:16" ht="23.25" x14ac:dyDescent="0.35">
      <c r="C4" s="7" t="s">
        <v>11</v>
      </c>
    </row>
    <row r="6" spans="1:16" ht="15.75" x14ac:dyDescent="0.25">
      <c r="C6" s="8" t="s">
        <v>3</v>
      </c>
      <c r="D6" s="8" t="s">
        <v>0</v>
      </c>
      <c r="E6" s="8" t="s">
        <v>1</v>
      </c>
      <c r="F6" s="8" t="s">
        <v>2</v>
      </c>
      <c r="G6"/>
      <c r="M6" s="9"/>
      <c r="N6" s="9"/>
      <c r="O6" s="9"/>
      <c r="P6" s="9"/>
    </row>
    <row r="7" spans="1:16" x14ac:dyDescent="0.25">
      <c r="A7" t="s">
        <v>5</v>
      </c>
      <c r="B7" t="s">
        <v>8</v>
      </c>
      <c r="C7" s="1">
        <v>2624.33</v>
      </c>
      <c r="D7" s="1">
        <f>+C7*0.25</f>
        <v>656.08249999999998</v>
      </c>
      <c r="E7" s="1">
        <f>+C7*0.01375</f>
        <v>36.084537499999996</v>
      </c>
      <c r="F7" s="1">
        <f>+SUM(D7:E7)</f>
        <v>692.16703749999999</v>
      </c>
      <c r="G7"/>
      <c r="L7" s="2"/>
      <c r="M7" s="2"/>
      <c r="N7" s="2"/>
      <c r="O7" s="4"/>
      <c r="P7" s="2"/>
    </row>
    <row r="8" spans="1:16" x14ac:dyDescent="0.25">
      <c r="A8" t="s">
        <v>6</v>
      </c>
      <c r="B8" t="s">
        <v>7</v>
      </c>
      <c r="C8" s="1">
        <v>-987.45</v>
      </c>
      <c r="D8" s="1"/>
      <c r="E8" s="1"/>
      <c r="F8" s="1">
        <f>+D8+E8</f>
        <v>0</v>
      </c>
      <c r="G8"/>
      <c r="J8" s="1"/>
      <c r="K8" s="1"/>
      <c r="L8" s="3"/>
      <c r="M8" s="3"/>
      <c r="N8" s="3"/>
    </row>
    <row r="9" spans="1:16" x14ac:dyDescent="0.25">
      <c r="A9" t="s">
        <v>6</v>
      </c>
      <c r="B9" t="s">
        <v>4</v>
      </c>
      <c r="C9" s="1">
        <v>-53.73</v>
      </c>
      <c r="D9" s="1"/>
      <c r="E9" s="1"/>
      <c r="F9" s="1">
        <v>0</v>
      </c>
      <c r="G9"/>
    </row>
    <row r="10" spans="1:16" x14ac:dyDescent="0.25">
      <c r="C10" s="1"/>
      <c r="D10" s="1"/>
      <c r="E10" s="1"/>
      <c r="F10" s="1"/>
    </row>
    <row r="11" spans="1:16" x14ac:dyDescent="0.25">
      <c r="A11" s="5"/>
      <c r="B11" s="6" t="s">
        <v>9</v>
      </c>
      <c r="C11" s="6"/>
      <c r="D11" s="6"/>
      <c r="E11" s="6"/>
      <c r="F11" s="6">
        <v>272.27999999999997</v>
      </c>
      <c r="G11" s="6"/>
      <c r="H11" s="5"/>
      <c r="I11" s="5"/>
      <c r="J11" s="5"/>
    </row>
    <row r="12" spans="1:16" x14ac:dyDescent="0.25">
      <c r="C12" s="1"/>
      <c r="D12" s="1"/>
      <c r="E12" s="1"/>
      <c r="F12" s="1"/>
    </row>
    <row r="13" spans="1:16" x14ac:dyDescent="0.25">
      <c r="B13" t="s">
        <v>10</v>
      </c>
      <c r="C13" s="1"/>
      <c r="D13" s="1"/>
      <c r="E13" s="1"/>
      <c r="F13" s="1"/>
    </row>
    <row r="14" spans="1:16" x14ac:dyDescent="0.25">
      <c r="C14" s="1"/>
      <c r="D14" s="1"/>
      <c r="E14" s="1"/>
      <c r="F14" s="1"/>
    </row>
    <row r="15" spans="1:16" x14ac:dyDescent="0.25">
      <c r="C15" s="1">
        <f>+SUM(C7:C9)</f>
        <v>1583.1499999999999</v>
      </c>
      <c r="D15" s="1">
        <f>+C15*0.25</f>
        <v>395.78749999999997</v>
      </c>
      <c r="E15" s="1">
        <f>+C15*0.01375</f>
        <v>21.768312499999997</v>
      </c>
      <c r="F15" s="1">
        <f>+SUM(D15:E15)</f>
        <v>417.55581249999994</v>
      </c>
    </row>
    <row r="16" spans="1:16" x14ac:dyDescent="0.25">
      <c r="C16" s="1"/>
      <c r="D16" s="1"/>
      <c r="E16" s="1"/>
      <c r="F16" s="1"/>
    </row>
    <row r="17" spans="1:6" x14ac:dyDescent="0.25">
      <c r="C17" s="1"/>
      <c r="D17" s="1"/>
      <c r="E17" s="1"/>
      <c r="F17" s="1"/>
    </row>
    <row r="18" spans="1:6" x14ac:dyDescent="0.25">
      <c r="A18" t="s">
        <v>12</v>
      </c>
      <c r="B18" s="1"/>
      <c r="C18" s="1"/>
      <c r="D18" s="1"/>
      <c r="E18" s="1"/>
      <c r="F18" s="1">
        <f>+SUM(F7-F15)</f>
        <v>274.61122500000005</v>
      </c>
    </row>
    <row r="19" spans="1:6" x14ac:dyDescent="0.25">
      <c r="C19" s="1"/>
      <c r="D19" s="1"/>
      <c r="E19" s="1"/>
      <c r="F19" s="1"/>
    </row>
    <row r="20" spans="1:6" x14ac:dyDescent="0.25">
      <c r="C20" s="1"/>
      <c r="D20" s="1"/>
      <c r="E20" s="1"/>
      <c r="F20" s="1"/>
    </row>
    <row r="21" spans="1:6" x14ac:dyDescent="0.25">
      <c r="C21" s="1"/>
      <c r="D21" s="1"/>
      <c r="E21" s="1"/>
      <c r="F21" s="1"/>
    </row>
    <row r="22" spans="1:6" x14ac:dyDescent="0.25">
      <c r="C22" s="1"/>
      <c r="D22" s="1"/>
      <c r="E22" s="1"/>
      <c r="F22" s="1"/>
    </row>
    <row r="23" spans="1:6" x14ac:dyDescent="0.25">
      <c r="C23" s="1"/>
      <c r="D23" s="1"/>
      <c r="E23" s="1"/>
      <c r="F23" s="1"/>
    </row>
    <row r="24" spans="1:6" x14ac:dyDescent="0.25">
      <c r="C24" s="1"/>
      <c r="D24" s="1"/>
      <c r="E24" s="1"/>
      <c r="F24" s="1"/>
    </row>
    <row r="25" spans="1:6" x14ac:dyDescent="0.25">
      <c r="C25" s="1"/>
      <c r="D25" s="1"/>
      <c r="E25" s="1"/>
      <c r="F25" s="1"/>
    </row>
    <row r="26" spans="1:6" x14ac:dyDescent="0.25">
      <c r="C26" s="1"/>
      <c r="D26" s="1"/>
      <c r="E26" s="1"/>
      <c r="F26" s="1"/>
    </row>
    <row r="27" spans="1:6" x14ac:dyDescent="0.25">
      <c r="C27" s="1"/>
      <c r="D27" s="1"/>
      <c r="E27" s="1"/>
      <c r="F27" s="1"/>
    </row>
  </sheetData>
  <mergeCells count="2">
    <mergeCell ref="M6:N6"/>
    <mergeCell ref="O6:P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west2630@yahoo.com</dc:creator>
  <cp:lastModifiedBy>west2630@yahoo.com</cp:lastModifiedBy>
  <dcterms:created xsi:type="dcterms:W3CDTF">2025-12-03T09:57:16Z</dcterms:created>
  <dcterms:modified xsi:type="dcterms:W3CDTF">2025-12-09T12:17:17Z</dcterms:modified>
</cp:coreProperties>
</file>