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24915" windowHeight="13095" activeTab="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7" i="3"/>
  <c r="F27"/>
  <c r="H27"/>
  <c r="B27"/>
  <c r="C7"/>
  <c r="D7"/>
  <c r="E7"/>
  <c r="F7"/>
  <c r="G7"/>
  <c r="H7"/>
  <c r="I7"/>
  <c r="C8"/>
  <c r="D8"/>
  <c r="E8"/>
  <c r="F8"/>
  <c r="G8"/>
  <c r="H8"/>
  <c r="I8"/>
  <c r="C9"/>
  <c r="D9"/>
  <c r="E9"/>
  <c r="F9"/>
  <c r="G9"/>
  <c r="H9"/>
  <c r="I9"/>
  <c r="C10"/>
  <c r="D10"/>
  <c r="E10"/>
  <c r="F10"/>
  <c r="G10"/>
  <c r="H10"/>
  <c r="I10"/>
  <c r="C11"/>
  <c r="D11"/>
  <c r="E11"/>
  <c r="F11"/>
  <c r="G11"/>
  <c r="H11"/>
  <c r="I11"/>
  <c r="C12"/>
  <c r="D12"/>
  <c r="E12"/>
  <c r="F12"/>
  <c r="G12"/>
  <c r="H12"/>
  <c r="I12"/>
  <c r="C13"/>
  <c r="D13"/>
  <c r="E13"/>
  <c r="F13"/>
  <c r="G13"/>
  <c r="H13"/>
  <c r="I13"/>
  <c r="C14"/>
  <c r="D14"/>
  <c r="E14"/>
  <c r="F14"/>
  <c r="G14"/>
  <c r="H14"/>
  <c r="I14"/>
  <c r="C15"/>
  <c r="D15"/>
  <c r="E15"/>
  <c r="F15"/>
  <c r="G15"/>
  <c r="H15"/>
  <c r="I15"/>
  <c r="C16"/>
  <c r="D16"/>
  <c r="E16"/>
  <c r="F16"/>
  <c r="G16"/>
  <c r="H16"/>
  <c r="I16"/>
  <c r="C17"/>
  <c r="D17"/>
  <c r="E17"/>
  <c r="F17"/>
  <c r="G17"/>
  <c r="H17"/>
  <c r="I17"/>
  <c r="C18"/>
  <c r="D18"/>
  <c r="E18"/>
  <c r="F18"/>
  <c r="G18"/>
  <c r="H18"/>
  <c r="I18"/>
  <c r="C19"/>
  <c r="D19"/>
  <c r="E19"/>
  <c r="F19"/>
  <c r="G19"/>
  <c r="H19"/>
  <c r="I19"/>
  <c r="C20"/>
  <c r="D20"/>
  <c r="E20"/>
  <c r="F20"/>
  <c r="G20"/>
  <c r="H20"/>
  <c r="I20"/>
  <c r="C21"/>
  <c r="D21"/>
  <c r="E21"/>
  <c r="F21"/>
  <c r="G21"/>
  <c r="H21"/>
  <c r="I21"/>
  <c r="C22"/>
  <c r="D22"/>
  <c r="E22"/>
  <c r="F22"/>
  <c r="G22"/>
  <c r="H22"/>
  <c r="I22"/>
  <c r="C23"/>
  <c r="D23"/>
  <c r="E23"/>
  <c r="F23"/>
  <c r="G23"/>
  <c r="H23"/>
  <c r="I23"/>
  <c r="C24"/>
  <c r="D24"/>
  <c r="E24"/>
  <c r="F24"/>
  <c r="G24"/>
  <c r="H24"/>
  <c r="I24"/>
  <c r="C25"/>
  <c r="D25"/>
  <c r="E25"/>
  <c r="F25"/>
  <c r="G25"/>
  <c r="H25"/>
  <c r="I25"/>
  <c r="I6"/>
  <c r="H6"/>
  <c r="G6"/>
  <c r="F6"/>
  <c r="E6"/>
  <c r="D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6"/>
  <c r="C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6"/>
  <c r="Z30" i="2"/>
  <c r="AA30" s="1"/>
  <c r="X30"/>
  <c r="Y30" s="1"/>
  <c r="Z29"/>
  <c r="AA29" s="1"/>
  <c r="X29"/>
  <c r="Y29" s="1"/>
  <c r="Z28"/>
  <c r="AA28" s="1"/>
  <c r="X28"/>
  <c r="Y28" s="1"/>
  <c r="Z27"/>
  <c r="AA27" s="1"/>
  <c r="X27"/>
  <c r="Y27" s="1"/>
  <c r="Z26"/>
  <c r="AA26" s="1"/>
  <c r="X26"/>
  <c r="Y26" s="1"/>
  <c r="Z25"/>
  <c r="AA25" s="1"/>
  <c r="X25"/>
  <c r="Y25" s="1"/>
  <c r="Z24"/>
  <c r="AA24" s="1"/>
  <c r="X24"/>
  <c r="Y24" s="1"/>
  <c r="Z23"/>
  <c r="AA23" s="1"/>
  <c r="X23"/>
  <c r="Y23" s="1"/>
  <c r="Z22"/>
  <c r="AA22" s="1"/>
  <c r="X22"/>
  <c r="Y22" s="1"/>
  <c r="Z21"/>
  <c r="AA21" s="1"/>
  <c r="X21"/>
  <c r="Y21" s="1"/>
  <c r="Z20"/>
  <c r="AA20" s="1"/>
  <c r="X20"/>
  <c r="Y20" s="1"/>
  <c r="Z19"/>
  <c r="AA19" s="1"/>
  <c r="X19"/>
  <c r="Y19" s="1"/>
  <c r="Z18"/>
  <c r="AA18" s="1"/>
  <c r="X18"/>
  <c r="Y18" s="1"/>
  <c r="Z17"/>
  <c r="AA17" s="1"/>
  <c r="X17"/>
  <c r="Y17" s="1"/>
  <c r="Z16"/>
  <c r="AA16" s="1"/>
  <c r="X16"/>
  <c r="Y16" s="1"/>
  <c r="Z15"/>
  <c r="AA15" s="1"/>
  <c r="X15"/>
  <c r="Y15" s="1"/>
  <c r="Z14"/>
  <c r="AA14" s="1"/>
  <c r="X14"/>
  <c r="Y14" s="1"/>
  <c r="Z13"/>
  <c r="AA13" s="1"/>
  <c r="X13"/>
  <c r="Y13" s="1"/>
  <c r="Z12"/>
  <c r="AA12" s="1"/>
  <c r="X12"/>
  <c r="Y12" s="1"/>
  <c r="Z11"/>
  <c r="AC11" s="1"/>
  <c r="AC12" s="1"/>
  <c r="AC13" s="1"/>
  <c r="AC14" s="1"/>
  <c r="AC15" s="1"/>
  <c r="AC16" s="1"/>
  <c r="AC17" s="1"/>
  <c r="AC18" s="1"/>
  <c r="AC19" s="1"/>
  <c r="AC20" s="1"/>
  <c r="AC21" s="1"/>
  <c r="AC22" s="1"/>
  <c r="AC23" s="1"/>
  <c r="AC24" s="1"/>
  <c r="AC25" s="1"/>
  <c r="AC26" s="1"/>
  <c r="AC27" s="1"/>
  <c r="AC28" s="1"/>
  <c r="AC29" s="1"/>
  <c r="AC30" s="1"/>
  <c r="X11"/>
  <c r="Y11" s="1"/>
  <c r="S30"/>
  <c r="Q30"/>
  <c r="R30" s="1"/>
  <c r="S29"/>
  <c r="Q29"/>
  <c r="R29" s="1"/>
  <c r="S28"/>
  <c r="Q28"/>
  <c r="R28" s="1"/>
  <c r="S27"/>
  <c r="Q27"/>
  <c r="R27" s="1"/>
  <c r="S26"/>
  <c r="Q26"/>
  <c r="R26" s="1"/>
  <c r="S25"/>
  <c r="Q25"/>
  <c r="R25" s="1"/>
  <c r="S24"/>
  <c r="Q24"/>
  <c r="R24" s="1"/>
  <c r="S23"/>
  <c r="Q23"/>
  <c r="R23" s="1"/>
  <c r="S22"/>
  <c r="Q22"/>
  <c r="R22" s="1"/>
  <c r="S21"/>
  <c r="Q21"/>
  <c r="R21" s="1"/>
  <c r="S20"/>
  <c r="Q20"/>
  <c r="R20" s="1"/>
  <c r="S19"/>
  <c r="Q19"/>
  <c r="R19" s="1"/>
  <c r="S18"/>
  <c r="Q18"/>
  <c r="R18" s="1"/>
  <c r="S17"/>
  <c r="Q17"/>
  <c r="R17" s="1"/>
  <c r="S16"/>
  <c r="Q16"/>
  <c r="R16" s="1"/>
  <c r="S15"/>
  <c r="Q15"/>
  <c r="R15" s="1"/>
  <c r="S14"/>
  <c r="Q14"/>
  <c r="R14" s="1"/>
  <c r="S13"/>
  <c r="Q13"/>
  <c r="R13" s="1"/>
  <c r="S12"/>
  <c r="Q12"/>
  <c r="R12" s="1"/>
  <c r="S11"/>
  <c r="V11" s="1"/>
  <c r="V12" s="1"/>
  <c r="V13" s="1"/>
  <c r="V14" s="1"/>
  <c r="V15" s="1"/>
  <c r="V16" s="1"/>
  <c r="V17" s="1"/>
  <c r="V18" s="1"/>
  <c r="V19" s="1"/>
  <c r="V20" s="1"/>
  <c r="V21" s="1"/>
  <c r="V22" s="1"/>
  <c r="V23" s="1"/>
  <c r="V24" s="1"/>
  <c r="V25" s="1"/>
  <c r="V26" s="1"/>
  <c r="V27" s="1"/>
  <c r="V28" s="1"/>
  <c r="V29" s="1"/>
  <c r="V30" s="1"/>
  <c r="Q11"/>
  <c r="R11" s="1"/>
  <c r="L30"/>
  <c r="K30"/>
  <c r="M30" s="1"/>
  <c r="J30"/>
  <c r="L29"/>
  <c r="K29"/>
  <c r="M29" s="1"/>
  <c r="J29"/>
  <c r="L28"/>
  <c r="K28"/>
  <c r="M28" s="1"/>
  <c r="J28"/>
  <c r="L27"/>
  <c r="K27"/>
  <c r="M27" s="1"/>
  <c r="J27"/>
  <c r="L26"/>
  <c r="K26"/>
  <c r="M26" s="1"/>
  <c r="J26"/>
  <c r="L25"/>
  <c r="K25"/>
  <c r="M25" s="1"/>
  <c r="J25"/>
  <c r="L24"/>
  <c r="K24"/>
  <c r="M24" s="1"/>
  <c r="J24"/>
  <c r="L23"/>
  <c r="K23"/>
  <c r="M23" s="1"/>
  <c r="J23"/>
  <c r="L22"/>
  <c r="K22"/>
  <c r="M22" s="1"/>
  <c r="J22"/>
  <c r="L21"/>
  <c r="K21"/>
  <c r="M21" s="1"/>
  <c r="J21"/>
  <c r="L20"/>
  <c r="K20"/>
  <c r="M20" s="1"/>
  <c r="J20"/>
  <c r="L19"/>
  <c r="K19"/>
  <c r="M19" s="1"/>
  <c r="J19"/>
  <c r="L18"/>
  <c r="K18"/>
  <c r="M18" s="1"/>
  <c r="J18"/>
  <c r="L17"/>
  <c r="K17"/>
  <c r="M17" s="1"/>
  <c r="J17"/>
  <c r="L16"/>
  <c r="K16"/>
  <c r="M16" s="1"/>
  <c r="J16"/>
  <c r="L15"/>
  <c r="K15"/>
  <c r="M15" s="1"/>
  <c r="J15"/>
  <c r="L14"/>
  <c r="K14"/>
  <c r="M14" s="1"/>
  <c r="J14"/>
  <c r="L13"/>
  <c r="K13"/>
  <c r="M13" s="1"/>
  <c r="J13"/>
  <c r="L12"/>
  <c r="K12"/>
  <c r="M12" s="1"/>
  <c r="J12"/>
  <c r="O1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L11"/>
  <c r="K11"/>
  <c r="M11" s="1"/>
  <c r="N11" s="1"/>
  <c r="N12" s="1"/>
  <c r="N13" s="1"/>
  <c r="N14" s="1"/>
  <c r="N15" s="1"/>
  <c r="N16" s="1"/>
  <c r="N17" s="1"/>
  <c r="N18" s="1"/>
  <c r="N19" s="1"/>
  <c r="N20" s="1"/>
  <c r="N21" s="1"/>
  <c r="N22" s="1"/>
  <c r="N23" s="1"/>
  <c r="N24" s="1"/>
  <c r="N25" s="1"/>
  <c r="N26" s="1"/>
  <c r="N27" s="1"/>
  <c r="N28" s="1"/>
  <c r="N29" s="1"/>
  <c r="N30" s="1"/>
  <c r="J11"/>
  <c r="H13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G13"/>
  <c r="G14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E12"/>
  <c r="F12" s="1"/>
  <c r="D12"/>
  <c r="E11"/>
  <c r="H11" s="1"/>
  <c r="H12" s="1"/>
  <c r="D11"/>
  <c r="F11" s="1"/>
  <c r="G11" s="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11"/>
  <c r="AA11" l="1"/>
  <c r="AB11" s="1"/>
  <c r="AB12" s="1"/>
  <c r="AB13" s="1"/>
  <c r="AB14" s="1"/>
  <c r="AB15" s="1"/>
  <c r="AB16" s="1"/>
  <c r="AB17" s="1"/>
  <c r="AB18" s="1"/>
  <c r="AB19" s="1"/>
  <c r="AB20" s="1"/>
  <c r="AB21" s="1"/>
  <c r="AB22" s="1"/>
  <c r="AB23" s="1"/>
  <c r="AB24" s="1"/>
  <c r="AB25" s="1"/>
  <c r="AB26" s="1"/>
  <c r="AB27" s="1"/>
  <c r="AB28" s="1"/>
  <c r="AB29" s="1"/>
  <c r="AB30" s="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11"/>
  <c r="U11" s="1"/>
  <c r="G12"/>
  <c r="U12" l="1"/>
  <c r="U13" s="1"/>
  <c r="U14" s="1"/>
  <c r="U15" s="1"/>
  <c r="U16" s="1"/>
  <c r="U17" s="1"/>
  <c r="U18" s="1"/>
  <c r="U19" s="1"/>
  <c r="U20" s="1"/>
  <c r="U21" s="1"/>
  <c r="U22" s="1"/>
  <c r="U23" s="1"/>
  <c r="U24" s="1"/>
  <c r="U25" s="1"/>
  <c r="U26" s="1"/>
  <c r="U27" s="1"/>
  <c r="U28" s="1"/>
  <c r="U29" s="1"/>
  <c r="U30" s="1"/>
</calcChain>
</file>

<file path=xl/sharedStrings.xml><?xml version="1.0" encoding="utf-8"?>
<sst xmlns="http://schemas.openxmlformats.org/spreadsheetml/2006/main" count="44" uniqueCount="19">
  <si>
    <t>returns</t>
  </si>
  <si>
    <t>momentum</t>
  </si>
  <si>
    <t xml:space="preserve">valuation </t>
  </si>
  <si>
    <t>carry</t>
  </si>
  <si>
    <t>Datum</t>
  </si>
  <si>
    <t>B&amp;H</t>
  </si>
  <si>
    <t>In market</t>
  </si>
  <si>
    <t>Return</t>
  </si>
  <si>
    <t>Realized return</t>
  </si>
  <si>
    <t>g,h,n,o,u,v, ab,ac</t>
  </si>
  <si>
    <t>returns TAC</t>
  </si>
  <si>
    <t>returns B&amp;H</t>
  </si>
  <si>
    <t>momentum TAC</t>
  </si>
  <si>
    <t>momentum B&amp;H</t>
  </si>
  <si>
    <t>valuation TAC</t>
  </si>
  <si>
    <t>valuation B&amp;H</t>
  </si>
  <si>
    <t>carry TAC</t>
  </si>
  <si>
    <t>carry B&amp;H</t>
  </si>
  <si>
    <t>TAC &gt; B&amp;H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</si>
</sst>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4" fontId="3" fillId="0" borderId="0" xfId="0" applyNumberFormat="1" applyFont="1" applyFill="1" applyAlignment="1">
      <alignment horizontal="right" wrapText="1"/>
    </xf>
    <xf numFmtId="14" fontId="0" fillId="0" borderId="0" xfId="0" applyNumberFormat="1" applyFill="1" applyAlignment="1">
      <alignment horizontal="right"/>
    </xf>
    <xf numFmtId="4" fontId="0" fillId="0" borderId="0" xfId="0" applyNumberFormat="1" applyFill="1" applyAlignment="1">
      <alignment horizontal="right"/>
    </xf>
    <xf numFmtId="14" fontId="0" fillId="2" borderId="0" xfId="0" applyNumberFormat="1" applyFill="1" applyAlignment="1">
      <alignment horizontal="right"/>
    </xf>
    <xf numFmtId="4" fontId="0" fillId="2" borderId="0" xfId="0" applyNumberFormat="1" applyFill="1" applyAlignment="1">
      <alignment horizontal="right"/>
    </xf>
    <xf numFmtId="0" fontId="0" fillId="0" borderId="0" xfId="0" applyFill="1"/>
    <xf numFmtId="164" fontId="4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164" fontId="0" fillId="2" borderId="0" xfId="0" applyNumberFormat="1" applyFont="1" applyFill="1" applyBorder="1" applyAlignment="1"/>
    <xf numFmtId="164" fontId="4" fillId="2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4" fontId="0" fillId="0" borderId="0" xfId="1" applyNumberFormat="1" applyFont="1" applyFill="1" applyBorder="1" applyAlignment="1"/>
    <xf numFmtId="0" fontId="0" fillId="2" borderId="0" xfId="0" applyFill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100€ investiert am 1.09 werden</a:t>
            </a:r>
            <a:r>
              <a:rPr lang="en-US" baseline="0"/>
              <a:t> zu...</a:t>
            </a:r>
            <a:endParaRPr lang="en-US"/>
          </a:p>
        </c:rich>
      </c:tx>
      <c:layout/>
      <c:overlay val="1"/>
    </c:title>
    <c:plotArea>
      <c:layout/>
      <c:lineChart>
        <c:grouping val="standard"/>
        <c:ser>
          <c:idx val="0"/>
          <c:order val="0"/>
          <c:tx>
            <c:strRef>
              <c:f>Sheet3!$B$5</c:f>
              <c:strCache>
                <c:ptCount val="1"/>
                <c:pt idx="0">
                  <c:v>returns TAC</c:v>
                </c:pt>
              </c:strCache>
            </c:strRef>
          </c:tx>
          <c:marker>
            <c:symbol val="none"/>
          </c:marker>
          <c:cat>
            <c:numRef>
              <c:f>Sheet3!$A$6:$A$25</c:f>
              <c:numCache>
                <c:formatCode>dd/mm/yyyy</c:formatCode>
                <c:ptCount val="20"/>
                <c:pt idx="0">
                  <c:v>39721</c:v>
                </c:pt>
                <c:pt idx="1">
                  <c:v>39752</c:v>
                </c:pt>
                <c:pt idx="2">
                  <c:v>39780</c:v>
                </c:pt>
                <c:pt idx="3">
                  <c:v>39813</c:v>
                </c:pt>
                <c:pt idx="4">
                  <c:v>39843</c:v>
                </c:pt>
                <c:pt idx="5">
                  <c:v>39871</c:v>
                </c:pt>
                <c:pt idx="6">
                  <c:v>39903</c:v>
                </c:pt>
                <c:pt idx="7">
                  <c:v>39933</c:v>
                </c:pt>
                <c:pt idx="8">
                  <c:v>39962</c:v>
                </c:pt>
                <c:pt idx="9">
                  <c:v>39994</c:v>
                </c:pt>
                <c:pt idx="10">
                  <c:v>40025</c:v>
                </c:pt>
                <c:pt idx="11">
                  <c:v>40056</c:v>
                </c:pt>
                <c:pt idx="12">
                  <c:v>40086</c:v>
                </c:pt>
                <c:pt idx="13">
                  <c:v>40116</c:v>
                </c:pt>
                <c:pt idx="14">
                  <c:v>40147</c:v>
                </c:pt>
                <c:pt idx="15">
                  <c:v>40178</c:v>
                </c:pt>
                <c:pt idx="16">
                  <c:v>40207</c:v>
                </c:pt>
                <c:pt idx="17">
                  <c:v>40235</c:v>
                </c:pt>
                <c:pt idx="18">
                  <c:v>40268</c:v>
                </c:pt>
                <c:pt idx="19">
                  <c:v>40298</c:v>
                </c:pt>
              </c:numCache>
            </c:numRef>
          </c:cat>
          <c:val>
            <c:numRef>
              <c:f>Sheet3!$B$6:$B$25</c:f>
              <c:numCache>
                <c:formatCode>General</c:formatCode>
                <c:ptCount val="20"/>
                <c:pt idx="0">
                  <c:v>100.31162348738967</c:v>
                </c:pt>
                <c:pt idx="1">
                  <c:v>103.32986067384857</c:v>
                </c:pt>
                <c:pt idx="2">
                  <c:v>104.98620476479411</c:v>
                </c:pt>
                <c:pt idx="3">
                  <c:v>106.06028689509897</c:v>
                </c:pt>
                <c:pt idx="4">
                  <c:v>105.08008105416204</c:v>
                </c:pt>
                <c:pt idx="5">
                  <c:v>106.1548500841452</c:v>
                </c:pt>
                <c:pt idx="6">
                  <c:v>108.27164592611248</c:v>
                </c:pt>
                <c:pt idx="7">
                  <c:v>108.72156521540028</c:v>
                </c:pt>
                <c:pt idx="8">
                  <c:v>110.39233419959014</c:v>
                </c:pt>
                <c:pt idx="9">
                  <c:v>111.09892500200345</c:v>
                </c:pt>
                <c:pt idx="10">
                  <c:v>110.7529565306987</c:v>
                </c:pt>
                <c:pt idx="11">
                  <c:v>111.21043171644781</c:v>
                </c:pt>
                <c:pt idx="12">
                  <c:v>112.15606360691021</c:v>
                </c:pt>
                <c:pt idx="13">
                  <c:v>111.84100562112901</c:v>
                </c:pt>
                <c:pt idx="14">
                  <c:v>110.82164649852886</c:v>
                </c:pt>
                <c:pt idx="15">
                  <c:v>113.45064053394999</c:v>
                </c:pt>
                <c:pt idx="16">
                  <c:v>111.75445626166297</c:v>
                </c:pt>
                <c:pt idx="17">
                  <c:v>111.59349277038088</c:v>
                </c:pt>
                <c:pt idx="18">
                  <c:v>112.83952878682067</c:v>
                </c:pt>
                <c:pt idx="19">
                  <c:v>115.46508832385028</c:v>
                </c:pt>
              </c:numCache>
            </c:numRef>
          </c:val>
        </c:ser>
        <c:ser>
          <c:idx val="1"/>
          <c:order val="1"/>
          <c:tx>
            <c:strRef>
              <c:f>Sheet3!$C$5</c:f>
              <c:strCache>
                <c:ptCount val="1"/>
                <c:pt idx="0">
                  <c:v>returns B&amp;H</c:v>
                </c:pt>
              </c:strCache>
            </c:strRef>
          </c:tx>
          <c:marker>
            <c:symbol val="none"/>
          </c:marker>
          <c:cat>
            <c:numRef>
              <c:f>Sheet3!$A$6:$A$25</c:f>
              <c:numCache>
                <c:formatCode>dd/mm/yyyy</c:formatCode>
                <c:ptCount val="20"/>
                <c:pt idx="0">
                  <c:v>39721</c:v>
                </c:pt>
                <c:pt idx="1">
                  <c:v>39752</c:v>
                </c:pt>
                <c:pt idx="2">
                  <c:v>39780</c:v>
                </c:pt>
                <c:pt idx="3">
                  <c:v>39813</c:v>
                </c:pt>
                <c:pt idx="4">
                  <c:v>39843</c:v>
                </c:pt>
                <c:pt idx="5">
                  <c:v>39871</c:v>
                </c:pt>
                <c:pt idx="6">
                  <c:v>39903</c:v>
                </c:pt>
                <c:pt idx="7">
                  <c:v>39933</c:v>
                </c:pt>
                <c:pt idx="8">
                  <c:v>39962</c:v>
                </c:pt>
                <c:pt idx="9">
                  <c:v>39994</c:v>
                </c:pt>
                <c:pt idx="10">
                  <c:v>40025</c:v>
                </c:pt>
                <c:pt idx="11">
                  <c:v>40056</c:v>
                </c:pt>
                <c:pt idx="12">
                  <c:v>40086</c:v>
                </c:pt>
                <c:pt idx="13">
                  <c:v>40116</c:v>
                </c:pt>
                <c:pt idx="14">
                  <c:v>40147</c:v>
                </c:pt>
                <c:pt idx="15">
                  <c:v>40178</c:v>
                </c:pt>
                <c:pt idx="16">
                  <c:v>40207</c:v>
                </c:pt>
                <c:pt idx="17">
                  <c:v>40235</c:v>
                </c:pt>
                <c:pt idx="18">
                  <c:v>40268</c:v>
                </c:pt>
                <c:pt idx="19">
                  <c:v>40298</c:v>
                </c:pt>
              </c:numCache>
            </c:numRef>
          </c:cat>
          <c:val>
            <c:numRef>
              <c:f>Sheet3!$C$6:$C$25</c:f>
              <c:numCache>
                <c:formatCode>General</c:formatCode>
                <c:ptCount val="20"/>
                <c:pt idx="0">
                  <c:v>100.31162348738967</c:v>
                </c:pt>
                <c:pt idx="1">
                  <c:v>103.32986067384857</c:v>
                </c:pt>
                <c:pt idx="2">
                  <c:v>104.98620476479411</c:v>
                </c:pt>
                <c:pt idx="3">
                  <c:v>106.06028689509897</c:v>
                </c:pt>
                <c:pt idx="4">
                  <c:v>105.08008105416204</c:v>
                </c:pt>
                <c:pt idx="5">
                  <c:v>106.1548500841452</c:v>
                </c:pt>
                <c:pt idx="6">
                  <c:v>108.27164592611248</c:v>
                </c:pt>
                <c:pt idx="7">
                  <c:v>108.72156521540028</c:v>
                </c:pt>
                <c:pt idx="8">
                  <c:v>110.39233419959014</c:v>
                </c:pt>
                <c:pt idx="9">
                  <c:v>111.09892500200345</c:v>
                </c:pt>
                <c:pt idx="10">
                  <c:v>110.7529565306987</c:v>
                </c:pt>
                <c:pt idx="11">
                  <c:v>111.21043171644781</c:v>
                </c:pt>
                <c:pt idx="12">
                  <c:v>112.15606360691021</c:v>
                </c:pt>
                <c:pt idx="13">
                  <c:v>111.84100562112901</c:v>
                </c:pt>
                <c:pt idx="14">
                  <c:v>110.82164649852886</c:v>
                </c:pt>
                <c:pt idx="15">
                  <c:v>113.45064053394999</c:v>
                </c:pt>
                <c:pt idx="16">
                  <c:v>111.75445626166297</c:v>
                </c:pt>
                <c:pt idx="17">
                  <c:v>111.59349277038088</c:v>
                </c:pt>
                <c:pt idx="18">
                  <c:v>112.83952878682067</c:v>
                </c:pt>
                <c:pt idx="19">
                  <c:v>115.46508832385028</c:v>
                </c:pt>
              </c:numCache>
            </c:numRef>
          </c:val>
        </c:ser>
        <c:ser>
          <c:idx val="2"/>
          <c:order val="2"/>
          <c:tx>
            <c:strRef>
              <c:f>Sheet3!$D$5</c:f>
              <c:strCache>
                <c:ptCount val="1"/>
                <c:pt idx="0">
                  <c:v>momentum TAC</c:v>
                </c:pt>
              </c:strCache>
            </c:strRef>
          </c:tx>
          <c:marker>
            <c:symbol val="none"/>
          </c:marker>
          <c:cat>
            <c:numRef>
              <c:f>Sheet3!$A$6:$A$25</c:f>
              <c:numCache>
                <c:formatCode>dd/mm/yyyy</c:formatCode>
                <c:ptCount val="20"/>
                <c:pt idx="0">
                  <c:v>39721</c:v>
                </c:pt>
                <c:pt idx="1">
                  <c:v>39752</c:v>
                </c:pt>
                <c:pt idx="2">
                  <c:v>39780</c:v>
                </c:pt>
                <c:pt idx="3">
                  <c:v>39813</c:v>
                </c:pt>
                <c:pt idx="4">
                  <c:v>39843</c:v>
                </c:pt>
                <c:pt idx="5">
                  <c:v>39871</c:v>
                </c:pt>
                <c:pt idx="6">
                  <c:v>39903</c:v>
                </c:pt>
                <c:pt idx="7">
                  <c:v>39933</c:v>
                </c:pt>
                <c:pt idx="8">
                  <c:v>39962</c:v>
                </c:pt>
                <c:pt idx="9">
                  <c:v>39994</c:v>
                </c:pt>
                <c:pt idx="10">
                  <c:v>40025</c:v>
                </c:pt>
                <c:pt idx="11">
                  <c:v>40056</c:v>
                </c:pt>
                <c:pt idx="12">
                  <c:v>40086</c:v>
                </c:pt>
                <c:pt idx="13">
                  <c:v>40116</c:v>
                </c:pt>
                <c:pt idx="14">
                  <c:v>40147</c:v>
                </c:pt>
                <c:pt idx="15">
                  <c:v>40178</c:v>
                </c:pt>
                <c:pt idx="16">
                  <c:v>40207</c:v>
                </c:pt>
                <c:pt idx="17">
                  <c:v>40235</c:v>
                </c:pt>
                <c:pt idx="18">
                  <c:v>40268</c:v>
                </c:pt>
                <c:pt idx="19">
                  <c:v>40298</c:v>
                </c:pt>
              </c:numCache>
            </c:numRef>
          </c:cat>
          <c:val>
            <c:numRef>
              <c:f>Sheet3!$D$6:$D$25</c:f>
              <c:numCache>
                <c:formatCode>General</c:formatCode>
                <c:ptCount val="20"/>
                <c:pt idx="0">
                  <c:v>102.11303402823219</c:v>
                </c:pt>
                <c:pt idx="1">
                  <c:v>117.0924090866598</c:v>
                </c:pt>
                <c:pt idx="2">
                  <c:v>121.54167056183975</c:v>
                </c:pt>
                <c:pt idx="3">
                  <c:v>126.04994390950731</c:v>
                </c:pt>
                <c:pt idx="4">
                  <c:v>131.60553192483871</c:v>
                </c:pt>
                <c:pt idx="5">
                  <c:v>127.62807329157705</c:v>
                </c:pt>
                <c:pt idx="6">
                  <c:v>120.15868935215478</c:v>
                </c:pt>
                <c:pt idx="7">
                  <c:v>117.87855239786852</c:v>
                </c:pt>
                <c:pt idx="8">
                  <c:v>117.87855239786852</c:v>
                </c:pt>
                <c:pt idx="9">
                  <c:v>117.87855239786852</c:v>
                </c:pt>
                <c:pt idx="10">
                  <c:v>117.87855239786852</c:v>
                </c:pt>
                <c:pt idx="11">
                  <c:v>117.87855239786852</c:v>
                </c:pt>
                <c:pt idx="12">
                  <c:v>117.87855239786852</c:v>
                </c:pt>
                <c:pt idx="13">
                  <c:v>117.87855239786852</c:v>
                </c:pt>
                <c:pt idx="14">
                  <c:v>117.87855239786852</c:v>
                </c:pt>
                <c:pt idx="15">
                  <c:v>117.87855239786852</c:v>
                </c:pt>
                <c:pt idx="16">
                  <c:v>117.87855239786852</c:v>
                </c:pt>
                <c:pt idx="17">
                  <c:v>117.87855239786852</c:v>
                </c:pt>
                <c:pt idx="18">
                  <c:v>121.92571699880271</c:v>
                </c:pt>
                <c:pt idx="19">
                  <c:v>125.06497359352817</c:v>
                </c:pt>
              </c:numCache>
            </c:numRef>
          </c:val>
        </c:ser>
        <c:ser>
          <c:idx val="3"/>
          <c:order val="3"/>
          <c:tx>
            <c:strRef>
              <c:f>Sheet3!$E$5</c:f>
              <c:strCache>
                <c:ptCount val="1"/>
                <c:pt idx="0">
                  <c:v>momentum B&amp;H</c:v>
                </c:pt>
              </c:strCache>
            </c:strRef>
          </c:tx>
          <c:marker>
            <c:symbol val="none"/>
          </c:marker>
          <c:cat>
            <c:numRef>
              <c:f>Sheet3!$A$6:$A$25</c:f>
              <c:numCache>
                <c:formatCode>dd/mm/yyyy</c:formatCode>
                <c:ptCount val="20"/>
                <c:pt idx="0">
                  <c:v>39721</c:v>
                </c:pt>
                <c:pt idx="1">
                  <c:v>39752</c:v>
                </c:pt>
                <c:pt idx="2">
                  <c:v>39780</c:v>
                </c:pt>
                <c:pt idx="3">
                  <c:v>39813</c:v>
                </c:pt>
                <c:pt idx="4">
                  <c:v>39843</c:v>
                </c:pt>
                <c:pt idx="5">
                  <c:v>39871</c:v>
                </c:pt>
                <c:pt idx="6">
                  <c:v>39903</c:v>
                </c:pt>
                <c:pt idx="7">
                  <c:v>39933</c:v>
                </c:pt>
                <c:pt idx="8">
                  <c:v>39962</c:v>
                </c:pt>
                <c:pt idx="9">
                  <c:v>39994</c:v>
                </c:pt>
                <c:pt idx="10">
                  <c:v>40025</c:v>
                </c:pt>
                <c:pt idx="11">
                  <c:v>40056</c:v>
                </c:pt>
                <c:pt idx="12">
                  <c:v>40086</c:v>
                </c:pt>
                <c:pt idx="13">
                  <c:v>40116</c:v>
                </c:pt>
                <c:pt idx="14">
                  <c:v>40147</c:v>
                </c:pt>
                <c:pt idx="15">
                  <c:v>40178</c:v>
                </c:pt>
                <c:pt idx="16">
                  <c:v>40207</c:v>
                </c:pt>
                <c:pt idx="17">
                  <c:v>40235</c:v>
                </c:pt>
                <c:pt idx="18">
                  <c:v>40268</c:v>
                </c:pt>
                <c:pt idx="19">
                  <c:v>40298</c:v>
                </c:pt>
              </c:numCache>
            </c:numRef>
          </c:cat>
          <c:val>
            <c:numRef>
              <c:f>Sheet3!$E$6:$E$25</c:f>
              <c:numCache>
                <c:formatCode>General</c:formatCode>
                <c:ptCount val="20"/>
                <c:pt idx="0">
                  <c:v>102.11303402823219</c:v>
                </c:pt>
                <c:pt idx="1">
                  <c:v>117.0924090866598</c:v>
                </c:pt>
                <c:pt idx="2">
                  <c:v>121.54167056183975</c:v>
                </c:pt>
                <c:pt idx="3">
                  <c:v>126.04994390950731</c:v>
                </c:pt>
                <c:pt idx="4">
                  <c:v>131.60553192483871</c:v>
                </c:pt>
                <c:pt idx="5">
                  <c:v>127.62807329157705</c:v>
                </c:pt>
                <c:pt idx="6">
                  <c:v>120.15868935215478</c:v>
                </c:pt>
                <c:pt idx="7">
                  <c:v>117.87855239786852</c:v>
                </c:pt>
                <c:pt idx="8">
                  <c:v>111.9992754978031</c:v>
                </c:pt>
                <c:pt idx="9">
                  <c:v>112.5984505001402</c:v>
                </c:pt>
                <c:pt idx="10">
                  <c:v>109.19416658876317</c:v>
                </c:pt>
                <c:pt idx="11">
                  <c:v>108.90290502009906</c:v>
                </c:pt>
                <c:pt idx="12">
                  <c:v>111.16230017761984</c:v>
                </c:pt>
                <c:pt idx="13">
                  <c:v>109.0142095914742</c:v>
                </c:pt>
                <c:pt idx="14">
                  <c:v>106.42177713377579</c:v>
                </c:pt>
                <c:pt idx="15">
                  <c:v>109.33556137234736</c:v>
                </c:pt>
                <c:pt idx="16">
                  <c:v>107.08142469851357</c:v>
                </c:pt>
                <c:pt idx="17">
                  <c:v>106.65870103767408</c:v>
                </c:pt>
                <c:pt idx="18">
                  <c:v>110.32065064971482</c:v>
                </c:pt>
                <c:pt idx="19">
                  <c:v>113.1611082546508</c:v>
                </c:pt>
              </c:numCache>
            </c:numRef>
          </c:val>
        </c:ser>
        <c:ser>
          <c:idx val="4"/>
          <c:order val="4"/>
          <c:tx>
            <c:strRef>
              <c:f>Sheet3!$F$5</c:f>
              <c:strCache>
                <c:ptCount val="1"/>
                <c:pt idx="0">
                  <c:v>valuation TAC</c:v>
                </c:pt>
              </c:strCache>
            </c:strRef>
          </c:tx>
          <c:marker>
            <c:symbol val="none"/>
          </c:marker>
          <c:cat>
            <c:numRef>
              <c:f>Sheet3!$A$6:$A$25</c:f>
              <c:numCache>
                <c:formatCode>dd/mm/yyyy</c:formatCode>
                <c:ptCount val="20"/>
                <c:pt idx="0">
                  <c:v>39721</c:v>
                </c:pt>
                <c:pt idx="1">
                  <c:v>39752</c:v>
                </c:pt>
                <c:pt idx="2">
                  <c:v>39780</c:v>
                </c:pt>
                <c:pt idx="3">
                  <c:v>39813</c:v>
                </c:pt>
                <c:pt idx="4">
                  <c:v>39843</c:v>
                </c:pt>
                <c:pt idx="5">
                  <c:v>39871</c:v>
                </c:pt>
                <c:pt idx="6">
                  <c:v>39903</c:v>
                </c:pt>
                <c:pt idx="7">
                  <c:v>39933</c:v>
                </c:pt>
                <c:pt idx="8">
                  <c:v>39962</c:v>
                </c:pt>
                <c:pt idx="9">
                  <c:v>39994</c:v>
                </c:pt>
                <c:pt idx="10">
                  <c:v>40025</c:v>
                </c:pt>
                <c:pt idx="11">
                  <c:v>40056</c:v>
                </c:pt>
                <c:pt idx="12">
                  <c:v>40086</c:v>
                </c:pt>
                <c:pt idx="13">
                  <c:v>40116</c:v>
                </c:pt>
                <c:pt idx="14">
                  <c:v>40147</c:v>
                </c:pt>
                <c:pt idx="15">
                  <c:v>40178</c:v>
                </c:pt>
                <c:pt idx="16">
                  <c:v>40207</c:v>
                </c:pt>
                <c:pt idx="17">
                  <c:v>40235</c:v>
                </c:pt>
                <c:pt idx="18">
                  <c:v>40268</c:v>
                </c:pt>
                <c:pt idx="19">
                  <c:v>40298</c:v>
                </c:pt>
              </c:numCache>
            </c:numRef>
          </c:cat>
          <c:val>
            <c:numRef>
              <c:f>Sheet3!$F$6:$F$25</c:f>
              <c:numCache>
                <c:formatCode>General</c:formatCode>
                <c:ptCount val="20"/>
                <c:pt idx="0">
                  <c:v>105.5432487000346</c:v>
                </c:pt>
                <c:pt idx="1">
                  <c:v>113.800804506891</c:v>
                </c:pt>
                <c:pt idx="2">
                  <c:v>117.48950474803651</c:v>
                </c:pt>
                <c:pt idx="3">
                  <c:v>117.6655874501056</c:v>
                </c:pt>
                <c:pt idx="4">
                  <c:v>113.71818505723979</c:v>
                </c:pt>
                <c:pt idx="5">
                  <c:v>117.56773503942497</c:v>
                </c:pt>
                <c:pt idx="6">
                  <c:v>121.96231520352785</c:v>
                </c:pt>
                <c:pt idx="7">
                  <c:v>124.49021217707416</c:v>
                </c:pt>
                <c:pt idx="8">
                  <c:v>130.94614760997425</c:v>
                </c:pt>
                <c:pt idx="9">
                  <c:v>134.56849410561867</c:v>
                </c:pt>
                <c:pt idx="10">
                  <c:v>132.58407819930912</c:v>
                </c:pt>
                <c:pt idx="11">
                  <c:v>131.01714869951823</c:v>
                </c:pt>
                <c:pt idx="12">
                  <c:v>128.75802312311848</c:v>
                </c:pt>
                <c:pt idx="13">
                  <c:v>129.08540269236133</c:v>
                </c:pt>
                <c:pt idx="14">
                  <c:v>129.08540269236133</c:v>
                </c:pt>
                <c:pt idx="15">
                  <c:v>132.08608973939934</c:v>
                </c:pt>
                <c:pt idx="16">
                  <c:v>133.34830847365853</c:v>
                </c:pt>
                <c:pt idx="17">
                  <c:v>133.34830847365853</c:v>
                </c:pt>
                <c:pt idx="18">
                  <c:v>133.34830847365853</c:v>
                </c:pt>
                <c:pt idx="19">
                  <c:v>133.34830847365853</c:v>
                </c:pt>
              </c:numCache>
            </c:numRef>
          </c:val>
        </c:ser>
        <c:ser>
          <c:idx val="5"/>
          <c:order val="5"/>
          <c:tx>
            <c:strRef>
              <c:f>Sheet3!$G$5</c:f>
              <c:strCache>
                <c:ptCount val="1"/>
                <c:pt idx="0">
                  <c:v>valuation B&amp;H</c:v>
                </c:pt>
              </c:strCache>
            </c:strRef>
          </c:tx>
          <c:marker>
            <c:symbol val="none"/>
          </c:marker>
          <c:cat>
            <c:numRef>
              <c:f>Sheet3!$A$6:$A$25</c:f>
              <c:numCache>
                <c:formatCode>dd/mm/yyyy</c:formatCode>
                <c:ptCount val="20"/>
                <c:pt idx="0">
                  <c:v>39721</c:v>
                </c:pt>
                <c:pt idx="1">
                  <c:v>39752</c:v>
                </c:pt>
                <c:pt idx="2">
                  <c:v>39780</c:v>
                </c:pt>
                <c:pt idx="3">
                  <c:v>39813</c:v>
                </c:pt>
                <c:pt idx="4">
                  <c:v>39843</c:v>
                </c:pt>
                <c:pt idx="5">
                  <c:v>39871</c:v>
                </c:pt>
                <c:pt idx="6">
                  <c:v>39903</c:v>
                </c:pt>
                <c:pt idx="7">
                  <c:v>39933</c:v>
                </c:pt>
                <c:pt idx="8">
                  <c:v>39962</c:v>
                </c:pt>
                <c:pt idx="9">
                  <c:v>39994</c:v>
                </c:pt>
                <c:pt idx="10">
                  <c:v>40025</c:v>
                </c:pt>
                <c:pt idx="11">
                  <c:v>40056</c:v>
                </c:pt>
                <c:pt idx="12">
                  <c:v>40086</c:v>
                </c:pt>
                <c:pt idx="13">
                  <c:v>40116</c:v>
                </c:pt>
                <c:pt idx="14">
                  <c:v>40147</c:v>
                </c:pt>
                <c:pt idx="15">
                  <c:v>40178</c:v>
                </c:pt>
                <c:pt idx="16">
                  <c:v>40207</c:v>
                </c:pt>
                <c:pt idx="17">
                  <c:v>40235</c:v>
                </c:pt>
                <c:pt idx="18">
                  <c:v>40268</c:v>
                </c:pt>
                <c:pt idx="19">
                  <c:v>40298</c:v>
                </c:pt>
              </c:numCache>
            </c:numRef>
          </c:cat>
          <c:val>
            <c:numRef>
              <c:f>Sheet3!$G$6:$G$25</c:f>
              <c:numCache>
                <c:formatCode>General</c:formatCode>
                <c:ptCount val="20"/>
                <c:pt idx="0">
                  <c:v>105.5432487000346</c:v>
                </c:pt>
                <c:pt idx="1">
                  <c:v>113.800804506891</c:v>
                </c:pt>
                <c:pt idx="2">
                  <c:v>117.48950474803651</c:v>
                </c:pt>
                <c:pt idx="3">
                  <c:v>117.6655874501056</c:v>
                </c:pt>
                <c:pt idx="4">
                  <c:v>113.71818505723979</c:v>
                </c:pt>
                <c:pt idx="5">
                  <c:v>117.56773503942497</c:v>
                </c:pt>
                <c:pt idx="6">
                  <c:v>121.96231520352785</c:v>
                </c:pt>
                <c:pt idx="7">
                  <c:v>124.49021217707416</c:v>
                </c:pt>
                <c:pt idx="8">
                  <c:v>130.94614760997425</c:v>
                </c:pt>
                <c:pt idx="9">
                  <c:v>134.56849410561867</c:v>
                </c:pt>
                <c:pt idx="10">
                  <c:v>132.58407819930912</c:v>
                </c:pt>
                <c:pt idx="11">
                  <c:v>131.01714869951823</c:v>
                </c:pt>
                <c:pt idx="12">
                  <c:v>128.75802312311848</c:v>
                </c:pt>
                <c:pt idx="13">
                  <c:v>129.08540269236133</c:v>
                </c:pt>
                <c:pt idx="14">
                  <c:v>127.08394652456121</c:v>
                </c:pt>
                <c:pt idx="15">
                  <c:v>130.03810822115165</c:v>
                </c:pt>
                <c:pt idx="16">
                  <c:v>131.28075638106156</c:v>
                </c:pt>
                <c:pt idx="17">
                  <c:v>128.16445401453069</c:v>
                </c:pt>
                <c:pt idx="18">
                  <c:v>127.80867400947025</c:v>
                </c:pt>
                <c:pt idx="19">
                  <c:v>129.50133998419901</c:v>
                </c:pt>
              </c:numCache>
            </c:numRef>
          </c:val>
        </c:ser>
        <c:ser>
          <c:idx val="6"/>
          <c:order val="6"/>
          <c:tx>
            <c:strRef>
              <c:f>Sheet3!$H$5</c:f>
              <c:strCache>
                <c:ptCount val="1"/>
                <c:pt idx="0">
                  <c:v>carry TAC</c:v>
                </c:pt>
              </c:strCache>
            </c:strRef>
          </c:tx>
          <c:marker>
            <c:symbol val="none"/>
          </c:marker>
          <c:cat>
            <c:numRef>
              <c:f>Sheet3!$A$6:$A$25</c:f>
              <c:numCache>
                <c:formatCode>dd/mm/yyyy</c:formatCode>
                <c:ptCount val="20"/>
                <c:pt idx="0">
                  <c:v>39721</c:v>
                </c:pt>
                <c:pt idx="1">
                  <c:v>39752</c:v>
                </c:pt>
                <c:pt idx="2">
                  <c:v>39780</c:v>
                </c:pt>
                <c:pt idx="3">
                  <c:v>39813</c:v>
                </c:pt>
                <c:pt idx="4">
                  <c:v>39843</c:v>
                </c:pt>
                <c:pt idx="5">
                  <c:v>39871</c:v>
                </c:pt>
                <c:pt idx="6">
                  <c:v>39903</c:v>
                </c:pt>
                <c:pt idx="7">
                  <c:v>39933</c:v>
                </c:pt>
                <c:pt idx="8">
                  <c:v>39962</c:v>
                </c:pt>
                <c:pt idx="9">
                  <c:v>39994</c:v>
                </c:pt>
                <c:pt idx="10">
                  <c:v>40025</c:v>
                </c:pt>
                <c:pt idx="11">
                  <c:v>40056</c:v>
                </c:pt>
                <c:pt idx="12">
                  <c:v>40086</c:v>
                </c:pt>
                <c:pt idx="13">
                  <c:v>40116</c:v>
                </c:pt>
                <c:pt idx="14">
                  <c:v>40147</c:v>
                </c:pt>
                <c:pt idx="15">
                  <c:v>40178</c:v>
                </c:pt>
                <c:pt idx="16">
                  <c:v>40207</c:v>
                </c:pt>
                <c:pt idx="17">
                  <c:v>40235</c:v>
                </c:pt>
                <c:pt idx="18">
                  <c:v>40268</c:v>
                </c:pt>
                <c:pt idx="19">
                  <c:v>40298</c:v>
                </c:pt>
              </c:numCache>
            </c:numRef>
          </c:cat>
          <c:val>
            <c:numRef>
              <c:f>Sheet3!$H$6:$H$25</c:f>
              <c:numCache>
                <c:formatCode>General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102.62870833249681</c:v>
                </c:pt>
                <c:pt idx="9">
                  <c:v>104.95537397302139</c:v>
                </c:pt>
                <c:pt idx="10">
                  <c:v>107.42369183614743</c:v>
                </c:pt>
                <c:pt idx="11">
                  <c:v>109.35774659198138</c:v>
                </c:pt>
                <c:pt idx="12">
                  <c:v>111.93157863036801</c:v>
                </c:pt>
                <c:pt idx="13">
                  <c:v>113.56537528916014</c:v>
                </c:pt>
                <c:pt idx="14">
                  <c:v>111.37255426841647</c:v>
                </c:pt>
                <c:pt idx="15">
                  <c:v>114.95334399628803</c:v>
                </c:pt>
                <c:pt idx="16">
                  <c:v>112.49974904133789</c:v>
                </c:pt>
                <c:pt idx="17">
                  <c:v>112.43193443398224</c:v>
                </c:pt>
                <c:pt idx="18">
                  <c:v>115.25627898572544</c:v>
                </c:pt>
                <c:pt idx="19">
                  <c:v>118.53078760866508</c:v>
                </c:pt>
              </c:numCache>
            </c:numRef>
          </c:val>
        </c:ser>
        <c:ser>
          <c:idx val="7"/>
          <c:order val="7"/>
          <c:tx>
            <c:strRef>
              <c:f>Sheet3!$I$5</c:f>
              <c:strCache>
                <c:ptCount val="1"/>
                <c:pt idx="0">
                  <c:v>carry B&amp;H</c:v>
                </c:pt>
              </c:strCache>
            </c:strRef>
          </c:tx>
          <c:marker>
            <c:symbol val="none"/>
          </c:marker>
          <c:cat>
            <c:numRef>
              <c:f>Sheet3!$A$6:$A$25</c:f>
              <c:numCache>
                <c:formatCode>dd/mm/yyyy</c:formatCode>
                <c:ptCount val="20"/>
                <c:pt idx="0">
                  <c:v>39721</c:v>
                </c:pt>
                <c:pt idx="1">
                  <c:v>39752</c:v>
                </c:pt>
                <c:pt idx="2">
                  <c:v>39780</c:v>
                </c:pt>
                <c:pt idx="3">
                  <c:v>39813</c:v>
                </c:pt>
                <c:pt idx="4">
                  <c:v>39843</c:v>
                </c:pt>
                <c:pt idx="5">
                  <c:v>39871</c:v>
                </c:pt>
                <c:pt idx="6">
                  <c:v>39903</c:v>
                </c:pt>
                <c:pt idx="7">
                  <c:v>39933</c:v>
                </c:pt>
                <c:pt idx="8">
                  <c:v>39962</c:v>
                </c:pt>
                <c:pt idx="9">
                  <c:v>39994</c:v>
                </c:pt>
                <c:pt idx="10">
                  <c:v>40025</c:v>
                </c:pt>
                <c:pt idx="11">
                  <c:v>40056</c:v>
                </c:pt>
                <c:pt idx="12">
                  <c:v>40086</c:v>
                </c:pt>
                <c:pt idx="13">
                  <c:v>40116</c:v>
                </c:pt>
                <c:pt idx="14">
                  <c:v>40147</c:v>
                </c:pt>
                <c:pt idx="15">
                  <c:v>40178</c:v>
                </c:pt>
                <c:pt idx="16">
                  <c:v>40207</c:v>
                </c:pt>
                <c:pt idx="17">
                  <c:v>40235</c:v>
                </c:pt>
                <c:pt idx="18">
                  <c:v>40268</c:v>
                </c:pt>
                <c:pt idx="19">
                  <c:v>40298</c:v>
                </c:pt>
              </c:numCache>
            </c:numRef>
          </c:cat>
          <c:val>
            <c:numRef>
              <c:f>Sheet3!$I$6:$I$25</c:f>
              <c:numCache>
                <c:formatCode>General</c:formatCode>
                <c:ptCount val="20"/>
                <c:pt idx="0">
                  <c:v>93.20486387145219</c:v>
                </c:pt>
                <c:pt idx="1">
                  <c:v>80.177502299561752</c:v>
                </c:pt>
                <c:pt idx="2">
                  <c:v>77.780450144950422</c:v>
                </c:pt>
                <c:pt idx="3">
                  <c:v>76.839144507948859</c:v>
                </c:pt>
                <c:pt idx="4">
                  <c:v>73.612964938338706</c:v>
                </c:pt>
                <c:pt idx="5">
                  <c:v>75.339150933869931</c:v>
                </c:pt>
                <c:pt idx="6">
                  <c:v>81.571009181723227</c:v>
                </c:pt>
                <c:pt idx="7">
                  <c:v>82.30338058527289</c:v>
                </c:pt>
                <c:pt idx="8">
                  <c:v>84.46689640864453</c:v>
                </c:pt>
                <c:pt idx="9">
                  <c:v>86.381820885712244</c:v>
                </c:pt>
                <c:pt idx="10">
                  <c:v>88.413329930655138</c:v>
                </c:pt>
                <c:pt idx="11">
                  <c:v>90.005122377076731</c:v>
                </c:pt>
                <c:pt idx="12">
                  <c:v>92.123473155255766</c:v>
                </c:pt>
                <c:pt idx="13">
                  <c:v>93.468143037330918</c:v>
                </c:pt>
                <c:pt idx="14">
                  <c:v>91.663377207074376</c:v>
                </c:pt>
                <c:pt idx="15">
                  <c:v>94.610488204762859</c:v>
                </c:pt>
                <c:pt idx="16">
                  <c:v>92.591096610969203</c:v>
                </c:pt>
                <c:pt idx="17">
                  <c:v>92.535282896584874</c:v>
                </c:pt>
                <c:pt idx="18">
                  <c:v>94.859813942045506</c:v>
                </c:pt>
                <c:pt idx="19">
                  <c:v>97.554845236281082</c:v>
                </c:pt>
              </c:numCache>
            </c:numRef>
          </c:val>
        </c:ser>
        <c:marker val="1"/>
        <c:axId val="143902208"/>
        <c:axId val="179050752"/>
      </c:lineChart>
      <c:dateAx>
        <c:axId val="143902208"/>
        <c:scaling>
          <c:orientation val="minMax"/>
        </c:scaling>
        <c:axPos val="b"/>
        <c:numFmt formatCode="dd/mm/yyyy" sourceLinked="1"/>
        <c:tickLblPos val="nextTo"/>
        <c:crossAx val="179050752"/>
        <c:crosses val="autoZero"/>
        <c:auto val="1"/>
        <c:lblOffset val="100"/>
      </c:dateAx>
      <c:valAx>
        <c:axId val="179050752"/>
        <c:scaling>
          <c:orientation val="minMax"/>
        </c:scaling>
        <c:axPos val="l"/>
        <c:majorGridlines/>
        <c:numFmt formatCode="General" sourceLinked="1"/>
        <c:tickLblPos val="nextTo"/>
        <c:crossAx val="1439022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523874</xdr:colOff>
      <xdr:row>6</xdr:row>
      <xdr:rowOff>76200</xdr:rowOff>
    </xdr:from>
    <xdr:to>
      <xdr:col>23</xdr:col>
      <xdr:colOff>304799</xdr:colOff>
      <xdr:row>37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B31:I32" totalsRowShown="0" headerRowDxfId="0">
  <autoFilter ref="B31:I32"/>
  <tableColumns count="8">
    <tableColumn id="1" name="returns TAC"/>
    <tableColumn id="2" name="returns B&amp;H"/>
    <tableColumn id="3" name="momentum TAC"/>
    <tableColumn id="4" name="momentum B&amp;H"/>
    <tableColumn id="5" name="valuation TAC"/>
    <tableColumn id="6" name="valuation B&amp;H"/>
    <tableColumn id="7" name="carry TAC"/>
    <tableColumn id="8" name="carry B&amp;H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580"/>
  <sheetViews>
    <sheetView workbookViewId="0">
      <selection activeCell="A6" sqref="A3:E580"/>
    </sheetView>
  </sheetViews>
  <sheetFormatPr defaultRowHeight="15"/>
  <cols>
    <col min="1" max="1" width="10.140625" style="6" bestFit="1" customWidth="1"/>
    <col min="2" max="2" width="9.140625" style="6"/>
    <col min="3" max="3" width="11.42578125" style="6" bestFit="1" customWidth="1"/>
    <col min="4" max="4" width="9.140625" style="6"/>
    <col min="5" max="5" width="11.85546875" style="6" customWidth="1"/>
    <col min="6" max="6" width="10.140625" style="6" bestFit="1" customWidth="1"/>
    <col min="7" max="7" width="14.5703125" style="6" customWidth="1"/>
    <col min="8" max="16384" width="9.140625" style="6"/>
  </cols>
  <sheetData>
    <row r="3" spans="1:8">
      <c r="A3" s="1" t="s">
        <v>4</v>
      </c>
      <c r="B3" s="6" t="s">
        <v>0</v>
      </c>
      <c r="C3" s="6" t="s">
        <v>1</v>
      </c>
      <c r="D3" s="6" t="s">
        <v>2</v>
      </c>
      <c r="E3" s="6" t="s">
        <v>3</v>
      </c>
    </row>
    <row r="4" spans="1:8">
      <c r="A4" s="2">
        <v>39475</v>
      </c>
      <c r="B4" s="3">
        <v>43.754600000000003</v>
      </c>
      <c r="C4" s="3">
        <v>33.304499999999997</v>
      </c>
      <c r="D4" s="3">
        <v>39.526699999999998</v>
      </c>
      <c r="E4" s="3">
        <v>55.558599999999998</v>
      </c>
      <c r="F4" s="2"/>
      <c r="G4" s="3"/>
      <c r="H4" s="3"/>
    </row>
    <row r="5" spans="1:8">
      <c r="A5" s="2">
        <v>39476</v>
      </c>
      <c r="B5" s="3">
        <v>43.891500000000001</v>
      </c>
      <c r="C5" s="3">
        <v>33.474699999999999</v>
      </c>
      <c r="D5" s="3">
        <v>39.526699999999998</v>
      </c>
      <c r="E5" s="3">
        <v>55.880499999999998</v>
      </c>
      <c r="F5" s="2"/>
      <c r="G5" s="3"/>
      <c r="H5" s="3"/>
    </row>
    <row r="6" spans="1:8">
      <c r="A6" s="2">
        <v>39477</v>
      </c>
      <c r="B6" s="3">
        <v>43.929000000000002</v>
      </c>
      <c r="C6" s="3">
        <v>33.556100000000001</v>
      </c>
      <c r="D6" s="3">
        <v>39.464100000000002</v>
      </c>
      <c r="E6" s="3">
        <v>55.880499999999998</v>
      </c>
      <c r="F6" s="2"/>
      <c r="G6" s="3"/>
      <c r="H6" s="3"/>
    </row>
    <row r="7" spans="1:8">
      <c r="A7" s="2">
        <v>39478</v>
      </c>
      <c r="B7" s="3">
        <v>43.88</v>
      </c>
      <c r="C7" s="3">
        <v>33.379800000000003</v>
      </c>
      <c r="D7" s="3">
        <v>39.590800000000002</v>
      </c>
      <c r="E7" s="3">
        <v>55.807400000000001</v>
      </c>
      <c r="F7" s="2"/>
      <c r="G7" s="3"/>
      <c r="H7" s="3"/>
    </row>
    <row r="8" spans="1:8">
      <c r="A8" s="2">
        <v>39479</v>
      </c>
      <c r="B8" s="3">
        <v>44.091200000000001</v>
      </c>
      <c r="C8" s="3">
        <v>33.739800000000002</v>
      </c>
      <c r="D8" s="3">
        <v>39.653799999999997</v>
      </c>
      <c r="E8" s="3">
        <v>55.922800000000002</v>
      </c>
      <c r="F8" s="2"/>
      <c r="G8" s="3"/>
      <c r="H8" s="3"/>
    </row>
    <row r="9" spans="1:8">
      <c r="A9" s="2">
        <v>39482</v>
      </c>
      <c r="B9" s="3">
        <v>44.275500000000001</v>
      </c>
      <c r="C9" s="3">
        <v>33.931399999999996</v>
      </c>
      <c r="D9" s="3">
        <v>39.619100000000003</v>
      </c>
      <c r="E9" s="3">
        <v>56.356099999999998</v>
      </c>
      <c r="F9" s="2"/>
      <c r="G9" s="3"/>
      <c r="H9" s="3"/>
    </row>
    <row r="10" spans="1:8">
      <c r="A10" s="2">
        <v>39483</v>
      </c>
      <c r="B10" s="3">
        <v>44.222900000000003</v>
      </c>
      <c r="C10" s="3">
        <v>33.576900000000002</v>
      </c>
      <c r="D10" s="3">
        <v>39.953499999999998</v>
      </c>
      <c r="E10" s="3">
        <v>56.267899999999997</v>
      </c>
      <c r="F10" s="2"/>
      <c r="G10" s="3"/>
      <c r="H10" s="3"/>
    </row>
    <row r="11" spans="1:8">
      <c r="A11" s="2">
        <v>39484</v>
      </c>
      <c r="B11" s="3">
        <v>44.206699999999998</v>
      </c>
      <c r="C11" s="3">
        <v>33.600200000000001</v>
      </c>
      <c r="D11" s="3">
        <v>39.971800000000002</v>
      </c>
      <c r="E11" s="3">
        <v>56.140999999999998</v>
      </c>
      <c r="F11" s="2"/>
      <c r="G11" s="3"/>
      <c r="H11" s="3"/>
    </row>
    <row r="12" spans="1:8">
      <c r="A12" s="2">
        <v>39485</v>
      </c>
      <c r="B12" s="3">
        <v>44.357999999999997</v>
      </c>
      <c r="C12" s="3">
        <v>33.465299999999999</v>
      </c>
      <c r="D12" s="3">
        <v>40.419400000000003</v>
      </c>
      <c r="E12" s="3">
        <v>56.314599999999999</v>
      </c>
      <c r="F12" s="2"/>
      <c r="G12" s="3"/>
      <c r="H12" s="3"/>
    </row>
    <row r="13" spans="1:8">
      <c r="A13" s="2">
        <v>39486</v>
      </c>
      <c r="B13" s="3">
        <v>44.507899999999999</v>
      </c>
      <c r="C13" s="3">
        <v>33.7836</v>
      </c>
      <c r="D13" s="3">
        <v>40.248100000000001</v>
      </c>
      <c r="E13" s="3">
        <v>56.588900000000002</v>
      </c>
      <c r="F13" s="2"/>
      <c r="G13" s="3"/>
      <c r="H13" s="3"/>
    </row>
    <row r="14" spans="1:8">
      <c r="A14" s="2">
        <v>39489</v>
      </c>
      <c r="B14" s="3">
        <v>44.519500000000001</v>
      </c>
      <c r="C14" s="3">
        <v>33.71</v>
      </c>
      <c r="D14" s="3">
        <v>40.353200000000001</v>
      </c>
      <c r="E14" s="3">
        <v>56.608800000000002</v>
      </c>
      <c r="F14" s="2"/>
      <c r="G14" s="3"/>
      <c r="H14" s="3"/>
    </row>
    <row r="15" spans="1:8">
      <c r="A15" s="2">
        <v>39490</v>
      </c>
      <c r="B15" s="3">
        <v>44.578800000000001</v>
      </c>
      <c r="C15" s="3">
        <v>33.956200000000003</v>
      </c>
      <c r="D15" s="3">
        <v>40.051299999999998</v>
      </c>
      <c r="E15" s="3">
        <v>56.845399999999998</v>
      </c>
      <c r="F15" s="2"/>
      <c r="G15" s="3"/>
      <c r="H15" s="3"/>
    </row>
    <row r="16" spans="1:8">
      <c r="A16" s="2">
        <v>39491</v>
      </c>
      <c r="B16" s="3">
        <v>44.396599999999999</v>
      </c>
      <c r="C16" s="3">
        <v>33.897100000000002</v>
      </c>
      <c r="D16" s="3">
        <v>39.831899999999997</v>
      </c>
      <c r="E16" s="3">
        <v>56.557200000000002</v>
      </c>
      <c r="F16" s="2"/>
      <c r="G16" s="3"/>
      <c r="H16" s="3"/>
    </row>
    <row r="17" spans="1:8">
      <c r="A17" s="2">
        <v>39492</v>
      </c>
      <c r="B17" s="3">
        <v>44.484400000000001</v>
      </c>
      <c r="C17" s="3">
        <v>34.060200000000002</v>
      </c>
      <c r="D17" s="3">
        <v>39.695099999999996</v>
      </c>
      <c r="E17" s="3">
        <v>56.816499999999998</v>
      </c>
      <c r="F17" s="2"/>
      <c r="G17" s="3"/>
      <c r="H17" s="3"/>
    </row>
    <row r="18" spans="1:8">
      <c r="A18" s="2">
        <v>39493</v>
      </c>
      <c r="B18" s="3">
        <v>44.276899999999998</v>
      </c>
      <c r="C18" s="3">
        <v>34.095500000000001</v>
      </c>
      <c r="D18" s="3">
        <v>39.4208</v>
      </c>
      <c r="E18" s="3">
        <v>56.354599999999998</v>
      </c>
      <c r="F18" s="2"/>
      <c r="G18" s="3"/>
      <c r="H18" s="3"/>
    </row>
    <row r="19" spans="1:8">
      <c r="A19" s="2">
        <v>39496</v>
      </c>
      <c r="B19" s="3">
        <v>44.276499999999999</v>
      </c>
      <c r="C19" s="3">
        <v>34.241799999999998</v>
      </c>
      <c r="D19" s="3">
        <v>39.615200000000002</v>
      </c>
      <c r="E19" s="3">
        <v>56.847499999999997</v>
      </c>
      <c r="F19" s="2"/>
      <c r="G19" s="3"/>
      <c r="H19" s="3"/>
    </row>
    <row r="20" spans="1:8">
      <c r="A20" s="2">
        <v>39497</v>
      </c>
      <c r="B20" s="3">
        <v>44.4679</v>
      </c>
      <c r="C20" s="3">
        <v>34.281100000000002</v>
      </c>
      <c r="D20" s="3">
        <v>39.450000000000003</v>
      </c>
      <c r="E20" s="3">
        <v>56.735399999999998</v>
      </c>
      <c r="F20" s="2"/>
      <c r="G20" s="3"/>
      <c r="H20" s="3"/>
    </row>
    <row r="21" spans="1:8">
      <c r="A21" s="2">
        <v>39498</v>
      </c>
      <c r="B21" s="3">
        <v>44.525500000000001</v>
      </c>
      <c r="C21" s="3">
        <v>34.222299999999997</v>
      </c>
      <c r="D21" s="3">
        <v>39.644100000000002</v>
      </c>
      <c r="E21" s="3">
        <v>56.774299999999997</v>
      </c>
      <c r="F21" s="2"/>
      <c r="G21" s="3"/>
      <c r="H21" s="3"/>
    </row>
    <row r="22" spans="1:8">
      <c r="A22" s="2">
        <v>39499</v>
      </c>
      <c r="B22" s="3">
        <v>44.417700000000004</v>
      </c>
      <c r="C22" s="3">
        <v>34.181600000000003</v>
      </c>
      <c r="D22" s="3">
        <v>39.402200000000001</v>
      </c>
      <c r="E22" s="3">
        <v>56.7759</v>
      </c>
      <c r="F22" s="2"/>
      <c r="G22" s="3"/>
      <c r="H22" s="3"/>
    </row>
    <row r="23" spans="1:8">
      <c r="A23" s="2">
        <v>39500</v>
      </c>
      <c r="B23" s="3">
        <v>44.4756</v>
      </c>
      <c r="C23" s="3">
        <v>34.241999999999997</v>
      </c>
      <c r="D23" s="3">
        <v>39.482399999999998</v>
      </c>
      <c r="E23" s="3">
        <v>56.7821</v>
      </c>
      <c r="F23" s="2"/>
      <c r="G23" s="3"/>
      <c r="H23" s="3"/>
    </row>
    <row r="24" spans="1:8">
      <c r="A24" s="2">
        <v>39503</v>
      </c>
      <c r="B24" s="3">
        <v>44.6875</v>
      </c>
      <c r="C24" s="3">
        <v>34.526499999999999</v>
      </c>
      <c r="D24" s="3">
        <v>39.401899999999998</v>
      </c>
      <c r="E24" s="3">
        <v>57.238199999999999</v>
      </c>
      <c r="F24" s="2"/>
      <c r="G24" s="3"/>
      <c r="H24" s="3"/>
    </row>
    <row r="25" spans="1:8">
      <c r="A25" s="2">
        <v>39504</v>
      </c>
      <c r="B25" s="3">
        <v>44.727200000000003</v>
      </c>
      <c r="C25" s="3">
        <v>34.673299999999998</v>
      </c>
      <c r="D25" s="3">
        <v>39.354900000000001</v>
      </c>
      <c r="E25" s="3">
        <v>57.215600000000002</v>
      </c>
      <c r="F25" s="2"/>
      <c r="G25" s="3"/>
      <c r="H25" s="3"/>
    </row>
    <row r="26" spans="1:8">
      <c r="A26" s="2">
        <v>39505</v>
      </c>
      <c r="B26" s="3">
        <v>44.499499999999998</v>
      </c>
      <c r="C26" s="3">
        <v>34.692599999999999</v>
      </c>
      <c r="D26" s="3">
        <v>38.942700000000002</v>
      </c>
      <c r="E26" s="3">
        <v>56.908999999999999</v>
      </c>
      <c r="F26" s="2"/>
      <c r="G26" s="3"/>
      <c r="H26" s="3"/>
    </row>
    <row r="27" spans="1:8">
      <c r="A27" s="2">
        <v>39506</v>
      </c>
      <c r="B27" s="3">
        <v>44.447000000000003</v>
      </c>
      <c r="C27" s="3">
        <v>34.841799999999999</v>
      </c>
      <c r="D27" s="3">
        <v>38.788200000000003</v>
      </c>
      <c r="E27" s="3">
        <v>56.688299999999998</v>
      </c>
      <c r="F27" s="2"/>
      <c r="G27" s="3"/>
      <c r="H27" s="3"/>
    </row>
    <row r="28" spans="1:8">
      <c r="A28" s="2">
        <v>39507</v>
      </c>
      <c r="B28" s="3">
        <v>44.003</v>
      </c>
      <c r="C28" s="3">
        <v>34.4465</v>
      </c>
      <c r="D28" s="3">
        <v>38.750500000000002</v>
      </c>
      <c r="E28" s="3">
        <v>55.686199999999999</v>
      </c>
      <c r="F28" s="2"/>
      <c r="G28" s="3"/>
      <c r="H28" s="3"/>
    </row>
    <row r="29" spans="1:8">
      <c r="A29" s="2">
        <v>39510</v>
      </c>
      <c r="B29" s="3">
        <v>43.923499999999997</v>
      </c>
      <c r="C29" s="3">
        <v>34.400199999999998</v>
      </c>
      <c r="D29" s="3">
        <v>38.706499999999998</v>
      </c>
      <c r="E29" s="3">
        <v>55.522599999999997</v>
      </c>
      <c r="F29" s="2"/>
      <c r="G29" s="3"/>
      <c r="H29" s="3"/>
    </row>
    <row r="30" spans="1:8">
      <c r="A30" s="2">
        <v>39511</v>
      </c>
      <c r="B30" s="3">
        <v>43.697000000000003</v>
      </c>
      <c r="C30" s="3">
        <v>34.226999999999997</v>
      </c>
      <c r="D30" s="3">
        <v>38.581099999999999</v>
      </c>
      <c r="E30" s="3">
        <v>55.112900000000003</v>
      </c>
      <c r="F30" s="2"/>
      <c r="G30" s="3"/>
      <c r="H30" s="3"/>
    </row>
    <row r="31" spans="1:8">
      <c r="A31" s="2">
        <v>39512</v>
      </c>
      <c r="B31" s="3">
        <v>43.692</v>
      </c>
      <c r="C31" s="3">
        <v>34.213200000000001</v>
      </c>
      <c r="D31" s="3">
        <v>38.409100000000002</v>
      </c>
      <c r="E31" s="3">
        <v>55.3718</v>
      </c>
      <c r="F31" s="2"/>
      <c r="G31" s="3"/>
      <c r="H31" s="3"/>
    </row>
    <row r="32" spans="1:8">
      <c r="A32" s="2">
        <v>39513</v>
      </c>
      <c r="B32" s="3">
        <v>43.5747</v>
      </c>
      <c r="C32" s="3">
        <v>34.115000000000002</v>
      </c>
      <c r="D32" s="3">
        <v>38.327300000000001</v>
      </c>
      <c r="E32" s="3">
        <v>55.202500000000001</v>
      </c>
      <c r="F32" s="2"/>
      <c r="G32" s="3"/>
      <c r="H32" s="3"/>
    </row>
    <row r="33" spans="1:8">
      <c r="A33" s="2">
        <v>39514</v>
      </c>
      <c r="B33" s="3">
        <v>43.476599999999998</v>
      </c>
      <c r="C33" s="3">
        <v>33.984000000000002</v>
      </c>
      <c r="D33" s="3">
        <v>38.331400000000002</v>
      </c>
      <c r="E33" s="3">
        <v>55.035200000000003</v>
      </c>
      <c r="F33" s="2"/>
      <c r="G33" s="3"/>
      <c r="H33" s="3"/>
    </row>
    <row r="34" spans="1:8">
      <c r="A34" s="2">
        <v>39517</v>
      </c>
      <c r="B34" s="3">
        <v>43.178800000000003</v>
      </c>
      <c r="C34" s="3">
        <v>33.662300000000002</v>
      </c>
      <c r="D34" s="3">
        <v>38.316800000000001</v>
      </c>
      <c r="E34" s="3">
        <v>54.444899999999997</v>
      </c>
      <c r="F34" s="2"/>
      <c r="G34" s="3"/>
      <c r="H34" s="3"/>
    </row>
    <row r="35" spans="1:8">
      <c r="A35" s="2">
        <v>39518</v>
      </c>
      <c r="B35" s="3">
        <v>43.5458</v>
      </c>
      <c r="C35" s="3">
        <v>33.994599999999998</v>
      </c>
      <c r="D35" s="3">
        <v>38.468600000000002</v>
      </c>
      <c r="E35" s="3">
        <v>55.081299999999999</v>
      </c>
      <c r="F35" s="2"/>
      <c r="G35" s="3"/>
      <c r="H35" s="3"/>
    </row>
    <row r="36" spans="1:8">
      <c r="A36" s="2">
        <v>39519</v>
      </c>
      <c r="B36" s="3">
        <v>43.683799999999998</v>
      </c>
      <c r="C36" s="3">
        <v>34.366300000000003</v>
      </c>
      <c r="D36" s="3">
        <v>38.352899999999998</v>
      </c>
      <c r="E36" s="3">
        <v>55.168700000000001</v>
      </c>
      <c r="F36" s="2"/>
      <c r="G36" s="3"/>
      <c r="H36" s="3"/>
    </row>
    <row r="37" spans="1:8">
      <c r="A37" s="2">
        <v>39520</v>
      </c>
      <c r="B37" s="3">
        <v>43.661200000000001</v>
      </c>
      <c r="C37" s="3">
        <v>34.2395</v>
      </c>
      <c r="D37" s="3">
        <v>38.5169</v>
      </c>
      <c r="E37" s="3">
        <v>55.050600000000003</v>
      </c>
      <c r="F37" s="2"/>
      <c r="G37" s="3"/>
      <c r="H37" s="3"/>
    </row>
    <row r="38" spans="1:8">
      <c r="A38" s="2">
        <v>39521</v>
      </c>
      <c r="B38" s="3">
        <v>43.615099999999998</v>
      </c>
      <c r="C38" s="3">
        <v>34.195900000000002</v>
      </c>
      <c r="D38" s="3">
        <v>38.588900000000002</v>
      </c>
      <c r="E38" s="3">
        <v>54.842799999999997</v>
      </c>
      <c r="F38" s="2"/>
      <c r="G38" s="3"/>
      <c r="H38" s="3"/>
    </row>
    <row r="39" spans="1:8">
      <c r="A39" s="2">
        <v>39524</v>
      </c>
      <c r="B39" s="3">
        <v>42.769199999999998</v>
      </c>
      <c r="C39" s="3">
        <v>33.696599999999997</v>
      </c>
      <c r="D39" s="3">
        <v>38.3643</v>
      </c>
      <c r="E39" s="3">
        <v>52.770499999999998</v>
      </c>
      <c r="F39" s="2"/>
      <c r="G39" s="3"/>
      <c r="H39" s="3"/>
    </row>
    <row r="40" spans="1:8">
      <c r="A40" s="2">
        <v>39525</v>
      </c>
      <c r="B40" s="3">
        <v>43.008200000000002</v>
      </c>
      <c r="C40" s="3">
        <v>33.803800000000003</v>
      </c>
      <c r="D40" s="3">
        <v>38.362900000000003</v>
      </c>
      <c r="E40" s="3">
        <v>53.488399999999999</v>
      </c>
      <c r="F40" s="2"/>
      <c r="G40" s="3"/>
      <c r="H40" s="3"/>
    </row>
    <row r="41" spans="1:8">
      <c r="A41" s="2">
        <v>39526</v>
      </c>
      <c r="B41" s="3">
        <v>43.07</v>
      </c>
      <c r="C41" s="3">
        <v>33.873600000000003</v>
      </c>
      <c r="D41" s="3">
        <v>38.384399999999999</v>
      </c>
      <c r="E41" s="3">
        <v>53.578699999999998</v>
      </c>
      <c r="F41" s="2"/>
      <c r="G41" s="3"/>
      <c r="H41" s="3"/>
    </row>
    <row r="42" spans="1:8">
      <c r="A42" s="2">
        <v>39527</v>
      </c>
      <c r="B42" s="3">
        <v>42.634599999999999</v>
      </c>
      <c r="C42" s="3">
        <v>33.137999999999998</v>
      </c>
      <c r="D42" s="3">
        <v>38.898699999999998</v>
      </c>
      <c r="E42" s="3">
        <v>52.398800000000001</v>
      </c>
      <c r="F42" s="2"/>
      <c r="G42" s="3"/>
      <c r="H42" s="3"/>
    </row>
    <row r="43" spans="1:8">
      <c r="A43" s="2">
        <v>39531</v>
      </c>
      <c r="B43" s="3">
        <v>42.634599999999999</v>
      </c>
      <c r="C43" s="3">
        <v>33.137999999999998</v>
      </c>
      <c r="D43" s="3">
        <v>38.898699999999998</v>
      </c>
      <c r="E43" s="3">
        <v>52.398800000000001</v>
      </c>
      <c r="F43" s="2"/>
      <c r="G43" s="3"/>
      <c r="H43" s="3"/>
    </row>
    <row r="44" spans="1:8">
      <c r="A44" s="2">
        <v>39532</v>
      </c>
      <c r="B44" s="3">
        <v>43.056100000000001</v>
      </c>
      <c r="C44" s="3">
        <v>33.646799999999999</v>
      </c>
      <c r="D44" s="3">
        <v>38.542000000000002</v>
      </c>
      <c r="E44" s="3">
        <v>53.629600000000003</v>
      </c>
      <c r="F44" s="2"/>
      <c r="G44" s="3"/>
      <c r="H44" s="3"/>
    </row>
    <row r="45" spans="1:8">
      <c r="A45" s="2">
        <v>39533</v>
      </c>
      <c r="B45" s="3">
        <v>43.054200000000002</v>
      </c>
      <c r="C45" s="3">
        <v>33.948</v>
      </c>
      <c r="D45" s="3">
        <v>38.169499999999999</v>
      </c>
      <c r="E45" s="3">
        <v>53.660499999999999</v>
      </c>
      <c r="F45" s="2"/>
      <c r="G45" s="3"/>
      <c r="H45" s="3"/>
    </row>
    <row r="46" spans="1:8">
      <c r="A46" s="2">
        <v>39534</v>
      </c>
      <c r="B46" s="3">
        <v>43.078099999999999</v>
      </c>
      <c r="C46" s="3">
        <v>34.054299999999998</v>
      </c>
      <c r="D46" s="3">
        <v>37.9801</v>
      </c>
      <c r="E46" s="3">
        <v>53.848799999999997</v>
      </c>
      <c r="F46" s="2"/>
      <c r="G46" s="3"/>
      <c r="H46" s="3"/>
    </row>
    <row r="47" spans="1:8">
      <c r="A47" s="2">
        <v>39535</v>
      </c>
      <c r="B47" s="3">
        <v>43.040100000000002</v>
      </c>
      <c r="C47" s="3">
        <v>34.010199999999998</v>
      </c>
      <c r="D47" s="3">
        <v>38.066400000000002</v>
      </c>
      <c r="E47" s="3">
        <v>53.653599999999997</v>
      </c>
      <c r="F47" s="2"/>
      <c r="G47" s="3"/>
      <c r="H47" s="3"/>
    </row>
    <row r="48" spans="1:8">
      <c r="A48" s="2">
        <v>39538</v>
      </c>
      <c r="B48" s="3">
        <v>42.8155</v>
      </c>
      <c r="C48" s="3">
        <v>34.116300000000003</v>
      </c>
      <c r="D48" s="3">
        <v>37.6631</v>
      </c>
      <c r="E48" s="3">
        <v>53.214799999999997</v>
      </c>
      <c r="F48" s="2"/>
      <c r="G48" s="3"/>
      <c r="H48" s="3"/>
    </row>
    <row r="49" spans="1:8">
      <c r="A49" s="2">
        <v>39539</v>
      </c>
      <c r="B49" s="3">
        <v>42.869900000000001</v>
      </c>
      <c r="C49" s="3">
        <v>33.838299999999997</v>
      </c>
      <c r="D49" s="3">
        <v>38.018999999999998</v>
      </c>
      <c r="E49" s="3">
        <v>53.347999999999999</v>
      </c>
      <c r="F49" s="2"/>
      <c r="G49" s="3"/>
      <c r="H49" s="3"/>
    </row>
    <row r="50" spans="1:8">
      <c r="A50" s="2">
        <v>39540</v>
      </c>
      <c r="B50" s="3">
        <v>43.124299999999998</v>
      </c>
      <c r="C50" s="3">
        <v>34.0565</v>
      </c>
      <c r="D50" s="3">
        <v>37.957900000000002</v>
      </c>
      <c r="E50" s="3">
        <v>54.0396</v>
      </c>
      <c r="F50" s="2"/>
      <c r="G50" s="3"/>
      <c r="H50" s="3"/>
    </row>
    <row r="51" spans="1:8">
      <c r="A51" s="2">
        <v>39541</v>
      </c>
      <c r="B51" s="3">
        <v>43.057200000000002</v>
      </c>
      <c r="C51" s="3">
        <v>34.084699999999998</v>
      </c>
      <c r="D51" s="3">
        <v>37.7729</v>
      </c>
      <c r="E51" s="3">
        <v>54.006100000000004</v>
      </c>
      <c r="F51" s="2"/>
      <c r="G51" s="3"/>
      <c r="H51" s="3"/>
    </row>
    <row r="52" spans="1:8">
      <c r="A52" s="2">
        <v>39542</v>
      </c>
      <c r="B52" s="3">
        <v>43.121099999999998</v>
      </c>
      <c r="C52" s="3">
        <v>34.297199999999997</v>
      </c>
      <c r="D52" s="3">
        <v>37.634500000000003</v>
      </c>
      <c r="E52" s="3">
        <v>54.107799999999997</v>
      </c>
      <c r="F52" s="2"/>
      <c r="G52" s="3"/>
      <c r="H52" s="3"/>
    </row>
    <row r="53" spans="1:8">
      <c r="A53" s="2">
        <v>39545</v>
      </c>
      <c r="B53" s="3">
        <v>43.432600000000001</v>
      </c>
      <c r="C53" s="3">
        <v>34.395600000000002</v>
      </c>
      <c r="D53" s="3">
        <v>37.818899999999999</v>
      </c>
      <c r="E53" s="3">
        <v>54.860199999999999</v>
      </c>
      <c r="F53" s="2"/>
      <c r="G53" s="3"/>
      <c r="H53" s="3"/>
    </row>
    <row r="54" spans="1:8">
      <c r="A54" s="2">
        <v>39546</v>
      </c>
      <c r="B54" s="3">
        <v>43.511299999999999</v>
      </c>
      <c r="C54" s="3">
        <v>34.561599999999999</v>
      </c>
      <c r="D54" s="3">
        <v>37.802799999999998</v>
      </c>
      <c r="E54" s="3">
        <v>54.916699999999999</v>
      </c>
      <c r="F54" s="2"/>
      <c r="G54" s="3"/>
      <c r="H54" s="3"/>
    </row>
    <row r="55" spans="1:8">
      <c r="A55" s="2">
        <v>39547</v>
      </c>
      <c r="B55" s="3">
        <v>43.045499999999997</v>
      </c>
      <c r="C55" s="3">
        <v>33.654200000000003</v>
      </c>
      <c r="D55" s="3">
        <v>37.6248</v>
      </c>
      <c r="E55" s="3">
        <v>54.852800000000002</v>
      </c>
      <c r="F55" s="2"/>
      <c r="G55" s="3"/>
      <c r="H55" s="3"/>
    </row>
    <row r="56" spans="1:8">
      <c r="A56" s="2">
        <v>39548</v>
      </c>
      <c r="B56" s="3">
        <v>43.4465</v>
      </c>
      <c r="C56" s="3">
        <v>34.633099999999999</v>
      </c>
      <c r="D56" s="3">
        <v>37.722200000000001</v>
      </c>
      <c r="E56" s="3">
        <v>54.646299999999997</v>
      </c>
      <c r="F56" s="2"/>
      <c r="G56" s="3"/>
      <c r="H56" s="3"/>
    </row>
    <row r="57" spans="1:8">
      <c r="A57" s="2">
        <v>39549</v>
      </c>
      <c r="B57" s="3">
        <v>43.433</v>
      </c>
      <c r="C57" s="3">
        <v>34.653599999999997</v>
      </c>
      <c r="D57" s="3">
        <v>37.690399999999997</v>
      </c>
      <c r="E57" s="3">
        <v>54.608899999999998</v>
      </c>
      <c r="F57" s="2"/>
      <c r="G57" s="3"/>
      <c r="H57" s="3"/>
    </row>
    <row r="58" spans="1:8">
      <c r="A58" s="2">
        <v>39552</v>
      </c>
      <c r="B58" s="3">
        <v>43.239400000000003</v>
      </c>
      <c r="C58" s="3">
        <v>34.570700000000002</v>
      </c>
      <c r="D58" s="3">
        <v>37.5154</v>
      </c>
      <c r="E58" s="3">
        <v>54.263100000000001</v>
      </c>
      <c r="F58" s="2"/>
      <c r="G58" s="3"/>
      <c r="H58" s="3"/>
    </row>
    <row r="59" spans="1:8">
      <c r="A59" s="2">
        <v>39553</v>
      </c>
      <c r="B59" s="3">
        <v>43.295099999999998</v>
      </c>
      <c r="C59" s="3">
        <v>34.665700000000001</v>
      </c>
      <c r="D59" s="3">
        <v>37.462299999999999</v>
      </c>
      <c r="E59" s="3">
        <v>54.400599999999997</v>
      </c>
      <c r="F59" s="2"/>
      <c r="G59" s="3"/>
      <c r="H59" s="3"/>
    </row>
    <row r="60" spans="1:8">
      <c r="A60" s="2">
        <v>39554</v>
      </c>
      <c r="B60" s="3">
        <v>43.401800000000001</v>
      </c>
      <c r="C60" s="3">
        <v>34.747799999999998</v>
      </c>
      <c r="D60" s="3">
        <v>37.279499999999999</v>
      </c>
      <c r="E60" s="3">
        <v>54.94</v>
      </c>
      <c r="F60" s="2"/>
      <c r="G60" s="3"/>
      <c r="H60" s="3"/>
    </row>
    <row r="61" spans="1:8">
      <c r="A61" s="2">
        <v>39555</v>
      </c>
      <c r="B61" s="3">
        <v>43.366199999999999</v>
      </c>
      <c r="C61" s="3">
        <v>34.599499999999999</v>
      </c>
      <c r="D61" s="3">
        <v>37.275100000000002</v>
      </c>
      <c r="E61" s="3">
        <v>55.046300000000002</v>
      </c>
      <c r="F61" s="2"/>
      <c r="G61" s="3"/>
      <c r="H61" s="3"/>
    </row>
    <row r="62" spans="1:8">
      <c r="A62" s="2">
        <v>39556</v>
      </c>
      <c r="B62" s="3">
        <v>43.307299999999998</v>
      </c>
      <c r="C62" s="3">
        <v>33.982300000000002</v>
      </c>
      <c r="D62" s="3">
        <v>37.629300000000001</v>
      </c>
      <c r="E62" s="3">
        <v>55.281300000000002</v>
      </c>
      <c r="F62" s="2"/>
      <c r="G62" s="3"/>
      <c r="H62" s="3"/>
    </row>
    <row r="63" spans="1:8">
      <c r="A63" s="2">
        <v>39559</v>
      </c>
      <c r="B63" s="3">
        <v>43.459899999999998</v>
      </c>
      <c r="C63" s="3">
        <v>34.474699999999999</v>
      </c>
      <c r="D63" s="3">
        <v>37.308900000000001</v>
      </c>
      <c r="E63" s="3">
        <v>55.5351</v>
      </c>
      <c r="F63" s="2"/>
      <c r="G63" s="3"/>
      <c r="H63" s="3"/>
    </row>
    <row r="64" spans="1:8">
      <c r="A64" s="2">
        <v>39560</v>
      </c>
      <c r="B64" s="3">
        <v>43.465899999999998</v>
      </c>
      <c r="C64" s="3">
        <v>34.500100000000003</v>
      </c>
      <c r="D64" s="3">
        <v>37.171399999999998</v>
      </c>
      <c r="E64" s="3">
        <v>55.722299999999997</v>
      </c>
      <c r="F64" s="2"/>
      <c r="G64" s="3"/>
      <c r="H64" s="3"/>
    </row>
    <row r="65" spans="1:8">
      <c r="A65" s="2">
        <v>39561</v>
      </c>
      <c r="B65" s="3">
        <v>43.530200000000001</v>
      </c>
      <c r="C65" s="3">
        <v>34.246899999999997</v>
      </c>
      <c r="D65" s="3">
        <v>37.471299999999999</v>
      </c>
      <c r="E65" s="3">
        <v>55.929000000000002</v>
      </c>
      <c r="F65" s="2"/>
      <c r="G65" s="3"/>
      <c r="H65" s="3"/>
    </row>
    <row r="66" spans="1:8">
      <c r="A66" s="2">
        <v>39562</v>
      </c>
      <c r="B66" s="3">
        <v>43.462699999999998</v>
      </c>
      <c r="C66" s="3">
        <v>33.980699999999999</v>
      </c>
      <c r="D66" s="3">
        <v>37.734200000000001</v>
      </c>
      <c r="E66" s="3">
        <v>55.710700000000003</v>
      </c>
      <c r="F66" s="2"/>
      <c r="G66" s="3"/>
      <c r="H66" s="3"/>
    </row>
    <row r="67" spans="1:8">
      <c r="A67" s="2">
        <v>39563</v>
      </c>
      <c r="B67" s="3">
        <v>43.364199999999997</v>
      </c>
      <c r="C67" s="3">
        <v>33.8658</v>
      </c>
      <c r="D67" s="3">
        <v>37.792200000000001</v>
      </c>
      <c r="E67" s="3">
        <v>55.434699999999999</v>
      </c>
      <c r="F67" s="2"/>
      <c r="G67" s="3"/>
      <c r="H67" s="3"/>
    </row>
    <row r="68" spans="1:8">
      <c r="A68" s="2">
        <v>39566</v>
      </c>
      <c r="B68" s="3">
        <v>43.414900000000003</v>
      </c>
      <c r="C68" s="3">
        <v>33.790500000000002</v>
      </c>
      <c r="D68" s="3">
        <v>37.8215</v>
      </c>
      <c r="E68" s="3">
        <v>55.709699999999998</v>
      </c>
      <c r="F68" s="2"/>
      <c r="G68" s="3"/>
      <c r="H68" s="3"/>
    </row>
    <row r="69" spans="1:8">
      <c r="A69" s="2">
        <v>39567</v>
      </c>
      <c r="B69" s="3">
        <v>43.353200000000001</v>
      </c>
      <c r="C69" s="3">
        <v>34.017200000000003</v>
      </c>
      <c r="D69" s="3">
        <v>37.867199999999997</v>
      </c>
      <c r="E69" s="3">
        <v>55.030099999999997</v>
      </c>
      <c r="F69" s="2"/>
      <c r="G69" s="3"/>
      <c r="H69" s="3"/>
    </row>
    <row r="70" spans="1:8">
      <c r="A70" s="2">
        <v>39568</v>
      </c>
      <c r="B70" s="3">
        <v>43.463200000000001</v>
      </c>
      <c r="C70" s="3">
        <v>33.771700000000003</v>
      </c>
      <c r="D70" s="3">
        <v>37.9161</v>
      </c>
      <c r="E70" s="3">
        <v>55.776000000000003</v>
      </c>
      <c r="F70" s="2"/>
      <c r="G70" s="3"/>
      <c r="H70" s="3"/>
    </row>
    <row r="71" spans="1:8">
      <c r="A71" s="2">
        <v>39570</v>
      </c>
      <c r="B71" s="3">
        <v>43.552799999999998</v>
      </c>
      <c r="C71" s="3">
        <v>33.4407</v>
      </c>
      <c r="D71" s="3">
        <v>38.273800000000001</v>
      </c>
      <c r="E71" s="3">
        <v>56.1389</v>
      </c>
      <c r="F71" s="2"/>
      <c r="G71" s="3"/>
      <c r="H71" s="3"/>
    </row>
    <row r="72" spans="1:8">
      <c r="A72" s="2">
        <v>39573</v>
      </c>
      <c r="B72" s="3">
        <v>43.566899999999997</v>
      </c>
      <c r="C72" s="3">
        <v>33.451500000000003</v>
      </c>
      <c r="D72" s="3">
        <v>38.286099999999998</v>
      </c>
      <c r="E72" s="3">
        <v>56.1571</v>
      </c>
      <c r="F72" s="2"/>
      <c r="G72" s="3"/>
      <c r="H72" s="3"/>
    </row>
    <row r="73" spans="1:8">
      <c r="A73" s="2">
        <v>39574</v>
      </c>
      <c r="B73" s="3">
        <v>43.668100000000003</v>
      </c>
      <c r="C73" s="3">
        <v>33.732199999999999</v>
      </c>
      <c r="D73" s="3">
        <v>38.013199999999998</v>
      </c>
      <c r="E73" s="3">
        <v>56.477699999999999</v>
      </c>
      <c r="F73" s="2"/>
      <c r="G73" s="3"/>
      <c r="H73" s="3"/>
    </row>
    <row r="74" spans="1:8">
      <c r="A74" s="2">
        <v>39575</v>
      </c>
      <c r="B74" s="3">
        <v>43.643900000000002</v>
      </c>
      <c r="C74" s="3">
        <v>33.6188</v>
      </c>
      <c r="D74" s="3">
        <v>38.1693</v>
      </c>
      <c r="E74" s="3">
        <v>56.3416</v>
      </c>
      <c r="F74" s="2"/>
      <c r="G74" s="3"/>
      <c r="H74" s="3"/>
    </row>
    <row r="75" spans="1:8">
      <c r="A75" s="2">
        <v>39576</v>
      </c>
      <c r="B75" s="3">
        <v>43.5366</v>
      </c>
      <c r="C75" s="3">
        <v>33.850999999999999</v>
      </c>
      <c r="D75" s="3">
        <v>38.1004</v>
      </c>
      <c r="E75" s="3">
        <v>55.637799999999999</v>
      </c>
      <c r="F75" s="2"/>
      <c r="G75" s="3"/>
      <c r="H75" s="3"/>
    </row>
    <row r="76" spans="1:8">
      <c r="A76" s="2">
        <v>39577</v>
      </c>
      <c r="B76" s="3">
        <v>43.518300000000004</v>
      </c>
      <c r="C76" s="3">
        <v>34.0869</v>
      </c>
      <c r="D76" s="3">
        <v>37.930500000000002</v>
      </c>
      <c r="E76" s="3">
        <v>55.427900000000001</v>
      </c>
      <c r="F76" s="2"/>
      <c r="G76" s="3"/>
      <c r="H76" s="3"/>
    </row>
    <row r="77" spans="1:8">
      <c r="A77" s="2">
        <v>39581</v>
      </c>
      <c r="B77" s="3">
        <v>43.591099999999997</v>
      </c>
      <c r="C77" s="3">
        <v>34.140700000000002</v>
      </c>
      <c r="D77" s="3">
        <v>37.742600000000003</v>
      </c>
      <c r="E77" s="3">
        <v>55.893599999999999</v>
      </c>
      <c r="F77" s="2"/>
      <c r="G77" s="3"/>
      <c r="H77" s="3"/>
    </row>
    <row r="78" spans="1:8">
      <c r="A78" s="2">
        <v>39582</v>
      </c>
      <c r="B78" s="3">
        <v>43.571599999999997</v>
      </c>
      <c r="C78" s="3">
        <v>34.130499999999998</v>
      </c>
      <c r="D78" s="3">
        <v>37.716099999999997</v>
      </c>
      <c r="E78" s="3">
        <v>55.8752</v>
      </c>
      <c r="F78" s="2"/>
      <c r="G78" s="3"/>
      <c r="H78" s="3"/>
    </row>
    <row r="79" spans="1:8">
      <c r="A79" s="2">
        <v>39583</v>
      </c>
      <c r="B79" s="3">
        <v>43.563299999999998</v>
      </c>
      <c r="C79" s="3">
        <v>34.213700000000003</v>
      </c>
      <c r="D79" s="3">
        <v>37.684899999999999</v>
      </c>
      <c r="E79" s="3">
        <v>55.752899999999997</v>
      </c>
      <c r="F79" s="2"/>
      <c r="G79" s="3"/>
      <c r="H79" s="3"/>
    </row>
    <row r="80" spans="1:8">
      <c r="A80" s="2">
        <v>39584</v>
      </c>
      <c r="B80" s="3">
        <v>43.675400000000003</v>
      </c>
      <c r="C80" s="3">
        <v>34.178400000000003</v>
      </c>
      <c r="D80" s="3">
        <v>37.744399999999999</v>
      </c>
      <c r="E80" s="3">
        <v>56.153100000000002</v>
      </c>
      <c r="F80" s="2"/>
      <c r="G80" s="3"/>
      <c r="H80" s="3"/>
    </row>
    <row r="81" spans="1:8">
      <c r="A81" s="2">
        <v>39587</v>
      </c>
      <c r="B81" s="3">
        <v>43.758099999999999</v>
      </c>
      <c r="C81" s="3">
        <v>34.100900000000003</v>
      </c>
      <c r="D81" s="3">
        <v>37.780500000000004</v>
      </c>
      <c r="E81" s="3">
        <v>56.546300000000002</v>
      </c>
      <c r="F81" s="2"/>
      <c r="G81" s="3"/>
      <c r="H81" s="3"/>
    </row>
    <row r="82" spans="1:8">
      <c r="A82" s="2">
        <v>39588</v>
      </c>
      <c r="B82" s="3">
        <v>43.7087</v>
      </c>
      <c r="C82" s="3">
        <v>34.247199999999999</v>
      </c>
      <c r="D82" s="3">
        <v>37.558599999999998</v>
      </c>
      <c r="E82" s="3">
        <v>56.444000000000003</v>
      </c>
      <c r="F82" s="2"/>
      <c r="G82" s="3"/>
      <c r="H82" s="3"/>
    </row>
    <row r="83" spans="1:8">
      <c r="A83" s="2">
        <v>39589</v>
      </c>
      <c r="B83" s="3">
        <v>43.735799999999998</v>
      </c>
      <c r="C83" s="3">
        <v>34.410600000000002</v>
      </c>
      <c r="D83" s="3">
        <v>37.477800000000002</v>
      </c>
      <c r="E83" s="3">
        <v>56.400199999999998</v>
      </c>
      <c r="F83" s="2"/>
      <c r="G83" s="3"/>
      <c r="H83" s="3"/>
    </row>
    <row r="84" spans="1:8">
      <c r="A84" s="2">
        <v>39590</v>
      </c>
      <c r="B84" s="3">
        <v>43.709699999999998</v>
      </c>
      <c r="C84" s="3">
        <v>34.088299999999997</v>
      </c>
      <c r="D84" s="3">
        <v>37.610799999999998</v>
      </c>
      <c r="E84" s="3">
        <v>56.628599999999999</v>
      </c>
      <c r="F84" s="2"/>
      <c r="G84" s="3"/>
      <c r="H84" s="3"/>
    </row>
    <row r="85" spans="1:8">
      <c r="A85" s="2">
        <v>39591</v>
      </c>
      <c r="B85" s="3">
        <v>43.702199999999998</v>
      </c>
      <c r="C85" s="3">
        <v>34.162500000000001</v>
      </c>
      <c r="D85" s="3">
        <v>37.584499999999998</v>
      </c>
      <c r="E85" s="3">
        <v>56.515700000000002</v>
      </c>
      <c r="F85" s="2"/>
      <c r="G85" s="3"/>
      <c r="H85" s="3"/>
    </row>
    <row r="86" spans="1:8">
      <c r="A86" s="2">
        <v>39594</v>
      </c>
      <c r="B86" s="3">
        <v>43.716200000000001</v>
      </c>
      <c r="C86" s="3">
        <v>34.173400000000001</v>
      </c>
      <c r="D86" s="3">
        <v>37.596499999999999</v>
      </c>
      <c r="E86" s="3">
        <v>56.533700000000003</v>
      </c>
      <c r="F86" s="2"/>
      <c r="G86" s="3"/>
      <c r="H86" s="3"/>
    </row>
    <row r="87" spans="1:8">
      <c r="A87" s="2">
        <v>39595</v>
      </c>
      <c r="B87" s="3">
        <v>43.753900000000002</v>
      </c>
      <c r="C87" s="3">
        <v>34.092599999999997</v>
      </c>
      <c r="D87" s="3">
        <v>37.587000000000003</v>
      </c>
      <c r="E87" s="3">
        <v>56.828600000000002</v>
      </c>
      <c r="F87" s="2"/>
      <c r="G87" s="3"/>
      <c r="H87" s="3"/>
    </row>
    <row r="88" spans="1:8">
      <c r="A88" s="2">
        <v>39596</v>
      </c>
      <c r="B88" s="3">
        <v>43.740299999999998</v>
      </c>
      <c r="C88" s="3">
        <v>33.877699999999997</v>
      </c>
      <c r="D88" s="3">
        <v>37.773000000000003</v>
      </c>
      <c r="E88" s="3">
        <v>56.853299999999997</v>
      </c>
      <c r="F88" s="2"/>
      <c r="G88" s="3"/>
      <c r="H88" s="3"/>
    </row>
    <row r="89" spans="1:8">
      <c r="A89" s="2">
        <v>39597</v>
      </c>
      <c r="B89" s="3">
        <v>43.7059</v>
      </c>
      <c r="C89" s="3">
        <v>33.754300000000001</v>
      </c>
      <c r="D89" s="3">
        <v>37.819299999999998</v>
      </c>
      <c r="E89" s="3">
        <v>56.856999999999999</v>
      </c>
      <c r="F89" s="2"/>
      <c r="G89" s="3"/>
      <c r="H89" s="3"/>
    </row>
    <row r="90" spans="1:8">
      <c r="A90" s="2">
        <v>39598</v>
      </c>
      <c r="B90" s="3">
        <v>43.6691</v>
      </c>
      <c r="C90" s="3">
        <v>33.632599999999996</v>
      </c>
      <c r="D90" s="3">
        <v>37.938499999999998</v>
      </c>
      <c r="E90" s="3">
        <v>56.739699999999999</v>
      </c>
      <c r="F90" s="2"/>
      <c r="G90" s="3"/>
      <c r="H90" s="3"/>
    </row>
    <row r="91" spans="1:8">
      <c r="A91" s="2">
        <v>39601</v>
      </c>
      <c r="B91" s="3">
        <v>43.751600000000003</v>
      </c>
      <c r="C91" s="3">
        <v>33.770600000000002</v>
      </c>
      <c r="D91" s="3">
        <v>38.191099999999999</v>
      </c>
      <c r="E91" s="3">
        <v>56.449300000000001</v>
      </c>
      <c r="F91" s="2"/>
      <c r="G91" s="3"/>
      <c r="H91" s="3"/>
    </row>
    <row r="92" spans="1:8">
      <c r="A92" s="2">
        <v>39602</v>
      </c>
      <c r="B92" s="3">
        <v>43.699599999999997</v>
      </c>
      <c r="C92" s="3">
        <v>33.636200000000002</v>
      </c>
      <c r="D92" s="3">
        <v>38.164299999999997</v>
      </c>
      <c r="E92" s="3">
        <v>56.512999999999998</v>
      </c>
      <c r="F92" s="2"/>
      <c r="G92" s="3"/>
      <c r="H92" s="3"/>
    </row>
    <row r="93" spans="1:8">
      <c r="A93" s="2">
        <v>39603</v>
      </c>
      <c r="B93" s="3">
        <v>43.780299999999997</v>
      </c>
      <c r="C93" s="3">
        <v>33.759300000000003</v>
      </c>
      <c r="D93" s="3">
        <v>38.181699999999999</v>
      </c>
      <c r="E93" s="3">
        <v>56.592700000000001</v>
      </c>
      <c r="F93" s="2"/>
      <c r="G93" s="3"/>
      <c r="H93" s="3"/>
    </row>
    <row r="94" spans="1:8">
      <c r="A94" s="2">
        <v>39604</v>
      </c>
      <c r="B94" s="3">
        <v>43.5807</v>
      </c>
      <c r="C94" s="3">
        <v>33.951700000000002</v>
      </c>
      <c r="D94" s="3">
        <v>37.601999999999997</v>
      </c>
      <c r="E94" s="3">
        <v>56.357199999999999</v>
      </c>
      <c r="F94" s="2"/>
      <c r="G94" s="3"/>
      <c r="H94" s="3"/>
    </row>
    <row r="95" spans="1:8">
      <c r="A95" s="2">
        <v>39605</v>
      </c>
      <c r="B95" s="3">
        <v>43.572699999999998</v>
      </c>
      <c r="C95" s="3">
        <v>34.3202</v>
      </c>
      <c r="D95" s="3">
        <v>37.134999999999998</v>
      </c>
      <c r="E95" s="3">
        <v>56.415100000000002</v>
      </c>
      <c r="F95" s="2"/>
      <c r="G95" s="3"/>
      <c r="H95" s="3"/>
    </row>
    <row r="96" spans="1:8">
      <c r="A96" s="2">
        <v>39608</v>
      </c>
      <c r="B96" s="3">
        <v>43.468600000000002</v>
      </c>
      <c r="C96" s="3">
        <v>34.2455</v>
      </c>
      <c r="D96" s="3">
        <v>37.051600000000001</v>
      </c>
      <c r="E96" s="3">
        <v>56.260800000000003</v>
      </c>
      <c r="F96" s="2"/>
      <c r="G96" s="3"/>
      <c r="H96" s="3"/>
    </row>
    <row r="97" spans="1:8">
      <c r="A97" s="2">
        <v>39609</v>
      </c>
      <c r="B97" s="3">
        <v>43.424599999999998</v>
      </c>
      <c r="C97" s="3">
        <v>34.006399999999999</v>
      </c>
      <c r="D97" s="3">
        <v>37.410800000000002</v>
      </c>
      <c r="E97" s="3">
        <v>55.936500000000002</v>
      </c>
      <c r="F97" s="2"/>
      <c r="G97" s="3"/>
      <c r="H97" s="3"/>
    </row>
    <row r="98" spans="1:8">
      <c r="A98" s="2">
        <v>39610</v>
      </c>
      <c r="B98" s="3">
        <v>43.427599999999998</v>
      </c>
      <c r="C98" s="3">
        <v>33.996699999999997</v>
      </c>
      <c r="D98" s="3">
        <v>37.4208</v>
      </c>
      <c r="E98" s="3">
        <v>55.949100000000001</v>
      </c>
      <c r="F98" s="2"/>
      <c r="G98" s="3"/>
      <c r="H98" s="3"/>
    </row>
    <row r="99" spans="1:8">
      <c r="A99" s="2">
        <v>39611</v>
      </c>
      <c r="B99" s="3">
        <v>43.358600000000003</v>
      </c>
      <c r="C99" s="3">
        <v>33.799999999999997</v>
      </c>
      <c r="D99" s="3">
        <v>37.594900000000003</v>
      </c>
      <c r="E99" s="3">
        <v>55.726399999999998</v>
      </c>
      <c r="F99" s="2"/>
      <c r="G99" s="3"/>
      <c r="H99" s="3"/>
    </row>
    <row r="100" spans="1:8">
      <c r="A100" s="2">
        <v>39612</v>
      </c>
      <c r="B100" s="3">
        <v>43.404600000000002</v>
      </c>
      <c r="C100" s="3">
        <v>33.693600000000004</v>
      </c>
      <c r="D100" s="3">
        <v>37.7517</v>
      </c>
      <c r="E100" s="3">
        <v>55.846400000000003</v>
      </c>
      <c r="F100" s="2"/>
      <c r="G100" s="3"/>
      <c r="H100" s="3"/>
    </row>
    <row r="101" spans="1:8">
      <c r="A101" s="2">
        <v>39615</v>
      </c>
      <c r="B101" s="3">
        <v>43.363799999999998</v>
      </c>
      <c r="C101" s="3">
        <v>33.716000000000001</v>
      </c>
      <c r="D101" s="3">
        <v>37.436</v>
      </c>
      <c r="E101" s="3">
        <v>56.1203</v>
      </c>
      <c r="F101" s="2"/>
      <c r="G101" s="3"/>
      <c r="H101" s="3"/>
    </row>
    <row r="102" spans="1:8">
      <c r="A102" s="2">
        <v>39616</v>
      </c>
      <c r="B102" s="3">
        <v>43.419199999999996</v>
      </c>
      <c r="C102" s="3">
        <v>33.778100000000002</v>
      </c>
      <c r="D102" s="3">
        <v>37.473300000000002</v>
      </c>
      <c r="E102" s="3">
        <v>56.175800000000002</v>
      </c>
      <c r="F102" s="2"/>
      <c r="G102" s="3"/>
      <c r="H102" s="3"/>
    </row>
    <row r="103" spans="1:8">
      <c r="A103" s="2">
        <v>39617</v>
      </c>
      <c r="B103" s="3">
        <v>43.429699999999997</v>
      </c>
      <c r="C103" s="3">
        <v>33.7697</v>
      </c>
      <c r="D103" s="3">
        <v>37.515599999999999</v>
      </c>
      <c r="E103" s="3">
        <v>56.167000000000002</v>
      </c>
      <c r="F103" s="2"/>
      <c r="G103" s="3"/>
      <c r="H103" s="3"/>
    </row>
    <row r="104" spans="1:8">
      <c r="A104" s="2">
        <v>39618</v>
      </c>
      <c r="B104" s="3">
        <v>43.494199999999999</v>
      </c>
      <c r="C104" s="3">
        <v>33.509099999999997</v>
      </c>
      <c r="D104" s="3">
        <v>37.719799999999999</v>
      </c>
      <c r="E104" s="3">
        <v>56.545900000000003</v>
      </c>
      <c r="F104" s="2"/>
      <c r="G104" s="3"/>
      <c r="H104" s="3"/>
    </row>
    <row r="105" spans="1:8">
      <c r="A105" s="2">
        <v>39619</v>
      </c>
      <c r="B105" s="3">
        <v>43.507100000000001</v>
      </c>
      <c r="C105" s="3">
        <v>33.822499999999998</v>
      </c>
      <c r="D105" s="3">
        <v>37.439399999999999</v>
      </c>
      <c r="E105" s="3">
        <v>56.487299999999998</v>
      </c>
      <c r="F105" s="2"/>
      <c r="G105" s="3"/>
      <c r="H105" s="3"/>
    </row>
    <row r="106" spans="1:8">
      <c r="A106" s="2">
        <v>39623</v>
      </c>
      <c r="B106" s="3">
        <v>43.586399999999998</v>
      </c>
      <c r="C106" s="3">
        <v>33.895899999999997</v>
      </c>
      <c r="D106" s="3">
        <v>37.3782</v>
      </c>
      <c r="E106" s="3">
        <v>56.762</v>
      </c>
      <c r="F106" s="2"/>
      <c r="G106" s="3"/>
      <c r="H106" s="3"/>
    </row>
    <row r="107" spans="1:8">
      <c r="A107" s="2">
        <v>39624</v>
      </c>
      <c r="B107" s="3">
        <v>43.597000000000001</v>
      </c>
      <c r="C107" s="3">
        <v>33.891100000000002</v>
      </c>
      <c r="D107" s="3">
        <v>37.349299999999999</v>
      </c>
      <c r="E107" s="3">
        <v>56.855899999999998</v>
      </c>
      <c r="F107" s="2"/>
      <c r="G107" s="3"/>
      <c r="H107" s="3"/>
    </row>
    <row r="108" spans="1:8">
      <c r="A108" s="2">
        <v>39625</v>
      </c>
      <c r="B108" s="3">
        <v>43.551699999999997</v>
      </c>
      <c r="C108" s="3">
        <v>34.169400000000003</v>
      </c>
      <c r="D108" s="3">
        <v>37.030500000000004</v>
      </c>
      <c r="E108" s="3">
        <v>56.697000000000003</v>
      </c>
      <c r="F108" s="2"/>
      <c r="G108" s="3"/>
      <c r="H108" s="3"/>
    </row>
    <row r="109" spans="1:8">
      <c r="A109" s="2">
        <v>39626</v>
      </c>
      <c r="B109" s="3">
        <v>43.548099999999998</v>
      </c>
      <c r="C109" s="3">
        <v>34.161299999999997</v>
      </c>
      <c r="D109" s="3">
        <v>37.152200000000001</v>
      </c>
      <c r="E109" s="3">
        <v>56.509300000000003</v>
      </c>
      <c r="F109" s="2"/>
      <c r="G109" s="3"/>
      <c r="H109" s="3"/>
    </row>
    <row r="110" spans="1:8">
      <c r="A110" s="2">
        <v>39629</v>
      </c>
      <c r="B110" s="3">
        <v>43.557000000000002</v>
      </c>
      <c r="C110" s="3">
        <v>34.129100000000001</v>
      </c>
      <c r="D110" s="3">
        <v>37.306699999999999</v>
      </c>
      <c r="E110" s="3">
        <v>56.361899999999999</v>
      </c>
      <c r="F110" s="2"/>
      <c r="G110" s="3"/>
      <c r="H110" s="3"/>
    </row>
    <row r="111" spans="1:8">
      <c r="A111" s="2">
        <v>39630</v>
      </c>
      <c r="B111" s="3">
        <v>43.515599999999999</v>
      </c>
      <c r="C111" s="3">
        <v>34.194499999999998</v>
      </c>
      <c r="D111" s="3">
        <v>37.206299999999999</v>
      </c>
      <c r="E111" s="3">
        <v>56.244500000000002</v>
      </c>
      <c r="F111" s="2"/>
      <c r="G111" s="3"/>
      <c r="H111" s="3"/>
    </row>
    <row r="112" spans="1:8">
      <c r="A112" s="2">
        <v>39631</v>
      </c>
      <c r="B112" s="3">
        <v>43.588900000000002</v>
      </c>
      <c r="C112" s="3">
        <v>34.285400000000003</v>
      </c>
      <c r="D112" s="3">
        <v>37.120199999999997</v>
      </c>
      <c r="E112" s="3">
        <v>56.509900000000002</v>
      </c>
      <c r="F112" s="2"/>
      <c r="G112" s="3"/>
      <c r="H112" s="3"/>
    </row>
    <row r="113" spans="1:8">
      <c r="A113" s="2">
        <v>39632</v>
      </c>
      <c r="B113" s="3">
        <v>43.5745</v>
      </c>
      <c r="C113" s="3">
        <v>34.121600000000001</v>
      </c>
      <c r="D113" s="3">
        <v>37.204599999999999</v>
      </c>
      <c r="E113" s="3">
        <v>56.595799999999997</v>
      </c>
      <c r="F113" s="2"/>
      <c r="G113" s="3"/>
      <c r="H113" s="3"/>
    </row>
    <row r="114" spans="1:8">
      <c r="A114" s="2">
        <v>39633</v>
      </c>
      <c r="B114" s="3">
        <v>43.573099999999997</v>
      </c>
      <c r="C114" s="3">
        <v>34.108699999999999</v>
      </c>
      <c r="D114" s="3">
        <v>37.192500000000003</v>
      </c>
      <c r="E114" s="3">
        <v>56.741500000000002</v>
      </c>
      <c r="F114" s="2"/>
      <c r="G114" s="3"/>
      <c r="H114" s="3"/>
    </row>
    <row r="115" spans="1:8">
      <c r="A115" s="2">
        <v>39636</v>
      </c>
      <c r="B115" s="3">
        <v>43.5929</v>
      </c>
      <c r="C115" s="3">
        <v>34.171500000000002</v>
      </c>
      <c r="D115" s="3">
        <v>37.151299999999999</v>
      </c>
      <c r="E115" s="3">
        <v>56.665700000000001</v>
      </c>
      <c r="F115" s="2"/>
      <c r="G115" s="3"/>
      <c r="H115" s="3"/>
    </row>
    <row r="116" spans="1:8">
      <c r="A116" s="2">
        <v>39637</v>
      </c>
      <c r="B116" s="3">
        <v>43.541899999999998</v>
      </c>
      <c r="C116" s="3">
        <v>34.147300000000001</v>
      </c>
      <c r="D116" s="3">
        <v>37.242400000000004</v>
      </c>
      <c r="E116" s="3">
        <v>56.366900000000001</v>
      </c>
      <c r="F116" s="2"/>
      <c r="G116" s="3"/>
      <c r="H116" s="3"/>
    </row>
    <row r="117" spans="1:8">
      <c r="A117" s="2">
        <v>39638</v>
      </c>
      <c r="B117" s="3">
        <v>43.638300000000001</v>
      </c>
      <c r="C117" s="3">
        <v>34.045099999999998</v>
      </c>
      <c r="D117" s="3">
        <v>37.342700000000001</v>
      </c>
      <c r="E117" s="3">
        <v>56.759</v>
      </c>
      <c r="F117" s="2"/>
      <c r="G117" s="3"/>
      <c r="H117" s="3"/>
    </row>
    <row r="118" spans="1:8">
      <c r="A118" s="2">
        <v>39639</v>
      </c>
      <c r="B118" s="3">
        <v>43.665999999999997</v>
      </c>
      <c r="C118" s="3">
        <v>34.132199999999997</v>
      </c>
      <c r="D118" s="3">
        <v>37.308500000000002</v>
      </c>
      <c r="E118" s="3">
        <v>56.773800000000001</v>
      </c>
      <c r="F118" s="2"/>
      <c r="G118" s="3"/>
      <c r="H118" s="3"/>
    </row>
    <row r="119" spans="1:8">
      <c r="A119" s="2">
        <v>39640</v>
      </c>
      <c r="B119" s="3">
        <v>43.695399999999999</v>
      </c>
      <c r="C119" s="3">
        <v>34.352200000000003</v>
      </c>
      <c r="D119" s="3">
        <v>37.117800000000003</v>
      </c>
      <c r="E119" s="3">
        <v>56.809699999999999</v>
      </c>
      <c r="F119" s="2"/>
      <c r="G119" s="3"/>
      <c r="H119" s="3"/>
    </row>
    <row r="120" spans="1:8">
      <c r="A120" s="2">
        <v>39643</v>
      </c>
      <c r="B120" s="3">
        <v>43.740900000000003</v>
      </c>
      <c r="C120" s="3">
        <v>34.2712</v>
      </c>
      <c r="D120" s="3">
        <v>37.181800000000003</v>
      </c>
      <c r="E120" s="3">
        <v>57.023200000000003</v>
      </c>
      <c r="F120" s="2"/>
      <c r="G120" s="3"/>
      <c r="H120" s="3"/>
    </row>
    <row r="121" spans="1:8">
      <c r="A121" s="2">
        <v>39644</v>
      </c>
      <c r="B121" s="3">
        <v>43.867100000000001</v>
      </c>
      <c r="C121" s="3">
        <v>34.481400000000001</v>
      </c>
      <c r="D121" s="3">
        <v>37.305799999999998</v>
      </c>
      <c r="E121" s="3">
        <v>56.9758</v>
      </c>
      <c r="F121" s="2"/>
      <c r="G121" s="3"/>
      <c r="H121" s="3"/>
    </row>
    <row r="122" spans="1:8">
      <c r="A122" s="2">
        <v>39645</v>
      </c>
      <c r="B122" s="3">
        <v>43.866100000000003</v>
      </c>
      <c r="C122" s="3">
        <v>34.308</v>
      </c>
      <c r="D122" s="3">
        <v>37.631900000000002</v>
      </c>
      <c r="E122" s="3">
        <v>56.759300000000003</v>
      </c>
      <c r="F122" s="2"/>
      <c r="G122" s="3"/>
      <c r="H122" s="3"/>
    </row>
    <row r="123" spans="1:8">
      <c r="A123" s="2">
        <v>39646</v>
      </c>
      <c r="B123" s="3">
        <v>43.792499999999997</v>
      </c>
      <c r="C123" s="3">
        <v>34.225999999999999</v>
      </c>
      <c r="D123" s="3">
        <v>37.308599999999998</v>
      </c>
      <c r="E123" s="3">
        <v>57.099299999999999</v>
      </c>
      <c r="F123" s="2"/>
      <c r="G123" s="3"/>
      <c r="H123" s="3"/>
    </row>
    <row r="124" spans="1:8">
      <c r="A124" s="2">
        <v>39647</v>
      </c>
      <c r="B124" s="3">
        <v>43.726799999999997</v>
      </c>
      <c r="C124" s="3">
        <v>34.1676</v>
      </c>
      <c r="D124" s="3">
        <v>37.1877</v>
      </c>
      <c r="E124" s="3">
        <v>57.121899999999997</v>
      </c>
      <c r="F124" s="2"/>
      <c r="G124" s="3"/>
      <c r="H124" s="3"/>
    </row>
    <row r="125" spans="1:8">
      <c r="A125" s="2">
        <v>39650</v>
      </c>
      <c r="B125" s="3">
        <v>43.7331</v>
      </c>
      <c r="C125" s="3">
        <v>34.204500000000003</v>
      </c>
      <c r="D125" s="3">
        <v>37.137799999999999</v>
      </c>
      <c r="E125" s="3">
        <v>57.1614</v>
      </c>
      <c r="F125" s="2"/>
      <c r="G125" s="3"/>
      <c r="H125" s="3"/>
    </row>
    <row r="126" spans="1:8">
      <c r="A126" s="2">
        <v>39651</v>
      </c>
      <c r="B126" s="3">
        <v>43.757599999999996</v>
      </c>
      <c r="C126" s="3">
        <v>34.126199999999997</v>
      </c>
      <c r="D126" s="3">
        <v>37.255600000000001</v>
      </c>
      <c r="E126" s="3">
        <v>57.206899999999997</v>
      </c>
      <c r="F126" s="2"/>
      <c r="G126" s="3"/>
      <c r="H126" s="3"/>
    </row>
    <row r="127" spans="1:8">
      <c r="A127" s="2">
        <v>39652</v>
      </c>
      <c r="B127" s="3">
        <v>43.665599999999998</v>
      </c>
      <c r="C127" s="3">
        <v>33.929099999999998</v>
      </c>
      <c r="D127" s="3">
        <v>37.3994</v>
      </c>
      <c r="E127" s="3">
        <v>56.953899999999997</v>
      </c>
      <c r="F127" s="2"/>
      <c r="G127" s="3"/>
      <c r="H127" s="3"/>
    </row>
    <row r="128" spans="1:8">
      <c r="A128" s="2">
        <v>39653</v>
      </c>
      <c r="B128" s="3">
        <v>43.643999999999998</v>
      </c>
      <c r="C128" s="3">
        <v>34.128799999999998</v>
      </c>
      <c r="D128" s="3">
        <v>37.352600000000002</v>
      </c>
      <c r="E128" s="3">
        <v>56.604500000000002</v>
      </c>
      <c r="F128" s="2"/>
      <c r="G128" s="3"/>
      <c r="H128" s="3"/>
    </row>
    <row r="129" spans="1:8">
      <c r="A129" s="2">
        <v>39654</v>
      </c>
      <c r="B129" s="3">
        <v>43.608499999999999</v>
      </c>
      <c r="C129" s="3">
        <v>34.073500000000003</v>
      </c>
      <c r="D129" s="3">
        <v>37.2898</v>
      </c>
      <c r="E129" s="3">
        <v>56.654400000000003</v>
      </c>
      <c r="F129" s="2"/>
      <c r="G129" s="3"/>
      <c r="H129" s="3"/>
    </row>
    <row r="130" spans="1:8">
      <c r="A130" s="2">
        <v>39657</v>
      </c>
      <c r="B130" s="3">
        <v>43.610999999999997</v>
      </c>
      <c r="C130" s="3">
        <v>34.1599</v>
      </c>
      <c r="D130" s="3">
        <v>37.196300000000001</v>
      </c>
      <c r="E130" s="3">
        <v>56.6631</v>
      </c>
      <c r="F130" s="2"/>
      <c r="G130" s="3"/>
      <c r="H130" s="3"/>
    </row>
    <row r="131" spans="1:8">
      <c r="A131" s="2">
        <v>39658</v>
      </c>
      <c r="B131" s="3">
        <v>43.609699999999997</v>
      </c>
      <c r="C131" s="3">
        <v>34.043799999999997</v>
      </c>
      <c r="D131" s="3">
        <v>37.4026</v>
      </c>
      <c r="E131" s="3">
        <v>56.534300000000002</v>
      </c>
      <c r="F131" s="2"/>
      <c r="G131" s="3"/>
      <c r="H131" s="3"/>
    </row>
    <row r="132" spans="1:8">
      <c r="A132" s="2">
        <v>39659</v>
      </c>
      <c r="B132" s="3">
        <v>43.5593</v>
      </c>
      <c r="C132" s="3">
        <v>34.018799999999999</v>
      </c>
      <c r="D132" s="3">
        <v>37.320700000000002</v>
      </c>
      <c r="E132" s="3">
        <v>56.5045</v>
      </c>
      <c r="F132" s="2"/>
      <c r="G132" s="3"/>
      <c r="H132" s="3"/>
    </row>
    <row r="133" spans="1:8">
      <c r="A133" s="2">
        <v>39660</v>
      </c>
      <c r="B133" s="3">
        <v>43.535899999999998</v>
      </c>
      <c r="C133" s="3">
        <v>34.097200000000001</v>
      </c>
      <c r="D133" s="3">
        <v>37.2059</v>
      </c>
      <c r="E133" s="3">
        <v>56.457799999999999</v>
      </c>
      <c r="F133" s="2"/>
      <c r="G133" s="3"/>
      <c r="H133" s="3"/>
    </row>
    <row r="134" spans="1:8">
      <c r="A134" s="2">
        <v>39661</v>
      </c>
      <c r="B134" s="3">
        <v>43.510199999999998</v>
      </c>
      <c r="C134" s="3">
        <v>34.2577</v>
      </c>
      <c r="D134" s="3">
        <v>37.258400000000002</v>
      </c>
      <c r="E134" s="3">
        <v>56.008200000000002</v>
      </c>
      <c r="F134" s="2"/>
      <c r="G134" s="3"/>
      <c r="H134" s="3"/>
    </row>
    <row r="135" spans="1:8">
      <c r="A135" s="2">
        <v>39664</v>
      </c>
      <c r="B135" s="3">
        <v>43.557899999999997</v>
      </c>
      <c r="C135" s="3">
        <v>34.231299999999997</v>
      </c>
      <c r="D135" s="3">
        <v>37.200499999999998</v>
      </c>
      <c r="E135" s="3">
        <v>56.317900000000002</v>
      </c>
      <c r="F135" s="2"/>
      <c r="G135" s="3"/>
      <c r="H135" s="3"/>
    </row>
    <row r="136" spans="1:8">
      <c r="A136" s="2">
        <v>39665</v>
      </c>
      <c r="B136" s="3">
        <v>43.488399999999999</v>
      </c>
      <c r="C136" s="3">
        <v>34.211100000000002</v>
      </c>
      <c r="D136" s="3">
        <v>37.400399999999998</v>
      </c>
      <c r="E136" s="3">
        <v>55.779699999999998</v>
      </c>
      <c r="F136" s="2"/>
      <c r="G136" s="3"/>
      <c r="H136" s="3"/>
    </row>
    <row r="137" spans="1:8">
      <c r="A137" s="2">
        <v>39666</v>
      </c>
      <c r="B137" s="3">
        <v>43.384500000000003</v>
      </c>
      <c r="C137" s="3">
        <v>34.109499999999997</v>
      </c>
      <c r="D137" s="3">
        <v>37.323500000000003</v>
      </c>
      <c r="E137" s="3">
        <v>55.661999999999999</v>
      </c>
      <c r="F137" s="2"/>
      <c r="G137" s="3"/>
      <c r="H137" s="3"/>
    </row>
    <row r="138" spans="1:8">
      <c r="A138" s="2">
        <v>39667</v>
      </c>
      <c r="B138" s="3">
        <v>43.3369</v>
      </c>
      <c r="C138" s="3">
        <v>34.135199999999998</v>
      </c>
      <c r="D138" s="3">
        <v>37.189399999999999</v>
      </c>
      <c r="E138" s="3">
        <v>55.637700000000002</v>
      </c>
      <c r="F138" s="2"/>
      <c r="G138" s="3"/>
      <c r="H138" s="3"/>
    </row>
    <row r="139" spans="1:8">
      <c r="A139" s="2">
        <v>39668</v>
      </c>
      <c r="B139" s="3">
        <v>43.323</v>
      </c>
      <c r="C139" s="3">
        <v>33.926499999999997</v>
      </c>
      <c r="D139" s="3">
        <v>37.803699999999999</v>
      </c>
      <c r="E139" s="3">
        <v>54.998399999999997</v>
      </c>
      <c r="F139" s="2"/>
      <c r="G139" s="3"/>
      <c r="H139" s="3"/>
    </row>
    <row r="140" spans="1:8">
      <c r="A140" s="2">
        <v>39671</v>
      </c>
      <c r="B140" s="3">
        <v>43.326099999999997</v>
      </c>
      <c r="C140" s="3">
        <v>33.966099999999997</v>
      </c>
      <c r="D140" s="3">
        <v>37.811100000000003</v>
      </c>
      <c r="E140" s="3">
        <v>54.9345</v>
      </c>
      <c r="F140" s="2"/>
      <c r="G140" s="3"/>
      <c r="H140" s="3"/>
    </row>
    <row r="141" spans="1:8">
      <c r="A141" s="2">
        <v>39672</v>
      </c>
      <c r="B141" s="3">
        <v>43.308799999999998</v>
      </c>
      <c r="C141" s="3">
        <v>34.002099999999999</v>
      </c>
      <c r="D141" s="3">
        <v>37.987400000000001</v>
      </c>
      <c r="E141" s="3">
        <v>54.550800000000002</v>
      </c>
      <c r="F141" s="2"/>
      <c r="G141" s="3"/>
      <c r="H141" s="3"/>
    </row>
    <row r="142" spans="1:8">
      <c r="A142" s="2">
        <v>39673</v>
      </c>
      <c r="B142" s="3">
        <v>43.372199999999999</v>
      </c>
      <c r="C142" s="3">
        <v>34.341799999999999</v>
      </c>
      <c r="D142" s="3">
        <v>38.118899999999996</v>
      </c>
      <c r="E142" s="3">
        <v>54.049799999999998</v>
      </c>
      <c r="F142" s="2"/>
      <c r="G142" s="3"/>
      <c r="H142" s="3"/>
    </row>
    <row r="143" spans="1:8">
      <c r="A143" s="2">
        <v>39674</v>
      </c>
      <c r="B143" s="3">
        <v>43.389099999999999</v>
      </c>
      <c r="C143" s="3">
        <v>34.102200000000003</v>
      </c>
      <c r="D143" s="3">
        <v>38.043399999999998</v>
      </c>
      <c r="E143" s="3">
        <v>54.603400000000001</v>
      </c>
      <c r="F143" s="2"/>
      <c r="G143" s="3"/>
      <c r="H143" s="3"/>
    </row>
    <row r="144" spans="1:8">
      <c r="A144" s="2">
        <v>39678</v>
      </c>
      <c r="B144" s="3">
        <v>43.493200000000002</v>
      </c>
      <c r="C144" s="3">
        <v>33.678800000000003</v>
      </c>
      <c r="D144" s="3">
        <v>38.535200000000003</v>
      </c>
      <c r="E144" s="3">
        <v>54.971200000000003</v>
      </c>
      <c r="F144" s="2"/>
      <c r="G144" s="3"/>
      <c r="H144" s="3"/>
    </row>
    <row r="145" spans="1:8">
      <c r="A145" s="2">
        <v>39679</v>
      </c>
      <c r="B145" s="3">
        <v>43.534700000000001</v>
      </c>
      <c r="C145" s="3">
        <v>33.798900000000003</v>
      </c>
      <c r="D145" s="3">
        <v>38.603499999999997</v>
      </c>
      <c r="E145" s="3">
        <v>54.832999999999998</v>
      </c>
      <c r="F145" s="2"/>
      <c r="G145" s="3"/>
      <c r="H145" s="3"/>
    </row>
    <row r="146" spans="1:8">
      <c r="A146" s="2">
        <v>39680</v>
      </c>
      <c r="B146" s="3">
        <v>43.552599999999998</v>
      </c>
      <c r="C146" s="3">
        <v>33.833100000000002</v>
      </c>
      <c r="D146" s="3">
        <v>38.547400000000003</v>
      </c>
      <c r="E146" s="3">
        <v>54.924900000000001</v>
      </c>
      <c r="F146" s="2"/>
      <c r="G146" s="3"/>
      <c r="H146" s="3"/>
    </row>
    <row r="147" spans="1:8">
      <c r="A147" s="2">
        <v>39681</v>
      </c>
      <c r="B147" s="3">
        <v>43.545999999999999</v>
      </c>
      <c r="C147" s="3">
        <v>33.789299999999997</v>
      </c>
      <c r="D147" s="3">
        <v>38.4133</v>
      </c>
      <c r="E147" s="3">
        <v>55.164499999999997</v>
      </c>
      <c r="F147" s="2"/>
      <c r="G147" s="3"/>
      <c r="H147" s="3"/>
    </row>
    <row r="148" spans="1:8">
      <c r="A148" s="2">
        <v>39682</v>
      </c>
      <c r="B148" s="3">
        <v>43.474200000000003</v>
      </c>
      <c r="C148" s="3">
        <v>33.681800000000003</v>
      </c>
      <c r="D148" s="3">
        <v>38.3506</v>
      </c>
      <c r="E148" s="3">
        <v>55.1586</v>
      </c>
      <c r="F148" s="2"/>
      <c r="G148" s="3"/>
      <c r="H148" s="3"/>
    </row>
    <row r="149" spans="1:8">
      <c r="A149" s="2">
        <v>39685</v>
      </c>
      <c r="B149" s="3">
        <v>43.488900000000001</v>
      </c>
      <c r="C149" s="3">
        <v>33.693100000000001</v>
      </c>
      <c r="D149" s="3">
        <v>38.363500000000002</v>
      </c>
      <c r="E149" s="3">
        <v>55.177399999999999</v>
      </c>
      <c r="F149" s="2"/>
      <c r="G149" s="3"/>
      <c r="H149" s="3"/>
    </row>
    <row r="150" spans="1:8">
      <c r="A150" s="2">
        <v>39686</v>
      </c>
      <c r="B150" s="3">
        <v>43.374200000000002</v>
      </c>
      <c r="C150" s="3">
        <v>33.891599999999997</v>
      </c>
      <c r="D150" s="3">
        <v>38.425600000000003</v>
      </c>
      <c r="E150" s="3">
        <v>54.323799999999999</v>
      </c>
      <c r="F150" s="2"/>
      <c r="G150" s="3"/>
      <c r="H150" s="3"/>
    </row>
    <row r="151" spans="1:8">
      <c r="A151" s="2">
        <v>39687</v>
      </c>
      <c r="B151" s="3">
        <v>43.465200000000003</v>
      </c>
      <c r="C151" s="3">
        <v>33.896599999999999</v>
      </c>
      <c r="D151" s="3">
        <v>38.436599999999999</v>
      </c>
      <c r="E151" s="3">
        <v>54.641399999999997</v>
      </c>
      <c r="F151" s="2"/>
      <c r="G151" s="3"/>
      <c r="H151" s="3"/>
    </row>
    <row r="152" spans="1:8">
      <c r="A152" s="2">
        <v>39688</v>
      </c>
      <c r="B152" s="3">
        <v>43.575600000000001</v>
      </c>
      <c r="C152" s="3">
        <v>34.042299999999997</v>
      </c>
      <c r="D152" s="3">
        <v>38.484400000000001</v>
      </c>
      <c r="E152" s="3">
        <v>54.753500000000003</v>
      </c>
      <c r="F152" s="2"/>
      <c r="G152" s="3"/>
      <c r="H152" s="3"/>
    </row>
    <row r="153" spans="1:8">
      <c r="A153" s="2">
        <v>39689</v>
      </c>
      <c r="B153" s="3">
        <v>43.674500000000002</v>
      </c>
      <c r="C153" s="3">
        <v>34.230400000000003</v>
      </c>
      <c r="D153" s="3">
        <v>38.7318</v>
      </c>
      <c r="E153" s="3">
        <v>54.466900000000003</v>
      </c>
      <c r="F153" s="2"/>
      <c r="G153" s="3"/>
      <c r="H153" s="3"/>
    </row>
    <row r="154" spans="1:8">
      <c r="A154" s="2">
        <v>39692</v>
      </c>
      <c r="B154" s="3">
        <v>43.706699999999998</v>
      </c>
      <c r="C154" s="3">
        <v>34.522100000000002</v>
      </c>
      <c r="D154" s="3">
        <v>38.922800000000002</v>
      </c>
      <c r="E154" s="3">
        <v>53.849699999999999</v>
      </c>
      <c r="F154" s="2"/>
      <c r="G154" s="3"/>
      <c r="H154" s="3"/>
    </row>
    <row r="155" spans="1:8">
      <c r="A155" s="2">
        <v>39693</v>
      </c>
      <c r="B155" s="3">
        <v>43.609400000000001</v>
      </c>
      <c r="C155" s="3">
        <v>34.602899999999998</v>
      </c>
      <c r="D155" s="3">
        <v>38.881999999999998</v>
      </c>
      <c r="E155" s="3">
        <v>53.420499999999997</v>
      </c>
      <c r="F155" s="2"/>
      <c r="G155" s="3"/>
      <c r="H155" s="3"/>
    </row>
    <row r="156" spans="1:8">
      <c r="A156" s="2">
        <v>39694</v>
      </c>
      <c r="B156" s="3">
        <v>43.591799999999999</v>
      </c>
      <c r="C156" s="3">
        <v>34.607300000000002</v>
      </c>
      <c r="D156" s="3">
        <v>39.072800000000001</v>
      </c>
      <c r="E156" s="3">
        <v>53.084899999999998</v>
      </c>
      <c r="F156" s="2"/>
      <c r="G156" s="3"/>
      <c r="H156" s="3"/>
    </row>
    <row r="157" spans="1:8">
      <c r="A157" s="2">
        <v>39695</v>
      </c>
      <c r="B157" s="3">
        <v>43.6218</v>
      </c>
      <c r="C157" s="3">
        <v>34.629300000000001</v>
      </c>
      <c r="D157" s="3">
        <v>39.202500000000001</v>
      </c>
      <c r="E157" s="3">
        <v>52.982799999999997</v>
      </c>
      <c r="F157" s="2"/>
      <c r="G157" s="3"/>
      <c r="H157" s="3"/>
    </row>
    <row r="158" spans="1:8">
      <c r="A158" s="2">
        <v>39696</v>
      </c>
      <c r="B158" s="3">
        <v>43.454700000000003</v>
      </c>
      <c r="C158" s="3">
        <v>35.075000000000003</v>
      </c>
      <c r="D158" s="3">
        <v>39.3003</v>
      </c>
      <c r="E158" s="3">
        <v>51.554400000000001</v>
      </c>
      <c r="F158" s="2"/>
      <c r="G158" s="3"/>
      <c r="H158" s="3"/>
    </row>
    <row r="159" spans="1:8">
      <c r="A159" s="2">
        <v>39699</v>
      </c>
      <c r="B159" s="3">
        <v>43.616799999999998</v>
      </c>
      <c r="C159" s="3">
        <v>34.557299999999998</v>
      </c>
      <c r="D159" s="3">
        <v>39.566800000000001</v>
      </c>
      <c r="E159" s="3">
        <v>52.544800000000002</v>
      </c>
      <c r="F159" s="2"/>
      <c r="G159" s="3"/>
      <c r="H159" s="3"/>
    </row>
    <row r="160" spans="1:8">
      <c r="A160" s="2">
        <v>39700</v>
      </c>
      <c r="B160" s="3">
        <v>43.609499999999997</v>
      </c>
      <c r="C160" s="3">
        <v>34.5685</v>
      </c>
      <c r="D160" s="3">
        <v>39.907499999999999</v>
      </c>
      <c r="E160" s="3">
        <v>52.0456</v>
      </c>
      <c r="F160" s="2"/>
      <c r="G160" s="3"/>
      <c r="H160" s="3"/>
    </row>
    <row r="161" spans="1:8">
      <c r="A161" s="2">
        <v>39701</v>
      </c>
      <c r="B161" s="3">
        <v>43.634599999999999</v>
      </c>
      <c r="C161" s="3">
        <v>34.57</v>
      </c>
      <c r="D161" s="3">
        <v>40.072600000000001</v>
      </c>
      <c r="E161" s="3">
        <v>51.9163</v>
      </c>
      <c r="F161" s="2"/>
      <c r="G161" s="3"/>
      <c r="H161" s="3"/>
    </row>
    <row r="162" spans="1:8">
      <c r="A162" s="2">
        <v>39702</v>
      </c>
      <c r="B162" s="3">
        <v>43.557699999999997</v>
      </c>
      <c r="C162" s="3">
        <v>34.988599999999998</v>
      </c>
      <c r="D162" s="3">
        <v>40.279299999999999</v>
      </c>
      <c r="E162" s="3">
        <v>50.739600000000003</v>
      </c>
      <c r="F162" s="2"/>
      <c r="G162" s="3"/>
      <c r="H162" s="3"/>
    </row>
    <row r="163" spans="1:8">
      <c r="A163" s="2">
        <v>39703</v>
      </c>
      <c r="B163" s="3">
        <v>43.595399999999998</v>
      </c>
      <c r="C163" s="3">
        <v>34.514200000000002</v>
      </c>
      <c r="D163" s="3">
        <v>39.929099999999998</v>
      </c>
      <c r="E163" s="3">
        <v>52.007599999999996</v>
      </c>
      <c r="F163" s="2"/>
      <c r="G163" s="3"/>
      <c r="H163" s="3"/>
    </row>
    <row r="164" spans="1:8">
      <c r="A164" s="2">
        <v>39704</v>
      </c>
      <c r="B164" s="3">
        <v>43.559899999999999</v>
      </c>
      <c r="C164" s="3">
        <v>34.821399999999997</v>
      </c>
      <c r="D164" s="3">
        <v>40.011099999999999</v>
      </c>
      <c r="E164" s="3">
        <v>51.306699999999999</v>
      </c>
      <c r="F164" s="2"/>
      <c r="G164" s="3"/>
      <c r="H164" s="3"/>
    </row>
    <row r="165" spans="1:8">
      <c r="A165" s="2">
        <v>39706</v>
      </c>
      <c r="B165" s="3">
        <v>43.559899999999999</v>
      </c>
      <c r="C165" s="3">
        <v>34.821399999999997</v>
      </c>
      <c r="D165" s="3">
        <v>40.011099999999999</v>
      </c>
      <c r="E165" s="3">
        <v>51.306699999999999</v>
      </c>
      <c r="F165" s="2"/>
      <c r="G165" s="3"/>
      <c r="H165" s="3"/>
    </row>
    <row r="166" spans="1:8">
      <c r="A166" s="2">
        <v>39707</v>
      </c>
      <c r="B166" s="3">
        <v>43.691699999999997</v>
      </c>
      <c r="C166" s="3">
        <v>35.435200000000002</v>
      </c>
      <c r="D166" s="3">
        <v>40.484099999999998</v>
      </c>
      <c r="E166" s="3">
        <v>50.252299999999998</v>
      </c>
      <c r="F166" s="2"/>
      <c r="G166" s="3"/>
      <c r="H166" s="3"/>
    </row>
    <row r="167" spans="1:8">
      <c r="A167" s="2">
        <v>39708</v>
      </c>
      <c r="B167" s="3">
        <v>43.639600000000002</v>
      </c>
      <c r="C167" s="3">
        <v>35.427100000000003</v>
      </c>
      <c r="D167" s="3">
        <v>40.409999999999997</v>
      </c>
      <c r="E167" s="3">
        <v>50.176900000000003</v>
      </c>
      <c r="F167" s="2"/>
      <c r="G167" s="3"/>
      <c r="H167" s="3"/>
    </row>
    <row r="168" spans="1:8">
      <c r="A168" s="2">
        <v>39709</v>
      </c>
      <c r="B168" s="3">
        <v>43.550600000000003</v>
      </c>
      <c r="C168" s="3">
        <v>35.190399999999997</v>
      </c>
      <c r="D168" s="3">
        <v>40.003900000000002</v>
      </c>
      <c r="E168" s="3">
        <v>50.715400000000002</v>
      </c>
      <c r="F168" s="2"/>
      <c r="G168" s="3"/>
      <c r="H168" s="3"/>
    </row>
    <row r="169" spans="1:8">
      <c r="A169" s="2">
        <v>39710</v>
      </c>
      <c r="B169" s="3">
        <v>43.564100000000003</v>
      </c>
      <c r="C169" s="3">
        <v>34.218400000000003</v>
      </c>
      <c r="D169" s="3">
        <v>39.866599999999998</v>
      </c>
      <c r="E169" s="3">
        <v>52.346699999999998</v>
      </c>
      <c r="F169" s="2"/>
      <c r="G169" s="3"/>
      <c r="H169" s="3"/>
    </row>
    <row r="170" spans="1:8">
      <c r="A170" s="2">
        <v>39713</v>
      </c>
      <c r="B170" s="3">
        <v>43.516500000000001</v>
      </c>
      <c r="C170" s="3">
        <v>34.125500000000002</v>
      </c>
      <c r="D170" s="3">
        <v>39.262700000000002</v>
      </c>
      <c r="E170" s="3">
        <v>53.116700000000002</v>
      </c>
      <c r="F170" s="2"/>
      <c r="G170" s="3"/>
      <c r="H170" s="3"/>
    </row>
    <row r="171" spans="1:8">
      <c r="A171" s="2">
        <v>39714</v>
      </c>
      <c r="B171" s="3">
        <v>43.491599999999998</v>
      </c>
      <c r="C171" s="3">
        <v>34.487900000000003</v>
      </c>
      <c r="D171" s="3">
        <v>39.198799999999999</v>
      </c>
      <c r="E171" s="3">
        <v>52.544600000000003</v>
      </c>
      <c r="F171" s="2"/>
      <c r="G171" s="3"/>
      <c r="H171" s="3"/>
    </row>
    <row r="172" spans="1:8">
      <c r="A172" s="2">
        <v>39715</v>
      </c>
      <c r="B172" s="3">
        <v>43.547199999999997</v>
      </c>
      <c r="C172" s="3">
        <v>34.363399999999999</v>
      </c>
      <c r="D172" s="3">
        <v>39.460599999999999</v>
      </c>
      <c r="E172" s="3">
        <v>52.583799999999997</v>
      </c>
      <c r="F172" s="2"/>
      <c r="G172" s="3"/>
      <c r="H172" s="3"/>
    </row>
    <row r="173" spans="1:8">
      <c r="A173" s="2">
        <v>39716</v>
      </c>
      <c r="B173" s="3">
        <v>43.513599999999997</v>
      </c>
      <c r="C173" s="3">
        <v>34.442399999999999</v>
      </c>
      <c r="D173" s="3">
        <v>39.3842</v>
      </c>
      <c r="E173" s="3">
        <v>52.442900000000002</v>
      </c>
      <c r="F173" s="2"/>
      <c r="G173" s="3"/>
      <c r="H173" s="3"/>
    </row>
    <row r="174" spans="1:8">
      <c r="A174" s="2">
        <v>39717</v>
      </c>
      <c r="B174" s="3">
        <v>43.574199999999998</v>
      </c>
      <c r="C174" s="3">
        <v>34.496499999999997</v>
      </c>
      <c r="D174" s="3">
        <v>39.590800000000002</v>
      </c>
      <c r="E174" s="3">
        <v>52.302300000000002</v>
      </c>
      <c r="F174" s="2"/>
      <c r="G174" s="3"/>
      <c r="H174" s="3"/>
    </row>
    <row r="175" spans="1:8">
      <c r="A175" s="2">
        <v>39720</v>
      </c>
      <c r="B175" s="3">
        <v>43.724299999999999</v>
      </c>
      <c r="C175" s="3">
        <v>34.966500000000003</v>
      </c>
      <c r="D175" s="3">
        <v>40.142299999999999</v>
      </c>
      <c r="E175" s="3">
        <v>51.392099999999999</v>
      </c>
      <c r="F175" s="2"/>
      <c r="G175" s="3"/>
      <c r="H175" s="3"/>
    </row>
    <row r="176" spans="1:8">
      <c r="A176" s="2">
        <v>39721</v>
      </c>
      <c r="B176" s="3">
        <v>43.810600000000001</v>
      </c>
      <c r="C176" s="3">
        <v>34.953699999999998</v>
      </c>
      <c r="D176" s="3">
        <v>40.878799999999998</v>
      </c>
      <c r="E176" s="3">
        <v>50.765799999999999</v>
      </c>
      <c r="F176" s="2"/>
      <c r="G176" s="3"/>
      <c r="H176" s="3"/>
    </row>
    <row r="177" spans="1:8">
      <c r="A177" s="2">
        <v>39722</v>
      </c>
      <c r="B177" s="3">
        <v>43.895400000000002</v>
      </c>
      <c r="C177" s="3">
        <v>34.9343</v>
      </c>
      <c r="D177" s="3">
        <v>41.027999999999999</v>
      </c>
      <c r="E177" s="3">
        <v>50.902200000000001</v>
      </c>
      <c r="F177" s="2"/>
      <c r="G177" s="3"/>
      <c r="H177" s="3"/>
    </row>
    <row r="178" spans="1:8">
      <c r="A178" s="2">
        <v>39723</v>
      </c>
      <c r="B178" s="3">
        <v>43.953000000000003</v>
      </c>
      <c r="C178" s="3">
        <v>35.143500000000003</v>
      </c>
      <c r="D178" s="3">
        <v>41.439500000000002</v>
      </c>
      <c r="E178" s="3">
        <v>50.281799999999997</v>
      </c>
      <c r="F178" s="2"/>
      <c r="G178" s="3"/>
      <c r="H178" s="3"/>
    </row>
    <row r="179" spans="1:8">
      <c r="A179" s="2">
        <v>39724</v>
      </c>
      <c r="B179" s="3">
        <v>43.893300000000004</v>
      </c>
      <c r="C179" s="3">
        <v>34.866100000000003</v>
      </c>
      <c r="D179" s="3">
        <v>41.362000000000002</v>
      </c>
      <c r="E179" s="3">
        <v>50.570599999999999</v>
      </c>
      <c r="F179" s="2"/>
      <c r="G179" s="3"/>
      <c r="H179" s="3"/>
    </row>
    <row r="180" spans="1:8">
      <c r="A180" s="2">
        <v>39727</v>
      </c>
      <c r="B180" s="3">
        <v>44.125500000000002</v>
      </c>
      <c r="C180" s="3">
        <v>36.981000000000002</v>
      </c>
      <c r="D180" s="3">
        <v>42.374299999999998</v>
      </c>
      <c r="E180" s="3">
        <v>47.041600000000003</v>
      </c>
      <c r="F180" s="2"/>
      <c r="G180" s="3"/>
      <c r="H180" s="3"/>
    </row>
    <row r="181" spans="1:8">
      <c r="A181" s="2">
        <v>39728</v>
      </c>
      <c r="B181" s="3">
        <v>43.942700000000002</v>
      </c>
      <c r="C181" s="3">
        <v>36.688800000000001</v>
      </c>
      <c r="D181" s="3">
        <v>41.6432</v>
      </c>
      <c r="E181" s="3">
        <v>47.6479</v>
      </c>
      <c r="F181" s="2"/>
      <c r="G181" s="3"/>
      <c r="H181" s="3"/>
    </row>
    <row r="182" spans="1:8">
      <c r="A182" s="2">
        <v>39729</v>
      </c>
      <c r="B182" s="3">
        <v>43.932000000000002</v>
      </c>
      <c r="C182" s="3">
        <v>38.908499999999997</v>
      </c>
      <c r="D182" s="3">
        <v>41.264099999999999</v>
      </c>
      <c r="E182" s="3">
        <v>45.150500000000001</v>
      </c>
      <c r="F182" s="2"/>
      <c r="G182" s="3"/>
      <c r="H182" s="3"/>
    </row>
    <row r="183" spans="1:8">
      <c r="A183" s="2">
        <v>39730</v>
      </c>
      <c r="B183" s="3">
        <v>44.060200000000002</v>
      </c>
      <c r="C183" s="3">
        <v>37.883299999999998</v>
      </c>
      <c r="D183" s="3">
        <v>41.434600000000003</v>
      </c>
      <c r="E183" s="3">
        <v>46.554000000000002</v>
      </c>
      <c r="F183" s="2"/>
      <c r="G183" s="3"/>
      <c r="H183" s="3"/>
    </row>
    <row r="184" spans="1:8">
      <c r="A184" s="2">
        <v>39731</v>
      </c>
      <c r="B184" s="3">
        <v>43.933599999999998</v>
      </c>
      <c r="C184" s="3">
        <v>39.608400000000003</v>
      </c>
      <c r="D184" s="3">
        <v>41.157499999999999</v>
      </c>
      <c r="E184" s="3">
        <v>44.334400000000002</v>
      </c>
      <c r="F184" s="2"/>
      <c r="G184" s="3"/>
      <c r="H184" s="3"/>
    </row>
    <row r="185" spans="1:8">
      <c r="A185" s="2">
        <v>39734</v>
      </c>
      <c r="B185" s="3">
        <v>43.954500000000003</v>
      </c>
      <c r="C185" s="3">
        <v>38.522399999999998</v>
      </c>
      <c r="D185" s="3">
        <v>41.351900000000001</v>
      </c>
      <c r="E185" s="3">
        <v>45.409100000000002</v>
      </c>
      <c r="F185" s="2"/>
      <c r="G185" s="3"/>
      <c r="H185" s="3"/>
    </row>
    <row r="186" spans="1:8">
      <c r="A186" s="2">
        <v>39735</v>
      </c>
      <c r="B186" s="3">
        <v>44.099800000000002</v>
      </c>
      <c r="C186" s="3">
        <v>37.192700000000002</v>
      </c>
      <c r="D186" s="3">
        <v>41.883699999999997</v>
      </c>
      <c r="E186" s="3">
        <v>46.847200000000001</v>
      </c>
      <c r="F186" s="2"/>
      <c r="G186" s="3"/>
      <c r="H186" s="3"/>
    </row>
    <row r="187" spans="1:8">
      <c r="A187" s="2">
        <v>39736</v>
      </c>
      <c r="B187" s="3">
        <v>44.235300000000002</v>
      </c>
      <c r="C187" s="3">
        <v>37.790700000000001</v>
      </c>
      <c r="D187" s="3">
        <v>42.365200000000002</v>
      </c>
      <c r="E187" s="3">
        <v>45.979300000000002</v>
      </c>
      <c r="F187" s="2"/>
      <c r="G187" s="3"/>
      <c r="H187" s="3"/>
    </row>
    <row r="188" spans="1:8">
      <c r="A188" s="2">
        <v>39737</v>
      </c>
      <c r="B188" s="3">
        <v>44.3217</v>
      </c>
      <c r="C188" s="3">
        <v>38.856499999999997</v>
      </c>
      <c r="D188" s="3">
        <v>42.930399999999999</v>
      </c>
      <c r="E188" s="3">
        <v>44.327300000000001</v>
      </c>
      <c r="F188" s="2"/>
      <c r="G188" s="3"/>
      <c r="H188" s="3"/>
    </row>
    <row r="189" spans="1:8">
      <c r="A189" s="2">
        <v>39738</v>
      </c>
      <c r="B189" s="3">
        <v>44.364600000000003</v>
      </c>
      <c r="C189" s="3">
        <v>37.894599999999997</v>
      </c>
      <c r="D189" s="3">
        <v>42.9026</v>
      </c>
      <c r="E189" s="3">
        <v>45.588200000000001</v>
      </c>
      <c r="F189" s="2"/>
      <c r="G189" s="3"/>
      <c r="H189" s="3"/>
    </row>
    <row r="190" spans="1:8">
      <c r="A190" s="2">
        <v>39741</v>
      </c>
      <c r="B190" s="3">
        <v>44.534399999999998</v>
      </c>
      <c r="C190" s="3">
        <v>37.581299999999999</v>
      </c>
      <c r="D190" s="3">
        <v>43.451300000000003</v>
      </c>
      <c r="E190" s="3">
        <v>45.902999999999999</v>
      </c>
      <c r="F190" s="2"/>
      <c r="G190" s="3"/>
      <c r="H190" s="3"/>
    </row>
    <row r="191" spans="1:8">
      <c r="A191" s="2">
        <v>39742</v>
      </c>
      <c r="B191" s="3">
        <v>44.69</v>
      </c>
      <c r="C191" s="3">
        <v>37.926299999999998</v>
      </c>
      <c r="D191" s="3">
        <v>44.096499999999999</v>
      </c>
      <c r="E191" s="3">
        <v>45.2742</v>
      </c>
      <c r="F191" s="2"/>
      <c r="G191" s="3"/>
      <c r="H191" s="3"/>
    </row>
    <row r="192" spans="1:8">
      <c r="A192" s="2">
        <v>39743</v>
      </c>
      <c r="B192" s="3">
        <v>44.982599999999998</v>
      </c>
      <c r="C192" s="3">
        <v>39.2879</v>
      </c>
      <c r="D192" s="3">
        <v>44.8399</v>
      </c>
      <c r="E192" s="3">
        <v>43.761000000000003</v>
      </c>
      <c r="F192" s="2"/>
      <c r="G192" s="3"/>
      <c r="H192" s="3"/>
    </row>
    <row r="193" spans="1:8">
      <c r="A193" s="2">
        <v>39744</v>
      </c>
      <c r="B193" s="3">
        <v>45.0563</v>
      </c>
      <c r="C193" s="3">
        <v>39.843600000000002</v>
      </c>
      <c r="D193" s="3">
        <v>44.891399999999997</v>
      </c>
      <c r="E193" s="3">
        <v>43.303400000000003</v>
      </c>
      <c r="F193" s="2"/>
      <c r="G193" s="3"/>
      <c r="H193" s="3"/>
    </row>
    <row r="194" spans="1:8">
      <c r="A194" s="2">
        <v>39745</v>
      </c>
      <c r="B194" s="3">
        <v>45.165100000000002</v>
      </c>
      <c r="C194" s="3">
        <v>42.890099999999997</v>
      </c>
      <c r="D194" s="3">
        <v>44.250100000000003</v>
      </c>
      <c r="E194" s="3">
        <v>40.9114</v>
      </c>
      <c r="F194" s="2"/>
      <c r="G194" s="3"/>
      <c r="H194" s="3"/>
    </row>
    <row r="195" spans="1:8">
      <c r="A195" s="2">
        <v>39748</v>
      </c>
      <c r="B195" s="3">
        <v>45.320099999999996</v>
      </c>
      <c r="C195" s="3">
        <v>43.693399999999997</v>
      </c>
      <c r="D195" s="3">
        <v>44.819600000000001</v>
      </c>
      <c r="E195" s="3">
        <v>40.032699999999998</v>
      </c>
      <c r="F195" s="2"/>
      <c r="G195" s="3"/>
      <c r="H195" s="3"/>
    </row>
    <row r="196" spans="1:8">
      <c r="A196" s="2">
        <v>39749</v>
      </c>
      <c r="B196" s="3">
        <v>45.258600000000001</v>
      </c>
      <c r="C196" s="3">
        <v>42.482999999999997</v>
      </c>
      <c r="D196" s="3">
        <v>44.442799999999998</v>
      </c>
      <c r="E196" s="3">
        <v>41.322800000000001</v>
      </c>
      <c r="F196" s="2"/>
      <c r="G196" s="3"/>
      <c r="H196" s="3"/>
    </row>
    <row r="197" spans="1:8">
      <c r="A197" s="2">
        <v>39750</v>
      </c>
      <c r="B197" s="3">
        <v>44.942399999999999</v>
      </c>
      <c r="C197" s="3">
        <v>40.1905</v>
      </c>
      <c r="D197" s="3">
        <v>43.631999999999998</v>
      </c>
      <c r="E197" s="3">
        <v>43.456299999999999</v>
      </c>
      <c r="F197" s="2"/>
      <c r="G197" s="3"/>
      <c r="H197" s="3"/>
    </row>
    <row r="198" spans="1:8">
      <c r="A198" s="2">
        <v>39751</v>
      </c>
      <c r="B198" s="3">
        <v>45.022799999999997</v>
      </c>
      <c r="C198" s="3">
        <v>40.066699999999997</v>
      </c>
      <c r="D198" s="3">
        <v>43.803100000000001</v>
      </c>
      <c r="E198" s="3">
        <v>43.652500000000003</v>
      </c>
      <c r="F198" s="2"/>
      <c r="G198" s="3"/>
      <c r="H198" s="3"/>
    </row>
    <row r="199" spans="1:8">
      <c r="A199" s="2">
        <v>39752</v>
      </c>
      <c r="B199" s="3">
        <v>45.128799999999998</v>
      </c>
      <c r="C199" s="3">
        <v>40.081200000000003</v>
      </c>
      <c r="D199" s="3">
        <v>44.077100000000002</v>
      </c>
      <c r="E199" s="3">
        <v>43.670200000000001</v>
      </c>
      <c r="F199" s="2"/>
      <c r="G199" s="3"/>
      <c r="H199" s="3"/>
    </row>
    <row r="200" spans="1:8">
      <c r="A200" s="2">
        <v>39755</v>
      </c>
      <c r="B200" s="3">
        <v>45.253500000000003</v>
      </c>
      <c r="C200" s="3">
        <v>39.650300000000001</v>
      </c>
      <c r="D200" s="3">
        <v>43.977200000000003</v>
      </c>
      <c r="E200" s="3">
        <v>44.6038</v>
      </c>
      <c r="F200" s="2"/>
      <c r="G200" s="3"/>
      <c r="H200" s="3"/>
    </row>
    <row r="201" spans="1:8">
      <c r="A201" s="2">
        <v>39756</v>
      </c>
      <c r="B201" s="3">
        <v>45.192300000000003</v>
      </c>
      <c r="C201" s="3">
        <v>38.768099999999997</v>
      </c>
      <c r="D201" s="3">
        <v>43.859400000000001</v>
      </c>
      <c r="E201" s="3">
        <v>45.540599999999998</v>
      </c>
      <c r="F201" s="2"/>
      <c r="G201" s="3"/>
      <c r="H201" s="3"/>
    </row>
    <row r="202" spans="1:8">
      <c r="A202" s="2">
        <v>39757</v>
      </c>
      <c r="B202" s="3">
        <v>45.216900000000003</v>
      </c>
      <c r="C202" s="3">
        <v>38.670699999999997</v>
      </c>
      <c r="D202" s="3">
        <v>44.123600000000003</v>
      </c>
      <c r="E202" s="3">
        <v>45.453800000000001</v>
      </c>
      <c r="F202" s="2"/>
      <c r="G202" s="3"/>
      <c r="H202" s="3"/>
    </row>
    <row r="203" spans="1:8">
      <c r="A203" s="2">
        <v>39758</v>
      </c>
      <c r="B203" s="3">
        <v>45.418199999999999</v>
      </c>
      <c r="C203" s="3">
        <v>39.637099999999997</v>
      </c>
      <c r="D203" s="3">
        <v>44.804600000000001</v>
      </c>
      <c r="E203" s="3">
        <v>44.213200000000001</v>
      </c>
      <c r="F203" s="2"/>
      <c r="G203" s="3"/>
      <c r="H203" s="3"/>
    </row>
    <row r="204" spans="1:8">
      <c r="A204" s="2">
        <v>39759</v>
      </c>
      <c r="B204" s="3">
        <v>45.418999999999997</v>
      </c>
      <c r="C204" s="3">
        <v>39.902299999999997</v>
      </c>
      <c r="D204" s="3">
        <v>44.733199999999997</v>
      </c>
      <c r="E204" s="3">
        <v>43.988999999999997</v>
      </c>
      <c r="F204" s="2"/>
      <c r="G204" s="3"/>
      <c r="H204" s="3"/>
    </row>
    <row r="205" spans="1:8">
      <c r="A205" s="2">
        <v>39762</v>
      </c>
      <c r="B205" s="3">
        <v>45.445</v>
      </c>
      <c r="C205" s="3">
        <v>39.495399999999997</v>
      </c>
      <c r="D205" s="3">
        <v>44.603000000000002</v>
      </c>
      <c r="E205" s="3">
        <v>44.6447</v>
      </c>
      <c r="F205" s="2"/>
      <c r="G205" s="3"/>
      <c r="H205" s="3"/>
    </row>
    <row r="206" spans="1:8">
      <c r="A206" s="2">
        <v>39763</v>
      </c>
      <c r="B206" s="3">
        <v>45.6462</v>
      </c>
      <c r="C206" s="3">
        <v>40.989699999999999</v>
      </c>
      <c r="D206" s="3">
        <v>45.2971</v>
      </c>
      <c r="E206" s="3">
        <v>42.843499999999999</v>
      </c>
      <c r="F206" s="2"/>
      <c r="G206" s="3"/>
      <c r="H206" s="3"/>
    </row>
    <row r="207" spans="1:8">
      <c r="A207" s="2">
        <v>39764</v>
      </c>
      <c r="B207" s="3">
        <v>45.796100000000003</v>
      </c>
      <c r="C207" s="3">
        <v>42.079500000000003</v>
      </c>
      <c r="D207" s="3">
        <v>45.441099999999999</v>
      </c>
      <c r="E207" s="3">
        <v>41.985399999999998</v>
      </c>
      <c r="F207" s="2"/>
      <c r="G207" s="3"/>
      <c r="H207" s="3"/>
    </row>
    <row r="208" spans="1:8">
      <c r="A208" s="2">
        <v>39765</v>
      </c>
      <c r="B208" s="3">
        <v>45.804400000000001</v>
      </c>
      <c r="C208" s="3">
        <v>42.265700000000002</v>
      </c>
      <c r="D208" s="3">
        <v>45.165399999999998</v>
      </c>
      <c r="E208" s="3">
        <v>42.078000000000003</v>
      </c>
      <c r="F208" s="2"/>
      <c r="G208" s="3"/>
      <c r="H208" s="3"/>
    </row>
    <row r="209" spans="1:8">
      <c r="A209" s="2">
        <v>39766</v>
      </c>
      <c r="B209" s="3">
        <v>45.744199999999999</v>
      </c>
      <c r="C209" s="3">
        <v>41.651000000000003</v>
      </c>
      <c r="D209" s="3">
        <v>44.731699999999996</v>
      </c>
      <c r="E209" s="3">
        <v>42.932000000000002</v>
      </c>
      <c r="F209" s="2"/>
      <c r="G209" s="3"/>
      <c r="H209" s="3"/>
    </row>
    <row r="210" spans="1:8">
      <c r="A210" s="2">
        <v>39769</v>
      </c>
      <c r="B210" s="3">
        <v>45.7211</v>
      </c>
      <c r="C210" s="3">
        <v>41.855200000000004</v>
      </c>
      <c r="D210" s="3">
        <v>44.957799999999999</v>
      </c>
      <c r="E210" s="3">
        <v>42.437899999999999</v>
      </c>
      <c r="F210" s="2"/>
      <c r="G210" s="3"/>
      <c r="H210" s="3"/>
    </row>
    <row r="211" spans="1:8">
      <c r="A211" s="2">
        <v>39770</v>
      </c>
      <c r="B211" s="3">
        <v>45.697699999999998</v>
      </c>
      <c r="C211" s="3">
        <v>41.6661</v>
      </c>
      <c r="D211" s="3">
        <v>44.967300000000002</v>
      </c>
      <c r="E211" s="3">
        <v>42.555900000000001</v>
      </c>
      <c r="F211" s="2"/>
      <c r="G211" s="3"/>
      <c r="H211" s="3"/>
    </row>
    <row r="212" spans="1:8">
      <c r="A212" s="2">
        <v>39771</v>
      </c>
      <c r="B212" s="3">
        <v>45.720199999999998</v>
      </c>
      <c r="C212" s="3">
        <v>41.640599999999999</v>
      </c>
      <c r="D212" s="3">
        <v>45.094200000000001</v>
      </c>
      <c r="E212" s="3">
        <v>42.524299999999997</v>
      </c>
      <c r="F212" s="2"/>
      <c r="G212" s="3"/>
      <c r="H212" s="3"/>
    </row>
    <row r="213" spans="1:8">
      <c r="A213" s="2">
        <v>39772</v>
      </c>
      <c r="B213" s="3">
        <v>45.952500000000001</v>
      </c>
      <c r="C213" s="3">
        <v>43.406999999999996</v>
      </c>
      <c r="D213" s="3">
        <v>45.6631</v>
      </c>
      <c r="E213" s="3">
        <v>40.822899999999997</v>
      </c>
      <c r="F213" s="2"/>
      <c r="G213" s="3"/>
      <c r="H213" s="3"/>
    </row>
    <row r="214" spans="1:8">
      <c r="A214" s="2">
        <v>39773</v>
      </c>
      <c r="B214" s="3">
        <v>46.023000000000003</v>
      </c>
      <c r="C214" s="3">
        <v>43.3962</v>
      </c>
      <c r="D214" s="3">
        <v>46.183500000000002</v>
      </c>
      <c r="E214" s="3">
        <v>40.5533</v>
      </c>
      <c r="F214" s="2"/>
      <c r="G214" s="3"/>
      <c r="H214" s="3"/>
    </row>
    <row r="215" spans="1:8">
      <c r="A215" s="2">
        <v>39776</v>
      </c>
      <c r="B215" s="3">
        <v>45.805100000000003</v>
      </c>
      <c r="C215" s="3">
        <v>41.881</v>
      </c>
      <c r="D215" s="3">
        <v>45.103400000000001</v>
      </c>
      <c r="E215" s="3">
        <v>42.350999999999999</v>
      </c>
      <c r="F215" s="2"/>
      <c r="G215" s="3"/>
      <c r="H215" s="3"/>
    </row>
    <row r="216" spans="1:8">
      <c r="A216" s="2">
        <v>39777</v>
      </c>
      <c r="B216" s="3">
        <v>45.563800000000001</v>
      </c>
      <c r="C216" s="3">
        <v>42.140700000000002</v>
      </c>
      <c r="D216" s="3">
        <v>44.543100000000003</v>
      </c>
      <c r="E216" s="3">
        <v>41.947200000000002</v>
      </c>
      <c r="F216" s="2"/>
      <c r="G216" s="3"/>
      <c r="H216" s="3"/>
    </row>
    <row r="217" spans="1:8">
      <c r="A217" s="2">
        <v>39778</v>
      </c>
      <c r="B217" s="3">
        <v>45.7577</v>
      </c>
      <c r="C217" s="3">
        <v>41.773800000000001</v>
      </c>
      <c r="D217" s="3">
        <v>45.3185</v>
      </c>
      <c r="E217" s="3">
        <v>42.115200000000002</v>
      </c>
      <c r="F217" s="2"/>
      <c r="G217" s="3"/>
      <c r="H217" s="3"/>
    </row>
    <row r="218" spans="1:8">
      <c r="A218" s="2">
        <v>39779</v>
      </c>
      <c r="B218" s="3">
        <v>45.7333</v>
      </c>
      <c r="C218" s="3">
        <v>41.3598</v>
      </c>
      <c r="D218" s="3">
        <v>45.102499999999999</v>
      </c>
      <c r="E218" s="3">
        <v>42.668300000000002</v>
      </c>
      <c r="F218" s="2"/>
      <c r="G218" s="3"/>
      <c r="H218" s="3"/>
    </row>
    <row r="219" spans="1:8">
      <c r="A219" s="2">
        <v>39780</v>
      </c>
      <c r="B219" s="3">
        <v>45.852200000000003</v>
      </c>
      <c r="C219" s="3">
        <v>41.604199999999999</v>
      </c>
      <c r="D219" s="3">
        <v>45.505800000000001</v>
      </c>
      <c r="E219" s="3">
        <v>42.364600000000003</v>
      </c>
      <c r="F219" s="2"/>
      <c r="G219" s="3"/>
      <c r="H219" s="3"/>
    </row>
    <row r="220" spans="1:8">
      <c r="A220" s="2">
        <v>39783</v>
      </c>
      <c r="B220" s="3">
        <v>46.119</v>
      </c>
      <c r="C220" s="3">
        <v>42.817500000000003</v>
      </c>
      <c r="D220" s="3">
        <v>45.962899999999998</v>
      </c>
      <c r="E220" s="3">
        <v>41.436199999999999</v>
      </c>
      <c r="F220" s="2"/>
      <c r="G220" s="3"/>
      <c r="H220" s="3"/>
    </row>
    <row r="221" spans="1:8">
      <c r="A221" s="2">
        <v>39784</v>
      </c>
      <c r="B221" s="3">
        <v>45.953400000000002</v>
      </c>
      <c r="C221" s="3">
        <v>42.994700000000002</v>
      </c>
      <c r="D221" s="3">
        <v>45.403199999999998</v>
      </c>
      <c r="E221" s="3">
        <v>41.325000000000003</v>
      </c>
      <c r="F221" s="2"/>
      <c r="G221" s="3"/>
      <c r="H221" s="3"/>
    </row>
    <row r="222" spans="1:8">
      <c r="A222" s="2">
        <v>39785</v>
      </c>
      <c r="B222" s="3">
        <v>46.089500000000001</v>
      </c>
      <c r="C222" s="3">
        <v>42.846699999999998</v>
      </c>
      <c r="D222" s="3">
        <v>45.761800000000001</v>
      </c>
      <c r="E222" s="3">
        <v>41.506700000000002</v>
      </c>
      <c r="F222" s="2"/>
      <c r="G222" s="3"/>
      <c r="H222" s="3"/>
    </row>
    <row r="223" spans="1:8">
      <c r="A223" s="2">
        <v>39786</v>
      </c>
      <c r="B223" s="3">
        <v>46.209400000000002</v>
      </c>
      <c r="C223" s="3">
        <v>43.023400000000002</v>
      </c>
      <c r="D223" s="3">
        <v>46.089199999999998</v>
      </c>
      <c r="E223" s="3">
        <v>41.359299999999998</v>
      </c>
      <c r="F223" s="2"/>
      <c r="G223" s="3"/>
      <c r="H223" s="3"/>
    </row>
    <row r="224" spans="1:8">
      <c r="A224" s="2">
        <v>39787</v>
      </c>
      <c r="B224" s="3">
        <v>46.336399999999998</v>
      </c>
      <c r="C224" s="3">
        <v>43.670099999999998</v>
      </c>
      <c r="D224" s="3">
        <v>46.6736</v>
      </c>
      <c r="E224" s="3">
        <v>40.547499999999999</v>
      </c>
      <c r="F224" s="2"/>
      <c r="G224" s="3"/>
      <c r="H224" s="3"/>
    </row>
    <row r="225" spans="1:8">
      <c r="A225" s="2">
        <v>39790</v>
      </c>
      <c r="B225" s="3">
        <v>46.069400000000002</v>
      </c>
      <c r="C225" s="3">
        <v>42.3964</v>
      </c>
      <c r="D225" s="3">
        <v>45.6539</v>
      </c>
      <c r="E225" s="3">
        <v>41.9268</v>
      </c>
      <c r="F225" s="2"/>
      <c r="G225" s="3"/>
      <c r="H225" s="3"/>
    </row>
    <row r="226" spans="1:8">
      <c r="A226" s="2">
        <v>39791</v>
      </c>
      <c r="B226" s="3">
        <v>46.241100000000003</v>
      </c>
      <c r="C226" s="3">
        <v>42.540700000000001</v>
      </c>
      <c r="D226" s="3">
        <v>46.166200000000003</v>
      </c>
      <c r="E226" s="3">
        <v>41.778199999999998</v>
      </c>
      <c r="F226" s="2"/>
      <c r="G226" s="3"/>
      <c r="H226" s="3"/>
    </row>
    <row r="227" spans="1:8">
      <c r="A227" s="2">
        <v>39792</v>
      </c>
      <c r="B227" s="3">
        <v>46.186900000000001</v>
      </c>
      <c r="C227" s="3">
        <v>42.399799999999999</v>
      </c>
      <c r="D227" s="3">
        <v>45.810699999999997</v>
      </c>
      <c r="E227" s="3">
        <v>42.0944</v>
      </c>
      <c r="F227" s="2"/>
      <c r="G227" s="3"/>
      <c r="H227" s="3"/>
    </row>
    <row r="228" spans="1:8">
      <c r="A228" s="2">
        <v>39793</v>
      </c>
      <c r="B228" s="3">
        <v>46.125</v>
      </c>
      <c r="C228" s="3">
        <v>42.190899999999999</v>
      </c>
      <c r="D228" s="3">
        <v>45.5518</v>
      </c>
      <c r="E228" s="3">
        <v>42.372999999999998</v>
      </c>
      <c r="F228" s="2"/>
      <c r="G228" s="3"/>
      <c r="H228" s="3"/>
    </row>
    <row r="229" spans="1:8">
      <c r="A229" s="2">
        <v>39794</v>
      </c>
      <c r="B229" s="3">
        <v>46.061999999999998</v>
      </c>
      <c r="C229" s="3">
        <v>42.823099999999997</v>
      </c>
      <c r="D229" s="3">
        <v>45.320999999999998</v>
      </c>
      <c r="E229" s="3">
        <v>41.7776</v>
      </c>
      <c r="F229" s="2"/>
      <c r="G229" s="3"/>
      <c r="H229" s="3"/>
    </row>
    <row r="230" spans="1:8">
      <c r="A230" s="2">
        <v>39797</v>
      </c>
      <c r="B230" s="3">
        <v>45.990099999999998</v>
      </c>
      <c r="C230" s="3">
        <v>42.317799999999998</v>
      </c>
      <c r="D230" s="3">
        <v>45.473300000000002</v>
      </c>
      <c r="E230" s="3">
        <v>41.936100000000003</v>
      </c>
      <c r="F230" s="2"/>
      <c r="G230" s="3"/>
      <c r="H230" s="3"/>
    </row>
    <row r="231" spans="1:8">
      <c r="A231" s="2">
        <v>39798</v>
      </c>
      <c r="B231" s="3">
        <v>46.086500000000001</v>
      </c>
      <c r="C231" s="3">
        <v>42.3566</v>
      </c>
      <c r="D231" s="3">
        <v>45.869199999999999</v>
      </c>
      <c r="E231" s="3">
        <v>41.793399999999998</v>
      </c>
      <c r="F231" s="2"/>
      <c r="G231" s="3"/>
      <c r="H231" s="3"/>
    </row>
    <row r="232" spans="1:8">
      <c r="A232" s="2">
        <v>39799</v>
      </c>
      <c r="B232" s="3">
        <v>45.888199999999998</v>
      </c>
      <c r="C232" s="3">
        <v>42.252400000000002</v>
      </c>
      <c r="D232" s="3">
        <v>44.5657</v>
      </c>
      <c r="E232" s="3">
        <v>42.553199999999997</v>
      </c>
      <c r="F232" s="2"/>
      <c r="G232" s="3"/>
      <c r="H232" s="3"/>
    </row>
    <row r="233" spans="1:8">
      <c r="A233" s="2">
        <v>39800</v>
      </c>
      <c r="B233" s="3">
        <v>45.847999999999999</v>
      </c>
      <c r="C233" s="3">
        <v>42.025500000000001</v>
      </c>
      <c r="D233" s="3">
        <v>44.591500000000003</v>
      </c>
      <c r="E233" s="3">
        <v>42.646700000000003</v>
      </c>
      <c r="F233" s="2"/>
      <c r="G233" s="3"/>
      <c r="H233" s="3"/>
    </row>
    <row r="234" spans="1:8">
      <c r="A234" s="2">
        <v>39801</v>
      </c>
      <c r="B234" s="3">
        <v>46.072000000000003</v>
      </c>
      <c r="C234" s="3">
        <v>42.643999999999998</v>
      </c>
      <c r="D234" s="3">
        <v>45.523699999999998</v>
      </c>
      <c r="E234" s="3">
        <v>41.742899999999999</v>
      </c>
      <c r="F234" s="2"/>
      <c r="G234" s="3"/>
      <c r="H234" s="3"/>
    </row>
    <row r="235" spans="1:8">
      <c r="A235" s="2">
        <v>39804</v>
      </c>
      <c r="B235" s="3">
        <v>46.086199999999998</v>
      </c>
      <c r="C235" s="3">
        <v>43.015700000000002</v>
      </c>
      <c r="D235" s="3">
        <v>45.514699999999998</v>
      </c>
      <c r="E235" s="3">
        <v>41.423999999999999</v>
      </c>
      <c r="F235" s="2"/>
      <c r="G235" s="3"/>
      <c r="H235" s="3"/>
    </row>
    <row r="236" spans="1:8">
      <c r="A236" s="2">
        <v>39805</v>
      </c>
      <c r="B236" s="3">
        <v>46.050800000000002</v>
      </c>
      <c r="C236" s="3">
        <v>43.335900000000002</v>
      </c>
      <c r="D236" s="3">
        <v>45.422800000000002</v>
      </c>
      <c r="E236" s="3">
        <v>41.103099999999998</v>
      </c>
      <c r="F236" s="2"/>
      <c r="G236" s="3"/>
      <c r="H236" s="3"/>
    </row>
    <row r="237" spans="1:8">
      <c r="A237" s="2">
        <v>39811</v>
      </c>
      <c r="B237" s="3">
        <v>45.972000000000001</v>
      </c>
      <c r="C237" s="3">
        <v>43.531399999999998</v>
      </c>
      <c r="D237" s="3">
        <v>44.745199999999997</v>
      </c>
      <c r="E237" s="3">
        <v>41.317300000000003</v>
      </c>
      <c r="F237" s="2"/>
      <c r="G237" s="3"/>
      <c r="H237" s="3"/>
    </row>
    <row r="238" spans="1:8">
      <c r="A238" s="2">
        <v>39812</v>
      </c>
      <c r="B238" s="3">
        <v>46.012300000000003</v>
      </c>
      <c r="C238" s="3">
        <v>43.653100000000002</v>
      </c>
      <c r="D238" s="3">
        <v>44.750999999999998</v>
      </c>
      <c r="E238" s="3">
        <v>41.304400000000001</v>
      </c>
      <c r="F238" s="2"/>
      <c r="G238" s="3"/>
      <c r="H238" s="3"/>
    </row>
    <row r="239" spans="1:8">
      <c r="A239" s="2">
        <v>39813</v>
      </c>
      <c r="B239" s="3">
        <v>46.321300000000001</v>
      </c>
      <c r="C239" s="3">
        <v>43.147399999999998</v>
      </c>
      <c r="D239" s="3">
        <v>45.573999999999998</v>
      </c>
      <c r="E239" s="3">
        <v>41.851900000000001</v>
      </c>
      <c r="F239" s="2"/>
      <c r="G239" s="3"/>
      <c r="H239" s="3"/>
    </row>
    <row r="240" spans="1:8">
      <c r="A240" s="2">
        <v>39815</v>
      </c>
      <c r="B240" s="3">
        <v>46.3108</v>
      </c>
      <c r="C240" s="3">
        <v>42.686399999999999</v>
      </c>
      <c r="D240" s="3">
        <v>45.3932</v>
      </c>
      <c r="E240" s="3">
        <v>42.439900000000002</v>
      </c>
      <c r="F240" s="2"/>
      <c r="G240" s="3"/>
      <c r="H240" s="3"/>
    </row>
    <row r="241" spans="1:8">
      <c r="A241" s="2">
        <v>39818</v>
      </c>
      <c r="B241" s="3">
        <v>46.648499999999999</v>
      </c>
      <c r="C241" s="3">
        <v>41.5764</v>
      </c>
      <c r="D241" s="3">
        <v>46.552799999999998</v>
      </c>
      <c r="E241" s="3">
        <v>43.385300000000001</v>
      </c>
      <c r="F241" s="2"/>
      <c r="G241" s="3"/>
      <c r="H241" s="3"/>
    </row>
    <row r="242" spans="1:8">
      <c r="A242" s="2">
        <v>39819</v>
      </c>
      <c r="B242" s="3">
        <v>46.721499999999999</v>
      </c>
      <c r="C242" s="3">
        <v>40.979500000000002</v>
      </c>
      <c r="D242" s="3">
        <v>47.0899</v>
      </c>
      <c r="E242" s="3">
        <v>43.710599999999999</v>
      </c>
      <c r="F242" s="2"/>
      <c r="G242" s="3"/>
      <c r="H242" s="3"/>
    </row>
    <row r="243" spans="1:8">
      <c r="A243" s="2">
        <v>39820</v>
      </c>
      <c r="B243" s="3">
        <v>46.3934</v>
      </c>
      <c r="C243" s="3">
        <v>40.973399999999998</v>
      </c>
      <c r="D243" s="3">
        <v>46.240099999999998</v>
      </c>
      <c r="E243" s="3">
        <v>43.591900000000003</v>
      </c>
      <c r="F243" s="2"/>
      <c r="G243" s="3"/>
      <c r="H243" s="3"/>
    </row>
    <row r="244" spans="1:8">
      <c r="A244" s="2">
        <v>39821</v>
      </c>
      <c r="B244" s="3">
        <v>46.352699999999999</v>
      </c>
      <c r="C244" s="3">
        <v>41.3977</v>
      </c>
      <c r="D244" s="3">
        <v>46.3399</v>
      </c>
      <c r="E244" s="3">
        <v>42.928699999999999</v>
      </c>
      <c r="F244" s="2"/>
      <c r="G244" s="3"/>
      <c r="H244" s="3"/>
    </row>
    <row r="245" spans="1:8">
      <c r="A245" s="2">
        <v>39822</v>
      </c>
      <c r="B245" s="3">
        <v>46.424199999999999</v>
      </c>
      <c r="C245" s="3">
        <v>41.458399999999997</v>
      </c>
      <c r="D245" s="3">
        <v>46.657200000000003</v>
      </c>
      <c r="E245" s="3">
        <v>42.768099999999997</v>
      </c>
      <c r="F245" s="2"/>
      <c r="G245" s="3"/>
      <c r="H245" s="3"/>
    </row>
    <row r="246" spans="1:8">
      <c r="A246" s="2">
        <v>39825</v>
      </c>
      <c r="B246" s="3">
        <v>46.424900000000001</v>
      </c>
      <c r="C246" s="3">
        <v>42.595999999999997</v>
      </c>
      <c r="D246" s="3">
        <v>46.1999</v>
      </c>
      <c r="E246" s="3">
        <v>42.012900000000002</v>
      </c>
      <c r="F246" s="2"/>
      <c r="G246" s="3"/>
      <c r="H246" s="3"/>
    </row>
    <row r="247" spans="1:8">
      <c r="A247" s="2">
        <v>39826</v>
      </c>
      <c r="B247" s="3">
        <v>46.299599999999998</v>
      </c>
      <c r="C247" s="3">
        <v>43.847000000000001</v>
      </c>
      <c r="D247" s="3">
        <v>45.781999999999996</v>
      </c>
      <c r="E247" s="3">
        <v>40.8155</v>
      </c>
      <c r="F247" s="2"/>
      <c r="G247" s="3"/>
      <c r="H247" s="3"/>
    </row>
    <row r="248" spans="1:8">
      <c r="A248" s="2">
        <v>39827</v>
      </c>
      <c r="B248" s="3">
        <v>46.2453</v>
      </c>
      <c r="C248" s="3">
        <v>44.473300000000002</v>
      </c>
      <c r="D248" s="3">
        <v>45.752099999999999</v>
      </c>
      <c r="E248" s="3">
        <v>40.114100000000001</v>
      </c>
      <c r="F248" s="2"/>
      <c r="G248" s="3"/>
      <c r="H248" s="3"/>
    </row>
    <row r="249" spans="1:8">
      <c r="A249" s="2">
        <v>39828</v>
      </c>
      <c r="B249" s="3">
        <v>46.162399999999998</v>
      </c>
      <c r="C249" s="3">
        <v>44.506700000000002</v>
      </c>
      <c r="D249" s="3">
        <v>45.5764</v>
      </c>
      <c r="E249" s="3">
        <v>40.016100000000002</v>
      </c>
      <c r="F249" s="2"/>
      <c r="G249" s="3"/>
      <c r="H249" s="3"/>
    </row>
    <row r="250" spans="1:8">
      <c r="A250" s="2">
        <v>39829</v>
      </c>
      <c r="B250" s="3">
        <v>46.176600000000001</v>
      </c>
      <c r="C250" s="3">
        <v>43.443899999999999</v>
      </c>
      <c r="D250" s="3">
        <v>45.295400000000001</v>
      </c>
      <c r="E250" s="3">
        <v>41.260199999999998</v>
      </c>
      <c r="F250" s="2"/>
      <c r="G250" s="3"/>
      <c r="H250" s="3"/>
    </row>
    <row r="251" spans="1:8">
      <c r="A251" s="2">
        <v>39832</v>
      </c>
      <c r="B251" s="3">
        <v>46.365299999999998</v>
      </c>
      <c r="C251" s="3">
        <v>43.747300000000003</v>
      </c>
      <c r="D251" s="3">
        <v>45.510399999999997</v>
      </c>
      <c r="E251" s="3">
        <v>41.279400000000003</v>
      </c>
      <c r="F251" s="2"/>
      <c r="G251" s="3"/>
      <c r="H251" s="3"/>
    </row>
    <row r="252" spans="1:8">
      <c r="A252" s="2">
        <v>39833</v>
      </c>
      <c r="B252" s="3">
        <v>46.383000000000003</v>
      </c>
      <c r="C252" s="3">
        <v>44.717399999999998</v>
      </c>
      <c r="D252" s="3">
        <v>45.567999999999998</v>
      </c>
      <c r="E252" s="3">
        <v>40.384300000000003</v>
      </c>
      <c r="F252" s="2"/>
      <c r="G252" s="3"/>
      <c r="H252" s="3"/>
    </row>
    <row r="253" spans="1:8">
      <c r="A253" s="2">
        <v>39834</v>
      </c>
      <c r="B253" s="3">
        <v>46.126199999999997</v>
      </c>
      <c r="C253" s="3">
        <v>45.1511</v>
      </c>
      <c r="D253" s="3">
        <v>44.806800000000003</v>
      </c>
      <c r="E253" s="3">
        <v>39.999899999999997</v>
      </c>
      <c r="F253" s="2"/>
      <c r="G253" s="3"/>
      <c r="H253" s="3"/>
    </row>
    <row r="254" spans="1:8">
      <c r="A254" s="2">
        <v>39835</v>
      </c>
      <c r="B254" s="3">
        <v>46.157499999999999</v>
      </c>
      <c r="C254" s="3">
        <v>44.560499999999998</v>
      </c>
      <c r="D254" s="3">
        <v>44.8932</v>
      </c>
      <c r="E254" s="3">
        <v>40.527999999999999</v>
      </c>
      <c r="F254" s="2"/>
      <c r="G254" s="3"/>
      <c r="H254" s="3"/>
    </row>
    <row r="255" spans="1:8">
      <c r="A255" s="2">
        <v>39836</v>
      </c>
      <c r="B255" s="3">
        <v>46.299100000000003</v>
      </c>
      <c r="C255" s="3">
        <v>44.443800000000003</v>
      </c>
      <c r="D255" s="3">
        <v>45.299799999999998</v>
      </c>
      <c r="E255" s="3">
        <v>40.637500000000003</v>
      </c>
      <c r="F255" s="2"/>
      <c r="G255" s="3"/>
      <c r="H255" s="3"/>
    </row>
    <row r="256" spans="1:8">
      <c r="A256" s="2">
        <v>39839</v>
      </c>
      <c r="B256" s="3">
        <v>45.903500000000001</v>
      </c>
      <c r="C256" s="3">
        <v>43.760300000000001</v>
      </c>
      <c r="D256" s="3">
        <v>44.131300000000003</v>
      </c>
      <c r="E256" s="3">
        <v>41.273099999999999</v>
      </c>
      <c r="F256" s="2"/>
      <c r="G256" s="3"/>
      <c r="H256" s="3"/>
    </row>
    <row r="257" spans="1:8">
      <c r="A257" s="2">
        <v>39840</v>
      </c>
      <c r="B257" s="3">
        <v>45.966200000000001</v>
      </c>
      <c r="C257" s="3">
        <v>44.067500000000003</v>
      </c>
      <c r="D257" s="3">
        <v>44.301299999999998</v>
      </c>
      <c r="E257" s="3">
        <v>40.984200000000001</v>
      </c>
      <c r="F257" s="2"/>
      <c r="G257" s="3"/>
      <c r="H257" s="3"/>
    </row>
    <row r="258" spans="1:8">
      <c r="A258" s="2">
        <v>39841</v>
      </c>
      <c r="B258" s="3">
        <v>45.961199999999998</v>
      </c>
      <c r="C258" s="3">
        <v>43.340299999999999</v>
      </c>
      <c r="D258" s="3">
        <v>44.283299999999997</v>
      </c>
      <c r="E258" s="3">
        <v>41.673499999999997</v>
      </c>
      <c r="F258" s="2"/>
      <c r="G258" s="3"/>
      <c r="H258" s="3"/>
    </row>
    <row r="259" spans="1:8">
      <c r="A259" s="2">
        <v>39842</v>
      </c>
      <c r="B259" s="3">
        <v>45.829700000000003</v>
      </c>
      <c r="C259" s="3">
        <v>44.044499999999999</v>
      </c>
      <c r="D259" s="3">
        <v>43.892200000000003</v>
      </c>
      <c r="E259" s="3">
        <v>41.007399999999997</v>
      </c>
      <c r="F259" s="2"/>
      <c r="G259" s="3"/>
      <c r="H259" s="3"/>
    </row>
    <row r="260" spans="1:8">
      <c r="A260" s="2">
        <v>39843</v>
      </c>
      <c r="B260" s="3">
        <v>45.8932</v>
      </c>
      <c r="C260" s="3">
        <v>45.049100000000003</v>
      </c>
      <c r="D260" s="3">
        <v>44.045099999999998</v>
      </c>
      <c r="E260" s="3">
        <v>40.094700000000003</v>
      </c>
      <c r="F260" s="2"/>
      <c r="G260" s="3"/>
      <c r="H260" s="3"/>
    </row>
    <row r="261" spans="1:8">
      <c r="A261" s="2">
        <v>39846</v>
      </c>
      <c r="B261" s="3">
        <v>45.966000000000001</v>
      </c>
      <c r="C261" s="3">
        <v>45.5687</v>
      </c>
      <c r="D261" s="3">
        <v>44.2453</v>
      </c>
      <c r="E261" s="3">
        <v>39.637500000000003</v>
      </c>
      <c r="F261" s="2"/>
      <c r="G261" s="3"/>
      <c r="H261" s="3"/>
    </row>
    <row r="262" spans="1:8">
      <c r="A262" s="2">
        <v>39847</v>
      </c>
      <c r="B262" s="3">
        <v>45.927399999999999</v>
      </c>
      <c r="C262" s="3">
        <v>45.214700000000001</v>
      </c>
      <c r="D262" s="3">
        <v>44.136099999999999</v>
      </c>
      <c r="E262" s="3">
        <v>39.945799999999998</v>
      </c>
      <c r="F262" s="2"/>
      <c r="G262" s="3"/>
      <c r="H262" s="3"/>
    </row>
    <row r="263" spans="1:8">
      <c r="A263" s="2">
        <v>39848</v>
      </c>
      <c r="B263" s="3">
        <v>46.027299999999997</v>
      </c>
      <c r="C263" s="3">
        <v>44.514400000000002</v>
      </c>
      <c r="D263" s="3">
        <v>44.413899999999998</v>
      </c>
      <c r="E263" s="3">
        <v>40.573399999999999</v>
      </c>
      <c r="F263" s="2"/>
      <c r="G263" s="3"/>
      <c r="H263" s="3"/>
    </row>
    <row r="264" spans="1:8">
      <c r="A264" s="2">
        <v>39849</v>
      </c>
      <c r="B264" s="3">
        <v>46.033000000000001</v>
      </c>
      <c r="C264" s="3">
        <v>44.203400000000002</v>
      </c>
      <c r="D264" s="3">
        <v>44.439599999999999</v>
      </c>
      <c r="E264" s="3">
        <v>40.855800000000002</v>
      </c>
      <c r="F264" s="2"/>
      <c r="G264" s="3"/>
      <c r="H264" s="3"/>
    </row>
    <row r="265" spans="1:8">
      <c r="A265" s="2">
        <v>39850</v>
      </c>
      <c r="B265" s="3">
        <v>46.247100000000003</v>
      </c>
      <c r="C265" s="3">
        <v>43.109900000000003</v>
      </c>
      <c r="D265" s="3">
        <v>45.0276</v>
      </c>
      <c r="E265" s="3">
        <v>41.894799999999996</v>
      </c>
      <c r="F265" s="2"/>
      <c r="G265" s="3"/>
      <c r="H265" s="3"/>
    </row>
    <row r="266" spans="1:8">
      <c r="A266" s="2">
        <v>39853</v>
      </c>
      <c r="B266" s="3">
        <v>46.220999999999997</v>
      </c>
      <c r="C266" s="3">
        <v>42.099200000000003</v>
      </c>
      <c r="D266" s="3">
        <v>44.923900000000003</v>
      </c>
      <c r="E266" s="3">
        <v>42.907600000000002</v>
      </c>
      <c r="F266" s="2"/>
      <c r="G266" s="3"/>
      <c r="H266" s="3"/>
    </row>
    <row r="267" spans="1:8">
      <c r="A267" s="2">
        <v>39854</v>
      </c>
      <c r="B267" s="3">
        <v>46.109400000000001</v>
      </c>
      <c r="C267" s="3">
        <v>42.742800000000003</v>
      </c>
      <c r="D267" s="3">
        <v>44.588999999999999</v>
      </c>
      <c r="E267" s="3">
        <v>42.260399999999997</v>
      </c>
      <c r="F267" s="2"/>
      <c r="G267" s="3"/>
      <c r="H267" s="3"/>
    </row>
    <row r="268" spans="1:8">
      <c r="A268" s="2">
        <v>39855</v>
      </c>
      <c r="B268" s="3">
        <v>46.171300000000002</v>
      </c>
      <c r="C268" s="3">
        <v>43.779800000000002</v>
      </c>
      <c r="D268" s="3">
        <v>44.735599999999998</v>
      </c>
      <c r="E268" s="3">
        <v>41.260800000000003</v>
      </c>
      <c r="F268" s="2"/>
      <c r="G268" s="3"/>
      <c r="H268" s="3"/>
    </row>
    <row r="269" spans="1:8">
      <c r="A269" s="2">
        <v>39856</v>
      </c>
      <c r="B269" s="3">
        <v>46.273400000000002</v>
      </c>
      <c r="C269" s="3">
        <v>44.169699999999999</v>
      </c>
      <c r="D269" s="3">
        <v>45.027099999999997</v>
      </c>
      <c r="E269" s="3">
        <v>40.894399999999997</v>
      </c>
      <c r="F269" s="2"/>
      <c r="G269" s="3"/>
      <c r="H269" s="3"/>
    </row>
    <row r="270" spans="1:8">
      <c r="A270" s="2">
        <v>39857</v>
      </c>
      <c r="B270" s="3">
        <v>46.268999999999998</v>
      </c>
      <c r="C270" s="3">
        <v>43.127600000000001</v>
      </c>
      <c r="D270" s="3">
        <v>44.992100000000001</v>
      </c>
      <c r="E270" s="3">
        <v>41.8827</v>
      </c>
      <c r="F270" s="2"/>
      <c r="G270" s="3"/>
      <c r="H270" s="3"/>
    </row>
    <row r="271" spans="1:8">
      <c r="A271" s="2">
        <v>39860</v>
      </c>
      <c r="B271" s="3">
        <v>46.268599999999999</v>
      </c>
      <c r="C271" s="3">
        <v>44.017800000000001</v>
      </c>
      <c r="D271" s="3">
        <v>45.0276</v>
      </c>
      <c r="E271" s="3">
        <v>41.035200000000003</v>
      </c>
      <c r="F271" s="2"/>
      <c r="G271" s="3"/>
      <c r="H271" s="3"/>
    </row>
    <row r="272" spans="1:8">
      <c r="A272" s="2">
        <v>39861</v>
      </c>
      <c r="B272" s="3">
        <v>46.3444</v>
      </c>
      <c r="C272" s="3">
        <v>44.1721</v>
      </c>
      <c r="D272" s="3">
        <v>45.473399999999998</v>
      </c>
      <c r="E272" s="3">
        <v>40.629899999999999</v>
      </c>
      <c r="F272" s="2"/>
      <c r="G272" s="3"/>
      <c r="H272" s="3"/>
    </row>
    <row r="273" spans="1:8">
      <c r="A273" s="2">
        <v>39862</v>
      </c>
      <c r="B273" s="3">
        <v>46.354900000000001</v>
      </c>
      <c r="C273" s="3">
        <v>44.104100000000003</v>
      </c>
      <c r="D273" s="3">
        <v>45.482399999999998</v>
      </c>
      <c r="E273" s="3">
        <v>40.712200000000003</v>
      </c>
      <c r="F273" s="2"/>
      <c r="G273" s="3"/>
      <c r="H273" s="3"/>
    </row>
    <row r="274" spans="1:8">
      <c r="A274" s="2">
        <v>39863</v>
      </c>
      <c r="B274" s="3">
        <v>46.375700000000002</v>
      </c>
      <c r="C274" s="3">
        <v>43.584299999999999</v>
      </c>
      <c r="D274" s="3">
        <v>45.323599999999999</v>
      </c>
      <c r="E274" s="3">
        <v>41.391599999999997</v>
      </c>
      <c r="F274" s="2"/>
      <c r="G274" s="3"/>
      <c r="H274" s="3"/>
    </row>
    <row r="275" spans="1:8">
      <c r="A275" s="2">
        <v>39864</v>
      </c>
      <c r="B275" s="3">
        <v>46.371099999999998</v>
      </c>
      <c r="C275" s="3">
        <v>43.810899999999997</v>
      </c>
      <c r="D275" s="3">
        <v>45.352699999999999</v>
      </c>
      <c r="E275" s="3">
        <v>41.136800000000001</v>
      </c>
      <c r="F275" s="2"/>
      <c r="G275" s="3"/>
      <c r="H275" s="3"/>
    </row>
    <row r="276" spans="1:8">
      <c r="A276" s="2">
        <v>39867</v>
      </c>
      <c r="B276" s="3">
        <v>46.236199999999997</v>
      </c>
      <c r="C276" s="3">
        <v>43.5732</v>
      </c>
      <c r="D276" s="3">
        <v>45.048299999999998</v>
      </c>
      <c r="E276" s="3">
        <v>41.279800000000002</v>
      </c>
      <c r="F276" s="2"/>
      <c r="G276" s="3"/>
      <c r="H276" s="3"/>
    </row>
    <row r="277" spans="1:8">
      <c r="A277" s="2">
        <v>39868</v>
      </c>
      <c r="B277" s="3">
        <v>46.386499999999998</v>
      </c>
      <c r="C277" s="3">
        <v>43.307499999999997</v>
      </c>
      <c r="D277" s="3">
        <v>45.388800000000003</v>
      </c>
      <c r="E277" s="3">
        <v>41.620800000000003</v>
      </c>
      <c r="F277" s="2"/>
      <c r="G277" s="3"/>
      <c r="H277" s="3"/>
    </row>
    <row r="278" spans="1:8">
      <c r="A278" s="2">
        <v>39869</v>
      </c>
      <c r="B278" s="3">
        <v>46.499899999999997</v>
      </c>
      <c r="C278" s="3">
        <v>43.376199999999997</v>
      </c>
      <c r="D278" s="3">
        <v>45.627800000000001</v>
      </c>
      <c r="E278" s="3">
        <v>41.638399999999997</v>
      </c>
      <c r="F278" s="2"/>
      <c r="G278" s="3"/>
      <c r="H278" s="3"/>
    </row>
    <row r="279" spans="1:8">
      <c r="A279" s="2">
        <v>39870</v>
      </c>
      <c r="B279" s="3">
        <v>46.512999999999998</v>
      </c>
      <c r="C279" s="3">
        <v>42.851799999999997</v>
      </c>
      <c r="D279" s="3">
        <v>45.817399999999999</v>
      </c>
      <c r="E279" s="3">
        <v>42.005299999999998</v>
      </c>
      <c r="F279" s="2"/>
      <c r="G279" s="3"/>
      <c r="H279" s="3"/>
    </row>
    <row r="280" spans="1:8">
      <c r="A280" s="2">
        <v>39871</v>
      </c>
      <c r="B280" s="3">
        <v>46.3626</v>
      </c>
      <c r="C280" s="3">
        <v>43.687600000000003</v>
      </c>
      <c r="D280" s="3">
        <v>45.536099999999998</v>
      </c>
      <c r="E280" s="3">
        <v>41.0349</v>
      </c>
      <c r="F280" s="2"/>
      <c r="G280" s="3"/>
      <c r="H280" s="3"/>
    </row>
    <row r="281" spans="1:8">
      <c r="A281" s="2">
        <v>39874</v>
      </c>
      <c r="B281" s="3">
        <v>46.459899999999998</v>
      </c>
      <c r="C281" s="3">
        <v>44.291200000000003</v>
      </c>
      <c r="D281" s="3">
        <v>45.750700000000002</v>
      </c>
      <c r="E281" s="3">
        <v>40.529899999999998</v>
      </c>
      <c r="F281" s="2"/>
      <c r="G281" s="3"/>
      <c r="H281" s="3"/>
    </row>
    <row r="282" spans="1:8">
      <c r="A282" s="2">
        <v>39875</v>
      </c>
      <c r="B282" s="3">
        <v>46.554400000000001</v>
      </c>
      <c r="C282" s="3">
        <v>43.817399999999999</v>
      </c>
      <c r="D282" s="3">
        <v>46.222999999999999</v>
      </c>
      <c r="E282" s="3">
        <v>40.790399999999998</v>
      </c>
      <c r="F282" s="2"/>
      <c r="G282" s="3"/>
      <c r="H282" s="3"/>
    </row>
    <row r="283" spans="1:8">
      <c r="A283" s="2">
        <v>39876</v>
      </c>
      <c r="B283" s="3">
        <v>46.616799999999998</v>
      </c>
      <c r="C283" s="3">
        <v>43.314100000000003</v>
      </c>
      <c r="D283" s="3">
        <v>46.231000000000002</v>
      </c>
      <c r="E283" s="3">
        <v>41.418100000000003</v>
      </c>
      <c r="F283" s="2"/>
      <c r="G283" s="3"/>
      <c r="H283" s="3"/>
    </row>
    <row r="284" spans="1:8">
      <c r="A284" s="2">
        <v>39877</v>
      </c>
      <c r="B284" s="3">
        <v>46.671599999999998</v>
      </c>
      <c r="C284" s="3">
        <v>43.5261</v>
      </c>
      <c r="D284" s="3">
        <v>46.366100000000003</v>
      </c>
      <c r="E284" s="3">
        <v>41.238599999999998</v>
      </c>
      <c r="F284" s="2"/>
      <c r="G284" s="3"/>
      <c r="H284" s="3"/>
    </row>
    <row r="285" spans="1:8">
      <c r="A285" s="2">
        <v>39878</v>
      </c>
      <c r="B285" s="3">
        <v>46.511400000000002</v>
      </c>
      <c r="C285" s="3">
        <v>43.874600000000001</v>
      </c>
      <c r="D285" s="3">
        <v>45.8733</v>
      </c>
      <c r="E285" s="3">
        <v>40.923999999999999</v>
      </c>
      <c r="F285" s="2"/>
      <c r="G285" s="3"/>
      <c r="H285" s="3"/>
    </row>
    <row r="286" spans="1:8">
      <c r="A286" s="2">
        <v>39881</v>
      </c>
      <c r="B286" s="3">
        <v>46.479599999999998</v>
      </c>
      <c r="C286" s="3">
        <v>44.4741</v>
      </c>
      <c r="D286" s="3">
        <v>45.341700000000003</v>
      </c>
      <c r="E286" s="3">
        <v>40.755499999999998</v>
      </c>
      <c r="F286" s="2"/>
      <c r="G286" s="3"/>
      <c r="H286" s="3"/>
    </row>
    <row r="287" spans="1:8">
      <c r="A287" s="2">
        <v>39882</v>
      </c>
      <c r="B287" s="3">
        <v>46.521000000000001</v>
      </c>
      <c r="C287" s="3">
        <v>43.893500000000003</v>
      </c>
      <c r="D287" s="3">
        <v>45.353299999999997</v>
      </c>
      <c r="E287" s="3">
        <v>41.3872</v>
      </c>
      <c r="F287" s="2"/>
      <c r="G287" s="3"/>
      <c r="H287" s="3"/>
    </row>
    <row r="288" spans="1:8">
      <c r="A288" s="2">
        <v>39883</v>
      </c>
      <c r="B288" s="3">
        <v>46.564100000000003</v>
      </c>
      <c r="C288" s="3">
        <v>43.855800000000002</v>
      </c>
      <c r="D288" s="3">
        <v>45.310600000000001</v>
      </c>
      <c r="E288" s="3">
        <v>41.577300000000001</v>
      </c>
      <c r="F288" s="2"/>
      <c r="G288" s="3"/>
      <c r="H288" s="3"/>
    </row>
    <row r="289" spans="1:8">
      <c r="A289" s="2">
        <v>39884</v>
      </c>
      <c r="B289" s="3">
        <v>46.721499999999999</v>
      </c>
      <c r="C289" s="3">
        <v>43.2502</v>
      </c>
      <c r="D289" s="3">
        <v>45.854999999999997</v>
      </c>
      <c r="E289" s="3">
        <v>42.072200000000002</v>
      </c>
      <c r="F289" s="2"/>
      <c r="G289" s="3"/>
      <c r="H289" s="3"/>
    </row>
    <row r="290" spans="1:8">
      <c r="A290" s="2">
        <v>39885</v>
      </c>
      <c r="B290" s="3">
        <v>46.7791</v>
      </c>
      <c r="C290" s="3">
        <v>42.569699999999997</v>
      </c>
      <c r="D290" s="3">
        <v>45.916699999999999</v>
      </c>
      <c r="E290" s="3">
        <v>42.835599999999999</v>
      </c>
      <c r="F290" s="2"/>
      <c r="G290" s="3"/>
      <c r="H290" s="3"/>
    </row>
    <row r="291" spans="1:8">
      <c r="A291" s="2">
        <v>39888</v>
      </c>
      <c r="B291" s="3">
        <v>46.704599999999999</v>
      </c>
      <c r="C291" s="3">
        <v>42.215899999999998</v>
      </c>
      <c r="D291" s="3">
        <v>45.646500000000003</v>
      </c>
      <c r="E291" s="3">
        <v>43.241300000000003</v>
      </c>
      <c r="F291" s="2"/>
      <c r="G291" s="3"/>
      <c r="H291" s="3"/>
    </row>
    <row r="292" spans="1:8">
      <c r="A292" s="2">
        <v>39889</v>
      </c>
      <c r="B292" s="3">
        <v>46.715899999999998</v>
      </c>
      <c r="C292" s="3">
        <v>42.380499999999998</v>
      </c>
      <c r="D292" s="3">
        <v>45.552399999999999</v>
      </c>
      <c r="E292" s="3">
        <v>43.193100000000001</v>
      </c>
      <c r="F292" s="2"/>
      <c r="G292" s="3"/>
      <c r="H292" s="3"/>
    </row>
    <row r="293" spans="1:8">
      <c r="A293" s="2">
        <v>39890</v>
      </c>
      <c r="B293" s="3">
        <v>46.531500000000001</v>
      </c>
      <c r="C293" s="3">
        <v>42.502000000000002</v>
      </c>
      <c r="D293" s="3">
        <v>45.1113</v>
      </c>
      <c r="E293" s="3">
        <v>42.9788</v>
      </c>
      <c r="F293" s="2"/>
      <c r="G293" s="3"/>
      <c r="H293" s="3"/>
    </row>
    <row r="294" spans="1:8">
      <c r="A294" s="2">
        <v>39891</v>
      </c>
      <c r="B294" s="3">
        <v>46.475200000000001</v>
      </c>
      <c r="C294" s="3">
        <v>41.543100000000003</v>
      </c>
      <c r="D294" s="3">
        <v>45.1282</v>
      </c>
      <c r="E294" s="3">
        <v>43.7806</v>
      </c>
      <c r="F294" s="2"/>
      <c r="G294" s="3"/>
      <c r="H294" s="3"/>
    </row>
    <row r="295" spans="1:8">
      <c r="A295" s="2">
        <v>39892</v>
      </c>
      <c r="B295" s="3">
        <v>46.7363</v>
      </c>
      <c r="C295" s="3">
        <v>41.658499999999997</v>
      </c>
      <c r="D295" s="3">
        <v>45.500599999999999</v>
      </c>
      <c r="E295" s="3">
        <v>44.032400000000003</v>
      </c>
      <c r="F295" s="2"/>
      <c r="G295" s="3"/>
      <c r="H295" s="3"/>
    </row>
    <row r="296" spans="1:8">
      <c r="A296" s="2">
        <v>39895</v>
      </c>
      <c r="B296" s="3">
        <v>46.951599999999999</v>
      </c>
      <c r="C296" s="3">
        <v>41.373399999999997</v>
      </c>
      <c r="D296" s="3">
        <v>45.898299999999999</v>
      </c>
      <c r="E296" s="3">
        <v>44.554499999999997</v>
      </c>
      <c r="F296" s="2"/>
      <c r="G296" s="3"/>
      <c r="H296" s="3"/>
    </row>
    <row r="297" spans="1:8">
      <c r="A297" s="2">
        <v>39896</v>
      </c>
      <c r="B297" s="3">
        <v>47.013800000000003</v>
      </c>
      <c r="C297" s="3">
        <v>40.7791</v>
      </c>
      <c r="D297" s="3">
        <v>46.533200000000001</v>
      </c>
      <c r="E297" s="3">
        <v>44.754300000000001</v>
      </c>
      <c r="F297" s="2"/>
      <c r="G297" s="3"/>
      <c r="H297" s="3"/>
    </row>
    <row r="298" spans="1:8">
      <c r="A298" s="2">
        <v>39897</v>
      </c>
      <c r="B298" s="3">
        <v>46.948099999999997</v>
      </c>
      <c r="C298" s="3">
        <v>40.937199999999997</v>
      </c>
      <c r="D298" s="3">
        <v>46.652900000000002</v>
      </c>
      <c r="E298" s="3">
        <v>44.277099999999997</v>
      </c>
      <c r="F298" s="2"/>
      <c r="G298" s="3"/>
      <c r="H298" s="3"/>
    </row>
    <row r="299" spans="1:8">
      <c r="A299" s="2">
        <v>39898</v>
      </c>
      <c r="B299" s="3">
        <v>47.125999999999998</v>
      </c>
      <c r="C299" s="3">
        <v>40.525700000000001</v>
      </c>
      <c r="D299" s="3">
        <v>47.039499999999997</v>
      </c>
      <c r="E299" s="3">
        <v>44.857999999999997</v>
      </c>
      <c r="F299" s="2"/>
      <c r="G299" s="3"/>
      <c r="H299" s="3"/>
    </row>
    <row r="300" spans="1:8">
      <c r="A300" s="2">
        <v>39899</v>
      </c>
      <c r="B300" s="3">
        <v>47.115000000000002</v>
      </c>
      <c r="C300" s="3">
        <v>40.9801</v>
      </c>
      <c r="D300" s="3">
        <v>46.941699999999997</v>
      </c>
      <c r="E300" s="3">
        <v>44.414999999999999</v>
      </c>
      <c r="F300" s="2"/>
      <c r="G300" s="3"/>
      <c r="H300" s="3"/>
    </row>
    <row r="301" spans="1:8">
      <c r="A301" s="2">
        <v>39902</v>
      </c>
      <c r="B301" s="3">
        <v>46.991199999999999</v>
      </c>
      <c r="C301" s="3">
        <v>41.6556</v>
      </c>
      <c r="D301" s="3">
        <v>46.617800000000003</v>
      </c>
      <c r="E301" s="3">
        <v>43.638300000000001</v>
      </c>
      <c r="F301" s="2"/>
      <c r="G301" s="3"/>
      <c r="H301" s="3"/>
    </row>
    <row r="302" spans="1:8">
      <c r="A302" s="2">
        <v>39903</v>
      </c>
      <c r="B302" s="3">
        <v>47.287100000000002</v>
      </c>
      <c r="C302" s="3">
        <v>41.130800000000001</v>
      </c>
      <c r="D302" s="3">
        <v>47.238199999999999</v>
      </c>
      <c r="E302" s="3">
        <v>44.429200000000002</v>
      </c>
      <c r="F302" s="2"/>
      <c r="G302" s="3"/>
      <c r="H302" s="3"/>
    </row>
    <row r="303" spans="1:8">
      <c r="A303" s="2">
        <v>39904</v>
      </c>
      <c r="B303" s="3">
        <v>47.260800000000003</v>
      </c>
      <c r="C303" s="3">
        <v>41.107599999999998</v>
      </c>
      <c r="D303" s="3">
        <v>47.139000000000003</v>
      </c>
      <c r="E303" s="3">
        <v>44.474600000000002</v>
      </c>
      <c r="F303" s="2"/>
      <c r="G303" s="3"/>
      <c r="H303" s="3"/>
    </row>
    <row r="304" spans="1:8">
      <c r="A304" s="2">
        <v>39905</v>
      </c>
      <c r="B304" s="3">
        <v>47.533099999999997</v>
      </c>
      <c r="C304" s="3">
        <v>40.155500000000004</v>
      </c>
      <c r="D304" s="3">
        <v>47.986600000000003</v>
      </c>
      <c r="E304" s="3">
        <v>45.472499999999997</v>
      </c>
      <c r="F304" s="2"/>
      <c r="G304" s="3"/>
      <c r="H304" s="3"/>
    </row>
    <row r="305" spans="1:8">
      <c r="A305" s="2">
        <v>39906</v>
      </c>
      <c r="B305" s="3">
        <v>47.377299999999998</v>
      </c>
      <c r="C305" s="3">
        <v>40.021599999999999</v>
      </c>
      <c r="D305" s="3">
        <v>47.976999999999997</v>
      </c>
      <c r="E305" s="3">
        <v>45.1877</v>
      </c>
      <c r="F305" s="2"/>
      <c r="G305" s="3"/>
      <c r="H305" s="3"/>
    </row>
    <row r="306" spans="1:8">
      <c r="A306" s="2">
        <v>39909</v>
      </c>
      <c r="B306" s="3">
        <v>47.57</v>
      </c>
      <c r="C306" s="3">
        <v>39.642200000000003</v>
      </c>
      <c r="D306" s="3">
        <v>48.536999999999999</v>
      </c>
      <c r="E306" s="3">
        <v>45.638199999999998</v>
      </c>
      <c r="F306" s="2"/>
      <c r="G306" s="3"/>
      <c r="H306" s="3"/>
    </row>
    <row r="307" spans="1:8">
      <c r="A307" s="2">
        <v>39910</v>
      </c>
      <c r="B307" s="3">
        <v>47.634399999999999</v>
      </c>
      <c r="C307" s="3">
        <v>40.092300000000002</v>
      </c>
      <c r="D307" s="3">
        <v>48.4861</v>
      </c>
      <c r="E307" s="3">
        <v>45.350200000000001</v>
      </c>
      <c r="F307" s="2"/>
      <c r="G307" s="3"/>
      <c r="H307" s="3"/>
    </row>
    <row r="308" spans="1:8">
      <c r="A308" s="2">
        <v>39911</v>
      </c>
      <c r="B308" s="3">
        <v>47.642099999999999</v>
      </c>
      <c r="C308" s="3">
        <v>40.401400000000002</v>
      </c>
      <c r="D308" s="3">
        <v>48.3613</v>
      </c>
      <c r="E308" s="3">
        <v>45.138800000000003</v>
      </c>
      <c r="F308" s="2"/>
      <c r="G308" s="3"/>
      <c r="H308" s="3"/>
    </row>
    <row r="309" spans="1:8">
      <c r="A309" s="2">
        <v>39912</v>
      </c>
      <c r="B309" s="3">
        <v>47.772500000000001</v>
      </c>
      <c r="C309" s="3">
        <v>40.1479</v>
      </c>
      <c r="D309" s="3">
        <v>48.632899999999999</v>
      </c>
      <c r="E309" s="3">
        <v>45.538699999999999</v>
      </c>
      <c r="F309" s="2"/>
      <c r="G309" s="3"/>
      <c r="H309" s="3"/>
    </row>
    <row r="310" spans="1:8">
      <c r="A310" s="2">
        <v>39917</v>
      </c>
      <c r="B310" s="3">
        <v>47.727200000000003</v>
      </c>
      <c r="C310" s="3">
        <v>39.942</v>
      </c>
      <c r="D310" s="3">
        <v>48.898600000000002</v>
      </c>
      <c r="E310" s="3">
        <v>45.393300000000004</v>
      </c>
      <c r="F310" s="2"/>
      <c r="G310" s="3"/>
      <c r="H310" s="3"/>
    </row>
    <row r="311" spans="1:8">
      <c r="A311" s="2">
        <v>39918</v>
      </c>
      <c r="B311" s="3">
        <v>47.6526</v>
      </c>
      <c r="C311" s="3">
        <v>40.222200000000001</v>
      </c>
      <c r="D311" s="3">
        <v>48.928800000000003</v>
      </c>
      <c r="E311" s="3">
        <v>44.833599999999997</v>
      </c>
      <c r="F311" s="2"/>
      <c r="G311" s="3"/>
      <c r="H311" s="3"/>
    </row>
    <row r="312" spans="1:8">
      <c r="A312" s="2">
        <v>39919</v>
      </c>
      <c r="B312" s="3">
        <v>47.588299999999997</v>
      </c>
      <c r="C312" s="3">
        <v>40.482700000000001</v>
      </c>
      <c r="D312" s="3">
        <v>48.512300000000003</v>
      </c>
      <c r="E312" s="3">
        <v>44.743699999999997</v>
      </c>
      <c r="F312" s="2"/>
      <c r="G312" s="3"/>
      <c r="H312" s="3"/>
    </row>
    <row r="313" spans="1:8">
      <c r="A313" s="2">
        <v>39920</v>
      </c>
      <c r="B313" s="3">
        <v>47.749200000000002</v>
      </c>
      <c r="C313" s="3">
        <v>40.652500000000003</v>
      </c>
      <c r="D313" s="3">
        <v>48.570900000000002</v>
      </c>
      <c r="E313" s="3">
        <v>44.954599999999999</v>
      </c>
      <c r="F313" s="2"/>
      <c r="G313" s="3"/>
      <c r="H313" s="3"/>
    </row>
    <row r="314" spans="1:8">
      <c r="A314" s="2">
        <v>39923</v>
      </c>
      <c r="B314" s="3">
        <v>47.629800000000003</v>
      </c>
      <c r="C314" s="3">
        <v>41.511200000000002</v>
      </c>
      <c r="D314" s="3">
        <v>47.936799999999998</v>
      </c>
      <c r="E314" s="3">
        <v>44.253500000000003</v>
      </c>
      <c r="F314" s="2"/>
      <c r="G314" s="3"/>
      <c r="H314" s="3"/>
    </row>
    <row r="315" spans="1:8">
      <c r="A315" s="2">
        <v>39924</v>
      </c>
      <c r="B315" s="3">
        <v>47.582099999999997</v>
      </c>
      <c r="C315" s="3">
        <v>41.3279</v>
      </c>
      <c r="D315" s="3">
        <v>47.853900000000003</v>
      </c>
      <c r="E315" s="3">
        <v>44.394500000000001</v>
      </c>
      <c r="F315" s="2"/>
      <c r="G315" s="3"/>
      <c r="H315" s="3"/>
    </row>
    <row r="316" spans="1:8">
      <c r="A316" s="2">
        <v>39925</v>
      </c>
      <c r="B316" s="3">
        <v>47.499099999999999</v>
      </c>
      <c r="C316" s="3">
        <v>41.275799999999997</v>
      </c>
      <c r="D316" s="3">
        <v>47.575899999999997</v>
      </c>
      <c r="E316" s="3">
        <v>44.476700000000001</v>
      </c>
      <c r="F316" s="2"/>
      <c r="G316" s="3"/>
      <c r="H316" s="3"/>
    </row>
    <row r="317" spans="1:8">
      <c r="A317" s="2">
        <v>39926</v>
      </c>
      <c r="B317" s="3">
        <v>47.489199999999997</v>
      </c>
      <c r="C317" s="3">
        <v>41.088000000000001</v>
      </c>
      <c r="D317" s="3">
        <v>47.618699999999997</v>
      </c>
      <c r="E317" s="3">
        <v>44.612699999999997</v>
      </c>
      <c r="F317" s="2"/>
      <c r="G317" s="3"/>
      <c r="H317" s="3"/>
    </row>
    <row r="318" spans="1:8">
      <c r="A318" s="2">
        <v>39927</v>
      </c>
      <c r="B318" s="3">
        <v>47.392699999999998</v>
      </c>
      <c r="C318" s="3">
        <v>40.645200000000003</v>
      </c>
      <c r="D318" s="3">
        <v>47.667499999999997</v>
      </c>
      <c r="E318" s="3">
        <v>44.777799999999999</v>
      </c>
      <c r="F318" s="2"/>
      <c r="G318" s="3"/>
      <c r="H318" s="3"/>
    </row>
    <row r="319" spans="1:8">
      <c r="A319" s="2">
        <v>39930</v>
      </c>
      <c r="B319" s="3">
        <v>47.292999999999999</v>
      </c>
      <c r="C319" s="3">
        <v>40.758600000000001</v>
      </c>
      <c r="D319" s="3">
        <v>47.789900000000003</v>
      </c>
      <c r="E319" s="3">
        <v>44.255000000000003</v>
      </c>
      <c r="F319" s="2"/>
      <c r="G319" s="3"/>
      <c r="H319" s="3"/>
    </row>
    <row r="320" spans="1:8">
      <c r="A320" s="2">
        <v>39931</v>
      </c>
      <c r="B320" s="3">
        <v>47.135899999999999</v>
      </c>
      <c r="C320" s="3">
        <v>41.043100000000003</v>
      </c>
      <c r="D320" s="3">
        <v>47.299100000000003</v>
      </c>
      <c r="E320" s="3">
        <v>43.96</v>
      </c>
      <c r="F320" s="2"/>
      <c r="G320" s="3"/>
      <c r="H320" s="3"/>
    </row>
    <row r="321" spans="1:8">
      <c r="A321" s="2">
        <v>39932</v>
      </c>
      <c r="B321" s="3">
        <v>47.322499999999998</v>
      </c>
      <c r="C321" s="3">
        <v>40.511600000000001</v>
      </c>
      <c r="D321" s="3">
        <v>47.7209</v>
      </c>
      <c r="E321" s="3">
        <v>44.660299999999999</v>
      </c>
      <c r="F321" s="2"/>
      <c r="G321" s="3"/>
      <c r="H321" s="3"/>
    </row>
    <row r="322" spans="1:8">
      <c r="A322" s="2">
        <v>39933</v>
      </c>
      <c r="B322" s="3">
        <v>47.483600000000003</v>
      </c>
      <c r="C322" s="3">
        <v>40.350299999999997</v>
      </c>
      <c r="D322" s="3">
        <v>48.217300000000002</v>
      </c>
      <c r="E322" s="3">
        <v>44.828099999999999</v>
      </c>
      <c r="F322" s="2"/>
      <c r="G322" s="3"/>
      <c r="H322" s="3"/>
    </row>
    <row r="323" spans="1:8">
      <c r="A323" s="2">
        <v>39937</v>
      </c>
      <c r="B323" s="3">
        <v>47.577399999999997</v>
      </c>
      <c r="C323" s="3">
        <v>40.351199999999999</v>
      </c>
      <c r="D323" s="3">
        <v>48.218299999999999</v>
      </c>
      <c r="E323" s="3">
        <v>44.829599999999999</v>
      </c>
      <c r="F323" s="2"/>
      <c r="G323" s="3"/>
      <c r="H323" s="3"/>
    </row>
    <row r="324" spans="1:8">
      <c r="A324" s="2">
        <v>39938</v>
      </c>
      <c r="B324" s="3">
        <v>47.580599999999997</v>
      </c>
      <c r="C324" s="3">
        <v>39.694899999999997</v>
      </c>
      <c r="D324" s="3">
        <v>48.873800000000003</v>
      </c>
      <c r="E324" s="3">
        <v>45.214399999999998</v>
      </c>
      <c r="F324" s="2"/>
      <c r="G324" s="3"/>
      <c r="H324" s="3"/>
    </row>
    <row r="325" spans="1:8">
      <c r="A325" s="2">
        <v>39939</v>
      </c>
      <c r="B325" s="3">
        <v>47.799300000000002</v>
      </c>
      <c r="C325" s="3">
        <v>39.683399999999999</v>
      </c>
      <c r="D325" s="3">
        <v>48.853000000000002</v>
      </c>
      <c r="E325" s="3">
        <v>45.255899999999997</v>
      </c>
      <c r="F325" s="2"/>
      <c r="G325" s="3"/>
      <c r="H325" s="3"/>
    </row>
    <row r="326" spans="1:8">
      <c r="A326" s="2">
        <v>39940</v>
      </c>
      <c r="B326" s="3">
        <v>47.713200000000001</v>
      </c>
      <c r="C326" s="3">
        <v>39.192799999999998</v>
      </c>
      <c r="D326" s="3">
        <v>49.398499999999999</v>
      </c>
      <c r="E326" s="3">
        <v>45.933900000000001</v>
      </c>
      <c r="F326" s="2"/>
      <c r="G326" s="3"/>
      <c r="H326" s="3"/>
    </row>
    <row r="327" spans="1:8">
      <c r="A327" s="2">
        <v>39941</v>
      </c>
      <c r="B327" s="3">
        <v>47.720399999999998</v>
      </c>
      <c r="C327" s="3">
        <v>39.175199999999997</v>
      </c>
      <c r="D327" s="3">
        <v>49.185200000000002</v>
      </c>
      <c r="E327" s="3">
        <v>45.904899999999998</v>
      </c>
      <c r="F327" s="2"/>
      <c r="G327" s="3"/>
      <c r="H327" s="3"/>
    </row>
    <row r="328" spans="1:8">
      <c r="A328" s="2">
        <v>39944</v>
      </c>
      <c r="B328" s="3">
        <v>47.735399999999998</v>
      </c>
      <c r="C328" s="3">
        <v>39.214799999999997</v>
      </c>
      <c r="D328" s="3">
        <v>49.212800000000001</v>
      </c>
      <c r="E328" s="3">
        <v>45.8538</v>
      </c>
      <c r="F328" s="2"/>
      <c r="G328" s="3"/>
      <c r="H328" s="3"/>
    </row>
    <row r="329" spans="1:8">
      <c r="A329" s="2">
        <v>39945</v>
      </c>
      <c r="B329" s="3">
        <v>47.603400000000001</v>
      </c>
      <c r="C329" s="3">
        <v>39.328099999999999</v>
      </c>
      <c r="D329" s="3">
        <v>49.292999999999999</v>
      </c>
      <c r="E329" s="3">
        <v>45.690300000000001</v>
      </c>
      <c r="F329" s="2"/>
      <c r="G329" s="3"/>
      <c r="H329" s="3"/>
    </row>
    <row r="330" spans="1:8">
      <c r="A330" s="2">
        <v>39946</v>
      </c>
      <c r="B330" s="3">
        <v>47.556199999999997</v>
      </c>
      <c r="C330" s="3">
        <v>39.8172</v>
      </c>
      <c r="D330" s="3">
        <v>48.867899999999999</v>
      </c>
      <c r="E330" s="3">
        <v>45.135899999999999</v>
      </c>
      <c r="F330" s="2"/>
      <c r="G330" s="3"/>
      <c r="H330" s="3"/>
    </row>
    <row r="331" spans="1:8">
      <c r="A331" s="2">
        <v>39947</v>
      </c>
      <c r="B331" s="3">
        <v>47.429099999999998</v>
      </c>
      <c r="C331" s="3">
        <v>39.977800000000002</v>
      </c>
      <c r="D331" s="3">
        <v>48.58</v>
      </c>
      <c r="E331" s="3">
        <v>45.085700000000003</v>
      </c>
      <c r="F331" s="2"/>
      <c r="G331" s="3"/>
      <c r="H331" s="3"/>
    </row>
    <row r="332" spans="1:8">
      <c r="A332" s="2">
        <v>39948</v>
      </c>
      <c r="B332" s="3">
        <v>47.552700000000002</v>
      </c>
      <c r="C332" s="3">
        <v>39.840800000000002</v>
      </c>
      <c r="D332" s="3">
        <v>48.551099999999998</v>
      </c>
      <c r="E332" s="3">
        <v>44.9056</v>
      </c>
      <c r="F332" s="2"/>
      <c r="G332" s="3"/>
      <c r="H332" s="3"/>
    </row>
    <row r="333" spans="1:8">
      <c r="A333" s="2">
        <v>39951</v>
      </c>
      <c r="B333" s="3">
        <v>47.763100000000001</v>
      </c>
      <c r="C333" s="3">
        <v>39.622199999999999</v>
      </c>
      <c r="D333" s="3">
        <v>48.989199999999997</v>
      </c>
      <c r="E333" s="3">
        <v>45.098199999999999</v>
      </c>
      <c r="F333" s="2"/>
      <c r="G333" s="3"/>
      <c r="H333" s="3"/>
    </row>
    <row r="334" spans="1:8">
      <c r="A334" s="2">
        <v>39952</v>
      </c>
      <c r="B334" s="3">
        <v>47.593400000000003</v>
      </c>
      <c r="C334" s="3">
        <v>38.972999999999999</v>
      </c>
      <c r="D334" s="3">
        <v>49.711500000000001</v>
      </c>
      <c r="E334" s="3">
        <v>45.771299999999997</v>
      </c>
      <c r="F334" s="2"/>
      <c r="G334" s="3"/>
      <c r="H334" s="3"/>
    </row>
    <row r="335" spans="1:8">
      <c r="A335" s="2">
        <v>39953</v>
      </c>
      <c r="B335" s="3">
        <v>47.6004</v>
      </c>
      <c r="C335" s="3">
        <v>38.744100000000003</v>
      </c>
      <c r="D335" s="3">
        <v>49.6111</v>
      </c>
      <c r="E335" s="3">
        <v>45.645600000000002</v>
      </c>
      <c r="F335" s="2"/>
      <c r="G335" s="3"/>
      <c r="H335" s="3"/>
    </row>
    <row r="336" spans="1:8">
      <c r="A336" s="2">
        <v>39955</v>
      </c>
      <c r="B336" s="3">
        <v>47.6</v>
      </c>
      <c r="C336" s="3">
        <v>38.527299999999997</v>
      </c>
      <c r="D336" s="3">
        <v>49.873199999999997</v>
      </c>
      <c r="E336" s="3">
        <v>45.668900000000001</v>
      </c>
      <c r="F336" s="2"/>
      <c r="G336" s="3"/>
      <c r="H336" s="3"/>
    </row>
    <row r="337" spans="1:8">
      <c r="A337" s="2">
        <v>39958</v>
      </c>
      <c r="B337" s="3">
        <v>47.661999999999999</v>
      </c>
      <c r="C337" s="3">
        <v>38.530200000000001</v>
      </c>
      <c r="D337" s="3">
        <v>49.876800000000003</v>
      </c>
      <c r="E337" s="3">
        <v>45.672499999999999</v>
      </c>
      <c r="F337" s="2"/>
      <c r="G337" s="3"/>
      <c r="H337" s="3"/>
    </row>
    <row r="338" spans="1:8">
      <c r="A338" s="2">
        <v>39959</v>
      </c>
      <c r="B338" s="3">
        <v>47.8626</v>
      </c>
      <c r="C338" s="3">
        <v>38.86</v>
      </c>
      <c r="D338" s="3">
        <v>49.992199999999997</v>
      </c>
      <c r="E338" s="3">
        <v>45.3429</v>
      </c>
      <c r="F338" s="2"/>
      <c r="G338" s="3"/>
      <c r="H338" s="3"/>
    </row>
    <row r="339" spans="1:8">
      <c r="A339" s="2">
        <v>39960</v>
      </c>
      <c r="B339" s="3">
        <v>47.953899999999997</v>
      </c>
      <c r="C339" s="3">
        <v>38.8628</v>
      </c>
      <c r="D339" s="3">
        <v>50.454500000000003</v>
      </c>
      <c r="E339" s="3">
        <v>45.491700000000002</v>
      </c>
      <c r="F339" s="2"/>
      <c r="G339" s="3"/>
      <c r="H339" s="3"/>
    </row>
    <row r="340" spans="1:8">
      <c r="A340" s="2">
        <v>39961</v>
      </c>
      <c r="B340" s="3">
        <v>47.909500000000001</v>
      </c>
      <c r="C340" s="3">
        <v>38.797600000000003</v>
      </c>
      <c r="D340" s="3">
        <v>50.673400000000001</v>
      </c>
      <c r="E340" s="3">
        <v>45.631599999999999</v>
      </c>
      <c r="F340" s="2"/>
      <c r="G340" s="3"/>
      <c r="H340" s="3"/>
    </row>
    <row r="341" spans="1:8">
      <c r="A341" s="2">
        <v>39962</v>
      </c>
      <c r="B341" s="3">
        <v>48.213299999999997</v>
      </c>
      <c r="C341" s="3">
        <v>38.337800000000001</v>
      </c>
      <c r="D341" s="3">
        <v>50.717799999999997</v>
      </c>
      <c r="E341" s="3">
        <v>46.006500000000003</v>
      </c>
      <c r="F341" s="2"/>
      <c r="G341" s="3"/>
      <c r="H341" s="3"/>
    </row>
    <row r="342" spans="1:8">
      <c r="A342" s="2">
        <v>39966</v>
      </c>
      <c r="B342" s="3">
        <v>48.273600000000002</v>
      </c>
      <c r="C342" s="3">
        <v>37.601599999999998</v>
      </c>
      <c r="D342" s="3">
        <v>51.704999999999998</v>
      </c>
      <c r="E342" s="3">
        <v>46.873199999999997</v>
      </c>
      <c r="F342" s="2"/>
      <c r="G342" s="3"/>
      <c r="H342" s="3"/>
    </row>
    <row r="343" spans="1:8">
      <c r="A343" s="2">
        <v>39967</v>
      </c>
      <c r="B343" s="3">
        <v>48.007100000000001</v>
      </c>
      <c r="C343" s="3">
        <v>38.455399999999997</v>
      </c>
      <c r="D343" s="3">
        <v>51.404200000000003</v>
      </c>
      <c r="E343" s="3">
        <v>46.256100000000004</v>
      </c>
      <c r="F343" s="2"/>
      <c r="G343" s="3"/>
      <c r="H343" s="3"/>
    </row>
    <row r="344" spans="1:8">
      <c r="A344" s="2">
        <v>39968</v>
      </c>
      <c r="B344" s="3">
        <v>48.370199999999997</v>
      </c>
      <c r="C344" s="3">
        <v>38.4315</v>
      </c>
      <c r="D344" s="3">
        <v>50.787700000000001</v>
      </c>
      <c r="E344" s="3">
        <v>46.073599999999999</v>
      </c>
      <c r="F344" s="2"/>
      <c r="G344" s="3"/>
      <c r="H344" s="3"/>
    </row>
    <row r="345" spans="1:8">
      <c r="A345" s="2">
        <v>39969</v>
      </c>
      <c r="B345" s="3">
        <v>48.218699999999998</v>
      </c>
      <c r="C345" s="3">
        <v>38.472900000000003</v>
      </c>
      <c r="D345" s="3">
        <v>51.461500000000001</v>
      </c>
      <c r="E345" s="3">
        <v>46.458500000000001</v>
      </c>
      <c r="F345" s="2"/>
      <c r="G345" s="3"/>
      <c r="H345" s="3"/>
    </row>
    <row r="346" spans="1:8">
      <c r="A346" s="2">
        <v>39972</v>
      </c>
      <c r="B346" s="3">
        <v>48.213900000000002</v>
      </c>
      <c r="C346" s="3">
        <v>38.774099999999997</v>
      </c>
      <c r="D346" s="3">
        <v>51.013800000000003</v>
      </c>
      <c r="E346" s="3">
        <v>46.062199999999997</v>
      </c>
      <c r="F346" s="2"/>
      <c r="G346" s="3"/>
      <c r="H346" s="3"/>
    </row>
    <row r="347" spans="1:8">
      <c r="A347" s="2">
        <v>39973</v>
      </c>
      <c r="B347" s="3">
        <v>48.374899999999997</v>
      </c>
      <c r="C347" s="3">
        <v>38.5685</v>
      </c>
      <c r="D347" s="3">
        <v>51.214399999999998</v>
      </c>
      <c r="E347" s="3">
        <v>46.111499999999999</v>
      </c>
      <c r="F347" s="2"/>
      <c r="G347" s="3"/>
      <c r="H347" s="3"/>
    </row>
    <row r="348" spans="1:8">
      <c r="A348" s="2">
        <v>39974</v>
      </c>
      <c r="B348" s="3">
        <v>48.628599999999999</v>
      </c>
      <c r="C348" s="3">
        <v>38.285400000000003</v>
      </c>
      <c r="D348" s="3">
        <v>51.6676</v>
      </c>
      <c r="E348" s="3">
        <v>46.504100000000001</v>
      </c>
      <c r="F348" s="2"/>
      <c r="G348" s="3"/>
      <c r="H348" s="3"/>
    </row>
    <row r="349" spans="1:8">
      <c r="A349" s="2">
        <v>39975</v>
      </c>
      <c r="B349" s="3">
        <v>48.652200000000001</v>
      </c>
      <c r="C349" s="3">
        <v>38.111600000000003</v>
      </c>
      <c r="D349" s="3">
        <v>52.308</v>
      </c>
      <c r="E349" s="3">
        <v>46.869799999999998</v>
      </c>
      <c r="F349" s="2"/>
      <c r="G349" s="3"/>
      <c r="H349" s="3"/>
    </row>
    <row r="350" spans="1:8">
      <c r="A350" s="2">
        <v>39976</v>
      </c>
      <c r="B350" s="3">
        <v>48.637999999999998</v>
      </c>
      <c r="C350" s="3">
        <v>38.083100000000002</v>
      </c>
      <c r="D350" s="3">
        <v>52.211199999999998</v>
      </c>
      <c r="E350" s="3">
        <v>47.059600000000003</v>
      </c>
      <c r="F350" s="2"/>
      <c r="G350" s="3"/>
      <c r="H350" s="3"/>
    </row>
    <row r="351" spans="1:8">
      <c r="A351" s="2">
        <v>39979</v>
      </c>
      <c r="B351" s="3">
        <v>48.598300000000002</v>
      </c>
      <c r="C351" s="3">
        <v>38.633099999999999</v>
      </c>
      <c r="D351" s="3">
        <v>51.893700000000003</v>
      </c>
      <c r="E351" s="3">
        <v>46.624499999999998</v>
      </c>
      <c r="F351" s="2"/>
      <c r="G351" s="3"/>
      <c r="H351" s="3"/>
    </row>
    <row r="352" spans="1:8">
      <c r="A352" s="2">
        <v>39980</v>
      </c>
      <c r="B352" s="3">
        <v>48.408299999999997</v>
      </c>
      <c r="C352" s="3">
        <v>38.69</v>
      </c>
      <c r="D352" s="3">
        <v>51.706099999999999</v>
      </c>
      <c r="E352" s="3">
        <v>46.610199999999999</v>
      </c>
      <c r="F352" s="2"/>
      <c r="G352" s="3"/>
      <c r="H352" s="3"/>
    </row>
    <row r="353" spans="1:8">
      <c r="A353" s="2">
        <v>39981</v>
      </c>
      <c r="B353" s="3">
        <v>48.675699999999999</v>
      </c>
      <c r="C353" s="3">
        <v>39.094000000000001</v>
      </c>
      <c r="D353" s="3">
        <v>51.213799999999999</v>
      </c>
      <c r="E353" s="3">
        <v>46.020899999999997</v>
      </c>
      <c r="F353" s="2"/>
      <c r="G353" s="3"/>
      <c r="H353" s="3"/>
    </row>
    <row r="354" spans="1:8">
      <c r="A354" s="2">
        <v>39982</v>
      </c>
      <c r="B354" s="3">
        <v>48.796599999999998</v>
      </c>
      <c r="C354" s="3">
        <v>38.8386</v>
      </c>
      <c r="D354" s="3">
        <v>51.570599999999999</v>
      </c>
      <c r="E354" s="3">
        <v>46.762599999999999</v>
      </c>
      <c r="F354" s="2"/>
      <c r="G354" s="3"/>
      <c r="H354" s="3"/>
    </row>
    <row r="355" spans="1:8">
      <c r="A355" s="2">
        <v>39983</v>
      </c>
      <c r="B355" s="3">
        <v>48.703499999999998</v>
      </c>
      <c r="C355" s="3">
        <v>38.761299999999999</v>
      </c>
      <c r="D355" s="3">
        <v>51.850200000000001</v>
      </c>
      <c r="E355" s="3">
        <v>46.950499999999998</v>
      </c>
      <c r="F355" s="2"/>
      <c r="G355" s="3"/>
      <c r="H355" s="3"/>
    </row>
    <row r="356" spans="1:8">
      <c r="A356" s="2">
        <v>39986</v>
      </c>
      <c r="B356" s="3">
        <v>48.752000000000002</v>
      </c>
      <c r="C356" s="3">
        <v>39.3294</v>
      </c>
      <c r="D356" s="3">
        <v>51.808100000000003</v>
      </c>
      <c r="E356" s="3">
        <v>46.0319</v>
      </c>
      <c r="F356" s="2"/>
      <c r="G356" s="3"/>
      <c r="H356" s="3"/>
    </row>
    <row r="357" spans="1:8">
      <c r="A357" s="2">
        <v>39988</v>
      </c>
      <c r="B357" s="3">
        <v>48.898899999999998</v>
      </c>
      <c r="C357" s="3">
        <v>38.865200000000002</v>
      </c>
      <c r="D357" s="3">
        <v>51.814500000000002</v>
      </c>
      <c r="E357" s="3">
        <v>46.694699999999997</v>
      </c>
      <c r="F357" s="2"/>
      <c r="G357" s="3"/>
      <c r="H357" s="3"/>
    </row>
    <row r="358" spans="1:8">
      <c r="A358" s="2">
        <v>39989</v>
      </c>
      <c r="B358" s="3">
        <v>48.754800000000003</v>
      </c>
      <c r="C358" s="3">
        <v>39.17</v>
      </c>
      <c r="D358" s="3">
        <v>52.122</v>
      </c>
      <c r="E358" s="3">
        <v>46.472499999999997</v>
      </c>
      <c r="F358" s="2"/>
      <c r="G358" s="3"/>
      <c r="H358" s="3"/>
    </row>
    <row r="359" spans="1:8">
      <c r="A359" s="2">
        <v>39990</v>
      </c>
      <c r="B359" s="3">
        <v>48.732199999999999</v>
      </c>
      <c r="C359" s="3">
        <v>38.749400000000001</v>
      </c>
      <c r="D359" s="3">
        <v>51.9193</v>
      </c>
      <c r="E359" s="3">
        <v>46.741900000000001</v>
      </c>
      <c r="F359" s="2"/>
      <c r="G359" s="3"/>
      <c r="H359" s="3"/>
    </row>
    <row r="360" spans="1:8">
      <c r="A360" s="2">
        <v>39993</v>
      </c>
      <c r="B360" s="3">
        <v>48.837899999999998</v>
      </c>
      <c r="C360" s="3">
        <v>38.5548</v>
      </c>
      <c r="D360" s="3">
        <v>51.98</v>
      </c>
      <c r="E360" s="3">
        <v>46.857900000000001</v>
      </c>
      <c r="F360" s="2"/>
      <c r="G360" s="3"/>
      <c r="H360" s="3"/>
    </row>
    <row r="361" spans="1:8">
      <c r="A361" s="2">
        <v>39994</v>
      </c>
      <c r="B361" s="3">
        <v>48.521900000000002</v>
      </c>
      <c r="C361" s="3">
        <v>38.542900000000003</v>
      </c>
      <c r="D361" s="3">
        <v>52.120800000000003</v>
      </c>
      <c r="E361" s="3">
        <v>47.049500000000002</v>
      </c>
      <c r="F361" s="2"/>
      <c r="G361" s="3"/>
      <c r="H361" s="3"/>
    </row>
    <row r="362" spans="1:8">
      <c r="A362" s="2">
        <v>39995</v>
      </c>
      <c r="B362" s="3">
        <v>48.368600000000001</v>
      </c>
      <c r="C362" s="3">
        <v>38.158999999999999</v>
      </c>
      <c r="D362" s="3">
        <v>51.644500000000001</v>
      </c>
      <c r="E362" s="3">
        <v>47.036200000000001</v>
      </c>
      <c r="F362" s="2"/>
      <c r="G362" s="3"/>
      <c r="H362" s="3"/>
    </row>
    <row r="363" spans="1:8">
      <c r="A363" s="2">
        <v>39996</v>
      </c>
      <c r="B363" s="3">
        <v>48.439900000000002</v>
      </c>
      <c r="C363" s="3">
        <v>38.683500000000002</v>
      </c>
      <c r="D363" s="3">
        <v>51.272199999999998</v>
      </c>
      <c r="E363" s="3">
        <v>46.282800000000002</v>
      </c>
      <c r="F363" s="2"/>
      <c r="G363" s="3"/>
      <c r="H363" s="3"/>
    </row>
    <row r="364" spans="1:8">
      <c r="A364" s="2">
        <v>39997</v>
      </c>
      <c r="B364" s="3">
        <v>48.475099999999998</v>
      </c>
      <c r="C364" s="3">
        <v>38.662999999999997</v>
      </c>
      <c r="D364" s="3">
        <v>51.325699999999998</v>
      </c>
      <c r="E364" s="3">
        <v>46.4634</v>
      </c>
      <c r="F364" s="2"/>
      <c r="G364" s="3"/>
      <c r="H364" s="3"/>
    </row>
    <row r="365" spans="1:8">
      <c r="A365" s="2">
        <v>40000</v>
      </c>
      <c r="B365" s="3">
        <v>48.640300000000003</v>
      </c>
      <c r="C365" s="3">
        <v>39.282699999999998</v>
      </c>
      <c r="D365" s="3">
        <v>51.243699999999997</v>
      </c>
      <c r="E365" s="3">
        <v>45.893300000000004</v>
      </c>
      <c r="F365" s="2"/>
      <c r="G365" s="3"/>
      <c r="H365" s="3"/>
    </row>
    <row r="366" spans="1:8">
      <c r="A366" s="2">
        <v>40001</v>
      </c>
      <c r="B366" s="3">
        <v>48.477600000000002</v>
      </c>
      <c r="C366" s="3">
        <v>39.323799999999999</v>
      </c>
      <c r="D366" s="3">
        <v>51.343400000000003</v>
      </c>
      <c r="E366" s="3">
        <v>46.225200000000001</v>
      </c>
      <c r="F366" s="2"/>
      <c r="G366" s="3"/>
      <c r="H366" s="3"/>
    </row>
    <row r="367" spans="1:8">
      <c r="A367" s="2">
        <v>40002</v>
      </c>
      <c r="B367" s="3">
        <v>48.2761</v>
      </c>
      <c r="C367" s="3">
        <v>39.660400000000003</v>
      </c>
      <c r="D367" s="3">
        <v>51.106699999999996</v>
      </c>
      <c r="E367" s="3">
        <v>45.578200000000002</v>
      </c>
      <c r="F367" s="2"/>
      <c r="G367" s="3"/>
      <c r="H367" s="3"/>
    </row>
    <row r="368" spans="1:8">
      <c r="A368" s="2">
        <v>40003</v>
      </c>
      <c r="B368" s="3">
        <v>48.229399999999998</v>
      </c>
      <c r="C368" s="3">
        <v>39.6372</v>
      </c>
      <c r="D368" s="3">
        <v>50.8294</v>
      </c>
      <c r="E368" s="3">
        <v>45.284399999999998</v>
      </c>
      <c r="F368" s="2"/>
      <c r="G368" s="3"/>
      <c r="H368" s="3"/>
    </row>
    <row r="369" spans="1:8">
      <c r="A369" s="2">
        <v>40004</v>
      </c>
      <c r="B369" s="3">
        <v>48.244399999999999</v>
      </c>
      <c r="C369" s="3">
        <v>39.771299999999997</v>
      </c>
      <c r="D369" s="3">
        <v>50.723799999999997</v>
      </c>
      <c r="E369" s="3">
        <v>45.094000000000001</v>
      </c>
      <c r="F369" s="2"/>
      <c r="G369" s="3"/>
      <c r="H369" s="3"/>
    </row>
    <row r="370" spans="1:8">
      <c r="A370" s="2">
        <v>40007</v>
      </c>
      <c r="B370" s="3">
        <v>48.438499999999998</v>
      </c>
      <c r="C370" s="3">
        <v>39.785899999999998</v>
      </c>
      <c r="D370" s="3">
        <v>50.672199999999997</v>
      </c>
      <c r="E370" s="3">
        <v>45.164499999999997</v>
      </c>
      <c r="F370" s="2"/>
      <c r="G370" s="3"/>
      <c r="H370" s="3"/>
    </row>
    <row r="371" spans="1:8">
      <c r="A371" s="2">
        <v>40008</v>
      </c>
      <c r="B371" s="3">
        <v>48.5871</v>
      </c>
      <c r="C371" s="3">
        <v>39.5197</v>
      </c>
      <c r="D371" s="3">
        <v>51.071800000000003</v>
      </c>
      <c r="E371" s="3">
        <v>45.655500000000004</v>
      </c>
      <c r="F371" s="2"/>
      <c r="G371" s="3"/>
      <c r="H371" s="3"/>
    </row>
    <row r="372" spans="1:8">
      <c r="A372" s="2">
        <v>40009</v>
      </c>
      <c r="B372" s="3">
        <v>48.569899999999997</v>
      </c>
      <c r="C372" s="3">
        <v>38.985300000000002</v>
      </c>
      <c r="D372" s="3">
        <v>51.285299999999999</v>
      </c>
      <c r="E372" s="3">
        <v>46.502699999999997</v>
      </c>
      <c r="F372" s="2"/>
      <c r="G372" s="3"/>
      <c r="H372" s="3"/>
    </row>
    <row r="373" spans="1:8">
      <c r="A373" s="2">
        <v>40010</v>
      </c>
      <c r="B373" s="3">
        <v>48.600200000000001</v>
      </c>
      <c r="C373" s="3">
        <v>39.107799999999997</v>
      </c>
      <c r="D373" s="3">
        <v>51.1935</v>
      </c>
      <c r="E373" s="3">
        <v>46.390900000000002</v>
      </c>
      <c r="F373" s="2"/>
      <c r="G373" s="3"/>
      <c r="H373" s="3"/>
    </row>
    <row r="374" spans="1:8">
      <c r="A374" s="2">
        <v>40011</v>
      </c>
      <c r="B374" s="3">
        <v>48.675899999999999</v>
      </c>
      <c r="C374" s="3">
        <v>39.158499999999997</v>
      </c>
      <c r="D374" s="3">
        <v>51.186500000000002</v>
      </c>
      <c r="E374" s="3">
        <v>46.423499999999997</v>
      </c>
      <c r="F374" s="2"/>
      <c r="G374" s="3"/>
      <c r="H374" s="3"/>
    </row>
    <row r="375" spans="1:8">
      <c r="A375" s="2">
        <v>40014</v>
      </c>
      <c r="B375" s="3">
        <v>48.572000000000003</v>
      </c>
      <c r="C375" s="3">
        <v>38.7545</v>
      </c>
      <c r="D375" s="3">
        <v>51.301400000000001</v>
      </c>
      <c r="E375" s="3">
        <v>47.015300000000003</v>
      </c>
      <c r="F375" s="2"/>
      <c r="G375" s="3"/>
      <c r="H375" s="3"/>
    </row>
    <row r="376" spans="1:8">
      <c r="A376" s="2">
        <v>40015</v>
      </c>
      <c r="B376" s="3">
        <v>48.582900000000002</v>
      </c>
      <c r="C376" s="3">
        <v>38.646999999999998</v>
      </c>
      <c r="D376" s="3">
        <v>51.093899999999998</v>
      </c>
      <c r="E376" s="3">
        <v>47.034799999999997</v>
      </c>
      <c r="F376" s="2"/>
      <c r="G376" s="3"/>
      <c r="H376" s="3"/>
    </row>
    <row r="377" spans="1:8">
      <c r="A377" s="2">
        <v>40016</v>
      </c>
      <c r="B377" s="3">
        <v>48.625799999999998</v>
      </c>
      <c r="C377" s="3">
        <v>38.682600000000001</v>
      </c>
      <c r="D377" s="3">
        <v>51.147799999999997</v>
      </c>
      <c r="E377" s="3">
        <v>46.973700000000001</v>
      </c>
      <c r="F377" s="2"/>
      <c r="G377" s="3"/>
      <c r="H377" s="3"/>
    </row>
    <row r="378" spans="1:8">
      <c r="A378" s="2">
        <v>40017</v>
      </c>
      <c r="B378" s="3">
        <v>48.491599999999998</v>
      </c>
      <c r="C378" s="3">
        <v>38.115200000000002</v>
      </c>
      <c r="D378" s="3">
        <v>51.433199999999999</v>
      </c>
      <c r="E378" s="3">
        <v>47.526400000000002</v>
      </c>
      <c r="F378" s="2"/>
      <c r="G378" s="3"/>
      <c r="H378" s="3"/>
    </row>
    <row r="379" spans="1:8">
      <c r="A379" s="2">
        <v>40018</v>
      </c>
      <c r="B379" s="3">
        <v>48.513300000000001</v>
      </c>
      <c r="C379" s="3">
        <v>38.090299999999999</v>
      </c>
      <c r="D379" s="3">
        <v>51.197099999999999</v>
      </c>
      <c r="E379" s="3">
        <v>47.381799999999998</v>
      </c>
      <c r="F379" s="2"/>
      <c r="G379" s="3"/>
      <c r="H379" s="3"/>
    </row>
    <row r="380" spans="1:8">
      <c r="A380" s="2">
        <v>40021</v>
      </c>
      <c r="B380" s="3">
        <v>48.598700000000001</v>
      </c>
      <c r="C380" s="3">
        <v>37.8264</v>
      </c>
      <c r="D380" s="3">
        <v>51.283799999999999</v>
      </c>
      <c r="E380" s="3">
        <v>47.694000000000003</v>
      </c>
      <c r="F380" s="2"/>
      <c r="G380" s="3"/>
      <c r="H380" s="3"/>
    </row>
    <row r="381" spans="1:8">
      <c r="A381" s="2">
        <v>40022</v>
      </c>
      <c r="B381" s="3">
        <v>48.617400000000004</v>
      </c>
      <c r="C381" s="3">
        <v>37.922899999999998</v>
      </c>
      <c r="D381" s="3">
        <v>51.2303</v>
      </c>
      <c r="E381" s="3">
        <v>47.873699999999999</v>
      </c>
      <c r="F381" s="2"/>
      <c r="G381" s="3"/>
      <c r="H381" s="3"/>
    </row>
    <row r="382" spans="1:8">
      <c r="A382" s="2">
        <v>40023</v>
      </c>
      <c r="B382" s="3">
        <v>48.627400000000002</v>
      </c>
      <c r="C382" s="3">
        <v>37.943899999999999</v>
      </c>
      <c r="D382" s="3">
        <v>51.452300000000001</v>
      </c>
      <c r="E382" s="3">
        <v>47.6952</v>
      </c>
      <c r="F382" s="2"/>
      <c r="G382" s="3"/>
      <c r="H382" s="3"/>
    </row>
    <row r="383" spans="1:8">
      <c r="A383" s="2">
        <v>40024</v>
      </c>
      <c r="B383" s="3">
        <v>48.499299999999998</v>
      </c>
      <c r="C383" s="3">
        <v>37.586300000000001</v>
      </c>
      <c r="D383" s="3">
        <v>51.610100000000003</v>
      </c>
      <c r="E383" s="3">
        <v>48.028100000000002</v>
      </c>
      <c r="F383" s="2"/>
      <c r="G383" s="3"/>
      <c r="H383" s="3"/>
    </row>
    <row r="384" spans="1:8">
      <c r="A384" s="2">
        <v>40025</v>
      </c>
      <c r="B384" s="3">
        <v>48.370800000000003</v>
      </c>
      <c r="C384" s="3">
        <v>37.377600000000001</v>
      </c>
      <c r="D384" s="3">
        <v>51.352200000000003</v>
      </c>
      <c r="E384" s="3">
        <v>48.155999999999999</v>
      </c>
      <c r="F384" s="2"/>
      <c r="G384" s="3"/>
      <c r="H384" s="3"/>
    </row>
    <row r="385" spans="1:8">
      <c r="A385" s="2">
        <v>40028</v>
      </c>
      <c r="B385" s="3">
        <v>48.438699999999997</v>
      </c>
      <c r="C385" s="3">
        <v>36.7303</v>
      </c>
      <c r="D385" s="3">
        <v>51.2744</v>
      </c>
      <c r="E385" s="3">
        <v>48.681100000000001</v>
      </c>
      <c r="F385" s="2"/>
      <c r="G385" s="3"/>
      <c r="H385" s="3"/>
    </row>
    <row r="386" spans="1:8">
      <c r="A386" s="2">
        <v>40029</v>
      </c>
      <c r="B386" s="3">
        <v>48.493600000000001</v>
      </c>
      <c r="C386" s="3">
        <v>36.839399999999998</v>
      </c>
      <c r="D386" s="3">
        <v>51.366500000000002</v>
      </c>
      <c r="E386" s="3">
        <v>48.653799999999997</v>
      </c>
      <c r="F386" s="2"/>
      <c r="G386" s="3"/>
      <c r="H386" s="3"/>
    </row>
    <row r="387" spans="1:8">
      <c r="A387" s="2">
        <v>40030</v>
      </c>
      <c r="B387" s="3">
        <v>48.5642</v>
      </c>
      <c r="C387" s="3">
        <v>36.805</v>
      </c>
      <c r="D387" s="3">
        <v>51.4998</v>
      </c>
      <c r="E387" s="3">
        <v>48.738</v>
      </c>
      <c r="F387" s="2"/>
      <c r="G387" s="3"/>
      <c r="H387" s="3"/>
    </row>
    <row r="388" spans="1:8">
      <c r="A388" s="2">
        <v>40031</v>
      </c>
      <c r="B388" s="3">
        <v>48.822499999999998</v>
      </c>
      <c r="C388" s="3">
        <v>36.884900000000002</v>
      </c>
      <c r="D388" s="3">
        <v>51.534399999999998</v>
      </c>
      <c r="E388" s="3">
        <v>48.812199999999997</v>
      </c>
      <c r="F388" s="2"/>
      <c r="G388" s="3"/>
      <c r="H388" s="3"/>
    </row>
    <row r="389" spans="1:8">
      <c r="A389" s="2">
        <v>40032</v>
      </c>
      <c r="B389" s="3">
        <v>48.948799999999999</v>
      </c>
      <c r="C389" s="3">
        <v>36.685600000000001</v>
      </c>
      <c r="D389" s="3">
        <v>52.187899999999999</v>
      </c>
      <c r="E389" s="3">
        <v>49.236600000000003</v>
      </c>
      <c r="F389" s="2"/>
      <c r="G389" s="3"/>
      <c r="H389" s="3"/>
    </row>
    <row r="390" spans="1:8">
      <c r="A390" s="2">
        <v>40035</v>
      </c>
      <c r="B390" s="3">
        <v>48.86</v>
      </c>
      <c r="C390" s="3">
        <v>36.981499999999997</v>
      </c>
      <c r="D390" s="3">
        <v>52.312600000000003</v>
      </c>
      <c r="E390" s="3">
        <v>49.100999999999999</v>
      </c>
      <c r="F390" s="2"/>
      <c r="G390" s="3"/>
      <c r="H390" s="3"/>
    </row>
    <row r="391" spans="1:8">
      <c r="A391" s="2">
        <v>40036</v>
      </c>
      <c r="B391" s="3">
        <v>48.680100000000003</v>
      </c>
      <c r="C391" s="3">
        <v>37.577800000000003</v>
      </c>
      <c r="D391" s="3">
        <v>52.015599999999999</v>
      </c>
      <c r="E391" s="3">
        <v>48.320999999999998</v>
      </c>
      <c r="F391" s="2"/>
      <c r="G391" s="3"/>
      <c r="H391" s="3"/>
    </row>
    <row r="392" spans="1:8">
      <c r="A392" s="2">
        <v>40037</v>
      </c>
      <c r="B392" s="3">
        <v>48.714700000000001</v>
      </c>
      <c r="C392" s="3">
        <v>37.011899999999997</v>
      </c>
      <c r="D392" s="3">
        <v>51.727200000000003</v>
      </c>
      <c r="E392" s="3">
        <v>48.783000000000001</v>
      </c>
      <c r="F392" s="2"/>
      <c r="G392" s="3"/>
      <c r="H392" s="3"/>
    </row>
    <row r="393" spans="1:8">
      <c r="A393" s="2">
        <v>40038</v>
      </c>
      <c r="B393" s="3">
        <v>48.680700000000002</v>
      </c>
      <c r="C393" s="3">
        <v>36.877099999999999</v>
      </c>
      <c r="D393" s="3">
        <v>51.5486</v>
      </c>
      <c r="E393" s="3">
        <v>49.2331</v>
      </c>
      <c r="F393" s="2"/>
      <c r="G393" s="3"/>
      <c r="H393" s="3"/>
    </row>
    <row r="394" spans="1:8">
      <c r="A394" s="2">
        <v>40039</v>
      </c>
      <c r="B394" s="3">
        <v>48.582799999999999</v>
      </c>
      <c r="C394" s="3">
        <v>37.186799999999998</v>
      </c>
      <c r="D394" s="3">
        <v>51.407699999999998</v>
      </c>
      <c r="E394" s="3">
        <v>48.8508</v>
      </c>
      <c r="F394" s="2"/>
      <c r="G394" s="3"/>
      <c r="H394" s="3"/>
    </row>
    <row r="395" spans="1:8">
      <c r="A395" s="2">
        <v>40042</v>
      </c>
      <c r="B395" s="3">
        <v>48.651699999999998</v>
      </c>
      <c r="C395" s="3">
        <v>37.721400000000003</v>
      </c>
      <c r="D395" s="3">
        <v>51.279800000000002</v>
      </c>
      <c r="E395" s="3">
        <v>47.975499999999997</v>
      </c>
      <c r="F395" s="2"/>
      <c r="G395" s="3"/>
      <c r="H395" s="3"/>
    </row>
    <row r="396" spans="1:8">
      <c r="A396" s="2">
        <v>40043</v>
      </c>
      <c r="B396" s="3">
        <v>48.460500000000003</v>
      </c>
      <c r="C396" s="3">
        <v>37.354199999999999</v>
      </c>
      <c r="D396" s="3">
        <v>51.569600000000001</v>
      </c>
      <c r="E396" s="3">
        <v>48.375799999999998</v>
      </c>
      <c r="F396" s="2"/>
      <c r="G396" s="3"/>
      <c r="H396" s="3"/>
    </row>
    <row r="397" spans="1:8">
      <c r="A397" s="2">
        <v>40044</v>
      </c>
      <c r="B397" s="3">
        <v>48.490900000000003</v>
      </c>
      <c r="C397" s="3">
        <v>37.448099999999997</v>
      </c>
      <c r="D397" s="3">
        <v>50.998100000000001</v>
      </c>
      <c r="E397" s="3">
        <v>48.220300000000002</v>
      </c>
      <c r="F397" s="2"/>
      <c r="G397" s="3"/>
      <c r="H397" s="3"/>
    </row>
    <row r="398" spans="1:8">
      <c r="A398" s="2">
        <v>40045</v>
      </c>
      <c r="B398" s="3">
        <v>48.519100000000002</v>
      </c>
      <c r="C398" s="3">
        <v>37.177500000000002</v>
      </c>
      <c r="D398" s="3">
        <v>51.030299999999997</v>
      </c>
      <c r="E398" s="3">
        <v>48.628599999999999</v>
      </c>
      <c r="F398" s="2"/>
      <c r="G398" s="3"/>
      <c r="H398" s="3"/>
    </row>
    <row r="399" spans="1:8">
      <c r="A399" s="2">
        <v>40046</v>
      </c>
      <c r="B399" s="3">
        <v>48.630299999999998</v>
      </c>
      <c r="C399" s="3">
        <v>36.892800000000001</v>
      </c>
      <c r="D399" s="3">
        <v>51.157200000000003</v>
      </c>
      <c r="E399" s="3">
        <v>48.965400000000002</v>
      </c>
      <c r="F399" s="2"/>
      <c r="G399" s="3"/>
      <c r="H399" s="3"/>
    </row>
    <row r="400" spans="1:8">
      <c r="A400" s="2">
        <v>40049</v>
      </c>
      <c r="B400" s="3">
        <v>48.573700000000002</v>
      </c>
      <c r="C400" s="3">
        <v>36.936700000000002</v>
      </c>
      <c r="D400" s="3">
        <v>51.188000000000002</v>
      </c>
      <c r="E400" s="3">
        <v>49.213799999999999</v>
      </c>
      <c r="F400" s="2"/>
      <c r="G400" s="3"/>
      <c r="H400" s="3"/>
    </row>
    <row r="401" spans="1:8">
      <c r="A401" s="2">
        <v>40050</v>
      </c>
      <c r="B401" s="3">
        <v>48.624499999999998</v>
      </c>
      <c r="C401" s="3">
        <v>37.064300000000003</v>
      </c>
      <c r="D401" s="3">
        <v>51.033499999999997</v>
      </c>
      <c r="E401" s="3">
        <v>49.020499999999998</v>
      </c>
      <c r="F401" s="2"/>
      <c r="G401" s="3"/>
      <c r="H401" s="3"/>
    </row>
    <row r="402" spans="1:8">
      <c r="A402" s="2">
        <v>40051</v>
      </c>
      <c r="B402" s="3">
        <v>48.584400000000002</v>
      </c>
      <c r="C402" s="3">
        <v>37.371499999999997</v>
      </c>
      <c r="D402" s="3">
        <v>51.098500000000001</v>
      </c>
      <c r="E402" s="3">
        <v>48.704700000000003</v>
      </c>
      <c r="F402" s="2"/>
      <c r="G402" s="3"/>
      <c r="H402" s="3"/>
    </row>
    <row r="403" spans="1:8">
      <c r="A403" s="2">
        <v>40052</v>
      </c>
      <c r="B403" s="3">
        <v>48.578899999999997</v>
      </c>
      <c r="C403" s="3">
        <v>37.578600000000002</v>
      </c>
      <c r="D403" s="3">
        <v>50.865900000000003</v>
      </c>
      <c r="E403" s="3">
        <v>48.536200000000001</v>
      </c>
      <c r="F403" s="2"/>
      <c r="G403" s="3"/>
      <c r="H403" s="3"/>
    </row>
    <row r="404" spans="1:8">
      <c r="A404" s="2">
        <v>40053</v>
      </c>
      <c r="B404" s="3">
        <v>48.578600000000002</v>
      </c>
      <c r="C404" s="3">
        <v>37.278100000000002</v>
      </c>
      <c r="D404" s="3">
        <v>50.7455</v>
      </c>
      <c r="E404" s="3">
        <v>49.023200000000003</v>
      </c>
      <c r="F404" s="2"/>
      <c r="G404" s="3"/>
      <c r="H404" s="3"/>
    </row>
    <row r="405" spans="1:8">
      <c r="A405" s="2">
        <v>40056</v>
      </c>
      <c r="B405" s="3">
        <v>48.570599999999999</v>
      </c>
      <c r="C405" s="3">
        <v>37.277900000000002</v>
      </c>
      <c r="D405" s="3">
        <v>50.7453</v>
      </c>
      <c r="E405" s="3">
        <v>49.023000000000003</v>
      </c>
      <c r="F405" s="2"/>
      <c r="G405" s="3"/>
      <c r="H405" s="3"/>
    </row>
    <row r="406" spans="1:8">
      <c r="A406" s="2">
        <v>40057</v>
      </c>
      <c r="B406" s="3">
        <v>48.436999999999998</v>
      </c>
      <c r="C406" s="3">
        <v>37.603900000000003</v>
      </c>
      <c r="D406" s="3">
        <v>50.616900000000001</v>
      </c>
      <c r="E406" s="3">
        <v>48.693399999999997</v>
      </c>
      <c r="F406" s="2"/>
      <c r="G406" s="3"/>
      <c r="H406" s="3"/>
    </row>
    <row r="407" spans="1:8">
      <c r="A407" s="2">
        <v>40058</v>
      </c>
      <c r="B407" s="3">
        <v>48.4392</v>
      </c>
      <c r="C407" s="3">
        <v>37.856499999999997</v>
      </c>
      <c r="D407" s="3">
        <v>50.490699999999997</v>
      </c>
      <c r="E407" s="3">
        <v>48.086100000000002</v>
      </c>
      <c r="F407" s="2"/>
      <c r="G407" s="3"/>
      <c r="H407" s="3"/>
    </row>
    <row r="408" spans="1:8">
      <c r="A408" s="2">
        <v>40059</v>
      </c>
      <c r="B408" s="3">
        <v>48.736600000000003</v>
      </c>
      <c r="C408" s="3">
        <v>37.854199999999999</v>
      </c>
      <c r="D408" s="3">
        <v>50.4925</v>
      </c>
      <c r="E408" s="3">
        <v>48.093699999999998</v>
      </c>
      <c r="F408" s="2"/>
      <c r="G408" s="3"/>
      <c r="H408" s="3"/>
    </row>
    <row r="409" spans="1:8">
      <c r="A409" s="2">
        <v>40060</v>
      </c>
      <c r="B409" s="3">
        <v>48.773400000000002</v>
      </c>
      <c r="C409" s="3">
        <v>37.622300000000003</v>
      </c>
      <c r="D409" s="3">
        <v>50.923900000000003</v>
      </c>
      <c r="E409" s="3">
        <v>48.862299999999998</v>
      </c>
      <c r="F409" s="2"/>
      <c r="G409" s="3"/>
      <c r="H409" s="3"/>
    </row>
    <row r="410" spans="1:8">
      <c r="A410" s="2">
        <v>40063</v>
      </c>
      <c r="B410" s="3">
        <v>48.620800000000003</v>
      </c>
      <c r="C410" s="3">
        <v>37.31</v>
      </c>
      <c r="D410" s="3">
        <v>50.903399999999998</v>
      </c>
      <c r="E410" s="3">
        <v>49.399299999999997</v>
      </c>
      <c r="F410" s="2"/>
      <c r="G410" s="3"/>
      <c r="H410" s="3"/>
    </row>
    <row r="411" spans="1:8">
      <c r="A411" s="2">
        <v>40064</v>
      </c>
      <c r="B411" s="3">
        <v>48.559100000000001</v>
      </c>
      <c r="C411" s="3">
        <v>37.154400000000003</v>
      </c>
      <c r="D411" s="3">
        <v>50.584200000000003</v>
      </c>
      <c r="E411" s="3">
        <v>49.451599999999999</v>
      </c>
      <c r="F411" s="2"/>
      <c r="G411" s="3"/>
      <c r="H411" s="3"/>
    </row>
    <row r="412" spans="1:8">
      <c r="A412" s="2">
        <v>40065</v>
      </c>
      <c r="B412" s="3">
        <v>48.604500000000002</v>
      </c>
      <c r="C412" s="3">
        <v>37.1768</v>
      </c>
      <c r="D412" s="3">
        <v>50.396000000000001</v>
      </c>
      <c r="E412" s="3">
        <v>49.417400000000001</v>
      </c>
      <c r="F412" s="2"/>
      <c r="G412" s="3"/>
      <c r="H412" s="3"/>
    </row>
    <row r="413" spans="1:8">
      <c r="A413" s="2">
        <v>40066</v>
      </c>
      <c r="B413" s="3">
        <v>48.641500000000001</v>
      </c>
      <c r="C413" s="3">
        <v>37.273000000000003</v>
      </c>
      <c r="D413" s="3">
        <v>50.684899999999999</v>
      </c>
      <c r="E413" s="3">
        <v>49.144399999999997</v>
      </c>
      <c r="F413" s="2"/>
      <c r="G413" s="3"/>
      <c r="H413" s="3"/>
    </row>
    <row r="414" spans="1:8">
      <c r="A414" s="2">
        <v>40067</v>
      </c>
      <c r="B414" s="3">
        <v>48.516199999999998</v>
      </c>
      <c r="C414" s="3">
        <v>37.308900000000001</v>
      </c>
      <c r="D414" s="3">
        <v>50.549500000000002</v>
      </c>
      <c r="E414" s="3">
        <v>49.340899999999998</v>
      </c>
      <c r="F414" s="2"/>
      <c r="G414" s="3"/>
      <c r="H414" s="3"/>
    </row>
    <row r="415" spans="1:8">
      <c r="A415" s="2">
        <v>40070</v>
      </c>
      <c r="B415" s="3">
        <v>48.451700000000002</v>
      </c>
      <c r="C415" s="3">
        <v>37.439700000000002</v>
      </c>
      <c r="D415" s="3">
        <v>50.317100000000003</v>
      </c>
      <c r="E415" s="3">
        <v>49.013399999999997</v>
      </c>
      <c r="F415" s="2"/>
      <c r="G415" s="3"/>
      <c r="H415" s="3"/>
    </row>
    <row r="416" spans="1:8">
      <c r="A416" s="2">
        <v>40071</v>
      </c>
      <c r="B416" s="3">
        <v>48.552100000000003</v>
      </c>
      <c r="C416" s="3">
        <v>37.338799999999999</v>
      </c>
      <c r="D416" s="3">
        <v>50.085900000000002</v>
      </c>
      <c r="E416" s="3">
        <v>49.175199999999997</v>
      </c>
      <c r="F416" s="2"/>
      <c r="G416" s="3"/>
      <c r="H416" s="3"/>
    </row>
    <row r="417" spans="1:8">
      <c r="A417" s="2">
        <v>40072</v>
      </c>
      <c r="B417" s="3">
        <v>48.519300000000001</v>
      </c>
      <c r="C417" s="3">
        <v>37.260300000000001</v>
      </c>
      <c r="D417" s="3">
        <v>49.974200000000003</v>
      </c>
      <c r="E417" s="3">
        <v>49.694099999999999</v>
      </c>
      <c r="F417" s="2"/>
      <c r="G417" s="3"/>
      <c r="H417" s="3"/>
    </row>
    <row r="418" spans="1:8">
      <c r="A418" s="2">
        <v>40073</v>
      </c>
      <c r="B418" s="3">
        <v>48.406300000000002</v>
      </c>
      <c r="C418" s="3">
        <v>37.230200000000004</v>
      </c>
      <c r="D418" s="3">
        <v>49.808100000000003</v>
      </c>
      <c r="E418" s="3">
        <v>49.798099999999998</v>
      </c>
      <c r="F418" s="2"/>
      <c r="G418" s="3"/>
      <c r="H418" s="3"/>
    </row>
    <row r="419" spans="1:8">
      <c r="A419" s="2">
        <v>40074</v>
      </c>
      <c r="B419" s="3">
        <v>48.446800000000003</v>
      </c>
      <c r="C419" s="3">
        <v>37.3613</v>
      </c>
      <c r="D419" s="3">
        <v>49.559399999999997</v>
      </c>
      <c r="E419" s="3">
        <v>49.524099999999997</v>
      </c>
      <c r="F419" s="2"/>
      <c r="G419" s="3"/>
      <c r="H419" s="3"/>
    </row>
    <row r="420" spans="1:8">
      <c r="A420" s="2">
        <v>40077</v>
      </c>
      <c r="B420" s="3">
        <v>48.570099999999996</v>
      </c>
      <c r="C420" s="3">
        <v>37.408299999999997</v>
      </c>
      <c r="D420" s="3">
        <v>49.769199999999998</v>
      </c>
      <c r="E420" s="3">
        <v>49.375700000000002</v>
      </c>
      <c r="F420" s="2"/>
      <c r="G420" s="3"/>
      <c r="H420" s="3"/>
    </row>
    <row r="421" spans="1:8">
      <c r="A421" s="2">
        <v>40078</v>
      </c>
      <c r="B421" s="3">
        <v>48.5458</v>
      </c>
      <c r="C421" s="3">
        <v>37.320900000000002</v>
      </c>
      <c r="D421" s="3">
        <v>49.680300000000003</v>
      </c>
      <c r="E421" s="3">
        <v>49.956200000000003</v>
      </c>
      <c r="F421" s="2"/>
      <c r="G421" s="3"/>
      <c r="H421" s="3"/>
    </row>
    <row r="422" spans="1:8">
      <c r="A422" s="2">
        <v>40079</v>
      </c>
      <c r="B422" s="3">
        <v>48.6036</v>
      </c>
      <c r="C422" s="3">
        <v>37.180799999999998</v>
      </c>
      <c r="D422" s="3">
        <v>49.660600000000002</v>
      </c>
      <c r="E422" s="3">
        <v>50.089100000000002</v>
      </c>
      <c r="F422" s="2"/>
      <c r="G422" s="3"/>
      <c r="H422" s="3"/>
    </row>
    <row r="423" spans="1:8">
      <c r="A423" s="2">
        <v>40080</v>
      </c>
      <c r="B423" s="3">
        <v>48.570799999999998</v>
      </c>
      <c r="C423" s="3">
        <v>37.540599999999998</v>
      </c>
      <c r="D423" s="3">
        <v>49.498699999999999</v>
      </c>
      <c r="E423" s="3">
        <v>49.946399999999997</v>
      </c>
      <c r="F423" s="2"/>
      <c r="G423" s="3"/>
      <c r="H423" s="3"/>
    </row>
    <row r="424" spans="1:8">
      <c r="A424" s="2">
        <v>40081</v>
      </c>
      <c r="B424" s="3">
        <v>48.703000000000003</v>
      </c>
      <c r="C424" s="3">
        <v>37.806199999999997</v>
      </c>
      <c r="D424" s="3">
        <v>49.366700000000002</v>
      </c>
      <c r="E424" s="3">
        <v>49.624699999999997</v>
      </c>
      <c r="F424" s="2"/>
      <c r="G424" s="3"/>
      <c r="H424" s="3"/>
    </row>
    <row r="425" spans="1:8">
      <c r="A425" s="2">
        <v>40084</v>
      </c>
      <c r="B425" s="3">
        <v>48.851100000000002</v>
      </c>
      <c r="C425" s="3">
        <v>38.039900000000003</v>
      </c>
      <c r="D425" s="3">
        <v>49.521900000000002</v>
      </c>
      <c r="E425" s="3">
        <v>49.566800000000001</v>
      </c>
      <c r="F425" s="2"/>
      <c r="G425" s="3"/>
      <c r="H425" s="3"/>
    </row>
    <row r="426" spans="1:8">
      <c r="A426" s="2">
        <v>40085</v>
      </c>
      <c r="B426" s="3">
        <v>49.022199999999998</v>
      </c>
      <c r="C426" s="3">
        <v>37.987099999999998</v>
      </c>
      <c r="D426" s="3">
        <v>49.895099999999999</v>
      </c>
      <c r="E426" s="3">
        <v>49.7136</v>
      </c>
      <c r="F426" s="2"/>
      <c r="G426" s="3"/>
      <c r="H426" s="3"/>
    </row>
    <row r="427" spans="1:8">
      <c r="A427" s="2">
        <v>40086</v>
      </c>
      <c r="B427" s="3">
        <v>48.983600000000003</v>
      </c>
      <c r="C427" s="3">
        <v>38.051299999999998</v>
      </c>
      <c r="D427" s="3">
        <v>49.8703</v>
      </c>
      <c r="E427" s="3">
        <v>50.1768</v>
      </c>
      <c r="F427" s="2"/>
      <c r="G427" s="3"/>
      <c r="H427" s="3"/>
    </row>
    <row r="428" spans="1:8">
      <c r="A428" s="2">
        <v>40087</v>
      </c>
      <c r="B428" s="3">
        <v>48.7742</v>
      </c>
      <c r="C428" s="3">
        <v>37.965800000000002</v>
      </c>
      <c r="D428" s="3">
        <v>49.923099999999998</v>
      </c>
      <c r="E428" s="3">
        <v>50.117899999999999</v>
      </c>
      <c r="F428" s="2"/>
      <c r="G428" s="3"/>
      <c r="H428" s="3"/>
    </row>
    <row r="429" spans="1:8">
      <c r="A429" s="2">
        <v>40088</v>
      </c>
      <c r="B429" s="3">
        <v>48.938699999999997</v>
      </c>
      <c r="C429" s="3">
        <v>38.033200000000001</v>
      </c>
      <c r="D429" s="3">
        <v>49.6494</v>
      </c>
      <c r="E429" s="3">
        <v>49.660400000000003</v>
      </c>
      <c r="F429" s="2"/>
      <c r="G429" s="3"/>
      <c r="H429" s="3"/>
    </row>
    <row r="430" spans="1:8">
      <c r="A430" s="2">
        <v>40091</v>
      </c>
      <c r="B430" s="3">
        <v>49.030700000000003</v>
      </c>
      <c r="C430" s="3">
        <v>38.041699999999999</v>
      </c>
      <c r="D430" s="3">
        <v>49.745399999999997</v>
      </c>
      <c r="E430" s="3">
        <v>50.056100000000001</v>
      </c>
      <c r="F430" s="2"/>
      <c r="G430" s="3"/>
      <c r="H430" s="3"/>
    </row>
    <row r="431" spans="1:8">
      <c r="A431" s="2">
        <v>40092</v>
      </c>
      <c r="B431" s="3">
        <v>49.188299999999998</v>
      </c>
      <c r="C431" s="3">
        <v>38.0565</v>
      </c>
      <c r="D431" s="3">
        <v>49.356099999999998</v>
      </c>
      <c r="E431" s="3">
        <v>50.710299999999997</v>
      </c>
      <c r="F431" s="2"/>
      <c r="G431" s="3"/>
      <c r="H431" s="3"/>
    </row>
    <row r="432" spans="1:8">
      <c r="A432" s="2">
        <v>40093</v>
      </c>
      <c r="B432" s="3">
        <v>49.3322</v>
      </c>
      <c r="C432" s="3">
        <v>38.172800000000002</v>
      </c>
      <c r="D432" s="3">
        <v>49.743200000000002</v>
      </c>
      <c r="E432" s="3">
        <v>50.6462</v>
      </c>
      <c r="F432" s="2"/>
      <c r="G432" s="3"/>
      <c r="H432" s="3"/>
    </row>
    <row r="433" spans="1:8">
      <c r="A433" s="2">
        <v>40094</v>
      </c>
      <c r="B433" s="3">
        <v>49.227600000000002</v>
      </c>
      <c r="C433" s="3">
        <v>38.200299999999999</v>
      </c>
      <c r="D433" s="3">
        <v>49.776600000000002</v>
      </c>
      <c r="E433" s="3">
        <v>51.020400000000002</v>
      </c>
      <c r="F433" s="2"/>
      <c r="G433" s="3"/>
      <c r="H433" s="3"/>
    </row>
    <row r="434" spans="1:8">
      <c r="A434" s="2">
        <v>40095</v>
      </c>
      <c r="B434" s="3">
        <v>49.235599999999998</v>
      </c>
      <c r="C434" s="3">
        <v>38.123600000000003</v>
      </c>
      <c r="D434" s="3">
        <v>49.381799999999998</v>
      </c>
      <c r="E434" s="3">
        <v>51.203099999999999</v>
      </c>
      <c r="F434" s="2"/>
      <c r="G434" s="3"/>
      <c r="H434" s="3"/>
    </row>
    <row r="435" spans="1:8">
      <c r="A435" s="2">
        <v>40098</v>
      </c>
      <c r="B435" s="3">
        <v>49.229599999999998</v>
      </c>
      <c r="C435" s="3">
        <v>38.2851</v>
      </c>
      <c r="D435" s="3">
        <v>49.158900000000003</v>
      </c>
      <c r="E435" s="3">
        <v>51.241799999999998</v>
      </c>
      <c r="F435" s="2"/>
      <c r="G435" s="3"/>
      <c r="H435" s="3"/>
    </row>
    <row r="436" spans="1:8">
      <c r="A436" s="2">
        <v>40099</v>
      </c>
      <c r="B436" s="3">
        <v>49.154699999999998</v>
      </c>
      <c r="C436" s="3">
        <v>38.236600000000003</v>
      </c>
      <c r="D436" s="3">
        <v>49.230699999999999</v>
      </c>
      <c r="E436" s="3">
        <v>51.213299999999997</v>
      </c>
      <c r="F436" s="2"/>
      <c r="G436" s="3"/>
      <c r="H436" s="3"/>
    </row>
    <row r="437" spans="1:8">
      <c r="A437" s="2">
        <v>40100</v>
      </c>
      <c r="B437" s="3">
        <v>49.328699999999998</v>
      </c>
      <c r="C437" s="3">
        <v>38.099600000000002</v>
      </c>
      <c r="D437" s="3">
        <v>48.952100000000002</v>
      </c>
      <c r="E437" s="3">
        <v>51.453099999999999</v>
      </c>
      <c r="F437" s="2"/>
      <c r="G437" s="3"/>
      <c r="H437" s="3"/>
    </row>
    <row r="438" spans="1:8">
      <c r="A438" s="2">
        <v>40101</v>
      </c>
      <c r="B438" s="3">
        <v>49.373399999999997</v>
      </c>
      <c r="C438" s="3">
        <v>37.866799999999998</v>
      </c>
      <c r="D438" s="3">
        <v>49.3795</v>
      </c>
      <c r="E438" s="3">
        <v>51.865099999999998</v>
      </c>
      <c r="F438" s="2"/>
      <c r="G438" s="3"/>
      <c r="H438" s="3"/>
    </row>
    <row r="439" spans="1:8">
      <c r="A439" s="2">
        <v>40102</v>
      </c>
      <c r="B439" s="3">
        <v>49.525399999999998</v>
      </c>
      <c r="C439" s="3">
        <v>37.868699999999997</v>
      </c>
      <c r="D439" s="3">
        <v>49.770800000000001</v>
      </c>
      <c r="E439" s="3">
        <v>51.592300000000002</v>
      </c>
      <c r="F439" s="2"/>
      <c r="G439" s="3"/>
      <c r="H439" s="3"/>
    </row>
    <row r="440" spans="1:8">
      <c r="A440" s="2">
        <v>40105</v>
      </c>
      <c r="B440" s="3">
        <v>49.4925</v>
      </c>
      <c r="C440" s="3">
        <v>37.929099999999998</v>
      </c>
      <c r="D440" s="3">
        <v>49.721499999999999</v>
      </c>
      <c r="E440" s="3">
        <v>52.037599999999998</v>
      </c>
      <c r="F440" s="2"/>
      <c r="G440" s="3"/>
      <c r="H440" s="3"/>
    </row>
    <row r="441" spans="1:8">
      <c r="A441" s="2">
        <v>40106</v>
      </c>
      <c r="B441" s="3">
        <v>49.4771</v>
      </c>
      <c r="C441" s="3">
        <v>37.828699999999998</v>
      </c>
      <c r="D441" s="3">
        <v>49.744100000000003</v>
      </c>
      <c r="E441" s="3">
        <v>52.048200000000001</v>
      </c>
      <c r="F441" s="2"/>
      <c r="G441" s="3"/>
      <c r="H441" s="3"/>
    </row>
    <row r="442" spans="1:8">
      <c r="A442" s="2">
        <v>40107</v>
      </c>
      <c r="B442" s="3">
        <v>49.418300000000002</v>
      </c>
      <c r="C442" s="3">
        <v>37.633299999999998</v>
      </c>
      <c r="D442" s="3">
        <v>49.630699999999997</v>
      </c>
      <c r="E442" s="3">
        <v>52.3872</v>
      </c>
      <c r="F442" s="2"/>
      <c r="G442" s="3"/>
      <c r="H442" s="3"/>
    </row>
    <row r="443" spans="1:8">
      <c r="A443" s="2">
        <v>40108</v>
      </c>
      <c r="B443" s="3">
        <v>49.371600000000001</v>
      </c>
      <c r="C443" s="3">
        <v>37.545699999999997</v>
      </c>
      <c r="D443" s="3">
        <v>49.580199999999998</v>
      </c>
      <c r="E443" s="3">
        <v>52.375799999999998</v>
      </c>
      <c r="F443" s="2"/>
      <c r="G443" s="3"/>
      <c r="H443" s="3"/>
    </row>
    <row r="444" spans="1:8">
      <c r="A444" s="2">
        <v>40109</v>
      </c>
      <c r="B444" s="3">
        <v>49.288800000000002</v>
      </c>
      <c r="C444" s="3">
        <v>37.601700000000001</v>
      </c>
      <c r="D444" s="3">
        <v>49.243899999999996</v>
      </c>
      <c r="E444" s="3">
        <v>52.5047</v>
      </c>
      <c r="F444" s="2"/>
      <c r="G444" s="3"/>
      <c r="H444" s="3"/>
    </row>
    <row r="445" spans="1:8">
      <c r="A445" s="2">
        <v>40112</v>
      </c>
      <c r="B445" s="3">
        <v>49.465200000000003</v>
      </c>
      <c r="C445" s="3">
        <v>37.475299999999997</v>
      </c>
      <c r="D445" s="3">
        <v>49.433300000000003</v>
      </c>
      <c r="E445" s="3">
        <v>52.2149</v>
      </c>
      <c r="F445" s="2"/>
      <c r="G445" s="3"/>
      <c r="H445" s="3"/>
    </row>
    <row r="446" spans="1:8">
      <c r="A446" s="2">
        <v>40113</v>
      </c>
      <c r="B446" s="3">
        <v>49.136499999999998</v>
      </c>
      <c r="C446" s="3">
        <v>37.600099999999998</v>
      </c>
      <c r="D446" s="3">
        <v>49.934600000000003</v>
      </c>
      <c r="E446" s="3">
        <v>52.072299999999998</v>
      </c>
      <c r="F446" s="2"/>
      <c r="G446" s="3"/>
      <c r="H446" s="3"/>
    </row>
    <row r="447" spans="1:8">
      <c r="A447" s="2">
        <v>40114</v>
      </c>
      <c r="B447" s="3">
        <v>49.166400000000003</v>
      </c>
      <c r="C447" s="3">
        <v>37.429200000000002</v>
      </c>
      <c r="D447" s="3">
        <v>50.024099999999997</v>
      </c>
      <c r="E447" s="3">
        <v>51.177599999999998</v>
      </c>
      <c r="F447" s="2"/>
      <c r="G447" s="3"/>
      <c r="H447" s="3"/>
    </row>
    <row r="448" spans="1:8">
      <c r="A448" s="2">
        <v>40115</v>
      </c>
      <c r="B448" s="3">
        <v>48.993600000000001</v>
      </c>
      <c r="C448" s="3">
        <v>37.316600000000001</v>
      </c>
      <c r="D448" s="3">
        <v>49.884399999999999</v>
      </c>
      <c r="E448" s="3">
        <v>51.568100000000001</v>
      </c>
      <c r="F448" s="2"/>
      <c r="G448" s="3"/>
      <c r="H448" s="3"/>
    </row>
    <row r="449" spans="1:8">
      <c r="A449" s="2">
        <v>40116</v>
      </c>
      <c r="B449" s="3">
        <v>48.845999999999997</v>
      </c>
      <c r="C449" s="3">
        <v>37.316000000000003</v>
      </c>
      <c r="D449" s="3">
        <v>49.997100000000003</v>
      </c>
      <c r="E449" s="3">
        <v>50.909199999999998</v>
      </c>
      <c r="F449" s="2"/>
      <c r="G449" s="3"/>
      <c r="H449" s="3"/>
    </row>
    <row r="450" spans="1:8">
      <c r="A450" s="2">
        <v>40119</v>
      </c>
      <c r="B450" s="3">
        <v>49.057899999999997</v>
      </c>
      <c r="C450" s="3">
        <v>37.314900000000002</v>
      </c>
      <c r="D450" s="3">
        <v>49.663699999999999</v>
      </c>
      <c r="E450" s="3">
        <v>50.789700000000003</v>
      </c>
      <c r="F450" s="2"/>
      <c r="G450" s="3"/>
      <c r="H450" s="3"/>
    </row>
    <row r="451" spans="1:8">
      <c r="A451" s="2">
        <v>40120</v>
      </c>
      <c r="B451" s="3">
        <v>49.020200000000003</v>
      </c>
      <c r="C451" s="3">
        <v>37.452199999999998</v>
      </c>
      <c r="D451" s="3">
        <v>50.335999999999999</v>
      </c>
      <c r="E451" s="3">
        <v>50.576599999999999</v>
      </c>
      <c r="F451" s="2"/>
      <c r="G451" s="3"/>
      <c r="H451" s="3"/>
    </row>
    <row r="452" spans="1:8">
      <c r="A452" s="2">
        <v>40121</v>
      </c>
      <c r="B452" s="3">
        <v>48.840899999999998</v>
      </c>
      <c r="C452" s="3">
        <v>37.2896</v>
      </c>
      <c r="D452" s="3">
        <v>49.938499999999998</v>
      </c>
      <c r="E452" s="3">
        <v>51.079099999999997</v>
      </c>
      <c r="F452" s="2"/>
      <c r="G452" s="3"/>
      <c r="H452" s="3"/>
    </row>
    <row r="453" spans="1:8">
      <c r="A453" s="2">
        <v>40122</v>
      </c>
      <c r="B453" s="3">
        <v>49.091500000000003</v>
      </c>
      <c r="C453" s="3">
        <v>37.1646</v>
      </c>
      <c r="D453" s="3">
        <v>49.676699999999997</v>
      </c>
      <c r="E453" s="3">
        <v>50.9574</v>
      </c>
      <c r="F453" s="2"/>
      <c r="G453" s="3"/>
      <c r="H453" s="3"/>
    </row>
    <row r="454" spans="1:8">
      <c r="A454" s="2">
        <v>40123</v>
      </c>
      <c r="B454" s="3">
        <v>49.183</v>
      </c>
      <c r="C454" s="3">
        <v>37.500599999999999</v>
      </c>
      <c r="D454" s="3">
        <v>49.935499999999998</v>
      </c>
      <c r="E454" s="3">
        <v>51.015599999999999</v>
      </c>
      <c r="F454" s="2"/>
      <c r="G454" s="3"/>
      <c r="H454" s="3"/>
    </row>
    <row r="455" spans="1:8">
      <c r="A455" s="2">
        <v>40126</v>
      </c>
      <c r="B455" s="3">
        <v>49.209299999999999</v>
      </c>
      <c r="C455" s="3">
        <v>37.485599999999998</v>
      </c>
      <c r="D455" s="3">
        <v>49.532699999999998</v>
      </c>
      <c r="E455" s="3">
        <v>51.731900000000003</v>
      </c>
      <c r="F455" s="2"/>
      <c r="G455" s="3"/>
      <c r="H455" s="3"/>
    </row>
    <row r="456" spans="1:8">
      <c r="A456" s="2">
        <v>40127</v>
      </c>
      <c r="B456" s="3">
        <v>49.138500000000001</v>
      </c>
      <c r="C456" s="3">
        <v>37.510399999999997</v>
      </c>
      <c r="D456" s="3">
        <v>49.621000000000002</v>
      </c>
      <c r="E456" s="3">
        <v>51.688699999999997</v>
      </c>
      <c r="F456" s="2"/>
      <c r="G456" s="3"/>
      <c r="H456" s="3"/>
    </row>
    <row r="457" spans="1:8">
      <c r="A457" s="2">
        <v>40128</v>
      </c>
      <c r="B457" s="3">
        <v>49.1967</v>
      </c>
      <c r="C457" s="3">
        <v>37.544899999999998</v>
      </c>
      <c r="D457" s="3">
        <v>49.305300000000003</v>
      </c>
      <c r="E457" s="3">
        <v>51.747</v>
      </c>
      <c r="F457" s="2"/>
      <c r="G457" s="3"/>
      <c r="H457" s="3"/>
    </row>
    <row r="458" spans="1:8">
      <c r="A458" s="2">
        <v>40129</v>
      </c>
      <c r="B458" s="3">
        <v>49.323799999999999</v>
      </c>
      <c r="C458" s="3">
        <v>37.495800000000003</v>
      </c>
      <c r="D458" s="3">
        <v>49.545299999999997</v>
      </c>
      <c r="E458" s="3">
        <v>51.746499999999997</v>
      </c>
      <c r="F458" s="2"/>
      <c r="G458" s="3"/>
      <c r="H458" s="3"/>
    </row>
    <row r="459" spans="1:8">
      <c r="A459" s="2">
        <v>40130</v>
      </c>
      <c r="B459" s="3">
        <v>49.356200000000001</v>
      </c>
      <c r="C459" s="3">
        <v>37.619100000000003</v>
      </c>
      <c r="D459" s="3">
        <v>49.697400000000002</v>
      </c>
      <c r="E459" s="3">
        <v>51.817700000000002</v>
      </c>
      <c r="F459" s="2"/>
      <c r="G459" s="3"/>
      <c r="H459" s="3"/>
    </row>
    <row r="460" spans="1:8">
      <c r="A460" s="2">
        <v>40133</v>
      </c>
      <c r="B460" s="3">
        <v>49.261099999999999</v>
      </c>
      <c r="C460" s="3">
        <v>37.671300000000002</v>
      </c>
      <c r="D460" s="3">
        <v>49.505800000000001</v>
      </c>
      <c r="E460" s="3">
        <v>52.047499999999999</v>
      </c>
      <c r="F460" s="2"/>
      <c r="G460" s="3"/>
      <c r="H460" s="3"/>
    </row>
    <row r="461" spans="1:8">
      <c r="A461" s="2">
        <v>40134</v>
      </c>
      <c r="B461" s="3">
        <v>49.270600000000002</v>
      </c>
      <c r="C461" s="3">
        <v>37.282299999999999</v>
      </c>
      <c r="D461" s="3">
        <v>50.0396</v>
      </c>
      <c r="E461" s="3">
        <v>51.723500000000001</v>
      </c>
      <c r="F461" s="2"/>
      <c r="G461" s="3"/>
      <c r="H461" s="3"/>
    </row>
    <row r="462" spans="1:8">
      <c r="A462" s="2">
        <v>40135</v>
      </c>
      <c r="B462" s="3">
        <v>48.736600000000003</v>
      </c>
      <c r="C462" s="3">
        <v>37.4895</v>
      </c>
      <c r="D462" s="3">
        <v>49.693600000000004</v>
      </c>
      <c r="E462" s="3">
        <v>51.823500000000003</v>
      </c>
      <c r="F462" s="2"/>
      <c r="G462" s="3"/>
      <c r="H462" s="3"/>
    </row>
    <row r="463" spans="1:8">
      <c r="A463" s="2">
        <v>40136</v>
      </c>
      <c r="B463" s="3">
        <v>48.7119</v>
      </c>
      <c r="C463" s="3">
        <v>36.865600000000001</v>
      </c>
      <c r="D463" s="3">
        <v>49.729199999999999</v>
      </c>
      <c r="E463" s="3">
        <v>50.9664</v>
      </c>
      <c r="F463" s="2"/>
      <c r="G463" s="3"/>
      <c r="H463" s="3"/>
    </row>
    <row r="464" spans="1:8">
      <c r="A464" s="2">
        <v>40137</v>
      </c>
      <c r="B464" s="3">
        <v>48.9955</v>
      </c>
      <c r="C464" s="3">
        <v>36.878399999999999</v>
      </c>
      <c r="D464" s="3">
        <v>49.706499999999998</v>
      </c>
      <c r="E464" s="3">
        <v>50.894399999999997</v>
      </c>
      <c r="F464" s="2"/>
      <c r="G464" s="3"/>
      <c r="H464" s="3"/>
    </row>
    <row r="465" spans="1:8">
      <c r="A465" s="2">
        <v>40140</v>
      </c>
      <c r="B465" s="3">
        <v>48.656700000000001</v>
      </c>
      <c r="C465" s="3">
        <v>37.353499999999997</v>
      </c>
      <c r="D465" s="3">
        <v>49.353000000000002</v>
      </c>
      <c r="E465" s="3">
        <v>51.487400000000001</v>
      </c>
      <c r="F465" s="2"/>
      <c r="G465" s="3"/>
      <c r="H465" s="3"/>
    </row>
    <row r="466" spans="1:8">
      <c r="A466" s="2">
        <v>40141</v>
      </c>
      <c r="B466" s="3">
        <v>48.608499999999999</v>
      </c>
      <c r="C466" s="3">
        <v>36.938099999999999</v>
      </c>
      <c r="D466" s="3">
        <v>49.424599999999998</v>
      </c>
      <c r="E466" s="3">
        <v>50.919499999999999</v>
      </c>
      <c r="F466" s="2"/>
      <c r="G466" s="3"/>
      <c r="H466" s="3"/>
    </row>
    <row r="467" spans="1:8">
      <c r="A467" s="2">
        <v>40142</v>
      </c>
      <c r="B467" s="3">
        <v>48.078499999999998</v>
      </c>
      <c r="C467" s="3">
        <v>36.968499999999999</v>
      </c>
      <c r="D467" s="3">
        <v>49.266800000000003</v>
      </c>
      <c r="E467" s="3">
        <v>50.889299999999999</v>
      </c>
      <c r="F467" s="2"/>
      <c r="G467" s="3"/>
      <c r="H467" s="3"/>
    </row>
    <row r="468" spans="1:8">
      <c r="A468" s="2">
        <v>40143</v>
      </c>
      <c r="B468" s="3">
        <v>47.913200000000003</v>
      </c>
      <c r="C468" s="3">
        <v>36.373199999999997</v>
      </c>
      <c r="D468" s="3">
        <v>49.349499999999999</v>
      </c>
      <c r="E468" s="3">
        <v>49.961599999999997</v>
      </c>
      <c r="F468" s="2"/>
      <c r="G468" s="3"/>
      <c r="H468" s="3"/>
    </row>
    <row r="469" spans="1:8">
      <c r="A469" s="2">
        <v>40144</v>
      </c>
      <c r="B469" s="3">
        <v>48.0503</v>
      </c>
      <c r="C469" s="3">
        <v>36.284300000000002</v>
      </c>
      <c r="D469" s="3">
        <v>49.093899999999998</v>
      </c>
      <c r="E469" s="3">
        <v>49.826999999999998</v>
      </c>
      <c r="F469" s="2"/>
      <c r="G469" s="3"/>
      <c r="H469" s="3"/>
    </row>
    <row r="470" spans="1:8">
      <c r="A470" s="2">
        <v>40147</v>
      </c>
      <c r="B470" s="3">
        <v>48.400799999999997</v>
      </c>
      <c r="C470" s="3">
        <v>36.428600000000003</v>
      </c>
      <c r="D470" s="3">
        <v>49.221899999999998</v>
      </c>
      <c r="E470" s="3">
        <v>49.926200000000001</v>
      </c>
      <c r="F470" s="2"/>
      <c r="G470" s="3"/>
      <c r="H470" s="3"/>
    </row>
    <row r="471" spans="1:8">
      <c r="A471" s="2">
        <v>40148</v>
      </c>
      <c r="B471" s="3">
        <v>48.542099999999998</v>
      </c>
      <c r="C471" s="3">
        <v>36.755499999999998</v>
      </c>
      <c r="D471" s="3">
        <v>49.280999999999999</v>
      </c>
      <c r="E471" s="3">
        <v>50.5092</v>
      </c>
      <c r="F471" s="2"/>
      <c r="G471" s="3"/>
      <c r="H471" s="3"/>
    </row>
    <row r="472" spans="1:8">
      <c r="A472" s="2">
        <v>40149</v>
      </c>
      <c r="B472" s="3">
        <v>48.491700000000002</v>
      </c>
      <c r="C472" s="3">
        <v>37.0077</v>
      </c>
      <c r="D472" s="3">
        <v>48.994199999999999</v>
      </c>
      <c r="E472" s="3">
        <v>50.897300000000001</v>
      </c>
      <c r="F472" s="2"/>
      <c r="G472" s="3"/>
      <c r="H472" s="3"/>
    </row>
    <row r="473" spans="1:8">
      <c r="A473" s="2">
        <v>40150</v>
      </c>
      <c r="B473" s="3">
        <v>48.652999999999999</v>
      </c>
      <c r="C473" s="3">
        <v>37</v>
      </c>
      <c r="D473" s="3">
        <v>48.952399999999997</v>
      </c>
      <c r="E473" s="3">
        <v>50.793599999999998</v>
      </c>
      <c r="F473" s="2"/>
      <c r="G473" s="3"/>
      <c r="H473" s="3"/>
    </row>
    <row r="474" spans="1:8">
      <c r="A474" s="2">
        <v>40151</v>
      </c>
      <c r="B474" s="3">
        <v>48.576000000000001</v>
      </c>
      <c r="C474" s="3">
        <v>36.941400000000002</v>
      </c>
      <c r="D474" s="3">
        <v>49.408099999999997</v>
      </c>
      <c r="E474" s="3">
        <v>50.907400000000003</v>
      </c>
      <c r="F474" s="2"/>
      <c r="G474" s="3"/>
      <c r="H474" s="3"/>
    </row>
    <row r="475" spans="1:8">
      <c r="A475" s="2">
        <v>40154</v>
      </c>
      <c r="B475" s="3">
        <v>48.371499999999997</v>
      </c>
      <c r="C475" s="3">
        <v>36.761600000000001</v>
      </c>
      <c r="D475" s="3">
        <v>49.6569</v>
      </c>
      <c r="E475" s="3">
        <v>50.657699999999998</v>
      </c>
      <c r="F475" s="2"/>
      <c r="G475" s="3"/>
      <c r="H475" s="3"/>
    </row>
    <row r="476" spans="1:8">
      <c r="A476" s="2">
        <v>40155</v>
      </c>
      <c r="B476" s="3">
        <v>48.378500000000003</v>
      </c>
      <c r="C476" s="3">
        <v>36.444600000000001</v>
      </c>
      <c r="D476" s="3">
        <v>49.925899999999999</v>
      </c>
      <c r="E476" s="3">
        <v>50.183199999999999</v>
      </c>
      <c r="F476" s="2"/>
      <c r="G476" s="3"/>
      <c r="H476" s="3"/>
    </row>
    <row r="477" spans="1:8">
      <c r="A477" s="2">
        <v>40156</v>
      </c>
      <c r="B477" s="3">
        <v>48.929200000000002</v>
      </c>
      <c r="C477" s="3">
        <v>36.526400000000002</v>
      </c>
      <c r="D477" s="3">
        <v>49.807699999999997</v>
      </c>
      <c r="E477" s="3">
        <v>50.210700000000003</v>
      </c>
      <c r="F477" s="2"/>
      <c r="G477" s="3"/>
      <c r="H477" s="3"/>
    </row>
    <row r="478" spans="1:8">
      <c r="A478" s="2">
        <v>40157</v>
      </c>
      <c r="B478" s="3">
        <v>48.976999999999997</v>
      </c>
      <c r="C478" s="3">
        <v>36.964100000000002</v>
      </c>
      <c r="D478" s="3">
        <v>50.245199999999997</v>
      </c>
      <c r="E478" s="3">
        <v>50.880099999999999</v>
      </c>
      <c r="F478" s="2"/>
      <c r="G478" s="3"/>
      <c r="H478" s="3"/>
    </row>
    <row r="479" spans="1:8">
      <c r="A479" s="2">
        <v>40158</v>
      </c>
      <c r="B479" s="3">
        <v>48.884399999999999</v>
      </c>
      <c r="C479" s="3">
        <v>36.9604</v>
      </c>
      <c r="D479" s="3">
        <v>50.3</v>
      </c>
      <c r="E479" s="3">
        <v>50.978099999999998</v>
      </c>
      <c r="F479" s="2"/>
      <c r="G479" s="3"/>
      <c r="H479" s="3"/>
    </row>
    <row r="480" spans="1:8">
      <c r="A480" s="2">
        <v>40161</v>
      </c>
      <c r="B480" s="3">
        <v>48.9816</v>
      </c>
      <c r="C480" s="3">
        <v>36.8521</v>
      </c>
      <c r="D480" s="3">
        <v>50.320599999999999</v>
      </c>
      <c r="E480" s="3">
        <v>50.818800000000003</v>
      </c>
      <c r="F480" s="2"/>
      <c r="G480" s="3"/>
      <c r="H480" s="3"/>
    </row>
    <row r="481" spans="1:8">
      <c r="A481" s="2">
        <v>40162</v>
      </c>
      <c r="B481" s="3">
        <v>48.845700000000001</v>
      </c>
      <c r="C481" s="3">
        <v>36.819400000000002</v>
      </c>
      <c r="D481" s="3">
        <v>50.592100000000002</v>
      </c>
      <c r="E481" s="3">
        <v>50.892899999999997</v>
      </c>
      <c r="F481" s="2"/>
      <c r="G481" s="3"/>
      <c r="H481" s="3"/>
    </row>
    <row r="482" spans="1:8">
      <c r="A482" s="2">
        <v>40163</v>
      </c>
      <c r="B482" s="3">
        <v>48.685899999999997</v>
      </c>
      <c r="C482" s="3">
        <v>36.691699999999997</v>
      </c>
      <c r="D482" s="3">
        <v>50.435499999999998</v>
      </c>
      <c r="E482" s="3">
        <v>50.804000000000002</v>
      </c>
      <c r="F482" s="2"/>
      <c r="G482" s="3"/>
      <c r="H482" s="3"/>
    </row>
    <row r="483" spans="1:8">
      <c r="A483" s="2">
        <v>40164</v>
      </c>
      <c r="B483" s="3">
        <v>48.654800000000002</v>
      </c>
      <c r="C483" s="3">
        <v>36.415100000000002</v>
      </c>
      <c r="D483" s="3">
        <v>50.802700000000002</v>
      </c>
      <c r="E483" s="3">
        <v>50.319600000000001</v>
      </c>
      <c r="F483" s="2"/>
      <c r="G483" s="3"/>
      <c r="H483" s="3"/>
    </row>
    <row r="484" spans="1:8">
      <c r="A484" s="2">
        <v>40165</v>
      </c>
      <c r="B484" s="3">
        <v>48.607300000000002</v>
      </c>
      <c r="C484" s="3">
        <v>36.447400000000002</v>
      </c>
      <c r="D484" s="3">
        <v>50.666600000000003</v>
      </c>
      <c r="E484" s="3">
        <v>50.313200000000002</v>
      </c>
      <c r="F484" s="2"/>
      <c r="G484" s="3"/>
      <c r="H484" s="3"/>
    </row>
    <row r="485" spans="1:8">
      <c r="A485" s="2">
        <v>40168</v>
      </c>
      <c r="B485" s="3">
        <v>48.530299999999997</v>
      </c>
      <c r="C485" s="3">
        <v>36.469499999999996</v>
      </c>
      <c r="D485" s="3">
        <v>50.515900000000002</v>
      </c>
      <c r="E485" s="3">
        <v>50.285200000000003</v>
      </c>
      <c r="F485" s="2"/>
      <c r="G485" s="3"/>
      <c r="H485" s="3"/>
    </row>
    <row r="486" spans="1:8">
      <c r="A486" s="2">
        <v>40169</v>
      </c>
      <c r="B486" s="3">
        <v>48.537199999999999</v>
      </c>
      <c r="C486" s="3">
        <v>36.3827</v>
      </c>
      <c r="D486" s="3">
        <v>50.5747</v>
      </c>
      <c r="E486" s="3">
        <v>50.107900000000001</v>
      </c>
      <c r="F486" s="2"/>
      <c r="G486" s="3"/>
      <c r="H486" s="3"/>
    </row>
    <row r="487" spans="1:8">
      <c r="A487" s="2">
        <v>40170</v>
      </c>
      <c r="B487" s="3">
        <v>49.032200000000003</v>
      </c>
      <c r="C487" s="3">
        <v>36.5779</v>
      </c>
      <c r="D487" s="3">
        <v>50.1768</v>
      </c>
      <c r="E487" s="3">
        <v>50.252499999999998</v>
      </c>
      <c r="F487" s="2"/>
      <c r="G487" s="3"/>
      <c r="H487" s="3"/>
    </row>
    <row r="488" spans="1:8">
      <c r="A488" s="2">
        <v>40176</v>
      </c>
      <c r="B488" s="3">
        <v>49.1571</v>
      </c>
      <c r="C488" s="3">
        <v>37.223199999999999</v>
      </c>
      <c r="D488" s="3">
        <v>50.046599999999998</v>
      </c>
      <c r="E488" s="3">
        <v>51.029699999999998</v>
      </c>
      <c r="F488" s="2"/>
      <c r="G488" s="3"/>
      <c r="H488" s="3"/>
    </row>
    <row r="489" spans="1:8">
      <c r="A489" s="2">
        <v>40177</v>
      </c>
      <c r="B489" s="3">
        <v>49.3874</v>
      </c>
      <c r="C489" s="3">
        <v>37.187399999999997</v>
      </c>
      <c r="D489" s="3">
        <v>50.336500000000001</v>
      </c>
      <c r="E489" s="3">
        <v>51.173299999999998</v>
      </c>
      <c r="F489" s="2"/>
      <c r="G489" s="3"/>
      <c r="H489" s="3"/>
    </row>
    <row r="490" spans="1:8">
      <c r="A490" s="2">
        <v>40178</v>
      </c>
      <c r="B490" s="3">
        <v>49.548999999999999</v>
      </c>
      <c r="C490" s="3">
        <v>37.426000000000002</v>
      </c>
      <c r="D490" s="3">
        <v>50.366100000000003</v>
      </c>
      <c r="E490" s="3">
        <v>51.531399999999998</v>
      </c>
      <c r="F490" s="2"/>
      <c r="G490" s="3"/>
      <c r="H490" s="3"/>
    </row>
    <row r="491" spans="1:8">
      <c r="A491" s="2">
        <v>40182</v>
      </c>
      <c r="B491" s="3">
        <v>49.6081</v>
      </c>
      <c r="C491" s="3">
        <v>37.812199999999997</v>
      </c>
      <c r="D491" s="3">
        <v>49.942100000000003</v>
      </c>
      <c r="E491" s="3">
        <v>51.936</v>
      </c>
      <c r="F491" s="2"/>
      <c r="G491" s="3"/>
      <c r="H491" s="3"/>
    </row>
    <row r="492" spans="1:8">
      <c r="A492" s="2">
        <v>40183</v>
      </c>
      <c r="B492" s="3">
        <v>49.689500000000002</v>
      </c>
      <c r="C492" s="3">
        <v>37.853900000000003</v>
      </c>
      <c r="D492" s="3">
        <v>50.044899999999998</v>
      </c>
      <c r="E492" s="3">
        <v>51.9574</v>
      </c>
      <c r="F492" s="2"/>
      <c r="G492" s="3"/>
      <c r="H492" s="3"/>
    </row>
    <row r="493" spans="1:8">
      <c r="A493" s="2">
        <v>40184</v>
      </c>
      <c r="B493" s="3">
        <v>49.823900000000002</v>
      </c>
      <c r="C493" s="3">
        <v>38.013199999999998</v>
      </c>
      <c r="D493" s="3">
        <v>49.928800000000003</v>
      </c>
      <c r="E493" s="3">
        <v>52.113900000000001</v>
      </c>
      <c r="F493" s="2"/>
      <c r="G493" s="3"/>
      <c r="H493" s="3"/>
    </row>
    <row r="494" spans="1:8">
      <c r="A494" s="2">
        <v>40185</v>
      </c>
      <c r="B494" s="3">
        <v>49.797699999999999</v>
      </c>
      <c r="C494" s="3">
        <v>38.143799999999999</v>
      </c>
      <c r="D494" s="3">
        <v>50.011099999999999</v>
      </c>
      <c r="E494" s="3">
        <v>52.270400000000002</v>
      </c>
      <c r="F494" s="2"/>
      <c r="G494" s="3"/>
      <c r="H494" s="3"/>
    </row>
    <row r="495" spans="1:8">
      <c r="A495" s="2">
        <v>40186</v>
      </c>
      <c r="B495" s="3">
        <v>49.831600000000002</v>
      </c>
      <c r="C495" s="3">
        <v>38.096400000000003</v>
      </c>
      <c r="D495" s="3">
        <v>50.036700000000003</v>
      </c>
      <c r="E495" s="3">
        <v>52.226300000000002</v>
      </c>
      <c r="F495" s="2"/>
      <c r="G495" s="3"/>
      <c r="H495" s="3"/>
    </row>
    <row r="496" spans="1:8">
      <c r="A496" s="2">
        <v>40189</v>
      </c>
      <c r="B496" s="3">
        <v>49.6464</v>
      </c>
      <c r="C496" s="3">
        <v>38.295200000000001</v>
      </c>
      <c r="D496" s="3">
        <v>49.664099999999998</v>
      </c>
      <c r="E496" s="3">
        <v>52.448500000000003</v>
      </c>
      <c r="F496" s="2"/>
      <c r="G496" s="3"/>
      <c r="H496" s="3"/>
    </row>
    <row r="497" spans="1:8">
      <c r="A497" s="2">
        <v>40190</v>
      </c>
      <c r="B497" s="3">
        <v>49.6325</v>
      </c>
      <c r="C497" s="3">
        <v>38.052300000000002</v>
      </c>
      <c r="D497" s="3">
        <v>49.726599999999998</v>
      </c>
      <c r="E497" s="3">
        <v>52.132199999999997</v>
      </c>
      <c r="F497" s="2"/>
      <c r="G497" s="3"/>
      <c r="H497" s="3"/>
    </row>
    <row r="498" spans="1:8">
      <c r="A498" s="2">
        <v>40191</v>
      </c>
      <c r="B498" s="3">
        <v>49.814599999999999</v>
      </c>
      <c r="C498" s="3">
        <v>37.924199999999999</v>
      </c>
      <c r="D498" s="3">
        <v>49.879899999999999</v>
      </c>
      <c r="E498" s="3">
        <v>52.103900000000003</v>
      </c>
      <c r="F498" s="2"/>
      <c r="G498" s="3"/>
      <c r="H498" s="3"/>
    </row>
    <row r="499" spans="1:8">
      <c r="A499" s="2">
        <v>40192</v>
      </c>
      <c r="B499" s="3">
        <v>49.616900000000001</v>
      </c>
      <c r="C499" s="3">
        <v>38.037500000000001</v>
      </c>
      <c r="D499" s="3">
        <v>50.031599999999997</v>
      </c>
      <c r="E499" s="3">
        <v>52.362699999999997</v>
      </c>
      <c r="F499" s="2"/>
      <c r="G499" s="3"/>
      <c r="H499" s="3"/>
    </row>
    <row r="500" spans="1:8">
      <c r="A500" s="2">
        <v>40193</v>
      </c>
      <c r="B500" s="3">
        <v>49.6815</v>
      </c>
      <c r="C500" s="3">
        <v>37.771599999999999</v>
      </c>
      <c r="D500" s="3">
        <v>50.130600000000001</v>
      </c>
      <c r="E500" s="3">
        <v>52.003799999999998</v>
      </c>
      <c r="F500" s="2"/>
      <c r="G500" s="3"/>
      <c r="H500" s="3"/>
    </row>
    <row r="501" spans="1:8">
      <c r="A501" s="2">
        <v>40196</v>
      </c>
      <c r="B501" s="3">
        <v>49.814</v>
      </c>
      <c r="C501" s="3">
        <v>37.8384</v>
      </c>
      <c r="D501" s="3">
        <v>50.085999999999999</v>
      </c>
      <c r="E501" s="3">
        <v>52.160400000000003</v>
      </c>
      <c r="F501" s="2"/>
      <c r="G501" s="3"/>
      <c r="H501" s="3"/>
    </row>
    <row r="502" spans="1:8">
      <c r="A502" s="2">
        <v>40197</v>
      </c>
      <c r="B502" s="3">
        <v>49.430799999999998</v>
      </c>
      <c r="C502" s="3">
        <v>37.827599999999997</v>
      </c>
      <c r="D502" s="3">
        <v>50.488799999999998</v>
      </c>
      <c r="E502" s="3">
        <v>52.172899999999998</v>
      </c>
      <c r="F502" s="2"/>
      <c r="G502" s="3"/>
      <c r="H502" s="3"/>
    </row>
    <row r="503" spans="1:8">
      <c r="A503" s="2">
        <v>40198</v>
      </c>
      <c r="B503" s="3">
        <v>49.257599999999996</v>
      </c>
      <c r="C503" s="3">
        <v>37.353499999999997</v>
      </c>
      <c r="D503" s="3">
        <v>50.614400000000003</v>
      </c>
      <c r="E503" s="3">
        <v>51.497</v>
      </c>
      <c r="F503" s="2"/>
      <c r="G503" s="3"/>
      <c r="H503" s="3"/>
    </row>
    <row r="504" spans="1:8">
      <c r="A504" s="2">
        <v>40199</v>
      </c>
      <c r="B504" s="3">
        <v>48.926200000000001</v>
      </c>
      <c r="C504" s="3">
        <v>37.185299999999998</v>
      </c>
      <c r="D504" s="3">
        <v>50.580300000000001</v>
      </c>
      <c r="E504" s="3">
        <v>51.224499999999999</v>
      </c>
      <c r="F504" s="2"/>
      <c r="G504" s="3"/>
      <c r="H504" s="3"/>
    </row>
    <row r="505" spans="1:8">
      <c r="A505" s="2">
        <v>40200</v>
      </c>
      <c r="B505" s="3">
        <v>48.986699999999999</v>
      </c>
      <c r="C505" s="3">
        <v>36.893099999999997</v>
      </c>
      <c r="D505" s="3">
        <v>50.377499999999998</v>
      </c>
      <c r="E505" s="3">
        <v>50.800899999999999</v>
      </c>
      <c r="F505" s="2"/>
      <c r="G505" s="3"/>
      <c r="H505" s="3"/>
    </row>
    <row r="506" spans="1:8">
      <c r="A506" s="2">
        <v>40203</v>
      </c>
      <c r="B506" s="3">
        <v>48.7624</v>
      </c>
      <c r="C506" s="3">
        <v>36.8919</v>
      </c>
      <c r="D506" s="3">
        <v>50.527299999999997</v>
      </c>
      <c r="E506" s="3">
        <v>50.839399999999998</v>
      </c>
      <c r="F506" s="2"/>
      <c r="G506" s="3"/>
      <c r="H506" s="3"/>
    </row>
    <row r="507" spans="1:8">
      <c r="A507" s="2">
        <v>40204</v>
      </c>
      <c r="B507" s="3">
        <v>48.767600000000002</v>
      </c>
      <c r="C507" s="3">
        <v>36.572400000000002</v>
      </c>
      <c r="D507" s="3">
        <v>50.707599999999999</v>
      </c>
      <c r="E507" s="3">
        <v>50.402900000000002</v>
      </c>
      <c r="F507" s="2"/>
      <c r="G507" s="3"/>
      <c r="H507" s="3"/>
    </row>
    <row r="508" spans="1:8">
      <c r="A508" s="2">
        <v>40205</v>
      </c>
      <c r="B508" s="3">
        <v>48.9285</v>
      </c>
      <c r="C508" s="3">
        <v>36.561999999999998</v>
      </c>
      <c r="D508" s="3">
        <v>50.777299999999997</v>
      </c>
      <c r="E508" s="3">
        <v>50.364800000000002</v>
      </c>
      <c r="F508" s="2"/>
      <c r="G508" s="3"/>
      <c r="H508" s="3"/>
    </row>
    <row r="509" spans="1:8">
      <c r="A509" s="2">
        <v>40206</v>
      </c>
      <c r="B509" s="3">
        <v>48.853200000000001</v>
      </c>
      <c r="C509" s="3">
        <v>36.659100000000002</v>
      </c>
      <c r="D509" s="3">
        <v>51.014499999999998</v>
      </c>
      <c r="E509" s="3">
        <v>50.4925</v>
      </c>
      <c r="F509" s="2"/>
      <c r="G509" s="3"/>
      <c r="H509" s="3"/>
    </row>
    <row r="510" spans="1:8">
      <c r="A510" s="2">
        <v>40207</v>
      </c>
      <c r="B510" s="3">
        <v>48.808199999999999</v>
      </c>
      <c r="C510" s="3">
        <v>36.654400000000003</v>
      </c>
      <c r="D510" s="3">
        <v>50.8474</v>
      </c>
      <c r="E510" s="3">
        <v>50.4315</v>
      </c>
      <c r="F510" s="2"/>
      <c r="G510" s="3"/>
      <c r="H510" s="3"/>
    </row>
    <row r="511" spans="1:8">
      <c r="A511" s="2">
        <v>40210</v>
      </c>
      <c r="B511" s="3">
        <v>48.852699999999999</v>
      </c>
      <c r="C511" s="3">
        <v>36.640099999999997</v>
      </c>
      <c r="D511" s="3">
        <v>50.662599999999998</v>
      </c>
      <c r="E511" s="3">
        <v>50.495800000000003</v>
      </c>
      <c r="F511" s="2"/>
      <c r="G511" s="3"/>
      <c r="H511" s="3"/>
    </row>
    <row r="512" spans="1:8">
      <c r="A512" s="2">
        <v>40211</v>
      </c>
      <c r="B512" s="3">
        <v>48.875700000000002</v>
      </c>
      <c r="C512" s="3">
        <v>36.709000000000003</v>
      </c>
      <c r="D512" s="3">
        <v>50.586799999999997</v>
      </c>
      <c r="E512" s="3">
        <v>50.613500000000002</v>
      </c>
      <c r="F512" s="2"/>
      <c r="G512" s="3"/>
      <c r="H512" s="3"/>
    </row>
    <row r="513" spans="1:8">
      <c r="A513" s="2">
        <v>40212</v>
      </c>
      <c r="B513" s="3">
        <v>48.334800000000001</v>
      </c>
      <c r="C513" s="3">
        <v>36.717700000000001</v>
      </c>
      <c r="D513" s="3">
        <v>50.641199999999998</v>
      </c>
      <c r="E513" s="3">
        <v>50.618099999999998</v>
      </c>
      <c r="F513" s="2"/>
      <c r="G513" s="3"/>
      <c r="H513" s="3"/>
    </row>
    <row r="514" spans="1:8">
      <c r="A514" s="2">
        <v>40213</v>
      </c>
      <c r="B514" s="3">
        <v>48.181100000000001</v>
      </c>
      <c r="C514" s="3">
        <v>36.139000000000003</v>
      </c>
      <c r="D514" s="3">
        <v>50.6477</v>
      </c>
      <c r="E514" s="3">
        <v>49.733699999999999</v>
      </c>
      <c r="F514" s="2"/>
      <c r="G514" s="3"/>
      <c r="H514" s="3"/>
    </row>
    <row r="515" spans="1:8">
      <c r="A515" s="2">
        <v>40214</v>
      </c>
      <c r="B515" s="3">
        <v>48.186199999999999</v>
      </c>
      <c r="C515" s="3">
        <v>35.877899999999997</v>
      </c>
      <c r="D515" s="3">
        <v>50.879399999999997</v>
      </c>
      <c r="E515" s="3">
        <v>49.395400000000002</v>
      </c>
      <c r="F515" s="2"/>
      <c r="G515" s="3"/>
      <c r="H515" s="3"/>
    </row>
    <row r="516" spans="1:8">
      <c r="A516" s="2">
        <v>40217</v>
      </c>
      <c r="B516" s="3">
        <v>48.219799999999999</v>
      </c>
      <c r="C516" s="3">
        <v>35.982799999999997</v>
      </c>
      <c r="D516" s="3">
        <v>50.627099999999999</v>
      </c>
      <c r="E516" s="3">
        <v>49.510300000000001</v>
      </c>
      <c r="F516" s="2"/>
      <c r="G516" s="3"/>
      <c r="H516" s="3"/>
    </row>
    <row r="517" spans="1:8">
      <c r="A517" s="2">
        <v>40218</v>
      </c>
      <c r="B517" s="3">
        <v>48.3078</v>
      </c>
      <c r="C517" s="3">
        <v>36.085500000000003</v>
      </c>
      <c r="D517" s="3">
        <v>50.429900000000004</v>
      </c>
      <c r="E517" s="3">
        <v>49.663800000000002</v>
      </c>
      <c r="F517" s="2"/>
      <c r="G517" s="3"/>
      <c r="H517" s="3"/>
    </row>
    <row r="518" spans="1:8">
      <c r="A518" s="2">
        <v>40219</v>
      </c>
      <c r="B518" s="3">
        <v>48.666200000000003</v>
      </c>
      <c r="C518" s="3">
        <v>36.212499999999999</v>
      </c>
      <c r="D518" s="3">
        <v>50.354999999999997</v>
      </c>
      <c r="E518" s="3">
        <v>49.834099999999999</v>
      </c>
      <c r="F518" s="2"/>
      <c r="G518" s="3"/>
      <c r="H518" s="3"/>
    </row>
    <row r="519" spans="1:8">
      <c r="A519" s="2">
        <v>40220</v>
      </c>
      <c r="B519" s="3">
        <v>48.616300000000003</v>
      </c>
      <c r="C519" s="3">
        <v>36.5047</v>
      </c>
      <c r="D519" s="3">
        <v>50.650199999999998</v>
      </c>
      <c r="E519" s="3">
        <v>50.245600000000003</v>
      </c>
      <c r="F519" s="2"/>
      <c r="G519" s="3"/>
      <c r="H519" s="3"/>
    </row>
    <row r="520" spans="1:8">
      <c r="A520" s="2">
        <v>40221</v>
      </c>
      <c r="B520" s="3">
        <v>48.727800000000002</v>
      </c>
      <c r="C520" s="3">
        <v>36.503500000000003</v>
      </c>
      <c r="D520" s="3">
        <v>50.4649</v>
      </c>
      <c r="E520" s="3">
        <v>50.276899999999998</v>
      </c>
      <c r="F520" s="2"/>
      <c r="G520" s="3"/>
      <c r="H520" s="3"/>
    </row>
    <row r="521" spans="1:8">
      <c r="A521" s="2">
        <v>40224</v>
      </c>
      <c r="B521" s="3">
        <v>48.967399999999998</v>
      </c>
      <c r="C521" s="3">
        <v>36.626300000000001</v>
      </c>
      <c r="D521" s="3">
        <v>50.503599999999999</v>
      </c>
      <c r="E521" s="3">
        <v>50.413600000000002</v>
      </c>
      <c r="F521" s="2"/>
      <c r="G521" s="3"/>
      <c r="H521" s="3"/>
    </row>
    <row r="522" spans="1:8">
      <c r="A522" s="2">
        <v>40225</v>
      </c>
      <c r="B522" s="3">
        <v>49.108800000000002</v>
      </c>
      <c r="C522" s="3">
        <v>36.921100000000003</v>
      </c>
      <c r="D522" s="3">
        <v>50.3795</v>
      </c>
      <c r="E522" s="3">
        <v>50.8718</v>
      </c>
      <c r="F522" s="2"/>
      <c r="G522" s="3"/>
      <c r="H522" s="3"/>
    </row>
    <row r="523" spans="1:8">
      <c r="A523" s="2">
        <v>40226</v>
      </c>
      <c r="B523" s="3">
        <v>49.1967</v>
      </c>
      <c r="C523" s="3">
        <v>37.043799999999997</v>
      </c>
      <c r="D523" s="3">
        <v>50.403100000000002</v>
      </c>
      <c r="E523" s="3">
        <v>51.118499999999997</v>
      </c>
      <c r="F523" s="2"/>
      <c r="G523" s="3"/>
      <c r="H523" s="3"/>
    </row>
    <row r="524" spans="1:8">
      <c r="A524" s="2">
        <v>40227</v>
      </c>
      <c r="B524" s="3">
        <v>49.081299999999999</v>
      </c>
      <c r="C524" s="3">
        <v>37.181800000000003</v>
      </c>
      <c r="D524" s="3">
        <v>50.536299999999997</v>
      </c>
      <c r="E524" s="3">
        <v>51.066499999999998</v>
      </c>
      <c r="F524" s="2"/>
      <c r="G524" s="3"/>
      <c r="H524" s="3"/>
    </row>
    <row r="525" spans="1:8">
      <c r="A525" s="2">
        <v>40228</v>
      </c>
      <c r="B525" s="3">
        <v>49.088500000000003</v>
      </c>
      <c r="C525" s="3">
        <v>37.085000000000001</v>
      </c>
      <c r="D525" s="3">
        <v>50.5809</v>
      </c>
      <c r="E525" s="3">
        <v>50.796100000000003</v>
      </c>
      <c r="F525" s="2"/>
      <c r="G525" s="3"/>
      <c r="H525" s="3"/>
    </row>
    <row r="526" spans="1:8">
      <c r="A526" s="2">
        <v>40231</v>
      </c>
      <c r="B526" s="3">
        <v>48.8249</v>
      </c>
      <c r="C526" s="3">
        <v>37.128100000000003</v>
      </c>
      <c r="D526" s="3">
        <v>50.318300000000001</v>
      </c>
      <c r="E526" s="3">
        <v>51.023099999999999</v>
      </c>
      <c r="F526" s="2"/>
      <c r="G526" s="3"/>
      <c r="H526" s="3"/>
    </row>
    <row r="527" spans="1:8">
      <c r="A527" s="2">
        <v>40232</v>
      </c>
      <c r="B527" s="3">
        <v>48.577300000000001</v>
      </c>
      <c r="C527" s="3">
        <v>36.8187</v>
      </c>
      <c r="D527" s="3">
        <v>50.243499999999997</v>
      </c>
      <c r="E527" s="3">
        <v>50.705100000000002</v>
      </c>
      <c r="F527" s="2"/>
      <c r="G527" s="3"/>
      <c r="H527" s="3"/>
    </row>
    <row r="528" spans="1:8">
      <c r="A528" s="2">
        <v>40233</v>
      </c>
      <c r="B528" s="3">
        <v>48.189</v>
      </c>
      <c r="C528" s="3">
        <v>36.624299999999998</v>
      </c>
      <c r="D528" s="3">
        <v>49.959699999999998</v>
      </c>
      <c r="E528" s="3">
        <v>50.4893</v>
      </c>
      <c r="F528" s="2"/>
      <c r="G528" s="3"/>
      <c r="H528" s="3"/>
    </row>
    <row r="529" spans="1:8">
      <c r="A529" s="2">
        <v>40234</v>
      </c>
      <c r="B529" s="3">
        <v>48.396500000000003</v>
      </c>
      <c r="C529" s="3">
        <v>36.176400000000001</v>
      </c>
      <c r="D529" s="3">
        <v>49.947699999999998</v>
      </c>
      <c r="E529" s="3">
        <v>49.913200000000003</v>
      </c>
      <c r="F529" s="2"/>
      <c r="G529" s="3"/>
      <c r="H529" s="3"/>
    </row>
    <row r="530" spans="1:8">
      <c r="A530" s="2">
        <v>40235</v>
      </c>
      <c r="B530" s="3">
        <v>48.737900000000003</v>
      </c>
      <c r="C530" s="3">
        <v>36.509700000000002</v>
      </c>
      <c r="D530" s="3">
        <v>49.6404</v>
      </c>
      <c r="E530" s="3">
        <v>50.4011</v>
      </c>
      <c r="F530" s="2"/>
      <c r="G530" s="3"/>
      <c r="H530" s="3"/>
    </row>
    <row r="531" spans="1:8">
      <c r="A531" s="2">
        <v>40238</v>
      </c>
      <c r="B531" s="3">
        <v>48.634</v>
      </c>
      <c r="C531" s="3">
        <v>36.8992</v>
      </c>
      <c r="D531" s="3">
        <v>49.963500000000003</v>
      </c>
      <c r="E531" s="3">
        <v>50.598399999999998</v>
      </c>
      <c r="F531" s="2"/>
      <c r="G531" s="3"/>
      <c r="H531" s="3"/>
    </row>
    <row r="532" spans="1:8">
      <c r="A532" s="2">
        <v>40239</v>
      </c>
      <c r="B532" s="3">
        <v>48.410499999999999</v>
      </c>
      <c r="C532" s="3">
        <v>36.951500000000003</v>
      </c>
      <c r="D532" s="3">
        <v>49.665799999999997</v>
      </c>
      <c r="E532" s="3">
        <v>50.504600000000003</v>
      </c>
      <c r="F532" s="2"/>
      <c r="G532" s="3"/>
      <c r="H532" s="3"/>
    </row>
    <row r="533" spans="1:8">
      <c r="A533" s="2">
        <v>40240</v>
      </c>
      <c r="B533" s="3">
        <v>48.351799999999997</v>
      </c>
      <c r="C533" s="3">
        <v>36.7958</v>
      </c>
      <c r="D533" s="3">
        <v>49.294499999999999</v>
      </c>
      <c r="E533" s="3">
        <v>50.4</v>
      </c>
      <c r="F533" s="2"/>
      <c r="G533" s="3"/>
      <c r="H533" s="3"/>
    </row>
    <row r="534" spans="1:8">
      <c r="A534" s="2">
        <v>40241</v>
      </c>
      <c r="B534" s="3">
        <v>48.866999999999997</v>
      </c>
      <c r="C534" s="3">
        <v>36.731999999999999</v>
      </c>
      <c r="D534" s="3">
        <v>49.3352</v>
      </c>
      <c r="E534" s="3">
        <v>50.262700000000002</v>
      </c>
      <c r="F534" s="2"/>
      <c r="G534" s="3"/>
      <c r="H534" s="3"/>
    </row>
    <row r="535" spans="1:8">
      <c r="A535" s="2">
        <v>40242</v>
      </c>
      <c r="B535" s="3">
        <v>48.923499999999997</v>
      </c>
      <c r="C535" s="3">
        <v>37.269300000000001</v>
      </c>
      <c r="D535" s="3">
        <v>49.4604</v>
      </c>
      <c r="E535" s="3">
        <v>51.0015</v>
      </c>
      <c r="F535" s="2"/>
      <c r="G535" s="3"/>
      <c r="H535" s="3"/>
    </row>
    <row r="536" spans="1:8">
      <c r="A536" s="2">
        <v>40245</v>
      </c>
      <c r="B536" s="3">
        <v>48.951999999999998</v>
      </c>
      <c r="C536" s="3">
        <v>37.3337</v>
      </c>
      <c r="D536" s="3">
        <v>49.424100000000003</v>
      </c>
      <c r="E536" s="3">
        <v>51.127200000000002</v>
      </c>
      <c r="F536" s="2"/>
      <c r="G536" s="3"/>
      <c r="H536" s="3"/>
    </row>
    <row r="537" spans="1:8">
      <c r="A537" s="2">
        <v>40246</v>
      </c>
      <c r="B537" s="3">
        <v>49.203400000000002</v>
      </c>
      <c r="C537" s="3">
        <v>37.331600000000002</v>
      </c>
      <c r="D537" s="3">
        <v>49.6175</v>
      </c>
      <c r="E537" s="3">
        <v>51.018599999999999</v>
      </c>
      <c r="F537" s="2"/>
      <c r="G537" s="3"/>
      <c r="H537" s="3"/>
    </row>
    <row r="538" spans="1:8">
      <c r="A538" s="2">
        <v>40247</v>
      </c>
      <c r="B538" s="3">
        <v>48.887599999999999</v>
      </c>
      <c r="C538" s="3">
        <v>37.650399999999998</v>
      </c>
      <c r="D538" s="3">
        <v>49.455599999999997</v>
      </c>
      <c r="E538" s="3">
        <v>51.533200000000001</v>
      </c>
      <c r="F538" s="2"/>
      <c r="G538" s="3"/>
      <c r="H538" s="3"/>
    </row>
    <row r="539" spans="1:8">
      <c r="A539" s="2">
        <v>40248</v>
      </c>
      <c r="B539" s="3">
        <v>48.942</v>
      </c>
      <c r="C539" s="3">
        <v>37.328200000000002</v>
      </c>
      <c r="D539" s="3">
        <v>49.237900000000003</v>
      </c>
      <c r="E539" s="3">
        <v>51.211300000000001</v>
      </c>
      <c r="F539" s="2"/>
      <c r="G539" s="3"/>
      <c r="H539" s="3"/>
    </row>
    <row r="540" spans="1:8">
      <c r="A540" s="2">
        <v>40249</v>
      </c>
      <c r="B540" s="3">
        <v>48.880499999999998</v>
      </c>
      <c r="C540" s="3">
        <v>37.493400000000001</v>
      </c>
      <c r="D540" s="3">
        <v>49.126300000000001</v>
      </c>
      <c r="E540" s="3">
        <v>51.270400000000002</v>
      </c>
      <c r="F540" s="2"/>
      <c r="G540" s="3"/>
      <c r="H540" s="3"/>
    </row>
    <row r="541" spans="1:8">
      <c r="A541" s="2">
        <v>40252</v>
      </c>
      <c r="B541" s="3">
        <v>48.9998</v>
      </c>
      <c r="C541" s="3">
        <v>37.402099999999997</v>
      </c>
      <c r="D541" s="3">
        <v>49.283700000000003</v>
      </c>
      <c r="E541" s="3">
        <v>51.038899999999998</v>
      </c>
      <c r="F541" s="2"/>
      <c r="G541" s="3"/>
      <c r="H541" s="3"/>
    </row>
    <row r="542" spans="1:8">
      <c r="A542" s="2">
        <v>40253</v>
      </c>
      <c r="B542" s="3">
        <v>49.302300000000002</v>
      </c>
      <c r="C542" s="3">
        <v>37.473300000000002</v>
      </c>
      <c r="D542" s="3">
        <v>49.303199999999997</v>
      </c>
      <c r="E542" s="3">
        <v>51.294499999999999</v>
      </c>
      <c r="F542" s="2"/>
      <c r="G542" s="3"/>
      <c r="H542" s="3"/>
    </row>
    <row r="543" spans="1:8">
      <c r="A543" s="2">
        <v>40254</v>
      </c>
      <c r="B543" s="3">
        <v>49.383699999999997</v>
      </c>
      <c r="C543" s="3">
        <v>37.786999999999999</v>
      </c>
      <c r="D543" s="3">
        <v>49.443600000000004</v>
      </c>
      <c r="E543" s="3">
        <v>51.665199999999999</v>
      </c>
      <c r="F543" s="2"/>
      <c r="G543" s="3"/>
      <c r="H543" s="3"/>
    </row>
    <row r="544" spans="1:8">
      <c r="A544" s="2">
        <v>40255</v>
      </c>
      <c r="B544" s="3">
        <v>49.177599999999998</v>
      </c>
      <c r="C544" s="3">
        <v>37.902999999999999</v>
      </c>
      <c r="D544" s="3">
        <v>49.682299999999998</v>
      </c>
      <c r="E544" s="3">
        <v>51.512900000000002</v>
      </c>
      <c r="F544" s="2"/>
      <c r="G544" s="3"/>
      <c r="H544" s="3"/>
    </row>
    <row r="545" spans="1:8">
      <c r="A545" s="2">
        <v>40256</v>
      </c>
      <c r="B545" s="3">
        <v>49.002899999999997</v>
      </c>
      <c r="C545" s="3">
        <v>37.8065</v>
      </c>
      <c r="D545" s="3">
        <v>49.396700000000003</v>
      </c>
      <c r="E545" s="3">
        <v>51.295200000000001</v>
      </c>
      <c r="F545" s="2"/>
      <c r="G545" s="3"/>
      <c r="H545" s="3"/>
    </row>
    <row r="546" spans="1:8">
      <c r="A546" s="2">
        <v>40259</v>
      </c>
      <c r="B546" s="3">
        <v>49.042299999999997</v>
      </c>
      <c r="C546" s="3">
        <v>37.637</v>
      </c>
      <c r="D546" s="3">
        <v>49.495899999999999</v>
      </c>
      <c r="E546" s="3">
        <v>50.8782</v>
      </c>
      <c r="F546" s="2"/>
      <c r="G546" s="3"/>
      <c r="H546" s="3"/>
    </row>
    <row r="547" spans="1:8">
      <c r="A547" s="2">
        <v>40260</v>
      </c>
      <c r="B547" s="3">
        <v>49.151899999999998</v>
      </c>
      <c r="C547" s="3">
        <v>37.698500000000003</v>
      </c>
      <c r="D547" s="3">
        <v>49.376100000000001</v>
      </c>
      <c r="E547" s="3">
        <v>51.039499999999997</v>
      </c>
      <c r="F547" s="2"/>
      <c r="G547" s="3"/>
      <c r="H547" s="3"/>
    </row>
    <row r="548" spans="1:8">
      <c r="A548" s="2">
        <v>40261</v>
      </c>
      <c r="B548" s="3">
        <v>49.412599999999998</v>
      </c>
      <c r="C548" s="3">
        <v>37.706200000000003</v>
      </c>
      <c r="D548" s="3">
        <v>49.728000000000002</v>
      </c>
      <c r="E548" s="3">
        <v>51.007300000000001</v>
      </c>
      <c r="F548" s="2"/>
      <c r="G548" s="3"/>
      <c r="H548" s="3"/>
    </row>
    <row r="549" spans="1:8">
      <c r="A549" s="2">
        <v>40262</v>
      </c>
      <c r="B549" s="3">
        <v>49.127899999999997</v>
      </c>
      <c r="C549" s="3">
        <v>37.974299999999999</v>
      </c>
      <c r="D549" s="3">
        <v>49.893000000000001</v>
      </c>
      <c r="E549" s="3">
        <v>51.284700000000001</v>
      </c>
      <c r="F549" s="2"/>
      <c r="G549" s="3"/>
      <c r="H549" s="3"/>
    </row>
    <row r="550" spans="1:8">
      <c r="A550" s="2">
        <v>40263</v>
      </c>
      <c r="B550" s="3">
        <v>49.343299999999999</v>
      </c>
      <c r="C550" s="3">
        <v>37.573799999999999</v>
      </c>
      <c r="D550" s="3">
        <v>49.828400000000002</v>
      </c>
      <c r="E550" s="3">
        <v>51.009500000000003</v>
      </c>
      <c r="F550" s="2"/>
      <c r="G550" s="3"/>
      <c r="H550" s="3"/>
    </row>
    <row r="551" spans="1:8">
      <c r="A551" s="2">
        <v>40266</v>
      </c>
      <c r="B551" s="3">
        <v>49.505899999999997</v>
      </c>
      <c r="C551" s="3">
        <v>37.845599999999997</v>
      </c>
      <c r="D551" s="3">
        <v>49.637</v>
      </c>
      <c r="E551" s="3">
        <v>51.504300000000001</v>
      </c>
      <c r="F551" s="2"/>
      <c r="G551" s="3"/>
      <c r="H551" s="3"/>
    </row>
    <row r="552" spans="1:8">
      <c r="A552" s="2">
        <v>40267</v>
      </c>
      <c r="B552" s="3">
        <v>49.314799999999998</v>
      </c>
      <c r="C552" s="3">
        <v>37.979500000000002</v>
      </c>
      <c r="D552" s="3">
        <v>49.791699999999999</v>
      </c>
      <c r="E552" s="3">
        <v>51.669600000000003</v>
      </c>
      <c r="F552" s="2"/>
      <c r="G552" s="3"/>
      <c r="H552" s="3"/>
    </row>
    <row r="553" spans="1:8">
      <c r="A553" s="2">
        <v>40268</v>
      </c>
      <c r="B553" s="3">
        <v>49.2821</v>
      </c>
      <c r="C553" s="3">
        <v>37.763199999999998</v>
      </c>
      <c r="D553" s="3">
        <v>49.502600000000001</v>
      </c>
      <c r="E553" s="3">
        <v>51.667200000000001</v>
      </c>
      <c r="F553" s="2"/>
      <c r="G553" s="3"/>
      <c r="H553" s="3"/>
    </row>
    <row r="554" spans="1:8">
      <c r="A554" s="2">
        <v>40269</v>
      </c>
      <c r="B554" s="3">
        <v>49.601900000000001</v>
      </c>
      <c r="C554" s="3">
        <v>37.754399999999997</v>
      </c>
      <c r="D554" s="3">
        <v>49.377499999999998</v>
      </c>
      <c r="E554" s="3">
        <v>51.707500000000003</v>
      </c>
      <c r="F554" s="2"/>
      <c r="G554" s="3"/>
      <c r="H554" s="3"/>
    </row>
    <row r="555" spans="1:8">
      <c r="A555" s="2">
        <v>40274</v>
      </c>
      <c r="B555" s="3">
        <v>49.808700000000002</v>
      </c>
      <c r="C555" s="3">
        <v>38.232399999999998</v>
      </c>
      <c r="D555" s="3">
        <v>49.600999999999999</v>
      </c>
      <c r="E555" s="3">
        <v>51.820399999999999</v>
      </c>
      <c r="F555" s="2"/>
      <c r="G555" s="3"/>
      <c r="H555" s="3"/>
    </row>
    <row r="556" spans="1:8">
      <c r="A556" s="2">
        <v>40275</v>
      </c>
      <c r="B556" s="3">
        <v>49.702199999999998</v>
      </c>
      <c r="C556" s="3">
        <v>38.420999999999999</v>
      </c>
      <c r="D556" s="3">
        <v>49.751100000000001</v>
      </c>
      <c r="E556" s="3">
        <v>52.054600000000001</v>
      </c>
      <c r="F556" s="2"/>
      <c r="G556" s="3"/>
      <c r="H556" s="3"/>
    </row>
    <row r="557" spans="1:8">
      <c r="A557" s="2">
        <v>40276</v>
      </c>
      <c r="B557" s="3">
        <v>49.933599999999998</v>
      </c>
      <c r="C557" s="3">
        <v>38.313699999999997</v>
      </c>
      <c r="D557" s="3">
        <v>49.690199999999997</v>
      </c>
      <c r="E557" s="3">
        <v>51.930700000000002</v>
      </c>
      <c r="F557" s="2"/>
      <c r="G557" s="3"/>
      <c r="H557" s="3"/>
    </row>
    <row r="558" spans="1:8">
      <c r="A558" s="2">
        <v>40277</v>
      </c>
      <c r="B558" s="3">
        <v>49.666200000000003</v>
      </c>
      <c r="C558" s="3">
        <v>38.447499999999998</v>
      </c>
      <c r="D558" s="3">
        <v>49.783799999999999</v>
      </c>
      <c r="E558" s="3">
        <v>52.375799999999998</v>
      </c>
      <c r="F558" s="2"/>
      <c r="G558" s="3"/>
      <c r="H558" s="3"/>
    </row>
    <row r="559" spans="1:8">
      <c r="A559" s="2">
        <v>40280</v>
      </c>
      <c r="B559" s="3">
        <v>49.537199999999999</v>
      </c>
      <c r="C559" s="3">
        <v>38.142699999999998</v>
      </c>
      <c r="D559" s="3">
        <v>49.542700000000004</v>
      </c>
      <c r="E559" s="3">
        <v>52.205800000000004</v>
      </c>
      <c r="F559" s="2"/>
      <c r="G559" s="3"/>
      <c r="H559" s="3"/>
    </row>
    <row r="560" spans="1:8">
      <c r="A560" s="2">
        <v>40281</v>
      </c>
      <c r="B560" s="3">
        <v>49.689500000000002</v>
      </c>
      <c r="C560" s="3">
        <v>38.008400000000002</v>
      </c>
      <c r="D560" s="3">
        <v>49.521799999999999</v>
      </c>
      <c r="E560" s="3">
        <v>52.005899999999997</v>
      </c>
      <c r="F560" s="2"/>
      <c r="G560" s="3"/>
      <c r="H560" s="3"/>
    </row>
    <row r="561" spans="1:8">
      <c r="A561" s="2">
        <v>40282</v>
      </c>
      <c r="B561" s="3">
        <v>49.718600000000002</v>
      </c>
      <c r="C561" s="3">
        <v>38.212600000000002</v>
      </c>
      <c r="D561" s="3">
        <v>49.4193</v>
      </c>
      <c r="E561" s="3">
        <v>52.312100000000001</v>
      </c>
      <c r="F561" s="2"/>
      <c r="G561" s="3"/>
      <c r="H561" s="3"/>
    </row>
    <row r="562" spans="1:8">
      <c r="A562" s="2">
        <v>40283</v>
      </c>
      <c r="B562" s="3">
        <v>49.582000000000001</v>
      </c>
      <c r="C562" s="3">
        <v>38.256799999999998</v>
      </c>
      <c r="D562" s="3">
        <v>49.462499999999999</v>
      </c>
      <c r="E562" s="3">
        <v>52.296799999999998</v>
      </c>
      <c r="F562" s="2"/>
      <c r="G562" s="3"/>
      <c r="H562" s="3"/>
    </row>
    <row r="563" spans="1:8">
      <c r="A563" s="2">
        <v>40284</v>
      </c>
      <c r="B563" s="3">
        <v>49.4876</v>
      </c>
      <c r="C563" s="3">
        <v>38.082999999999998</v>
      </c>
      <c r="D563" s="3">
        <v>49.593800000000002</v>
      </c>
      <c r="E563" s="3">
        <v>51.965800000000002</v>
      </c>
      <c r="F563" s="2"/>
      <c r="G563" s="3"/>
      <c r="H563" s="3"/>
    </row>
    <row r="564" spans="1:8">
      <c r="A564" s="2">
        <v>40287</v>
      </c>
      <c r="B564" s="3">
        <v>49.777999999999999</v>
      </c>
      <c r="C564" s="3">
        <v>37.968499999999999</v>
      </c>
      <c r="D564" s="3">
        <v>49.69</v>
      </c>
      <c r="E564" s="3">
        <v>51.726500000000001</v>
      </c>
      <c r="F564" s="2"/>
      <c r="G564" s="3"/>
      <c r="H564" s="3"/>
    </row>
    <row r="565" spans="1:8">
      <c r="A565" s="2">
        <v>40288</v>
      </c>
      <c r="B565" s="3">
        <v>49.813099999999999</v>
      </c>
      <c r="C565" s="3">
        <v>38.322400000000002</v>
      </c>
      <c r="D565" s="3">
        <v>49.583100000000002</v>
      </c>
      <c r="E565" s="3">
        <v>52.262700000000002</v>
      </c>
      <c r="F565" s="2"/>
      <c r="G565" s="3"/>
      <c r="H565" s="3"/>
    </row>
    <row r="566" spans="1:8">
      <c r="A566" s="2">
        <v>40289</v>
      </c>
      <c r="B566" s="3">
        <v>49.9236</v>
      </c>
      <c r="C566" s="3">
        <v>38.325800000000001</v>
      </c>
      <c r="D566" s="3">
        <v>49.6828</v>
      </c>
      <c r="E566" s="3">
        <v>52.263199999999998</v>
      </c>
      <c r="F566" s="2"/>
      <c r="G566" s="3"/>
      <c r="H566" s="3"/>
    </row>
    <row r="567" spans="1:8">
      <c r="A567" s="2">
        <v>40290</v>
      </c>
      <c r="B567" s="3">
        <v>49.970599999999997</v>
      </c>
      <c r="C567" s="3">
        <v>38.394300000000001</v>
      </c>
      <c r="D567" s="3">
        <v>49.952599999999997</v>
      </c>
      <c r="E567" s="3">
        <v>52.232999999999997</v>
      </c>
      <c r="F567" s="2"/>
      <c r="G567" s="3"/>
      <c r="H567" s="3"/>
    </row>
    <row r="568" spans="1:8">
      <c r="A568" s="2">
        <v>40291</v>
      </c>
      <c r="B568" s="3">
        <v>50.240299999999998</v>
      </c>
      <c r="C568" s="3">
        <v>38.323599999999999</v>
      </c>
      <c r="D568" s="3">
        <v>49.926000000000002</v>
      </c>
      <c r="E568" s="3">
        <v>52.504399999999997</v>
      </c>
      <c r="F568" s="2"/>
      <c r="G568" s="3"/>
      <c r="H568" s="3"/>
    </row>
    <row r="569" spans="1:8">
      <c r="A569" s="2">
        <v>40294</v>
      </c>
      <c r="B569" s="3">
        <v>50.118899999999996</v>
      </c>
      <c r="C569" s="3">
        <v>38.513599999999997</v>
      </c>
      <c r="D569" s="3">
        <v>50.119500000000002</v>
      </c>
      <c r="E569" s="3">
        <v>52.8889</v>
      </c>
      <c r="F569" s="2"/>
      <c r="G569" s="3"/>
      <c r="H569" s="3"/>
    </row>
    <row r="570" spans="1:8">
      <c r="A570" s="2">
        <v>40295</v>
      </c>
      <c r="B570" s="3">
        <v>50.174500000000002</v>
      </c>
      <c r="C570" s="3">
        <v>38.483699999999999</v>
      </c>
      <c r="D570" s="3">
        <v>49.999699999999997</v>
      </c>
      <c r="E570" s="3">
        <v>52.673200000000001</v>
      </c>
      <c r="F570" s="2"/>
      <c r="G570" s="3"/>
      <c r="H570" s="3"/>
    </row>
    <row r="571" spans="1:8">
      <c r="A571" s="2">
        <v>40296</v>
      </c>
      <c r="B571" s="3">
        <v>50.378100000000003</v>
      </c>
      <c r="C571" s="3">
        <v>38.558500000000002</v>
      </c>
      <c r="D571" s="3">
        <v>50.167400000000001</v>
      </c>
      <c r="E571" s="3">
        <v>52.569600000000001</v>
      </c>
      <c r="F571" s="2"/>
      <c r="G571" s="3"/>
      <c r="H571" s="3"/>
    </row>
    <row r="572" spans="1:8">
      <c r="A572" s="2">
        <v>40297</v>
      </c>
      <c r="B572" s="3">
        <v>50.429000000000002</v>
      </c>
      <c r="C572" s="3">
        <v>38.753900000000002</v>
      </c>
      <c r="D572" s="3">
        <v>50.1312</v>
      </c>
      <c r="E572" s="3">
        <v>52.977800000000002</v>
      </c>
      <c r="F572" s="2"/>
      <c r="G572" s="3"/>
      <c r="H572" s="3"/>
    </row>
    <row r="573" spans="1:8">
      <c r="A573" s="2">
        <v>40298</v>
      </c>
      <c r="B573" s="3">
        <v>50.428800000000003</v>
      </c>
      <c r="C573" s="3">
        <v>38.735500000000002</v>
      </c>
      <c r="D573" s="3">
        <v>50.158200000000001</v>
      </c>
      <c r="E573" s="3">
        <v>53.135100000000001</v>
      </c>
      <c r="F573" s="2"/>
      <c r="G573" s="3"/>
      <c r="H573" s="3"/>
    </row>
    <row r="574" spans="1:8">
      <c r="A574" s="2">
        <v>40301</v>
      </c>
      <c r="B574" s="3">
        <v>50.392200000000003</v>
      </c>
      <c r="C574" s="3">
        <v>38.572000000000003</v>
      </c>
      <c r="D574" s="3">
        <v>50.738399999999999</v>
      </c>
      <c r="E574" s="3">
        <v>53.134799999999998</v>
      </c>
      <c r="F574" s="2"/>
      <c r="G574" s="3"/>
      <c r="H574" s="3"/>
    </row>
    <row r="575" spans="1:8">
      <c r="A575" s="2">
        <v>40302</v>
      </c>
      <c r="B575" s="3">
        <v>50.471299999999999</v>
      </c>
      <c r="C575" s="3">
        <v>38.571800000000003</v>
      </c>
      <c r="D575" s="3">
        <v>51.079300000000003</v>
      </c>
      <c r="E575" s="3">
        <v>52.630899999999997</v>
      </c>
      <c r="F575" s="2"/>
      <c r="G575" s="3"/>
      <c r="H575" s="3"/>
    </row>
    <row r="576" spans="1:8">
      <c r="A576" s="2">
        <v>40303</v>
      </c>
      <c r="B576" s="3">
        <v>50.335599999999999</v>
      </c>
      <c r="C576" s="3">
        <v>38.652900000000002</v>
      </c>
      <c r="D576" s="3">
        <v>51.2209</v>
      </c>
      <c r="E576" s="3">
        <v>52.525700000000001</v>
      </c>
      <c r="F576" s="2"/>
      <c r="G576" s="3"/>
      <c r="H576" s="3"/>
    </row>
    <row r="577" spans="1:8">
      <c r="A577" s="2">
        <v>40304</v>
      </c>
      <c r="B577" s="3">
        <v>49.933199999999999</v>
      </c>
      <c r="C577" s="3">
        <v>38.430300000000003</v>
      </c>
      <c r="D577" s="3">
        <v>51.476599999999998</v>
      </c>
      <c r="E577" s="3">
        <v>51.8461</v>
      </c>
      <c r="F577" s="2"/>
      <c r="G577" s="3"/>
      <c r="H577" s="3"/>
    </row>
    <row r="578" spans="1:8">
      <c r="A578" s="2">
        <v>40305</v>
      </c>
      <c r="B578" s="3">
        <v>50.422600000000003</v>
      </c>
      <c r="C578" s="3">
        <v>38.674100000000003</v>
      </c>
      <c r="D578" s="3">
        <v>51.281300000000002</v>
      </c>
      <c r="E578" s="3">
        <v>50.646700000000003</v>
      </c>
      <c r="F578" s="2"/>
      <c r="G578" s="3"/>
      <c r="H578" s="3"/>
    </row>
    <row r="579" spans="1:8">
      <c r="A579" s="2">
        <v>40308</v>
      </c>
      <c r="B579" s="3">
        <v>50.380099999999999</v>
      </c>
      <c r="C579" s="3">
        <v>38.8767</v>
      </c>
      <c r="D579" s="3">
        <v>51.233499999999999</v>
      </c>
      <c r="E579" s="3">
        <v>52.002200000000002</v>
      </c>
      <c r="F579" s="2"/>
      <c r="G579" s="3"/>
      <c r="H579" s="3"/>
    </row>
    <row r="580" spans="1:8">
      <c r="A580" s="2">
        <v>40309</v>
      </c>
      <c r="E580" s="3">
        <v>51.646099999999997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7"/>
  <sheetViews>
    <sheetView workbookViewId="0">
      <selection activeCell="A11" sqref="A11"/>
    </sheetView>
  </sheetViews>
  <sheetFormatPr defaultRowHeight="15"/>
  <cols>
    <col min="1" max="1" width="10.140625" bestFit="1" customWidth="1"/>
    <col min="6" max="6" width="12.85546875" customWidth="1"/>
    <col min="20" max="20" width="10.85546875" customWidth="1"/>
  </cols>
  <sheetData>
    <row r="1" spans="1:29">
      <c r="A1" s="1" t="s">
        <v>4</v>
      </c>
      <c r="B1" s="6" t="s">
        <v>0</v>
      </c>
      <c r="C1" s="7"/>
      <c r="D1" s="8"/>
      <c r="E1" s="8"/>
      <c r="F1" s="8"/>
      <c r="G1" s="8"/>
      <c r="H1" s="7"/>
      <c r="I1" s="6" t="s">
        <v>1</v>
      </c>
      <c r="J1" s="6"/>
      <c r="K1" s="6"/>
      <c r="L1" s="6"/>
      <c r="M1" s="6"/>
      <c r="N1" s="6"/>
      <c r="O1" s="6"/>
      <c r="P1" s="6" t="s">
        <v>2</v>
      </c>
      <c r="Q1" s="6"/>
      <c r="R1" s="6"/>
      <c r="S1" s="6"/>
      <c r="T1" s="6"/>
      <c r="U1" s="6"/>
      <c r="V1" s="6"/>
      <c r="W1" s="6" t="s">
        <v>3</v>
      </c>
    </row>
    <row r="2" spans="1:29">
      <c r="A2" s="2">
        <v>39478</v>
      </c>
      <c r="B2" s="3">
        <v>43.88</v>
      </c>
      <c r="C2" s="11"/>
      <c r="D2" s="7"/>
      <c r="E2" s="7"/>
      <c r="F2" s="7"/>
      <c r="G2" s="7"/>
      <c r="H2" s="7"/>
      <c r="I2" s="3">
        <v>33.379800000000003</v>
      </c>
      <c r="J2" s="3"/>
      <c r="K2" s="3"/>
      <c r="L2" s="3"/>
      <c r="M2" s="3"/>
      <c r="N2" s="3"/>
      <c r="O2" s="3"/>
      <c r="P2" s="3">
        <v>39.590800000000002</v>
      </c>
      <c r="Q2" s="3"/>
      <c r="R2" s="3"/>
      <c r="S2" s="3"/>
      <c r="T2" s="3"/>
      <c r="U2" s="3"/>
      <c r="V2" s="3"/>
      <c r="W2" s="3">
        <v>55.807400000000001</v>
      </c>
    </row>
    <row r="3" spans="1:29">
      <c r="A3" s="2">
        <v>39507</v>
      </c>
      <c r="B3" s="3">
        <v>44.003</v>
      </c>
      <c r="C3" s="11"/>
      <c r="D3" s="12"/>
      <c r="E3" s="12"/>
      <c r="F3" s="12"/>
      <c r="G3" s="12"/>
      <c r="H3" s="12"/>
      <c r="I3" s="3">
        <v>34.4465</v>
      </c>
      <c r="J3" s="3"/>
      <c r="K3" s="3"/>
      <c r="L3" s="3"/>
      <c r="M3" s="3"/>
      <c r="N3" s="3"/>
      <c r="O3" s="3"/>
      <c r="P3" s="3">
        <v>38.750500000000002</v>
      </c>
      <c r="Q3" s="3"/>
      <c r="R3" s="3"/>
      <c r="S3" s="3"/>
      <c r="T3" s="3"/>
      <c r="U3" s="3"/>
      <c r="V3" s="3"/>
      <c r="W3" s="3">
        <v>55.686199999999999</v>
      </c>
    </row>
    <row r="4" spans="1:29">
      <c r="A4" s="2">
        <v>39538</v>
      </c>
      <c r="B4" s="3">
        <v>42.8155</v>
      </c>
      <c r="C4" s="11"/>
      <c r="D4" s="12"/>
      <c r="E4" s="12"/>
      <c r="F4" s="12"/>
      <c r="G4" s="12"/>
      <c r="H4" s="12"/>
      <c r="I4" s="3">
        <v>34.116300000000003</v>
      </c>
      <c r="J4" s="3"/>
      <c r="K4" s="3"/>
      <c r="L4" s="3"/>
      <c r="M4" s="3"/>
      <c r="N4" s="3"/>
      <c r="O4" s="3"/>
      <c r="P4" s="3">
        <v>37.6631</v>
      </c>
      <c r="Q4" s="3"/>
      <c r="R4" s="3"/>
      <c r="S4" s="3"/>
      <c r="T4" s="3"/>
      <c r="U4" s="3"/>
      <c r="V4" s="3"/>
      <c r="W4" s="3">
        <v>53.214799999999997</v>
      </c>
    </row>
    <row r="5" spans="1:29">
      <c r="A5" s="2">
        <v>39539</v>
      </c>
      <c r="B5" s="3">
        <v>42.869900000000001</v>
      </c>
      <c r="C5" s="11"/>
      <c r="D5" s="3"/>
      <c r="E5" s="3"/>
      <c r="F5" s="3"/>
      <c r="G5" s="3"/>
      <c r="H5" s="3"/>
      <c r="I5" s="3">
        <v>33.838299999999997</v>
      </c>
      <c r="J5" s="3"/>
      <c r="K5" s="3"/>
      <c r="L5" s="3"/>
      <c r="M5" s="3"/>
      <c r="N5" s="3"/>
      <c r="O5" s="3"/>
      <c r="P5" s="3">
        <v>38.018999999999998</v>
      </c>
      <c r="Q5" s="3"/>
      <c r="R5" s="3"/>
      <c r="S5" s="3"/>
      <c r="T5" s="3"/>
      <c r="U5" s="3"/>
      <c r="V5" s="3"/>
      <c r="W5" s="3">
        <v>53.347999999999999</v>
      </c>
    </row>
    <row r="6" spans="1:29">
      <c r="A6" s="2">
        <v>39568</v>
      </c>
      <c r="B6" s="3">
        <v>43.463200000000001</v>
      </c>
      <c r="C6" s="11"/>
      <c r="D6" s="3"/>
      <c r="E6" s="3"/>
      <c r="F6" s="3"/>
      <c r="G6" s="3"/>
      <c r="H6" s="3"/>
      <c r="I6" s="3">
        <v>33.771700000000003</v>
      </c>
      <c r="J6" s="3"/>
      <c r="K6" s="3"/>
      <c r="L6" s="3"/>
      <c r="M6" s="3"/>
      <c r="N6" s="3"/>
      <c r="O6" s="3"/>
      <c r="P6" s="3">
        <v>37.9161</v>
      </c>
      <c r="Q6" s="3"/>
      <c r="R6" s="3"/>
      <c r="S6" s="3"/>
      <c r="T6" s="3"/>
      <c r="U6" s="3"/>
      <c r="V6" s="3"/>
      <c r="W6" s="3">
        <v>55.776000000000003</v>
      </c>
    </row>
    <row r="7" spans="1:29">
      <c r="A7" s="2">
        <v>39598</v>
      </c>
      <c r="B7" s="3">
        <v>43.6691</v>
      </c>
      <c r="C7" s="11"/>
      <c r="D7" s="3"/>
      <c r="E7" s="3"/>
      <c r="F7" s="3"/>
      <c r="G7" s="3"/>
      <c r="H7" s="3"/>
      <c r="I7" s="3">
        <v>33.632599999999996</v>
      </c>
      <c r="J7" s="3"/>
      <c r="K7" s="3"/>
      <c r="L7" s="3"/>
      <c r="M7" s="3"/>
      <c r="N7" s="3"/>
      <c r="O7" s="3"/>
      <c r="P7" s="3">
        <v>37.938499999999998</v>
      </c>
      <c r="Q7" s="3"/>
      <c r="R7" s="3"/>
      <c r="S7" s="3"/>
      <c r="T7" s="3"/>
      <c r="U7" s="3"/>
      <c r="V7" s="3"/>
      <c r="W7" s="3">
        <v>56.739699999999999</v>
      </c>
    </row>
    <row r="8" spans="1:29">
      <c r="A8" s="2">
        <v>39629</v>
      </c>
      <c r="B8" s="3">
        <v>43.557000000000002</v>
      </c>
      <c r="C8" s="11"/>
      <c r="D8" s="3"/>
      <c r="E8" s="3"/>
      <c r="F8" s="3"/>
      <c r="G8" s="3"/>
      <c r="H8" s="3"/>
      <c r="I8" s="3">
        <v>34.129100000000001</v>
      </c>
      <c r="J8" s="3"/>
      <c r="K8" s="3"/>
      <c r="L8" s="3"/>
      <c r="M8" s="3"/>
      <c r="N8" s="3"/>
      <c r="O8" s="3"/>
      <c r="P8" s="3">
        <v>37.306699999999999</v>
      </c>
      <c r="Q8" s="3"/>
      <c r="R8" s="3"/>
      <c r="S8" s="3"/>
      <c r="T8" s="3"/>
      <c r="U8" s="3"/>
      <c r="V8" s="3"/>
      <c r="W8" s="3">
        <v>56.361899999999999</v>
      </c>
    </row>
    <row r="9" spans="1:29">
      <c r="A9" s="2">
        <v>39660</v>
      </c>
      <c r="B9" s="3">
        <v>43.535899999999998</v>
      </c>
      <c r="C9" s="11"/>
      <c r="D9" s="8"/>
      <c r="E9" s="8"/>
      <c r="F9" s="8"/>
      <c r="G9" s="8"/>
      <c r="H9" s="7" t="s">
        <v>5</v>
      </c>
      <c r="I9" s="3">
        <v>34.097200000000001</v>
      </c>
      <c r="J9" s="11"/>
      <c r="K9" s="8"/>
      <c r="L9" s="8"/>
      <c r="M9" s="8"/>
      <c r="N9" s="8"/>
      <c r="O9" s="7" t="s">
        <v>5</v>
      </c>
      <c r="P9" s="3">
        <v>37.2059</v>
      </c>
      <c r="Q9" s="11"/>
      <c r="R9" s="8"/>
      <c r="S9" s="8"/>
      <c r="T9" s="8"/>
      <c r="U9" s="8"/>
      <c r="V9" s="7" t="s">
        <v>5</v>
      </c>
      <c r="W9" s="3">
        <v>56.457799999999999</v>
      </c>
      <c r="X9" s="11"/>
      <c r="Y9" s="8"/>
      <c r="Z9" s="8"/>
      <c r="AA9" s="8"/>
      <c r="AB9" s="8"/>
      <c r="AC9" s="7" t="s">
        <v>5</v>
      </c>
    </row>
    <row r="10" spans="1:29" s="13" customFormat="1">
      <c r="A10" s="4">
        <v>39689</v>
      </c>
      <c r="B10" s="5">
        <v>43.674500000000002</v>
      </c>
      <c r="C10" s="9"/>
      <c r="D10" s="10" t="s">
        <v>6</v>
      </c>
      <c r="E10" s="10" t="s">
        <v>7</v>
      </c>
      <c r="F10" s="10" t="s">
        <v>8</v>
      </c>
      <c r="G10" s="10">
        <v>100</v>
      </c>
      <c r="H10" s="10">
        <v>100</v>
      </c>
      <c r="I10" s="5">
        <v>34.230400000000003</v>
      </c>
      <c r="J10" s="9"/>
      <c r="K10" s="10" t="s">
        <v>6</v>
      </c>
      <c r="L10" s="10" t="s">
        <v>7</v>
      </c>
      <c r="M10" s="10" t="s">
        <v>8</v>
      </c>
      <c r="N10" s="10">
        <v>100</v>
      </c>
      <c r="O10" s="10">
        <v>100</v>
      </c>
      <c r="P10" s="5">
        <v>38.7318</v>
      </c>
      <c r="Q10" s="9"/>
      <c r="R10" s="10" t="s">
        <v>6</v>
      </c>
      <c r="S10" s="10" t="s">
        <v>7</v>
      </c>
      <c r="T10" s="10" t="s">
        <v>8</v>
      </c>
      <c r="U10" s="10">
        <v>100</v>
      </c>
      <c r="V10" s="10">
        <v>100</v>
      </c>
      <c r="W10" s="5">
        <v>54.466900000000003</v>
      </c>
      <c r="X10" s="9"/>
      <c r="Y10" s="10" t="s">
        <v>6</v>
      </c>
      <c r="Z10" s="10" t="s">
        <v>7</v>
      </c>
      <c r="AA10" s="10" t="s">
        <v>8</v>
      </c>
      <c r="AB10" s="10">
        <v>100</v>
      </c>
      <c r="AC10" s="10">
        <v>100</v>
      </c>
    </row>
    <row r="11" spans="1:29">
      <c r="A11" s="2">
        <v>39721</v>
      </c>
      <c r="B11" s="3">
        <v>43.810600000000001</v>
      </c>
      <c r="C11" s="11">
        <f>AVERAGE(B2:B11)</f>
        <v>43.527870000000014</v>
      </c>
      <c r="D11" s="12">
        <f>IF(C11&gt;B11,0,1)</f>
        <v>1</v>
      </c>
      <c r="E11" s="12">
        <f t="shared" ref="E11:E30" si="0">(B11-B10)/B10</f>
        <v>3.1162348738966446E-3</v>
      </c>
      <c r="F11" s="12">
        <f>E11*D11</f>
        <v>3.1162348738966446E-3</v>
      </c>
      <c r="G11" s="12">
        <f>G10*(1+F11)</f>
        <v>100.31162348738967</v>
      </c>
      <c r="H11" s="12">
        <f>H10*(1+E11)</f>
        <v>100.31162348738967</v>
      </c>
      <c r="I11" s="3">
        <v>34.953699999999998</v>
      </c>
      <c r="J11" s="11">
        <f>AVERAGE(I2:I11)</f>
        <v>34.059559999999998</v>
      </c>
      <c r="K11" s="12">
        <f>IF(J11&gt;I11,0,1)</f>
        <v>1</v>
      </c>
      <c r="L11" s="12">
        <f t="shared" ref="L11:L30" si="1">(I11-I10)/I10</f>
        <v>2.113034028232199E-2</v>
      </c>
      <c r="M11" s="12">
        <f>L11*K11</f>
        <v>2.113034028232199E-2</v>
      </c>
      <c r="N11" s="12">
        <f>N10*(1+M11)</f>
        <v>102.11303402823219</v>
      </c>
      <c r="O11" s="12">
        <f>O10*(1+L11)</f>
        <v>102.11303402823219</v>
      </c>
      <c r="P11" s="3">
        <v>40.878799999999998</v>
      </c>
      <c r="Q11" s="11">
        <f>AVERAGE(P2:P11)</f>
        <v>38.400120000000001</v>
      </c>
      <c r="R11" s="12">
        <f>IF(Q11&gt;P11,0,1)</f>
        <v>1</v>
      </c>
      <c r="S11" s="12">
        <f t="shared" ref="S11:S30" si="2">(P11-P10)/P10</f>
        <v>5.5432487000345927E-2</v>
      </c>
      <c r="T11" s="12">
        <f>S11*R11</f>
        <v>5.5432487000345927E-2</v>
      </c>
      <c r="U11" s="12">
        <f>U10*(1+T11)</f>
        <v>105.5432487000346</v>
      </c>
      <c r="V11" s="12">
        <f>V10*(1+S11)</f>
        <v>105.5432487000346</v>
      </c>
      <c r="W11" s="3">
        <v>50.765799999999999</v>
      </c>
      <c r="X11" s="11">
        <f>AVERAGE(W2:W11)</f>
        <v>54.862450000000003</v>
      </c>
      <c r="Y11" s="12">
        <f>IF(X11&gt;W11,0,1)</f>
        <v>0</v>
      </c>
      <c r="Z11" s="12">
        <f t="shared" ref="Z11:Z30" si="3">(W11-W10)/W10</f>
        <v>-6.7951361285478032E-2</v>
      </c>
      <c r="AA11" s="12">
        <f>Z11*Y11</f>
        <v>0</v>
      </c>
      <c r="AB11" s="12">
        <f>AB10*(1+AA11)</f>
        <v>100</v>
      </c>
      <c r="AC11" s="12">
        <f>AC10*(1+Z11)</f>
        <v>93.20486387145219</v>
      </c>
    </row>
    <row r="12" spans="1:29">
      <c r="A12" s="2">
        <v>39752</v>
      </c>
      <c r="B12" s="3">
        <v>45.128799999999998</v>
      </c>
      <c r="C12" s="11">
        <f t="shared" ref="C12:C30" si="4">AVERAGE(B3:B12)</f>
        <v>43.652750000000005</v>
      </c>
      <c r="D12" s="12">
        <f t="shared" ref="D12:D30" si="5">IF(C12&gt;B12,0,1)</f>
        <v>1</v>
      </c>
      <c r="E12" s="12">
        <f t="shared" si="0"/>
        <v>3.0088608692873355E-2</v>
      </c>
      <c r="F12" s="12">
        <f t="shared" ref="F12:F30" si="6">E12*D12</f>
        <v>3.0088608692873355E-2</v>
      </c>
      <c r="G12" s="12">
        <f t="shared" ref="G12:G30" si="7">G11*(1+F12)</f>
        <v>103.32986067384857</v>
      </c>
      <c r="H12" s="12">
        <f t="shared" ref="H12:H30" si="8">H11*(1+E12)</f>
        <v>103.32986067384857</v>
      </c>
      <c r="I12" s="3">
        <v>40.081200000000003</v>
      </c>
      <c r="J12" s="11">
        <f t="shared" ref="J12:J30" si="9">AVERAGE(I3:I12)</f>
        <v>34.729700000000008</v>
      </c>
      <c r="K12" s="12">
        <f t="shared" ref="K12:K30" si="10">IF(J12&gt;I12,0,1)</f>
        <v>1</v>
      </c>
      <c r="L12" s="12">
        <f t="shared" si="1"/>
        <v>0.14669405527884044</v>
      </c>
      <c r="M12" s="12">
        <f t="shared" ref="M12:M30" si="11">L12*K12</f>
        <v>0.14669405527884044</v>
      </c>
      <c r="N12" s="12">
        <f t="shared" ref="N12:N30" si="12">N11*(1+M12)</f>
        <v>117.0924090866598</v>
      </c>
      <c r="O12" s="12">
        <f t="shared" ref="O12:O30" si="13">O11*(1+L12)</f>
        <v>117.0924090866598</v>
      </c>
      <c r="P12" s="3">
        <v>44.077100000000002</v>
      </c>
      <c r="Q12" s="11">
        <f t="shared" ref="Q12:Q30" si="14">AVERAGE(P3:P12)</f>
        <v>38.84875000000001</v>
      </c>
      <c r="R12" s="12">
        <f t="shared" ref="R12:R30" si="15">IF(Q12&gt;P12,0,1)</f>
        <v>1</v>
      </c>
      <c r="S12" s="12">
        <f t="shared" si="2"/>
        <v>7.8238598001898377E-2</v>
      </c>
      <c r="T12" s="12">
        <f t="shared" ref="T12:T30" si="16">S12*R12</f>
        <v>7.8238598001898377E-2</v>
      </c>
      <c r="U12" s="12">
        <f t="shared" ref="U12:U30" si="17">U11*(1+T12)</f>
        <v>113.800804506891</v>
      </c>
      <c r="V12" s="12">
        <f t="shared" ref="V12:V30" si="18">V11*(1+S12)</f>
        <v>113.800804506891</v>
      </c>
      <c r="W12" s="3">
        <v>43.670200000000001</v>
      </c>
      <c r="X12" s="11">
        <f t="shared" ref="X12:X30" si="19">AVERAGE(W3:W12)</f>
        <v>53.64873</v>
      </c>
      <c r="Y12" s="12">
        <f t="shared" ref="Y12:Y30" si="20">IF(X12&gt;W12,0,1)</f>
        <v>0</v>
      </c>
      <c r="Z12" s="12">
        <f t="shared" si="3"/>
        <v>-0.13977126333082504</v>
      </c>
      <c r="AA12" s="12">
        <f t="shared" ref="AA12:AA30" si="21">Z12*Y12</f>
        <v>0</v>
      </c>
      <c r="AB12" s="12">
        <f t="shared" ref="AB12:AB30" si="22">AB11*(1+AA12)</f>
        <v>100</v>
      </c>
      <c r="AC12" s="12">
        <f t="shared" ref="AC12:AC30" si="23">AC11*(1+Z12)</f>
        <v>80.177502299561752</v>
      </c>
    </row>
    <row r="13" spans="1:29">
      <c r="A13" s="2">
        <v>39780</v>
      </c>
      <c r="B13" s="3">
        <v>45.852200000000003</v>
      </c>
      <c r="C13" s="11">
        <f t="shared" si="4"/>
        <v>43.83767000000001</v>
      </c>
      <c r="D13" s="12">
        <f t="shared" si="5"/>
        <v>1</v>
      </c>
      <c r="E13" s="12">
        <f t="shared" si="0"/>
        <v>1.6029675063374278E-2</v>
      </c>
      <c r="F13" s="12">
        <f t="shared" si="6"/>
        <v>1.6029675063374278E-2</v>
      </c>
      <c r="G13" s="12">
        <f t="shared" si="7"/>
        <v>104.98620476479411</v>
      </c>
      <c r="H13" s="12">
        <f t="shared" si="8"/>
        <v>104.98620476479411</v>
      </c>
      <c r="I13" s="3">
        <v>41.604199999999999</v>
      </c>
      <c r="J13" s="11">
        <f t="shared" si="9"/>
        <v>35.44547</v>
      </c>
      <c r="K13" s="12">
        <f t="shared" si="10"/>
        <v>1</v>
      </c>
      <c r="L13" s="12">
        <f t="shared" si="1"/>
        <v>3.7997864335399041E-2</v>
      </c>
      <c r="M13" s="12">
        <f t="shared" si="11"/>
        <v>3.7997864335399041E-2</v>
      </c>
      <c r="N13" s="12">
        <f t="shared" si="12"/>
        <v>121.54167056183975</v>
      </c>
      <c r="O13" s="12">
        <f t="shared" si="13"/>
        <v>121.54167056183975</v>
      </c>
      <c r="P13" s="3">
        <v>45.505800000000001</v>
      </c>
      <c r="Q13" s="11">
        <f t="shared" si="14"/>
        <v>39.524280000000012</v>
      </c>
      <c r="R13" s="12">
        <f t="shared" si="15"/>
        <v>1</v>
      </c>
      <c r="S13" s="12">
        <f t="shared" si="2"/>
        <v>3.2413656978340206E-2</v>
      </c>
      <c r="T13" s="12">
        <f t="shared" si="16"/>
        <v>3.2413656978340206E-2</v>
      </c>
      <c r="U13" s="12">
        <f t="shared" si="17"/>
        <v>117.48950474803651</v>
      </c>
      <c r="V13" s="12">
        <f t="shared" si="18"/>
        <v>117.48950474803651</v>
      </c>
      <c r="W13" s="3">
        <v>42.364600000000003</v>
      </c>
      <c r="X13" s="11">
        <f t="shared" si="19"/>
        <v>52.316570000000013</v>
      </c>
      <c r="Y13" s="12">
        <f t="shared" si="20"/>
        <v>0</v>
      </c>
      <c r="Z13" s="12">
        <f t="shared" si="3"/>
        <v>-2.9896817509422861E-2</v>
      </c>
      <c r="AA13" s="12">
        <f t="shared" si="21"/>
        <v>0</v>
      </c>
      <c r="AB13" s="12">
        <f t="shared" si="22"/>
        <v>100</v>
      </c>
      <c r="AC13" s="12">
        <f t="shared" si="23"/>
        <v>77.780450144950422</v>
      </c>
    </row>
    <row r="14" spans="1:29">
      <c r="A14" s="2">
        <v>39813</v>
      </c>
      <c r="B14" s="3">
        <v>46.321300000000001</v>
      </c>
      <c r="C14" s="11">
        <f t="shared" si="4"/>
        <v>44.188250000000004</v>
      </c>
      <c r="D14" s="12">
        <f t="shared" si="5"/>
        <v>1</v>
      </c>
      <c r="E14" s="12">
        <f t="shared" si="0"/>
        <v>1.0230697763684128E-2</v>
      </c>
      <c r="F14" s="12">
        <f t="shared" si="6"/>
        <v>1.0230697763684128E-2</v>
      </c>
      <c r="G14" s="12">
        <f t="shared" si="7"/>
        <v>106.06028689509897</v>
      </c>
      <c r="H14" s="12">
        <f t="shared" si="8"/>
        <v>106.06028689509897</v>
      </c>
      <c r="I14" s="3">
        <v>43.147399999999998</v>
      </c>
      <c r="J14" s="11">
        <f t="shared" si="9"/>
        <v>36.348580000000005</v>
      </c>
      <c r="K14" s="12">
        <f t="shared" si="10"/>
        <v>1</v>
      </c>
      <c r="L14" s="12">
        <f t="shared" si="1"/>
        <v>3.7092408939482041E-2</v>
      </c>
      <c r="M14" s="12">
        <f t="shared" si="11"/>
        <v>3.7092408939482041E-2</v>
      </c>
      <c r="N14" s="12">
        <f t="shared" si="12"/>
        <v>126.04994390950731</v>
      </c>
      <c r="O14" s="12">
        <f t="shared" si="13"/>
        <v>126.04994390950731</v>
      </c>
      <c r="P14" s="3">
        <v>45.573999999999998</v>
      </c>
      <c r="Q14" s="11">
        <f t="shared" si="14"/>
        <v>40.315370000000001</v>
      </c>
      <c r="R14" s="12">
        <f t="shared" si="15"/>
        <v>1</v>
      </c>
      <c r="S14" s="12">
        <f t="shared" si="2"/>
        <v>1.4987100545424401E-3</v>
      </c>
      <c r="T14" s="12">
        <f t="shared" si="16"/>
        <v>1.4987100545424401E-3</v>
      </c>
      <c r="U14" s="12">
        <f t="shared" si="17"/>
        <v>117.6655874501056</v>
      </c>
      <c r="V14" s="12">
        <f t="shared" si="18"/>
        <v>117.6655874501056</v>
      </c>
      <c r="W14" s="3">
        <v>41.851900000000001</v>
      </c>
      <c r="X14" s="11">
        <f t="shared" si="19"/>
        <v>51.180280000000003</v>
      </c>
      <c r="Y14" s="12">
        <f t="shared" si="20"/>
        <v>0</v>
      </c>
      <c r="Z14" s="12">
        <f t="shared" si="3"/>
        <v>-1.2102085231537708E-2</v>
      </c>
      <c r="AA14" s="12">
        <f t="shared" si="21"/>
        <v>0</v>
      </c>
      <c r="AB14" s="12">
        <f t="shared" si="22"/>
        <v>100</v>
      </c>
      <c r="AC14" s="12">
        <f t="shared" si="23"/>
        <v>76.839144507948859</v>
      </c>
    </row>
    <row r="15" spans="1:29">
      <c r="A15" s="2">
        <v>39843</v>
      </c>
      <c r="B15" s="3">
        <v>45.8932</v>
      </c>
      <c r="C15" s="11">
        <f t="shared" si="4"/>
        <v>44.490580000000001</v>
      </c>
      <c r="D15" s="12">
        <f t="shared" si="5"/>
        <v>1</v>
      </c>
      <c r="E15" s="12">
        <f t="shared" si="0"/>
        <v>-9.24196859759982E-3</v>
      </c>
      <c r="F15" s="12">
        <f t="shared" si="6"/>
        <v>-9.24196859759982E-3</v>
      </c>
      <c r="G15" s="12">
        <f t="shared" si="7"/>
        <v>105.08008105416204</v>
      </c>
      <c r="H15" s="12">
        <f t="shared" si="8"/>
        <v>105.08008105416204</v>
      </c>
      <c r="I15" s="3">
        <v>45.049100000000003</v>
      </c>
      <c r="J15" s="11">
        <f t="shared" si="9"/>
        <v>37.469660000000005</v>
      </c>
      <c r="K15" s="12">
        <f t="shared" si="10"/>
        <v>1</v>
      </c>
      <c r="L15" s="12">
        <f t="shared" si="1"/>
        <v>4.4074498115761446E-2</v>
      </c>
      <c r="M15" s="12">
        <f t="shared" si="11"/>
        <v>4.4074498115761446E-2</v>
      </c>
      <c r="N15" s="12">
        <f t="shared" si="12"/>
        <v>131.60553192483871</v>
      </c>
      <c r="O15" s="12">
        <f t="shared" si="13"/>
        <v>131.60553192483871</v>
      </c>
      <c r="P15" s="3">
        <v>44.045099999999998</v>
      </c>
      <c r="Q15" s="11">
        <f t="shared" si="14"/>
        <v>40.91798</v>
      </c>
      <c r="R15" s="12">
        <f t="shared" si="15"/>
        <v>1</v>
      </c>
      <c r="S15" s="12">
        <f t="shared" si="2"/>
        <v>-3.3547636810462113E-2</v>
      </c>
      <c r="T15" s="12">
        <f t="shared" si="16"/>
        <v>-3.3547636810462113E-2</v>
      </c>
      <c r="U15" s="12">
        <f t="shared" si="17"/>
        <v>113.71818505723979</v>
      </c>
      <c r="V15" s="12">
        <f t="shared" si="18"/>
        <v>113.71818505723979</v>
      </c>
      <c r="W15" s="3">
        <v>40.094700000000003</v>
      </c>
      <c r="X15" s="11">
        <f t="shared" si="19"/>
        <v>49.854950000000002</v>
      </c>
      <c r="Y15" s="12">
        <f t="shared" si="20"/>
        <v>0</v>
      </c>
      <c r="Z15" s="12">
        <f t="shared" si="3"/>
        <v>-4.198614638761914E-2</v>
      </c>
      <c r="AA15" s="12">
        <f t="shared" si="21"/>
        <v>0</v>
      </c>
      <c r="AB15" s="12">
        <f t="shared" si="22"/>
        <v>100</v>
      </c>
      <c r="AC15" s="12">
        <f t="shared" si="23"/>
        <v>73.612964938338706</v>
      </c>
    </row>
    <row r="16" spans="1:29">
      <c r="A16" s="2">
        <v>39871</v>
      </c>
      <c r="B16" s="3">
        <v>46.3626</v>
      </c>
      <c r="C16" s="11">
        <f t="shared" si="4"/>
        <v>44.780519999999996</v>
      </c>
      <c r="D16" s="12">
        <f t="shared" si="5"/>
        <v>1</v>
      </c>
      <c r="E16" s="12">
        <f t="shared" si="0"/>
        <v>1.0228094793999987E-2</v>
      </c>
      <c r="F16" s="12">
        <f t="shared" si="6"/>
        <v>1.0228094793999987E-2</v>
      </c>
      <c r="G16" s="12">
        <f t="shared" si="7"/>
        <v>106.1548500841452</v>
      </c>
      <c r="H16" s="12">
        <f t="shared" si="8"/>
        <v>106.1548500841452</v>
      </c>
      <c r="I16" s="3">
        <v>43.687600000000003</v>
      </c>
      <c r="J16" s="11">
        <f t="shared" si="9"/>
        <v>38.461249999999993</v>
      </c>
      <c r="K16" s="12">
        <f t="shared" si="10"/>
        <v>1</v>
      </c>
      <c r="L16" s="12">
        <f t="shared" si="1"/>
        <v>-3.0222579363405694E-2</v>
      </c>
      <c r="M16" s="12">
        <f t="shared" si="11"/>
        <v>-3.0222579363405694E-2</v>
      </c>
      <c r="N16" s="12">
        <f t="shared" si="12"/>
        <v>127.62807329157705</v>
      </c>
      <c r="O16" s="12">
        <f t="shared" si="13"/>
        <v>127.62807329157705</v>
      </c>
      <c r="P16" s="3">
        <v>45.536099999999998</v>
      </c>
      <c r="Q16" s="11">
        <f t="shared" si="14"/>
        <v>41.679979999999993</v>
      </c>
      <c r="R16" s="12">
        <f t="shared" si="15"/>
        <v>1</v>
      </c>
      <c r="S16" s="12">
        <f t="shared" si="2"/>
        <v>3.385166567904261E-2</v>
      </c>
      <c r="T16" s="12">
        <f t="shared" si="16"/>
        <v>3.385166567904261E-2</v>
      </c>
      <c r="U16" s="12">
        <f t="shared" si="17"/>
        <v>117.56773503942497</v>
      </c>
      <c r="V16" s="12">
        <f t="shared" si="18"/>
        <v>117.56773503942497</v>
      </c>
      <c r="W16" s="3">
        <v>41.0349</v>
      </c>
      <c r="X16" s="11">
        <f t="shared" si="19"/>
        <v>48.380839999999999</v>
      </c>
      <c r="Y16" s="12">
        <f t="shared" si="20"/>
        <v>0</v>
      </c>
      <c r="Z16" s="12">
        <f t="shared" si="3"/>
        <v>2.3449483348173129E-2</v>
      </c>
      <c r="AA16" s="12">
        <f t="shared" si="21"/>
        <v>0</v>
      </c>
      <c r="AB16" s="12">
        <f t="shared" si="22"/>
        <v>100</v>
      </c>
      <c r="AC16" s="12">
        <f t="shared" si="23"/>
        <v>75.339150933869931</v>
      </c>
    </row>
    <row r="17" spans="1:29">
      <c r="A17" s="2">
        <v>39903</v>
      </c>
      <c r="B17" s="3">
        <v>47.287100000000002</v>
      </c>
      <c r="C17" s="11">
        <f t="shared" si="4"/>
        <v>45.142319999999998</v>
      </c>
      <c r="D17" s="12">
        <f t="shared" si="5"/>
        <v>1</v>
      </c>
      <c r="E17" s="12">
        <f t="shared" si="0"/>
        <v>1.9940641810424823E-2</v>
      </c>
      <c r="F17" s="12">
        <f t="shared" si="6"/>
        <v>1.9940641810424823E-2</v>
      </c>
      <c r="G17" s="12">
        <f t="shared" si="7"/>
        <v>108.27164592611248</v>
      </c>
      <c r="H17" s="12">
        <f t="shared" si="8"/>
        <v>108.27164592611248</v>
      </c>
      <c r="I17" s="3">
        <v>41.130800000000001</v>
      </c>
      <c r="J17" s="11">
        <f t="shared" si="9"/>
        <v>39.211070000000007</v>
      </c>
      <c r="K17" s="12">
        <f t="shared" si="10"/>
        <v>1</v>
      </c>
      <c r="L17" s="12">
        <f t="shared" si="1"/>
        <v>-5.8524615680421957E-2</v>
      </c>
      <c r="M17" s="12">
        <f t="shared" si="11"/>
        <v>-5.8524615680421957E-2</v>
      </c>
      <c r="N17" s="12">
        <f t="shared" si="12"/>
        <v>120.15868935215478</v>
      </c>
      <c r="O17" s="12">
        <f t="shared" si="13"/>
        <v>120.15868935215478</v>
      </c>
      <c r="P17" s="3">
        <v>47.238199999999999</v>
      </c>
      <c r="Q17" s="11">
        <f t="shared" si="14"/>
        <v>42.609949999999998</v>
      </c>
      <c r="R17" s="12">
        <f t="shared" si="15"/>
        <v>1</v>
      </c>
      <c r="S17" s="12">
        <f t="shared" si="2"/>
        <v>3.7379134357136461E-2</v>
      </c>
      <c r="T17" s="12">
        <f t="shared" si="16"/>
        <v>3.7379134357136461E-2</v>
      </c>
      <c r="U17" s="12">
        <f t="shared" si="17"/>
        <v>121.96231520352785</v>
      </c>
      <c r="V17" s="12">
        <f t="shared" si="18"/>
        <v>121.96231520352785</v>
      </c>
      <c r="W17" s="3">
        <v>44.429200000000002</v>
      </c>
      <c r="X17" s="11">
        <f t="shared" si="19"/>
        <v>47.149789999999996</v>
      </c>
      <c r="Y17" s="12">
        <f t="shared" si="20"/>
        <v>0</v>
      </c>
      <c r="Z17" s="12">
        <f t="shared" si="3"/>
        <v>8.2717394218092433E-2</v>
      </c>
      <c r="AA17" s="12">
        <f t="shared" si="21"/>
        <v>0</v>
      </c>
      <c r="AB17" s="12">
        <f t="shared" si="22"/>
        <v>100</v>
      </c>
      <c r="AC17" s="12">
        <f t="shared" si="23"/>
        <v>81.571009181723227</v>
      </c>
    </row>
    <row r="18" spans="1:29">
      <c r="A18" s="2">
        <v>39933</v>
      </c>
      <c r="B18" s="3">
        <v>47.483600000000003</v>
      </c>
      <c r="C18" s="11">
        <f t="shared" si="4"/>
        <v>45.534979999999997</v>
      </c>
      <c r="D18" s="12">
        <f t="shared" si="5"/>
        <v>1</v>
      </c>
      <c r="E18" s="12">
        <f t="shared" si="0"/>
        <v>4.1554673473315207E-3</v>
      </c>
      <c r="F18" s="12">
        <f t="shared" si="6"/>
        <v>4.1554673473315207E-3</v>
      </c>
      <c r="G18" s="12">
        <f t="shared" si="7"/>
        <v>108.72156521540028</v>
      </c>
      <c r="H18" s="12">
        <f t="shared" si="8"/>
        <v>108.72156521540028</v>
      </c>
      <c r="I18" s="3">
        <v>40.350299999999997</v>
      </c>
      <c r="J18" s="11">
        <f t="shared" si="9"/>
        <v>39.833190000000009</v>
      </c>
      <c r="K18" s="12">
        <f t="shared" si="10"/>
        <v>1</v>
      </c>
      <c r="L18" s="12">
        <f t="shared" si="1"/>
        <v>-1.8976047147150153E-2</v>
      </c>
      <c r="M18" s="12">
        <f t="shared" si="11"/>
        <v>-1.8976047147150153E-2</v>
      </c>
      <c r="N18" s="12">
        <f t="shared" si="12"/>
        <v>117.87855239786852</v>
      </c>
      <c r="O18" s="12">
        <f t="shared" si="13"/>
        <v>117.87855239786852</v>
      </c>
      <c r="P18" s="3">
        <v>48.217300000000002</v>
      </c>
      <c r="Q18" s="11">
        <f t="shared" si="14"/>
        <v>43.701009999999997</v>
      </c>
      <c r="R18" s="12">
        <f t="shared" si="15"/>
        <v>1</v>
      </c>
      <c r="S18" s="12">
        <f t="shared" si="2"/>
        <v>2.0726869355733337E-2</v>
      </c>
      <c r="T18" s="12">
        <f t="shared" si="16"/>
        <v>2.0726869355733337E-2</v>
      </c>
      <c r="U18" s="12">
        <f t="shared" si="17"/>
        <v>124.49021217707416</v>
      </c>
      <c r="V18" s="12">
        <f t="shared" si="18"/>
        <v>124.49021217707416</v>
      </c>
      <c r="W18" s="3">
        <v>44.828099999999999</v>
      </c>
      <c r="X18" s="11">
        <f t="shared" si="19"/>
        <v>45.99640999999999</v>
      </c>
      <c r="Y18" s="12">
        <f t="shared" si="20"/>
        <v>0</v>
      </c>
      <c r="Z18" s="12">
        <f t="shared" si="3"/>
        <v>8.97832956704144E-3</v>
      </c>
      <c r="AA18" s="12">
        <f t="shared" si="21"/>
        <v>0</v>
      </c>
      <c r="AB18" s="12">
        <f t="shared" si="22"/>
        <v>100</v>
      </c>
      <c r="AC18" s="12">
        <f t="shared" si="23"/>
        <v>82.30338058527289</v>
      </c>
    </row>
    <row r="19" spans="1:29">
      <c r="A19" s="2">
        <v>39962</v>
      </c>
      <c r="B19" s="3">
        <v>48.213299999999997</v>
      </c>
      <c r="C19" s="11">
        <f t="shared" si="4"/>
        <v>46.002720000000004</v>
      </c>
      <c r="D19" s="12">
        <f t="shared" si="5"/>
        <v>1</v>
      </c>
      <c r="E19" s="12">
        <f t="shared" si="0"/>
        <v>1.5367411064030402E-2</v>
      </c>
      <c r="F19" s="12">
        <f t="shared" si="6"/>
        <v>1.5367411064030402E-2</v>
      </c>
      <c r="G19" s="12">
        <f t="shared" si="7"/>
        <v>110.39233419959014</v>
      </c>
      <c r="H19" s="12">
        <f t="shared" si="8"/>
        <v>110.39233419959014</v>
      </c>
      <c r="I19" s="3">
        <v>38.337800000000001</v>
      </c>
      <c r="J19" s="11">
        <f t="shared" si="9"/>
        <v>40.257250000000006</v>
      </c>
      <c r="K19" s="12">
        <f t="shared" si="10"/>
        <v>0</v>
      </c>
      <c r="L19" s="12">
        <f t="shared" si="1"/>
        <v>-4.9875713439553014E-2</v>
      </c>
      <c r="M19" s="12">
        <f t="shared" si="11"/>
        <v>0</v>
      </c>
      <c r="N19" s="12">
        <f t="shared" si="12"/>
        <v>117.87855239786852</v>
      </c>
      <c r="O19" s="12">
        <f t="shared" si="13"/>
        <v>111.9992754978031</v>
      </c>
      <c r="P19" s="3">
        <v>50.717799999999997</v>
      </c>
      <c r="Q19" s="11">
        <f t="shared" si="14"/>
        <v>45.052199999999999</v>
      </c>
      <c r="R19" s="12">
        <f t="shared" si="15"/>
        <v>1</v>
      </c>
      <c r="S19" s="12">
        <f t="shared" si="2"/>
        <v>5.1858980075615915E-2</v>
      </c>
      <c r="T19" s="12">
        <f t="shared" si="16"/>
        <v>5.1858980075615915E-2</v>
      </c>
      <c r="U19" s="12">
        <f t="shared" si="17"/>
        <v>130.94614760997425</v>
      </c>
      <c r="V19" s="12">
        <f t="shared" si="18"/>
        <v>130.94614760997425</v>
      </c>
      <c r="W19" s="3">
        <v>46.006500000000003</v>
      </c>
      <c r="X19" s="11">
        <f t="shared" si="19"/>
        <v>44.951279999999997</v>
      </c>
      <c r="Y19" s="12">
        <f t="shared" si="20"/>
        <v>1</v>
      </c>
      <c r="Z19" s="12">
        <f t="shared" si="3"/>
        <v>2.6287083324968121E-2</v>
      </c>
      <c r="AA19" s="12">
        <f t="shared" si="21"/>
        <v>2.6287083324968121E-2</v>
      </c>
      <c r="AB19" s="12">
        <f t="shared" si="22"/>
        <v>102.62870833249681</v>
      </c>
      <c r="AC19" s="12">
        <f t="shared" si="23"/>
        <v>84.46689640864453</v>
      </c>
    </row>
    <row r="20" spans="1:29">
      <c r="A20" s="2">
        <v>39994</v>
      </c>
      <c r="B20" s="3">
        <v>48.521900000000002</v>
      </c>
      <c r="C20" s="11">
        <f t="shared" si="4"/>
        <v>46.487460000000013</v>
      </c>
      <c r="D20" s="12">
        <f t="shared" si="5"/>
        <v>1</v>
      </c>
      <c r="E20" s="12">
        <f t="shared" si="0"/>
        <v>6.4007234518277233E-3</v>
      </c>
      <c r="F20" s="12">
        <f t="shared" si="6"/>
        <v>6.4007234518277233E-3</v>
      </c>
      <c r="G20" s="12">
        <f t="shared" si="7"/>
        <v>111.09892500200345</v>
      </c>
      <c r="H20" s="12">
        <f t="shared" si="8"/>
        <v>111.09892500200345</v>
      </c>
      <c r="I20" s="3">
        <v>38.542900000000003</v>
      </c>
      <c r="J20" s="11">
        <f t="shared" si="9"/>
        <v>40.688499999999998</v>
      </c>
      <c r="K20" s="12">
        <f t="shared" si="10"/>
        <v>0</v>
      </c>
      <c r="L20" s="12">
        <f t="shared" si="1"/>
        <v>5.3498114132788429E-3</v>
      </c>
      <c r="M20" s="12">
        <f t="shared" si="11"/>
        <v>0</v>
      </c>
      <c r="N20" s="12">
        <f t="shared" si="12"/>
        <v>117.87855239786852</v>
      </c>
      <c r="O20" s="12">
        <f t="shared" si="13"/>
        <v>112.5984505001402</v>
      </c>
      <c r="P20" s="3">
        <v>52.120800000000003</v>
      </c>
      <c r="Q20" s="11">
        <f t="shared" si="14"/>
        <v>46.391100000000009</v>
      </c>
      <c r="R20" s="12">
        <f t="shared" si="15"/>
        <v>1</v>
      </c>
      <c r="S20" s="12">
        <f t="shared" si="2"/>
        <v>2.7662871812263266E-2</v>
      </c>
      <c r="T20" s="12">
        <f t="shared" si="16"/>
        <v>2.7662871812263266E-2</v>
      </c>
      <c r="U20" s="12">
        <f t="shared" si="17"/>
        <v>134.56849410561867</v>
      </c>
      <c r="V20" s="12">
        <f t="shared" si="18"/>
        <v>134.56849410561867</v>
      </c>
      <c r="W20" s="3">
        <v>47.049500000000002</v>
      </c>
      <c r="X20" s="11">
        <f t="shared" si="19"/>
        <v>44.209540000000004</v>
      </c>
      <c r="Y20" s="12">
        <f t="shared" si="20"/>
        <v>1</v>
      </c>
      <c r="Z20" s="12">
        <f t="shared" si="3"/>
        <v>2.2670709573647186E-2</v>
      </c>
      <c r="AA20" s="12">
        <f t="shared" si="21"/>
        <v>2.2670709573647186E-2</v>
      </c>
      <c r="AB20" s="12">
        <f t="shared" si="22"/>
        <v>104.95537397302139</v>
      </c>
      <c r="AC20" s="12">
        <f t="shared" si="23"/>
        <v>86.381820885712244</v>
      </c>
    </row>
    <row r="21" spans="1:29">
      <c r="A21" s="2">
        <v>40025</v>
      </c>
      <c r="B21" s="3">
        <v>48.370800000000003</v>
      </c>
      <c r="C21" s="11">
        <f t="shared" si="4"/>
        <v>46.943480000000008</v>
      </c>
      <c r="D21" s="12">
        <f t="shared" si="5"/>
        <v>1</v>
      </c>
      <c r="E21" s="12">
        <f t="shared" si="0"/>
        <v>-3.1140577759733142E-3</v>
      </c>
      <c r="F21" s="12">
        <f t="shared" si="6"/>
        <v>-3.1140577759733142E-3</v>
      </c>
      <c r="G21" s="12">
        <f t="shared" si="7"/>
        <v>110.7529565306987</v>
      </c>
      <c r="H21" s="12">
        <f t="shared" si="8"/>
        <v>110.7529565306987</v>
      </c>
      <c r="I21" s="3">
        <v>37.377600000000001</v>
      </c>
      <c r="J21" s="11">
        <f t="shared" si="9"/>
        <v>40.930889999999998</v>
      </c>
      <c r="K21" s="12">
        <f t="shared" si="10"/>
        <v>0</v>
      </c>
      <c r="L21" s="12">
        <f t="shared" si="1"/>
        <v>-3.0233843327824372E-2</v>
      </c>
      <c r="M21" s="12">
        <f t="shared" si="11"/>
        <v>0</v>
      </c>
      <c r="N21" s="12">
        <f t="shared" si="12"/>
        <v>117.87855239786852</v>
      </c>
      <c r="O21" s="12">
        <f t="shared" si="13"/>
        <v>109.19416658876317</v>
      </c>
      <c r="P21" s="3">
        <v>51.352200000000003</v>
      </c>
      <c r="Q21" s="11">
        <f t="shared" si="14"/>
        <v>47.43844</v>
      </c>
      <c r="R21" s="12">
        <f t="shared" si="15"/>
        <v>1</v>
      </c>
      <c r="S21" s="12">
        <f t="shared" si="2"/>
        <v>-1.4746511949164235E-2</v>
      </c>
      <c r="T21" s="12">
        <f t="shared" si="16"/>
        <v>-1.4746511949164235E-2</v>
      </c>
      <c r="U21" s="12">
        <f t="shared" si="17"/>
        <v>132.58407819930912</v>
      </c>
      <c r="V21" s="12">
        <f t="shared" si="18"/>
        <v>132.58407819930912</v>
      </c>
      <c r="W21" s="3">
        <v>48.155999999999999</v>
      </c>
      <c r="X21" s="11">
        <f t="shared" si="19"/>
        <v>43.948560000000001</v>
      </c>
      <c r="Y21" s="12">
        <f t="shared" si="20"/>
        <v>1</v>
      </c>
      <c r="Z21" s="12">
        <f t="shared" si="3"/>
        <v>2.3517784461046277E-2</v>
      </c>
      <c r="AA21" s="12">
        <f t="shared" si="21"/>
        <v>2.3517784461046277E-2</v>
      </c>
      <c r="AB21" s="12">
        <f t="shared" si="22"/>
        <v>107.42369183614743</v>
      </c>
      <c r="AC21" s="12">
        <f t="shared" si="23"/>
        <v>88.413329930655138</v>
      </c>
    </row>
    <row r="22" spans="1:29">
      <c r="A22" s="2">
        <v>40056</v>
      </c>
      <c r="B22" s="3">
        <v>48.570599999999999</v>
      </c>
      <c r="C22" s="11">
        <f t="shared" si="4"/>
        <v>47.287660000000002</v>
      </c>
      <c r="D22" s="12">
        <f t="shared" si="5"/>
        <v>1</v>
      </c>
      <c r="E22" s="12">
        <f t="shared" si="0"/>
        <v>4.1305911831103926E-3</v>
      </c>
      <c r="F22" s="12">
        <f t="shared" si="6"/>
        <v>4.1305911831103926E-3</v>
      </c>
      <c r="G22" s="12">
        <f t="shared" si="7"/>
        <v>111.21043171644781</v>
      </c>
      <c r="H22" s="12">
        <f t="shared" si="8"/>
        <v>111.21043171644781</v>
      </c>
      <c r="I22" s="3">
        <v>37.277900000000002</v>
      </c>
      <c r="J22" s="11">
        <f t="shared" si="9"/>
        <v>40.650559999999999</v>
      </c>
      <c r="K22" s="12">
        <f t="shared" si="10"/>
        <v>0</v>
      </c>
      <c r="L22" s="12">
        <f t="shared" si="1"/>
        <v>-2.6673729720473912E-3</v>
      </c>
      <c r="M22" s="12">
        <f t="shared" si="11"/>
        <v>0</v>
      </c>
      <c r="N22" s="12">
        <f t="shared" si="12"/>
        <v>117.87855239786852</v>
      </c>
      <c r="O22" s="12">
        <f t="shared" si="13"/>
        <v>108.90290502009906</v>
      </c>
      <c r="P22" s="3">
        <v>50.7453</v>
      </c>
      <c r="Q22" s="11">
        <f t="shared" si="14"/>
        <v>48.105260000000001</v>
      </c>
      <c r="R22" s="12">
        <f t="shared" si="15"/>
        <v>1</v>
      </c>
      <c r="S22" s="12">
        <f t="shared" si="2"/>
        <v>-1.181838363302844E-2</v>
      </c>
      <c r="T22" s="12">
        <f t="shared" si="16"/>
        <v>-1.181838363302844E-2</v>
      </c>
      <c r="U22" s="12">
        <f t="shared" si="17"/>
        <v>131.01714869951823</v>
      </c>
      <c r="V22" s="12">
        <f t="shared" si="18"/>
        <v>131.01714869951823</v>
      </c>
      <c r="W22" s="3">
        <v>49.023000000000003</v>
      </c>
      <c r="X22" s="11">
        <f t="shared" si="19"/>
        <v>44.483840000000008</v>
      </c>
      <c r="Y22" s="12">
        <f t="shared" si="20"/>
        <v>1</v>
      </c>
      <c r="Z22" s="12">
        <f t="shared" si="3"/>
        <v>1.8003987042113225E-2</v>
      </c>
      <c r="AA22" s="12">
        <f t="shared" si="21"/>
        <v>1.8003987042113225E-2</v>
      </c>
      <c r="AB22" s="12">
        <f t="shared" si="22"/>
        <v>109.35774659198138</v>
      </c>
      <c r="AC22" s="12">
        <f t="shared" si="23"/>
        <v>90.005122377076731</v>
      </c>
    </row>
    <row r="23" spans="1:29">
      <c r="A23" s="2">
        <v>40086</v>
      </c>
      <c r="B23" s="3">
        <v>48.983600000000003</v>
      </c>
      <c r="C23" s="11">
        <f t="shared" si="4"/>
        <v>47.600800000000007</v>
      </c>
      <c r="D23" s="12">
        <f t="shared" si="5"/>
        <v>1</v>
      </c>
      <c r="E23" s="12">
        <f t="shared" si="0"/>
        <v>8.5030862291181047E-3</v>
      </c>
      <c r="F23" s="12">
        <f t="shared" si="6"/>
        <v>8.5030862291181047E-3</v>
      </c>
      <c r="G23" s="12">
        <f t="shared" si="7"/>
        <v>112.15606360691021</v>
      </c>
      <c r="H23" s="12">
        <f t="shared" si="8"/>
        <v>112.15606360691021</v>
      </c>
      <c r="I23" s="3">
        <v>38.051299999999998</v>
      </c>
      <c r="J23" s="11">
        <f t="shared" si="9"/>
        <v>40.295270000000002</v>
      </c>
      <c r="K23" s="12">
        <f t="shared" si="10"/>
        <v>0</v>
      </c>
      <c r="L23" s="12">
        <f t="shared" si="1"/>
        <v>2.0746876835873135E-2</v>
      </c>
      <c r="M23" s="12">
        <f t="shared" si="11"/>
        <v>0</v>
      </c>
      <c r="N23" s="12">
        <f t="shared" si="12"/>
        <v>117.87855239786852</v>
      </c>
      <c r="O23" s="12">
        <f t="shared" si="13"/>
        <v>111.16230017761984</v>
      </c>
      <c r="P23" s="3">
        <v>49.8703</v>
      </c>
      <c r="Q23" s="11">
        <f t="shared" si="14"/>
        <v>48.541709999999995</v>
      </c>
      <c r="R23" s="12">
        <f t="shared" si="15"/>
        <v>1</v>
      </c>
      <c r="S23" s="12">
        <f t="shared" si="2"/>
        <v>-1.7242976196810346E-2</v>
      </c>
      <c r="T23" s="12">
        <f t="shared" si="16"/>
        <v>-1.7242976196810346E-2</v>
      </c>
      <c r="U23" s="12">
        <f t="shared" si="17"/>
        <v>128.75802312311848</v>
      </c>
      <c r="V23" s="12">
        <f t="shared" si="18"/>
        <v>128.75802312311848</v>
      </c>
      <c r="W23" s="3">
        <v>50.1768</v>
      </c>
      <c r="X23" s="11">
        <f t="shared" si="19"/>
        <v>45.265060000000013</v>
      </c>
      <c r="Y23" s="12">
        <f t="shared" si="20"/>
        <v>1</v>
      </c>
      <c r="Z23" s="12">
        <f t="shared" si="3"/>
        <v>2.3535891316320844E-2</v>
      </c>
      <c r="AA23" s="12">
        <f t="shared" si="21"/>
        <v>2.3535891316320844E-2</v>
      </c>
      <c r="AB23" s="12">
        <f t="shared" si="22"/>
        <v>111.93157863036801</v>
      </c>
      <c r="AC23" s="12">
        <f t="shared" si="23"/>
        <v>92.123473155255766</v>
      </c>
    </row>
    <row r="24" spans="1:29">
      <c r="A24" s="2">
        <v>40116</v>
      </c>
      <c r="B24" s="3">
        <v>48.845999999999997</v>
      </c>
      <c r="C24" s="11">
        <f t="shared" si="4"/>
        <v>47.853270000000009</v>
      </c>
      <c r="D24" s="12">
        <f t="shared" si="5"/>
        <v>1</v>
      </c>
      <c r="E24" s="12">
        <f t="shared" si="0"/>
        <v>-2.8091034550340554E-3</v>
      </c>
      <c r="F24" s="12">
        <f t="shared" si="6"/>
        <v>-2.8091034550340554E-3</v>
      </c>
      <c r="G24" s="12">
        <f t="shared" si="7"/>
        <v>111.84100562112901</v>
      </c>
      <c r="H24" s="12">
        <f t="shared" si="8"/>
        <v>111.84100562112901</v>
      </c>
      <c r="I24" s="3">
        <v>37.316000000000003</v>
      </c>
      <c r="J24" s="11">
        <f t="shared" si="9"/>
        <v>39.712130000000002</v>
      </c>
      <c r="K24" s="12">
        <f t="shared" si="10"/>
        <v>0</v>
      </c>
      <c r="L24" s="12">
        <f t="shared" si="1"/>
        <v>-1.9323912717830804E-2</v>
      </c>
      <c r="M24" s="12">
        <f t="shared" si="11"/>
        <v>0</v>
      </c>
      <c r="N24" s="12">
        <f t="shared" si="12"/>
        <v>117.87855239786852</v>
      </c>
      <c r="O24" s="12">
        <f t="shared" si="13"/>
        <v>109.0142095914742</v>
      </c>
      <c r="P24" s="3">
        <v>49.997100000000003</v>
      </c>
      <c r="Q24" s="11">
        <f t="shared" si="14"/>
        <v>48.984020000000001</v>
      </c>
      <c r="R24" s="12">
        <f t="shared" si="15"/>
        <v>1</v>
      </c>
      <c r="S24" s="12">
        <f t="shared" si="2"/>
        <v>2.5425954927081433E-3</v>
      </c>
      <c r="T24" s="12">
        <f t="shared" si="16"/>
        <v>2.5425954927081433E-3</v>
      </c>
      <c r="U24" s="12">
        <f t="shared" si="17"/>
        <v>129.08540269236133</v>
      </c>
      <c r="V24" s="12">
        <f t="shared" si="18"/>
        <v>129.08540269236133</v>
      </c>
      <c r="W24" s="3">
        <v>50.909199999999998</v>
      </c>
      <c r="X24" s="11">
        <f t="shared" si="19"/>
        <v>46.170790000000011</v>
      </c>
      <c r="Y24" s="12">
        <f t="shared" si="20"/>
        <v>1</v>
      </c>
      <c r="Z24" s="12">
        <f t="shared" si="3"/>
        <v>1.4596387174949347E-2</v>
      </c>
      <c r="AA24" s="12">
        <f t="shared" si="21"/>
        <v>1.4596387174949347E-2</v>
      </c>
      <c r="AB24" s="12">
        <f t="shared" si="22"/>
        <v>113.56537528916014</v>
      </c>
      <c r="AC24" s="12">
        <f t="shared" si="23"/>
        <v>93.468143037330918</v>
      </c>
    </row>
    <row r="25" spans="1:29">
      <c r="A25" s="2">
        <v>40147</v>
      </c>
      <c r="B25" s="3">
        <v>48.400799999999997</v>
      </c>
      <c r="C25" s="11">
        <f t="shared" si="4"/>
        <v>48.104030000000002</v>
      </c>
      <c r="D25" s="12">
        <f t="shared" si="5"/>
        <v>1</v>
      </c>
      <c r="E25" s="12">
        <f t="shared" si="0"/>
        <v>-9.1143594153052423E-3</v>
      </c>
      <c r="F25" s="12">
        <f t="shared" si="6"/>
        <v>-9.1143594153052423E-3</v>
      </c>
      <c r="G25" s="12">
        <f t="shared" si="7"/>
        <v>110.82164649852886</v>
      </c>
      <c r="H25" s="12">
        <f t="shared" si="8"/>
        <v>110.82164649852886</v>
      </c>
      <c r="I25" s="3">
        <v>36.428600000000003</v>
      </c>
      <c r="J25" s="11">
        <f t="shared" si="9"/>
        <v>38.850080000000005</v>
      </c>
      <c r="K25" s="12">
        <f t="shared" si="10"/>
        <v>0</v>
      </c>
      <c r="L25" s="12">
        <f t="shared" si="1"/>
        <v>-2.3780683888948426E-2</v>
      </c>
      <c r="M25" s="12">
        <f t="shared" si="11"/>
        <v>0</v>
      </c>
      <c r="N25" s="12">
        <f t="shared" si="12"/>
        <v>117.87855239786852</v>
      </c>
      <c r="O25" s="12">
        <f t="shared" si="13"/>
        <v>106.42177713377579</v>
      </c>
      <c r="P25" s="3">
        <v>49.221899999999998</v>
      </c>
      <c r="Q25" s="11">
        <f t="shared" si="14"/>
        <v>49.5017</v>
      </c>
      <c r="R25" s="12">
        <f t="shared" si="15"/>
        <v>0</v>
      </c>
      <c r="S25" s="12">
        <f t="shared" si="2"/>
        <v>-1.5504899284158585E-2</v>
      </c>
      <c r="T25" s="12">
        <f t="shared" si="16"/>
        <v>0</v>
      </c>
      <c r="U25" s="12">
        <f t="shared" si="17"/>
        <v>129.08540269236133</v>
      </c>
      <c r="V25" s="12">
        <f t="shared" si="18"/>
        <v>127.08394652456121</v>
      </c>
      <c r="W25" s="3">
        <v>49.926200000000001</v>
      </c>
      <c r="X25" s="11">
        <f t="shared" si="19"/>
        <v>47.153939999999999</v>
      </c>
      <c r="Y25" s="12">
        <f t="shared" si="20"/>
        <v>1</v>
      </c>
      <c r="Z25" s="12">
        <f t="shared" si="3"/>
        <v>-1.9308887195241667E-2</v>
      </c>
      <c r="AA25" s="12">
        <f t="shared" si="21"/>
        <v>-1.9308887195241667E-2</v>
      </c>
      <c r="AB25" s="12">
        <f t="shared" si="22"/>
        <v>111.37255426841647</v>
      </c>
      <c r="AC25" s="12">
        <f t="shared" si="23"/>
        <v>91.663377207074376</v>
      </c>
    </row>
    <row r="26" spans="1:29">
      <c r="A26" s="2">
        <v>40178</v>
      </c>
      <c r="B26" s="3">
        <v>49.548999999999999</v>
      </c>
      <c r="C26" s="11">
        <f t="shared" si="4"/>
        <v>48.422669999999997</v>
      </c>
      <c r="D26" s="12">
        <f t="shared" si="5"/>
        <v>1</v>
      </c>
      <c r="E26" s="12">
        <f t="shared" si="0"/>
        <v>2.3722748384324286E-2</v>
      </c>
      <c r="F26" s="12">
        <f t="shared" si="6"/>
        <v>2.3722748384324286E-2</v>
      </c>
      <c r="G26" s="12">
        <f t="shared" si="7"/>
        <v>113.45064053394999</v>
      </c>
      <c r="H26" s="12">
        <f t="shared" si="8"/>
        <v>113.45064053394999</v>
      </c>
      <c r="I26" s="3">
        <v>37.426000000000002</v>
      </c>
      <c r="J26" s="11">
        <f t="shared" si="9"/>
        <v>38.223920000000007</v>
      </c>
      <c r="K26" s="12">
        <f t="shared" si="10"/>
        <v>0</v>
      </c>
      <c r="L26" s="12">
        <f t="shared" si="1"/>
        <v>2.7379586368951835E-2</v>
      </c>
      <c r="M26" s="12">
        <f t="shared" si="11"/>
        <v>0</v>
      </c>
      <c r="N26" s="12">
        <f t="shared" si="12"/>
        <v>117.87855239786852</v>
      </c>
      <c r="O26" s="12">
        <f t="shared" si="13"/>
        <v>109.33556137234736</v>
      </c>
      <c r="P26" s="3">
        <v>50.366100000000003</v>
      </c>
      <c r="Q26" s="11">
        <f t="shared" si="14"/>
        <v>49.984699999999997</v>
      </c>
      <c r="R26" s="12">
        <f t="shared" si="15"/>
        <v>1</v>
      </c>
      <c r="S26" s="12">
        <f t="shared" si="2"/>
        <v>2.3245750367214695E-2</v>
      </c>
      <c r="T26" s="12">
        <f t="shared" si="16"/>
        <v>2.3245750367214695E-2</v>
      </c>
      <c r="U26" s="12">
        <f t="shared" si="17"/>
        <v>132.08608973939934</v>
      </c>
      <c r="V26" s="12">
        <f t="shared" si="18"/>
        <v>130.03810822115165</v>
      </c>
      <c r="W26" s="3">
        <v>51.531399999999998</v>
      </c>
      <c r="X26" s="11">
        <f t="shared" si="19"/>
        <v>48.203590000000005</v>
      </c>
      <c r="Y26" s="12">
        <f t="shared" si="20"/>
        <v>1</v>
      </c>
      <c r="Z26" s="12">
        <f t="shared" si="3"/>
        <v>3.215145554838935E-2</v>
      </c>
      <c r="AA26" s="12">
        <f t="shared" si="21"/>
        <v>3.215145554838935E-2</v>
      </c>
      <c r="AB26" s="12">
        <f t="shared" si="22"/>
        <v>114.95334399628803</v>
      </c>
      <c r="AC26" s="12">
        <f t="shared" si="23"/>
        <v>94.610488204762859</v>
      </c>
    </row>
    <row r="27" spans="1:29">
      <c r="A27" s="2">
        <v>40207</v>
      </c>
      <c r="B27" s="3">
        <v>48.808199999999999</v>
      </c>
      <c r="C27" s="11">
        <f t="shared" si="4"/>
        <v>48.574779999999997</v>
      </c>
      <c r="D27" s="12">
        <f t="shared" si="5"/>
        <v>1</v>
      </c>
      <c r="E27" s="12">
        <f t="shared" si="0"/>
        <v>-1.495085672768371E-2</v>
      </c>
      <c r="F27" s="12">
        <f t="shared" si="6"/>
        <v>-1.495085672768371E-2</v>
      </c>
      <c r="G27" s="12">
        <f t="shared" si="7"/>
        <v>111.75445626166297</v>
      </c>
      <c r="H27" s="12">
        <f t="shared" si="8"/>
        <v>111.75445626166297</v>
      </c>
      <c r="I27" s="3">
        <v>36.654400000000003</v>
      </c>
      <c r="J27" s="11">
        <f t="shared" si="9"/>
        <v>37.77628</v>
      </c>
      <c r="K27" s="12">
        <f t="shared" si="10"/>
        <v>0</v>
      </c>
      <c r="L27" s="12">
        <f t="shared" si="1"/>
        <v>-2.0616683588948841E-2</v>
      </c>
      <c r="M27" s="12">
        <f t="shared" si="11"/>
        <v>0</v>
      </c>
      <c r="N27" s="12">
        <f t="shared" si="12"/>
        <v>117.87855239786852</v>
      </c>
      <c r="O27" s="12">
        <f t="shared" si="13"/>
        <v>107.08142469851357</v>
      </c>
      <c r="P27" s="3">
        <v>50.8474</v>
      </c>
      <c r="Q27" s="11">
        <f t="shared" si="14"/>
        <v>50.345620000000004</v>
      </c>
      <c r="R27" s="12">
        <f t="shared" si="15"/>
        <v>1</v>
      </c>
      <c r="S27" s="12">
        <f t="shared" si="2"/>
        <v>9.5560307429004305E-3</v>
      </c>
      <c r="T27" s="12">
        <f t="shared" si="16"/>
        <v>9.5560307429004305E-3</v>
      </c>
      <c r="U27" s="12">
        <f t="shared" si="17"/>
        <v>133.34830847365853</v>
      </c>
      <c r="V27" s="12">
        <f t="shared" si="18"/>
        <v>131.28075638106156</v>
      </c>
      <c r="W27" s="3">
        <v>50.4315</v>
      </c>
      <c r="X27" s="11">
        <f t="shared" si="19"/>
        <v>48.803819999999995</v>
      </c>
      <c r="Y27" s="12">
        <f t="shared" si="20"/>
        <v>1</v>
      </c>
      <c r="Z27" s="12">
        <f t="shared" si="3"/>
        <v>-2.1344267766837271E-2</v>
      </c>
      <c r="AA27" s="12">
        <f t="shared" si="21"/>
        <v>-2.1344267766837271E-2</v>
      </c>
      <c r="AB27" s="12">
        <f t="shared" si="22"/>
        <v>112.49974904133789</v>
      </c>
      <c r="AC27" s="12">
        <f t="shared" si="23"/>
        <v>92.591096610969203</v>
      </c>
    </row>
    <row r="28" spans="1:29">
      <c r="A28" s="2">
        <v>40235</v>
      </c>
      <c r="B28" s="3">
        <v>48.737900000000003</v>
      </c>
      <c r="C28" s="11">
        <f t="shared" si="4"/>
        <v>48.700209999999998</v>
      </c>
      <c r="D28" s="12">
        <f t="shared" si="5"/>
        <v>1</v>
      </c>
      <c r="E28" s="12">
        <f t="shared" si="0"/>
        <v>-1.4403317475341446E-3</v>
      </c>
      <c r="F28" s="12">
        <f t="shared" si="6"/>
        <v>-1.4403317475341446E-3</v>
      </c>
      <c r="G28" s="12">
        <f t="shared" si="7"/>
        <v>111.59349277038088</v>
      </c>
      <c r="H28" s="12">
        <f t="shared" si="8"/>
        <v>111.59349277038088</v>
      </c>
      <c r="I28" s="3">
        <v>36.509700000000002</v>
      </c>
      <c r="J28" s="11">
        <f t="shared" si="9"/>
        <v>37.392220000000002</v>
      </c>
      <c r="K28" s="12">
        <f t="shared" si="10"/>
        <v>0</v>
      </c>
      <c r="L28" s="12">
        <f t="shared" si="1"/>
        <v>-3.9476843162076112E-3</v>
      </c>
      <c r="M28" s="12">
        <f t="shared" si="11"/>
        <v>0</v>
      </c>
      <c r="N28" s="12">
        <f t="shared" si="12"/>
        <v>117.87855239786852</v>
      </c>
      <c r="O28" s="12">
        <f t="shared" si="13"/>
        <v>106.65870103767408</v>
      </c>
      <c r="P28" s="3">
        <v>49.6404</v>
      </c>
      <c r="Q28" s="11">
        <f t="shared" si="14"/>
        <v>50.487929999999999</v>
      </c>
      <c r="R28" s="12">
        <f t="shared" si="15"/>
        <v>0</v>
      </c>
      <c r="S28" s="12">
        <f t="shared" si="2"/>
        <v>-2.373769356938606E-2</v>
      </c>
      <c r="T28" s="12">
        <f t="shared" si="16"/>
        <v>0</v>
      </c>
      <c r="U28" s="12">
        <f t="shared" si="17"/>
        <v>133.34830847365853</v>
      </c>
      <c r="V28" s="12">
        <f t="shared" si="18"/>
        <v>128.16445401453069</v>
      </c>
      <c r="W28" s="3">
        <v>50.4011</v>
      </c>
      <c r="X28" s="11">
        <f t="shared" si="19"/>
        <v>49.36112</v>
      </c>
      <c r="Y28" s="12">
        <f t="shared" si="20"/>
        <v>1</v>
      </c>
      <c r="Z28" s="12">
        <f t="shared" si="3"/>
        <v>-6.0279785451553501E-4</v>
      </c>
      <c r="AA28" s="12">
        <f t="shared" si="21"/>
        <v>-6.0279785451553501E-4</v>
      </c>
      <c r="AB28" s="12">
        <f t="shared" si="22"/>
        <v>112.43193443398224</v>
      </c>
      <c r="AC28" s="12">
        <f t="shared" si="23"/>
        <v>92.535282896584874</v>
      </c>
    </row>
    <row r="29" spans="1:29">
      <c r="A29" s="2">
        <v>40268</v>
      </c>
      <c r="B29" s="3">
        <v>49.2821</v>
      </c>
      <c r="C29" s="11">
        <f t="shared" si="4"/>
        <v>48.807090000000002</v>
      </c>
      <c r="D29" s="12">
        <f t="shared" si="5"/>
        <v>1</v>
      </c>
      <c r="E29" s="12">
        <f t="shared" si="0"/>
        <v>1.1165848343896565E-2</v>
      </c>
      <c r="F29" s="12">
        <f t="shared" si="6"/>
        <v>1.1165848343896565E-2</v>
      </c>
      <c r="G29" s="12">
        <f t="shared" si="7"/>
        <v>112.83952878682067</v>
      </c>
      <c r="H29" s="12">
        <f t="shared" si="8"/>
        <v>112.83952878682067</v>
      </c>
      <c r="I29" s="3">
        <v>37.763199999999998</v>
      </c>
      <c r="J29" s="11">
        <f t="shared" si="9"/>
        <v>37.334760000000003</v>
      </c>
      <c r="K29" s="12">
        <f t="shared" si="10"/>
        <v>1</v>
      </c>
      <c r="L29" s="12">
        <f t="shared" si="1"/>
        <v>3.4333341550327592E-2</v>
      </c>
      <c r="M29" s="12">
        <f t="shared" si="11"/>
        <v>3.4333341550327592E-2</v>
      </c>
      <c r="N29" s="12">
        <f t="shared" si="12"/>
        <v>121.92571699880271</v>
      </c>
      <c r="O29" s="12">
        <f t="shared" si="13"/>
        <v>110.32065064971482</v>
      </c>
      <c r="P29" s="3">
        <v>49.502600000000001</v>
      </c>
      <c r="Q29" s="11">
        <f t="shared" si="14"/>
        <v>50.366409999999995</v>
      </c>
      <c r="R29" s="12">
        <f t="shared" si="15"/>
        <v>0</v>
      </c>
      <c r="S29" s="12">
        <f t="shared" si="2"/>
        <v>-2.7759647383985343E-3</v>
      </c>
      <c r="T29" s="12">
        <f t="shared" si="16"/>
        <v>0</v>
      </c>
      <c r="U29" s="12">
        <f t="shared" si="17"/>
        <v>133.34830847365853</v>
      </c>
      <c r="V29" s="12">
        <f t="shared" si="18"/>
        <v>127.80867400947025</v>
      </c>
      <c r="W29" s="3">
        <v>51.667200000000001</v>
      </c>
      <c r="X29" s="11">
        <f t="shared" si="19"/>
        <v>49.927190000000003</v>
      </c>
      <c r="Y29" s="12">
        <f t="shared" si="20"/>
        <v>1</v>
      </c>
      <c r="Z29" s="12">
        <f t="shared" si="3"/>
        <v>2.5120483481511347E-2</v>
      </c>
      <c r="AA29" s="12">
        <f t="shared" si="21"/>
        <v>2.5120483481511347E-2</v>
      </c>
      <c r="AB29" s="12">
        <f t="shared" si="22"/>
        <v>115.25627898572544</v>
      </c>
      <c r="AC29" s="12">
        <f t="shared" si="23"/>
        <v>94.859813942045506</v>
      </c>
    </row>
    <row r="30" spans="1:29">
      <c r="A30" s="2">
        <v>40298</v>
      </c>
      <c r="B30" s="3">
        <v>50.428800000000003</v>
      </c>
      <c r="C30" s="11">
        <f t="shared" si="4"/>
        <v>48.997780000000006</v>
      </c>
      <c r="D30" s="12">
        <f t="shared" si="5"/>
        <v>1</v>
      </c>
      <c r="E30" s="12">
        <f t="shared" si="0"/>
        <v>2.3268083137691024E-2</v>
      </c>
      <c r="F30" s="12">
        <f t="shared" si="6"/>
        <v>2.3268083137691024E-2</v>
      </c>
      <c r="G30" s="12">
        <f t="shared" si="7"/>
        <v>115.46508832385028</v>
      </c>
      <c r="H30" s="12">
        <f t="shared" si="8"/>
        <v>115.46508832385028</v>
      </c>
      <c r="I30" s="3">
        <v>38.735500000000002</v>
      </c>
      <c r="J30" s="11">
        <f t="shared" si="9"/>
        <v>37.354020000000006</v>
      </c>
      <c r="K30" s="12">
        <f t="shared" si="10"/>
        <v>1</v>
      </c>
      <c r="L30" s="12">
        <f t="shared" si="1"/>
        <v>2.5747288365392876E-2</v>
      </c>
      <c r="M30" s="12">
        <f t="shared" si="11"/>
        <v>2.5747288365392876E-2</v>
      </c>
      <c r="N30" s="12">
        <f t="shared" si="12"/>
        <v>125.06497359352817</v>
      </c>
      <c r="O30" s="12">
        <f t="shared" si="13"/>
        <v>113.1611082546508</v>
      </c>
      <c r="P30" s="3">
        <v>50.158200000000001</v>
      </c>
      <c r="Q30" s="11">
        <f t="shared" si="14"/>
        <v>50.170150000000007</v>
      </c>
      <c r="R30" s="12">
        <f t="shared" si="15"/>
        <v>0</v>
      </c>
      <c r="S30" s="12">
        <f t="shared" si="2"/>
        <v>1.3243748813193646E-2</v>
      </c>
      <c r="T30" s="12">
        <f t="shared" si="16"/>
        <v>0</v>
      </c>
      <c r="U30" s="12">
        <f t="shared" si="17"/>
        <v>133.34830847365853</v>
      </c>
      <c r="V30" s="12">
        <f t="shared" si="18"/>
        <v>129.50133998419901</v>
      </c>
      <c r="W30" s="3">
        <v>53.135100000000001</v>
      </c>
      <c r="X30" s="11">
        <f t="shared" si="19"/>
        <v>50.535749999999993</v>
      </c>
      <c r="Y30" s="12">
        <f t="shared" si="20"/>
        <v>1</v>
      </c>
      <c r="Z30" s="12">
        <f t="shared" si="3"/>
        <v>2.8410674470457083E-2</v>
      </c>
      <c r="AA30" s="12">
        <f t="shared" si="21"/>
        <v>2.8410674470457083E-2</v>
      </c>
      <c r="AB30" s="12">
        <f t="shared" si="22"/>
        <v>118.53078760866508</v>
      </c>
      <c r="AC30" s="12">
        <f t="shared" si="23"/>
        <v>97.554845236281082</v>
      </c>
    </row>
    <row r="31" spans="1:29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9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>
      <c r="A35" s="2"/>
      <c r="B35" s="3"/>
      <c r="C35" s="3"/>
      <c r="D35" s="3"/>
      <c r="E35" s="3"/>
      <c r="F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3"/>
    </row>
  </sheetData>
  <conditionalFormatting sqref="D3:D4">
    <cfRule type="colorScale" priority="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D11:D30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K11:K30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R11:R30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Y11:Y3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32"/>
  <sheetViews>
    <sheetView tabSelected="1" workbookViewId="0">
      <selection activeCell="E34" sqref="E34"/>
    </sheetView>
  </sheetViews>
  <sheetFormatPr defaultRowHeight="15"/>
  <cols>
    <col min="1" max="1" width="10.140625" bestFit="1" customWidth="1"/>
    <col min="2" max="2" width="13.85546875" customWidth="1"/>
    <col min="3" max="3" width="14" customWidth="1"/>
    <col min="4" max="4" width="17.42578125" customWidth="1"/>
    <col min="5" max="5" width="18" customWidth="1"/>
    <col min="6" max="6" width="15.28515625" customWidth="1"/>
    <col min="7" max="7" width="15.85546875" customWidth="1"/>
    <col min="8" max="8" width="11.28515625" customWidth="1"/>
    <col min="9" max="9" width="11.85546875" customWidth="1"/>
  </cols>
  <sheetData>
    <row r="3" spans="1:9">
      <c r="C3" s="3" t="s">
        <v>9</v>
      </c>
    </row>
    <row r="5" spans="1:9">
      <c r="B5" s="15" t="s">
        <v>10</v>
      </c>
      <c r="C5" s="15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16</v>
      </c>
      <c r="I5" s="15" t="s">
        <v>17</v>
      </c>
    </row>
    <row r="6" spans="1:9">
      <c r="A6" s="14">
        <f>Sheet2!A11</f>
        <v>39721</v>
      </c>
      <c r="B6">
        <f>Sheet2!G11</f>
        <v>100.31162348738967</v>
      </c>
      <c r="C6">
        <f>Sheet2!H11</f>
        <v>100.31162348738967</v>
      </c>
      <c r="D6">
        <f>Sheet2!N11</f>
        <v>102.11303402823219</v>
      </c>
      <c r="E6">
        <f>Sheet2!O11</f>
        <v>102.11303402823219</v>
      </c>
      <c r="F6">
        <f>Sheet2!U11</f>
        <v>105.5432487000346</v>
      </c>
      <c r="G6">
        <f>Sheet2!V11</f>
        <v>105.5432487000346</v>
      </c>
      <c r="H6">
        <f>Sheet2!AB11</f>
        <v>100</v>
      </c>
      <c r="I6">
        <f>Sheet2!AC11</f>
        <v>93.20486387145219</v>
      </c>
    </row>
    <row r="7" spans="1:9">
      <c r="A7" s="14">
        <f>Sheet2!A12</f>
        <v>39752</v>
      </c>
      <c r="B7">
        <f>Sheet2!G12</f>
        <v>103.32986067384857</v>
      </c>
      <c r="C7">
        <f>Sheet2!H12</f>
        <v>103.32986067384857</v>
      </c>
      <c r="D7">
        <f>Sheet2!N12</f>
        <v>117.0924090866598</v>
      </c>
      <c r="E7">
        <f>Sheet2!O12</f>
        <v>117.0924090866598</v>
      </c>
      <c r="F7">
        <f>Sheet2!U12</f>
        <v>113.800804506891</v>
      </c>
      <c r="G7">
        <f>Sheet2!V12</f>
        <v>113.800804506891</v>
      </c>
      <c r="H7">
        <f>Sheet2!AB12</f>
        <v>100</v>
      </c>
      <c r="I7">
        <f>Sheet2!AC12</f>
        <v>80.177502299561752</v>
      </c>
    </row>
    <row r="8" spans="1:9">
      <c r="A8" s="14">
        <f>Sheet2!A13</f>
        <v>39780</v>
      </c>
      <c r="B8">
        <f>Sheet2!G13</f>
        <v>104.98620476479411</v>
      </c>
      <c r="C8">
        <f>Sheet2!H13</f>
        <v>104.98620476479411</v>
      </c>
      <c r="D8">
        <f>Sheet2!N13</f>
        <v>121.54167056183975</v>
      </c>
      <c r="E8">
        <f>Sheet2!O13</f>
        <v>121.54167056183975</v>
      </c>
      <c r="F8">
        <f>Sheet2!U13</f>
        <v>117.48950474803651</v>
      </c>
      <c r="G8">
        <f>Sheet2!V13</f>
        <v>117.48950474803651</v>
      </c>
      <c r="H8">
        <f>Sheet2!AB13</f>
        <v>100</v>
      </c>
      <c r="I8">
        <f>Sheet2!AC13</f>
        <v>77.780450144950422</v>
      </c>
    </row>
    <row r="9" spans="1:9">
      <c r="A9" s="14">
        <f>Sheet2!A14</f>
        <v>39813</v>
      </c>
      <c r="B9">
        <f>Sheet2!G14</f>
        <v>106.06028689509897</v>
      </c>
      <c r="C9">
        <f>Sheet2!H14</f>
        <v>106.06028689509897</v>
      </c>
      <c r="D9">
        <f>Sheet2!N14</f>
        <v>126.04994390950731</v>
      </c>
      <c r="E9">
        <f>Sheet2!O14</f>
        <v>126.04994390950731</v>
      </c>
      <c r="F9">
        <f>Sheet2!U14</f>
        <v>117.6655874501056</v>
      </c>
      <c r="G9">
        <f>Sheet2!V14</f>
        <v>117.6655874501056</v>
      </c>
      <c r="H9">
        <f>Sheet2!AB14</f>
        <v>100</v>
      </c>
      <c r="I9">
        <f>Sheet2!AC14</f>
        <v>76.839144507948859</v>
      </c>
    </row>
    <row r="10" spans="1:9">
      <c r="A10" s="14">
        <f>Sheet2!A15</f>
        <v>39843</v>
      </c>
      <c r="B10">
        <f>Sheet2!G15</f>
        <v>105.08008105416204</v>
      </c>
      <c r="C10">
        <f>Sheet2!H15</f>
        <v>105.08008105416204</v>
      </c>
      <c r="D10">
        <f>Sheet2!N15</f>
        <v>131.60553192483871</v>
      </c>
      <c r="E10">
        <f>Sheet2!O15</f>
        <v>131.60553192483871</v>
      </c>
      <c r="F10">
        <f>Sheet2!U15</f>
        <v>113.71818505723979</v>
      </c>
      <c r="G10">
        <f>Sheet2!V15</f>
        <v>113.71818505723979</v>
      </c>
      <c r="H10">
        <f>Sheet2!AB15</f>
        <v>100</v>
      </c>
      <c r="I10">
        <f>Sheet2!AC15</f>
        <v>73.612964938338706</v>
      </c>
    </row>
    <row r="11" spans="1:9">
      <c r="A11" s="14">
        <f>Sheet2!A16</f>
        <v>39871</v>
      </c>
      <c r="B11">
        <f>Sheet2!G16</f>
        <v>106.1548500841452</v>
      </c>
      <c r="C11">
        <f>Sheet2!H16</f>
        <v>106.1548500841452</v>
      </c>
      <c r="D11">
        <f>Sheet2!N16</f>
        <v>127.62807329157705</v>
      </c>
      <c r="E11">
        <f>Sheet2!O16</f>
        <v>127.62807329157705</v>
      </c>
      <c r="F11">
        <f>Sheet2!U16</f>
        <v>117.56773503942497</v>
      </c>
      <c r="G11">
        <f>Sheet2!V16</f>
        <v>117.56773503942497</v>
      </c>
      <c r="H11">
        <f>Sheet2!AB16</f>
        <v>100</v>
      </c>
      <c r="I11">
        <f>Sheet2!AC16</f>
        <v>75.339150933869931</v>
      </c>
    </row>
    <row r="12" spans="1:9">
      <c r="A12" s="14">
        <f>Sheet2!A17</f>
        <v>39903</v>
      </c>
      <c r="B12">
        <f>Sheet2!G17</f>
        <v>108.27164592611248</v>
      </c>
      <c r="C12">
        <f>Sheet2!H17</f>
        <v>108.27164592611248</v>
      </c>
      <c r="D12">
        <f>Sheet2!N17</f>
        <v>120.15868935215478</v>
      </c>
      <c r="E12">
        <f>Sheet2!O17</f>
        <v>120.15868935215478</v>
      </c>
      <c r="F12">
        <f>Sheet2!U17</f>
        <v>121.96231520352785</v>
      </c>
      <c r="G12">
        <f>Sheet2!V17</f>
        <v>121.96231520352785</v>
      </c>
      <c r="H12">
        <f>Sheet2!AB17</f>
        <v>100</v>
      </c>
      <c r="I12">
        <f>Sheet2!AC17</f>
        <v>81.571009181723227</v>
      </c>
    </row>
    <row r="13" spans="1:9">
      <c r="A13" s="14">
        <f>Sheet2!A18</f>
        <v>39933</v>
      </c>
      <c r="B13">
        <f>Sheet2!G18</f>
        <v>108.72156521540028</v>
      </c>
      <c r="C13">
        <f>Sheet2!H18</f>
        <v>108.72156521540028</v>
      </c>
      <c r="D13">
        <f>Sheet2!N18</f>
        <v>117.87855239786852</v>
      </c>
      <c r="E13">
        <f>Sheet2!O18</f>
        <v>117.87855239786852</v>
      </c>
      <c r="F13">
        <f>Sheet2!U18</f>
        <v>124.49021217707416</v>
      </c>
      <c r="G13">
        <f>Sheet2!V18</f>
        <v>124.49021217707416</v>
      </c>
      <c r="H13">
        <f>Sheet2!AB18</f>
        <v>100</v>
      </c>
      <c r="I13">
        <f>Sheet2!AC18</f>
        <v>82.30338058527289</v>
      </c>
    </row>
    <row r="14" spans="1:9">
      <c r="A14" s="14">
        <f>Sheet2!A19</f>
        <v>39962</v>
      </c>
      <c r="B14">
        <f>Sheet2!G19</f>
        <v>110.39233419959014</v>
      </c>
      <c r="C14">
        <f>Sheet2!H19</f>
        <v>110.39233419959014</v>
      </c>
      <c r="D14">
        <f>Sheet2!N19</f>
        <v>117.87855239786852</v>
      </c>
      <c r="E14">
        <f>Sheet2!O19</f>
        <v>111.9992754978031</v>
      </c>
      <c r="F14">
        <f>Sheet2!U19</f>
        <v>130.94614760997425</v>
      </c>
      <c r="G14">
        <f>Sheet2!V19</f>
        <v>130.94614760997425</v>
      </c>
      <c r="H14">
        <f>Sheet2!AB19</f>
        <v>102.62870833249681</v>
      </c>
      <c r="I14">
        <f>Sheet2!AC19</f>
        <v>84.46689640864453</v>
      </c>
    </row>
    <row r="15" spans="1:9">
      <c r="A15" s="14">
        <f>Sheet2!A20</f>
        <v>39994</v>
      </c>
      <c r="B15">
        <f>Sheet2!G20</f>
        <v>111.09892500200345</v>
      </c>
      <c r="C15">
        <f>Sheet2!H20</f>
        <v>111.09892500200345</v>
      </c>
      <c r="D15">
        <f>Sheet2!N20</f>
        <v>117.87855239786852</v>
      </c>
      <c r="E15">
        <f>Sheet2!O20</f>
        <v>112.5984505001402</v>
      </c>
      <c r="F15">
        <f>Sheet2!U20</f>
        <v>134.56849410561867</v>
      </c>
      <c r="G15">
        <f>Sheet2!V20</f>
        <v>134.56849410561867</v>
      </c>
      <c r="H15">
        <f>Sheet2!AB20</f>
        <v>104.95537397302139</v>
      </c>
      <c r="I15">
        <f>Sheet2!AC20</f>
        <v>86.381820885712244</v>
      </c>
    </row>
    <row r="16" spans="1:9">
      <c r="A16" s="14">
        <f>Sheet2!A21</f>
        <v>40025</v>
      </c>
      <c r="B16">
        <f>Sheet2!G21</f>
        <v>110.7529565306987</v>
      </c>
      <c r="C16">
        <f>Sheet2!H21</f>
        <v>110.7529565306987</v>
      </c>
      <c r="D16">
        <f>Sheet2!N21</f>
        <v>117.87855239786852</v>
      </c>
      <c r="E16">
        <f>Sheet2!O21</f>
        <v>109.19416658876317</v>
      </c>
      <c r="F16">
        <f>Sheet2!U21</f>
        <v>132.58407819930912</v>
      </c>
      <c r="G16">
        <f>Sheet2!V21</f>
        <v>132.58407819930912</v>
      </c>
      <c r="H16">
        <f>Sheet2!AB21</f>
        <v>107.42369183614743</v>
      </c>
      <c r="I16">
        <f>Sheet2!AC21</f>
        <v>88.413329930655138</v>
      </c>
    </row>
    <row r="17" spans="1:9">
      <c r="A17" s="14">
        <f>Sheet2!A22</f>
        <v>40056</v>
      </c>
      <c r="B17">
        <f>Sheet2!G22</f>
        <v>111.21043171644781</v>
      </c>
      <c r="C17">
        <f>Sheet2!H22</f>
        <v>111.21043171644781</v>
      </c>
      <c r="D17">
        <f>Sheet2!N22</f>
        <v>117.87855239786852</v>
      </c>
      <c r="E17">
        <f>Sheet2!O22</f>
        <v>108.90290502009906</v>
      </c>
      <c r="F17">
        <f>Sheet2!U22</f>
        <v>131.01714869951823</v>
      </c>
      <c r="G17">
        <f>Sheet2!V22</f>
        <v>131.01714869951823</v>
      </c>
      <c r="H17">
        <f>Sheet2!AB22</f>
        <v>109.35774659198138</v>
      </c>
      <c r="I17">
        <f>Sheet2!AC22</f>
        <v>90.005122377076731</v>
      </c>
    </row>
    <row r="18" spans="1:9">
      <c r="A18" s="14">
        <f>Sheet2!A23</f>
        <v>40086</v>
      </c>
      <c r="B18">
        <f>Sheet2!G23</f>
        <v>112.15606360691021</v>
      </c>
      <c r="C18">
        <f>Sheet2!H23</f>
        <v>112.15606360691021</v>
      </c>
      <c r="D18">
        <f>Sheet2!N23</f>
        <v>117.87855239786852</v>
      </c>
      <c r="E18">
        <f>Sheet2!O23</f>
        <v>111.16230017761984</v>
      </c>
      <c r="F18">
        <f>Sheet2!U23</f>
        <v>128.75802312311848</v>
      </c>
      <c r="G18">
        <f>Sheet2!V23</f>
        <v>128.75802312311848</v>
      </c>
      <c r="H18">
        <f>Sheet2!AB23</f>
        <v>111.93157863036801</v>
      </c>
      <c r="I18">
        <f>Sheet2!AC23</f>
        <v>92.123473155255766</v>
      </c>
    </row>
    <row r="19" spans="1:9">
      <c r="A19" s="14">
        <f>Sheet2!A24</f>
        <v>40116</v>
      </c>
      <c r="B19">
        <f>Sheet2!G24</f>
        <v>111.84100562112901</v>
      </c>
      <c r="C19">
        <f>Sheet2!H24</f>
        <v>111.84100562112901</v>
      </c>
      <c r="D19">
        <f>Sheet2!N24</f>
        <v>117.87855239786852</v>
      </c>
      <c r="E19">
        <f>Sheet2!O24</f>
        <v>109.0142095914742</v>
      </c>
      <c r="F19">
        <f>Sheet2!U24</f>
        <v>129.08540269236133</v>
      </c>
      <c r="G19">
        <f>Sheet2!V24</f>
        <v>129.08540269236133</v>
      </c>
      <c r="H19">
        <f>Sheet2!AB24</f>
        <v>113.56537528916014</v>
      </c>
      <c r="I19">
        <f>Sheet2!AC24</f>
        <v>93.468143037330918</v>
      </c>
    </row>
    <row r="20" spans="1:9">
      <c r="A20" s="14">
        <f>Sheet2!A25</f>
        <v>40147</v>
      </c>
      <c r="B20">
        <f>Sheet2!G25</f>
        <v>110.82164649852886</v>
      </c>
      <c r="C20">
        <f>Sheet2!H25</f>
        <v>110.82164649852886</v>
      </c>
      <c r="D20">
        <f>Sheet2!N25</f>
        <v>117.87855239786852</v>
      </c>
      <c r="E20">
        <f>Sheet2!O25</f>
        <v>106.42177713377579</v>
      </c>
      <c r="F20">
        <f>Sheet2!U25</f>
        <v>129.08540269236133</v>
      </c>
      <c r="G20">
        <f>Sheet2!V25</f>
        <v>127.08394652456121</v>
      </c>
      <c r="H20">
        <f>Sheet2!AB25</f>
        <v>111.37255426841647</v>
      </c>
      <c r="I20">
        <f>Sheet2!AC25</f>
        <v>91.663377207074376</v>
      </c>
    </row>
    <row r="21" spans="1:9">
      <c r="A21" s="14">
        <f>Sheet2!A26</f>
        <v>40178</v>
      </c>
      <c r="B21">
        <f>Sheet2!G26</f>
        <v>113.45064053394999</v>
      </c>
      <c r="C21">
        <f>Sheet2!H26</f>
        <v>113.45064053394999</v>
      </c>
      <c r="D21">
        <f>Sheet2!N26</f>
        <v>117.87855239786852</v>
      </c>
      <c r="E21">
        <f>Sheet2!O26</f>
        <v>109.33556137234736</v>
      </c>
      <c r="F21">
        <f>Sheet2!U26</f>
        <v>132.08608973939934</v>
      </c>
      <c r="G21">
        <f>Sheet2!V26</f>
        <v>130.03810822115165</v>
      </c>
      <c r="H21">
        <f>Sheet2!AB26</f>
        <v>114.95334399628803</v>
      </c>
      <c r="I21">
        <f>Sheet2!AC26</f>
        <v>94.610488204762859</v>
      </c>
    </row>
    <row r="22" spans="1:9">
      <c r="A22" s="14">
        <f>Sheet2!A27</f>
        <v>40207</v>
      </c>
      <c r="B22">
        <f>Sheet2!G27</f>
        <v>111.75445626166297</v>
      </c>
      <c r="C22">
        <f>Sheet2!H27</f>
        <v>111.75445626166297</v>
      </c>
      <c r="D22">
        <f>Sheet2!N27</f>
        <v>117.87855239786852</v>
      </c>
      <c r="E22">
        <f>Sheet2!O27</f>
        <v>107.08142469851357</v>
      </c>
      <c r="F22">
        <f>Sheet2!U27</f>
        <v>133.34830847365853</v>
      </c>
      <c r="G22">
        <f>Sheet2!V27</f>
        <v>131.28075638106156</v>
      </c>
      <c r="H22">
        <f>Sheet2!AB27</f>
        <v>112.49974904133789</v>
      </c>
      <c r="I22">
        <f>Sheet2!AC27</f>
        <v>92.591096610969203</v>
      </c>
    </row>
    <row r="23" spans="1:9">
      <c r="A23" s="14">
        <f>Sheet2!A28</f>
        <v>40235</v>
      </c>
      <c r="B23">
        <f>Sheet2!G28</f>
        <v>111.59349277038088</v>
      </c>
      <c r="C23">
        <f>Sheet2!H28</f>
        <v>111.59349277038088</v>
      </c>
      <c r="D23">
        <f>Sheet2!N28</f>
        <v>117.87855239786852</v>
      </c>
      <c r="E23">
        <f>Sheet2!O28</f>
        <v>106.65870103767408</v>
      </c>
      <c r="F23">
        <f>Sheet2!U28</f>
        <v>133.34830847365853</v>
      </c>
      <c r="G23">
        <f>Sheet2!V28</f>
        <v>128.16445401453069</v>
      </c>
      <c r="H23">
        <f>Sheet2!AB28</f>
        <v>112.43193443398224</v>
      </c>
      <c r="I23">
        <f>Sheet2!AC28</f>
        <v>92.535282896584874</v>
      </c>
    </row>
    <row r="24" spans="1:9">
      <c r="A24" s="14">
        <f>Sheet2!A29</f>
        <v>40268</v>
      </c>
      <c r="B24">
        <f>Sheet2!G29</f>
        <v>112.83952878682067</v>
      </c>
      <c r="C24">
        <f>Sheet2!H29</f>
        <v>112.83952878682067</v>
      </c>
      <c r="D24">
        <f>Sheet2!N29</f>
        <v>121.92571699880271</v>
      </c>
      <c r="E24">
        <f>Sheet2!O29</f>
        <v>110.32065064971482</v>
      </c>
      <c r="F24">
        <f>Sheet2!U29</f>
        <v>133.34830847365853</v>
      </c>
      <c r="G24">
        <f>Sheet2!V29</f>
        <v>127.80867400947025</v>
      </c>
      <c r="H24">
        <f>Sheet2!AB29</f>
        <v>115.25627898572544</v>
      </c>
      <c r="I24">
        <f>Sheet2!AC29</f>
        <v>94.859813942045506</v>
      </c>
    </row>
    <row r="25" spans="1:9">
      <c r="A25" s="14">
        <f>Sheet2!A30</f>
        <v>40298</v>
      </c>
      <c r="B25">
        <f>Sheet2!G30</f>
        <v>115.46508832385028</v>
      </c>
      <c r="C25">
        <f>Sheet2!H30</f>
        <v>115.46508832385028</v>
      </c>
      <c r="D25">
        <f>Sheet2!N30</f>
        <v>125.06497359352817</v>
      </c>
      <c r="E25">
        <f>Sheet2!O30</f>
        <v>113.1611082546508</v>
      </c>
      <c r="F25">
        <f>Sheet2!U30</f>
        <v>133.34830847365853</v>
      </c>
      <c r="G25">
        <f>Sheet2!V30</f>
        <v>129.50133998419901</v>
      </c>
      <c r="H25">
        <f>Sheet2!AB30</f>
        <v>118.53078760866508</v>
      </c>
      <c r="I25">
        <f>Sheet2!AC30</f>
        <v>97.554845236281082</v>
      </c>
    </row>
    <row r="27" spans="1:9">
      <c r="A27" t="s">
        <v>18</v>
      </c>
      <c r="B27">
        <f>IF(B25&gt;C25,1,0)</f>
        <v>0</v>
      </c>
      <c r="D27">
        <f t="shared" ref="C27:I27" si="0">IF(D25&gt;E25,1,0)</f>
        <v>1</v>
      </c>
      <c r="F27">
        <f t="shared" si="0"/>
        <v>1</v>
      </c>
      <c r="H27">
        <f t="shared" si="0"/>
        <v>1</v>
      </c>
    </row>
    <row r="31" spans="1:9" ht="28.5" customHeight="1">
      <c r="B31" s="16" t="s">
        <v>10</v>
      </c>
      <c r="C31" s="16" t="s">
        <v>11</v>
      </c>
      <c r="D31" s="16" t="s">
        <v>12</v>
      </c>
      <c r="E31" s="16" t="s">
        <v>13</v>
      </c>
      <c r="F31" s="16" t="s">
        <v>14</v>
      </c>
      <c r="G31" s="16" t="s">
        <v>15</v>
      </c>
      <c r="H31" s="16" t="s">
        <v>16</v>
      </c>
      <c r="I31" s="16" t="s">
        <v>17</v>
      </c>
    </row>
    <row r="32" spans="1:9">
      <c r="B32">
        <v>115.46508832385028</v>
      </c>
      <c r="C32">
        <v>115.46508832385028</v>
      </c>
      <c r="D32">
        <v>125.06497359352817</v>
      </c>
      <c r="E32">
        <v>113.1611082546508</v>
      </c>
      <c r="F32">
        <v>133.34830847365853</v>
      </c>
      <c r="G32">
        <v>129.50133998419901</v>
      </c>
      <c r="H32">
        <v>118.53078760866508</v>
      </c>
      <c r="I32">
        <v>97.554845236281082</v>
      </c>
    </row>
  </sheetData>
  <conditionalFormatting sqref="B27:H27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25:I25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32:I32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Zimmermann</dc:creator>
  <cp:lastModifiedBy>Moritz Zimmermann</cp:lastModifiedBy>
  <dcterms:created xsi:type="dcterms:W3CDTF">2010-05-16T22:21:14Z</dcterms:created>
  <dcterms:modified xsi:type="dcterms:W3CDTF">2010-05-16T22:47:45Z</dcterms:modified>
</cp:coreProperties>
</file>