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D203" i="1"/>
  <c r="E203"/>
  <c r="A203"/>
  <c r="D202"/>
  <c r="E202" s="1"/>
  <c r="A202"/>
  <c r="E201"/>
  <c r="D201"/>
  <c r="A201"/>
  <c r="D200"/>
  <c r="E200"/>
  <c r="A200"/>
  <c r="D199"/>
  <c r="E199"/>
  <c r="A14" i="2"/>
  <c r="D198" i="1"/>
  <c r="E198" s="1"/>
  <c r="D197"/>
  <c r="E197"/>
  <c r="D196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3"/>
  <c r="D126"/>
  <c r="E126"/>
  <c r="D125"/>
  <c r="E125"/>
  <c r="D124"/>
  <c r="E124"/>
  <c r="D123"/>
  <c r="E123"/>
  <c r="D122"/>
  <c r="E122"/>
  <c r="D10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8"/>
  <c r="D7"/>
  <c r="D5"/>
  <c r="D9"/>
  <c r="D11"/>
  <c r="D4"/>
  <c r="D12"/>
  <c r="D6"/>
  <c r="B18" l="1"/>
</calcChain>
</file>

<file path=xl/sharedStrings.xml><?xml version="1.0" encoding="utf-8"?>
<sst xmlns="http://schemas.openxmlformats.org/spreadsheetml/2006/main" count="37" uniqueCount="27">
  <si>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</si>
  <si>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</si>
  <si>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</si>
  <si>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</si>
  <si>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</si>
  <si>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</si>
  <si>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</si>
  <si>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</si>
  <si>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</si>
  <si>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</si>
  <si>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</si>
  <si>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</si>
  <si>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</si>
  <si>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</si>
  <si>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</si>
  <si>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</si>
  <si>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</si>
  <si>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ISRA Vision</t>
  </si>
  <si>
    <t>INIT Innovation in Traffic Systems</t>
  </si>
  <si>
    <t>Magix</t>
  </si>
  <si>
    <t>LPKF Laser &amp; Electronics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</si>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</sst>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2" fillId="0" borderId="1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2" fontId="10" fillId="0" borderId="3" xfId="0" applyNumberFormat="1" applyFont="1" applyFill="1" applyBorder="1" applyAlignment="1">
      <alignment horizontal="righ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2" fontId="14" fillId="0" borderId="1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2" fontId="13" fillId="0" borderId="12" xfId="0" applyNumberFormat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</cellXfs>
  <cellStyles count="1">
    <cellStyle name="Standard" xfId="0" builtinId="0"/>
  </cellStyles>
  <dxfs count="1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71"/>
          <c:y val="7.52089136490251E-2"/>
          <c:w val="0.79135410978077758"/>
          <c:h val="0.78272980501392764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II'!$A$26:$A$203</c:f>
              <c:numCache>
                <c:formatCode>dd/mm/yyyy</c:formatCode>
                <c:ptCount val="178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</c:numCache>
            </c:numRef>
          </c:cat>
          <c:val>
            <c:numRef>
              <c:f>'MD II'!$C$26:$C$203</c:f>
              <c:numCache>
                <c:formatCode>0.00_ ;[Red]\-0.00\ </c:formatCode>
                <c:ptCount val="178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38.01</c:v>
                </c:pt>
                <c:pt idx="168">
                  <c:v>36.200000000000003</c:v>
                </c:pt>
                <c:pt idx="169">
                  <c:v>34.1</c:v>
                </c:pt>
                <c:pt idx="170">
                  <c:v>36.229999999999997</c:v>
                </c:pt>
                <c:pt idx="171">
                  <c:v>34.33</c:v>
                </c:pt>
                <c:pt idx="172">
                  <c:v>31.73</c:v>
                </c:pt>
                <c:pt idx="173">
                  <c:v>32.909999999999997</c:v>
                </c:pt>
                <c:pt idx="174">
                  <c:v>32.369999999999997</c:v>
                </c:pt>
                <c:pt idx="175">
                  <c:v>33.020000000000003</c:v>
                </c:pt>
                <c:pt idx="176">
                  <c:v>32.4</c:v>
                </c:pt>
                <c:pt idx="177">
                  <c:v>28.35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II'!$A$26:$A$203</c:f>
              <c:numCache>
                <c:formatCode>dd/mm/yyyy</c:formatCode>
                <c:ptCount val="178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</c:numCache>
            </c:numRef>
          </c:cat>
          <c:val>
            <c:numRef>
              <c:f>'MD II'!$D$26:$D$203</c:f>
              <c:numCache>
                <c:formatCode>0.00_ ;[Red]\-0.00\ </c:formatCode>
                <c:ptCount val="178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  <c:pt idx="171">
                  <c:v>8.4737273295567164</c:v>
                </c:pt>
                <c:pt idx="172">
                  <c:v>8.1126309944903721</c:v>
                </c:pt>
                <c:pt idx="173">
                  <c:v>7.216102566890199</c:v>
                </c:pt>
                <c:pt idx="174">
                  <c:v>5.471580165327766</c:v>
                </c:pt>
                <c:pt idx="175">
                  <c:v>4.0310775813534576</c:v>
                </c:pt>
                <c:pt idx="176">
                  <c:v>3.4269207024682773</c:v>
                </c:pt>
                <c:pt idx="177">
                  <c:v>2.7055045835938132</c:v>
                </c:pt>
              </c:numCache>
            </c:numRef>
          </c:val>
        </c:ser>
        <c:marker val="1"/>
        <c:axId val="94959872"/>
        <c:axId val="95437568"/>
      </c:lineChart>
      <c:dateAx>
        <c:axId val="949598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189"/>
              <c:y val="0.89136490250696243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5437568"/>
        <c:crosses val="autoZero"/>
        <c:auto val="1"/>
        <c:lblOffset val="100"/>
        <c:minorUnit val="2"/>
      </c:dateAx>
      <c:valAx>
        <c:axId val="9543756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479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4959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56" footer="0.4921259845000005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292"/>
          <c:y val="3.217834063170310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57"/>
          <c:w val="0.65164699859100839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II'!$A$26:$A$203</c:f>
              <c:numCache>
                <c:formatCode>dd/mm/yyyy</c:formatCode>
                <c:ptCount val="178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</c:numCache>
            </c:numRef>
          </c:cat>
          <c:val>
            <c:numRef>
              <c:f>'MD II'!$E$26:$E$203</c:f>
              <c:numCache>
                <c:formatCode>0.00</c:formatCode>
                <c:ptCount val="178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33.801480456146194</c:v>
                </c:pt>
                <c:pt idx="168">
                  <c:v>31.611746890882898</c:v>
                </c:pt>
                <c:pt idx="169">
                  <c:v>30.239375419823013</c:v>
                </c:pt>
                <c:pt idx="170">
                  <c:v>30.739782604475259</c:v>
                </c:pt>
                <c:pt idx="171">
                  <c:v>25.856272670443282</c:v>
                </c:pt>
                <c:pt idx="172">
                  <c:v>23.61736900550963</c:v>
                </c:pt>
                <c:pt idx="173">
                  <c:v>25.693897433109797</c:v>
                </c:pt>
                <c:pt idx="174">
                  <c:v>26.898419834672232</c:v>
                </c:pt>
                <c:pt idx="175">
                  <c:v>28.988922418646546</c:v>
                </c:pt>
                <c:pt idx="176">
                  <c:v>28.973079297531722</c:v>
                </c:pt>
                <c:pt idx="177">
                  <c:v>25.644495416406187</c:v>
                </c:pt>
              </c:numCache>
            </c:numRef>
          </c:val>
        </c:ser>
        <c:marker val="1"/>
        <c:axId val="97333248"/>
        <c:axId val="97335168"/>
      </c:lineChart>
      <c:dateAx>
        <c:axId val="973332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26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7335168"/>
        <c:crosses val="autoZero"/>
        <c:auto val="1"/>
        <c:lblOffset val="100"/>
        <c:minorUnit val="2"/>
      </c:dateAx>
      <c:valAx>
        <c:axId val="97335168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41E-2"/>
              <c:y val="0.47524763059969977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73332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56" footer="0.49212598450000056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26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95" t="s">
        <v>18</v>
      </c>
      <c r="B4" s="96">
        <v>8</v>
      </c>
      <c r="C4" s="96">
        <v>18.22</v>
      </c>
      <c r="D4" s="39">
        <f>(C4+E4-B4)/B4*100-2</f>
        <v>136.99999999999997</v>
      </c>
      <c r="E4" s="73">
        <v>0.9</v>
      </c>
      <c r="F4" s="6"/>
      <c r="I4" s="14"/>
    </row>
    <row r="5" spans="1:13" s="3" customFormat="1" ht="12.75" customHeight="1">
      <c r="A5" s="77" t="s">
        <v>17</v>
      </c>
      <c r="B5" s="38">
        <v>8.23</v>
      </c>
      <c r="C5" s="38">
        <v>17.05</v>
      </c>
      <c r="D5" s="39">
        <f>(C5+E5-B5)/B5*100-2</f>
        <v>109.42162818955043</v>
      </c>
      <c r="E5" s="73">
        <v>0.35</v>
      </c>
      <c r="F5" s="6"/>
      <c r="I5" s="16"/>
    </row>
    <row r="6" spans="1:13" s="3" customFormat="1" ht="12.75" customHeight="1">
      <c r="A6" s="94" t="s">
        <v>19</v>
      </c>
      <c r="B6" s="38">
        <v>3.2</v>
      </c>
      <c r="C6" s="38">
        <v>5.28</v>
      </c>
      <c r="D6" s="39">
        <f>(C6+E6-B6)/B6*100-2</f>
        <v>90.5</v>
      </c>
      <c r="E6" s="73">
        <v>0.88</v>
      </c>
      <c r="F6" s="6"/>
      <c r="I6" s="23"/>
    </row>
    <row r="7" spans="1:13" s="3" customFormat="1" ht="12.75" customHeight="1">
      <c r="A7" s="77" t="s">
        <v>20</v>
      </c>
      <c r="B7" s="84">
        <v>7.15</v>
      </c>
      <c r="C7" s="85">
        <v>12.11</v>
      </c>
      <c r="D7" s="39">
        <f>(C7+E7-B7)/B7*100-2</f>
        <v>75.762237762237746</v>
      </c>
      <c r="E7" s="73">
        <v>0.6</v>
      </c>
      <c r="F7" s="6"/>
    </row>
    <row r="8" spans="1:13" s="3" customFormat="1" ht="12.75" customHeight="1">
      <c r="A8" s="77" t="s">
        <v>21</v>
      </c>
      <c r="B8" s="82">
        <v>74.400000000000006</v>
      </c>
      <c r="C8" s="82">
        <v>99.76</v>
      </c>
      <c r="D8" s="39">
        <f>(C8+E8-B8)/B8*100-2</f>
        <v>35.715053763440856</v>
      </c>
      <c r="E8" s="73">
        <v>2.7</v>
      </c>
      <c r="F8" s="6"/>
    </row>
    <row r="9" spans="1:13" s="3" customFormat="1" ht="12.75" customHeight="1">
      <c r="A9" s="77" t="s">
        <v>23</v>
      </c>
      <c r="B9" s="38">
        <v>20.59</v>
      </c>
      <c r="C9" s="38">
        <v>26.17</v>
      </c>
      <c r="D9" s="39">
        <f>(C9+E9-B9)/B9*100-2</f>
        <v>28.0145701796989</v>
      </c>
      <c r="E9" s="73">
        <v>0.6</v>
      </c>
      <c r="F9" s="6"/>
      <c r="I9" s="7"/>
    </row>
    <row r="10" spans="1:13" s="3" customFormat="1" ht="12.75" customHeight="1">
      <c r="A10" s="77" t="s">
        <v>24</v>
      </c>
      <c r="B10" s="38">
        <v>4.4400000000000004</v>
      </c>
      <c r="C10" s="93">
        <v>5.0999999999999996</v>
      </c>
      <c r="D10" s="39">
        <f>(C10+E10-B10)/B10*100-2</f>
        <v>12.864864864864845</v>
      </c>
      <c r="E10" s="73"/>
      <c r="F10" s="6"/>
      <c r="G10" s="6"/>
      <c r="H10" s="7"/>
      <c r="I10" s="7"/>
    </row>
    <row r="11" spans="1:13" s="3" customFormat="1" ht="12.75" customHeight="1">
      <c r="A11" s="77" t="s">
        <v>25</v>
      </c>
      <c r="B11" s="38">
        <v>13.92</v>
      </c>
      <c r="C11" s="38">
        <v>13.69</v>
      </c>
      <c r="D11" s="39">
        <f>(C11+E11-B11)/B11*100-2</f>
        <v>-1.4971264367816071</v>
      </c>
      <c r="E11" s="73">
        <v>0.3</v>
      </c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26</v>
      </c>
      <c r="B12" s="83">
        <v>11.26</v>
      </c>
      <c r="C12" s="83">
        <v>10.75</v>
      </c>
      <c r="D12" s="39">
        <f>(C12+E12-B12)/B12*100-2</f>
        <v>-4.7531083481349956</v>
      </c>
      <c r="E12" s="73">
        <v>0.2</v>
      </c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7" t="s">
        <v>22</v>
      </c>
      <c r="B13" s="88">
        <v>82.45</v>
      </c>
      <c r="C13" s="88">
        <v>73.89</v>
      </c>
      <c r="D13" s="89">
        <f>(C13+E13-B13)/B13*100-2</f>
        <v>-8.7434808975136473</v>
      </c>
      <c r="E13" s="90">
        <v>3</v>
      </c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8" t="s">
        <v>6</v>
      </c>
      <c r="B15" s="99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28.35446390773625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203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203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38.01</v>
      </c>
      <c r="D193" s="70">
        <f t="shared" si="5"/>
        <v>4.2085195438538037</v>
      </c>
      <c r="E193" s="44">
        <f t="shared" si="4"/>
        <v>33.801480456146194</v>
      </c>
    </row>
    <row r="194" spans="1:5" ht="12.75" customHeight="1">
      <c r="A194" s="67">
        <v>40641</v>
      </c>
      <c r="B194" s="44">
        <v>2693.66</v>
      </c>
      <c r="C194" s="70">
        <v>36.200000000000003</v>
      </c>
      <c r="D194" s="70">
        <f t="shared" si="5"/>
        <v>4.5882531091171037</v>
      </c>
      <c r="E194" s="44">
        <f t="shared" si="4"/>
        <v>31.611746890882898</v>
      </c>
    </row>
    <row r="195" spans="1:5" ht="12.75" customHeight="1">
      <c r="A195" s="67">
        <v>40648</v>
      </c>
      <c r="B195" s="44">
        <v>2674.92</v>
      </c>
      <c r="C195" s="70">
        <v>34.1</v>
      </c>
      <c r="D195" s="70">
        <f t="shared" si="5"/>
        <v>3.8606245801769878</v>
      </c>
      <c r="E195" s="44">
        <f t="shared" si="4"/>
        <v>30.239375419823013</v>
      </c>
    </row>
    <row r="196" spans="1:5" ht="12.75" customHeight="1">
      <c r="A196" s="67">
        <v>40655</v>
      </c>
      <c r="B196" s="44">
        <v>2716.89</v>
      </c>
      <c r="C196" s="70">
        <v>36.229999999999997</v>
      </c>
      <c r="D196" s="70">
        <f t="shared" si="5"/>
        <v>5.4902173955247395</v>
      </c>
      <c r="E196" s="44">
        <f t="shared" si="4"/>
        <v>30.739782604475259</v>
      </c>
    </row>
    <row r="197" spans="1:5" ht="12.75" customHeight="1">
      <c r="A197" s="67">
        <v>40662</v>
      </c>
      <c r="B197" s="44">
        <v>2793.73</v>
      </c>
      <c r="C197" s="70">
        <v>34.33</v>
      </c>
      <c r="D197" s="70">
        <f t="shared" si="5"/>
        <v>8.4737273295567164</v>
      </c>
      <c r="E197" s="44">
        <f t="shared" si="4"/>
        <v>25.856272670443282</v>
      </c>
    </row>
    <row r="198" spans="1:5" ht="12.75" customHeight="1">
      <c r="A198" s="67">
        <v>40669</v>
      </c>
      <c r="B198" s="44">
        <v>2784.43</v>
      </c>
      <c r="C198" s="70">
        <v>31.73</v>
      </c>
      <c r="D198" s="70">
        <f t="shared" si="5"/>
        <v>8.1126309944903721</v>
      </c>
      <c r="E198" s="44">
        <f t="shared" si="4"/>
        <v>23.61736900550963</v>
      </c>
    </row>
    <row r="199" spans="1:5" ht="12.75" customHeight="1">
      <c r="A199" s="67">
        <v>40676</v>
      </c>
      <c r="B199" s="44">
        <v>2761.34</v>
      </c>
      <c r="C199" s="70">
        <v>32.909999999999997</v>
      </c>
      <c r="D199" s="70">
        <f t="shared" si="5"/>
        <v>7.216102566890199</v>
      </c>
      <c r="E199" s="44">
        <f t="shared" si="4"/>
        <v>25.693897433109797</v>
      </c>
    </row>
    <row r="200" spans="1:5" ht="12.75" customHeight="1">
      <c r="A200" s="67">
        <f>A199+7</f>
        <v>40683</v>
      </c>
      <c r="B200" s="44">
        <v>2716.41</v>
      </c>
      <c r="C200" s="70">
        <v>32.369999999999997</v>
      </c>
      <c r="D200" s="70">
        <f t="shared" si="5"/>
        <v>5.471580165327766</v>
      </c>
      <c r="E200" s="44">
        <f t="shared" si="4"/>
        <v>26.898419834672232</v>
      </c>
    </row>
    <row r="201" spans="1:5" ht="12.75" customHeight="1">
      <c r="A201" s="67">
        <f>A200+7</f>
        <v>40690</v>
      </c>
      <c r="B201" s="44">
        <v>2679.31</v>
      </c>
      <c r="C201" s="70">
        <v>33.020000000000003</v>
      </c>
      <c r="D201" s="70">
        <f t="shared" si="5"/>
        <v>4.0310775813534576</v>
      </c>
      <c r="E201" s="44">
        <f t="shared" si="4"/>
        <v>28.988922418646546</v>
      </c>
    </row>
    <row r="202" spans="1:5" ht="12.75" customHeight="1">
      <c r="A202" s="67">
        <f>A201+7</f>
        <v>40697</v>
      </c>
      <c r="B202" s="44">
        <v>2663.75</v>
      </c>
      <c r="C202" s="70">
        <v>32.4</v>
      </c>
      <c r="D202" s="70">
        <f t="shared" si="5"/>
        <v>3.4269207024682773</v>
      </c>
      <c r="E202" s="44">
        <f t="shared" si="4"/>
        <v>28.973079297531722</v>
      </c>
    </row>
    <row r="203" spans="1:5" ht="12.75" customHeight="1">
      <c r="A203" s="67">
        <f>A202+7</f>
        <v>40704</v>
      </c>
      <c r="B203" s="44">
        <v>2645.17</v>
      </c>
      <c r="C203" s="70">
        <v>28.35</v>
      </c>
      <c r="D203" s="70">
        <f t="shared" si="5"/>
        <v>2.7055045835938132</v>
      </c>
      <c r="E203" s="44">
        <f t="shared" si="4"/>
        <v>25.644495416406187</v>
      </c>
    </row>
    <row r="204" spans="1:5" ht="12.75" customHeight="1">
      <c r="A204" s="76"/>
      <c r="B204" s="44"/>
      <c r="C204" s="70"/>
      <c r="D204" s="70"/>
    </row>
    <row r="205" spans="1:5" ht="12.75" customHeight="1">
      <c r="A205" s="76"/>
      <c r="B205" s="44"/>
      <c r="C205" s="70"/>
      <c r="D205" s="70"/>
    </row>
    <row r="206" spans="1:5" ht="12.75" customHeight="1">
      <c r="A206" s="76"/>
      <c r="B206" s="44"/>
      <c r="C206" s="70"/>
      <c r="D206" s="70"/>
    </row>
    <row r="207" spans="1:5" ht="12.75" customHeight="1">
      <c r="A207" s="76"/>
      <c r="B207" s="44"/>
      <c r="C207" s="70"/>
      <c r="D207" s="70"/>
    </row>
    <row r="208" spans="1:5" ht="12.75" customHeight="1">
      <c r="A208" s="76"/>
      <c r="B208" s="44"/>
      <c r="C208" s="70"/>
      <c r="D208" s="70"/>
    </row>
    <row r="209" spans="1:4" ht="12.75" customHeight="1">
      <c r="A209" s="76"/>
      <c r="B209" s="44"/>
      <c r="C209" s="70"/>
      <c r="D209" s="70"/>
    </row>
    <row r="210" spans="1:4" ht="12.75" customHeight="1">
      <c r="A210" s="76"/>
      <c r="B210" s="44"/>
      <c r="C210" s="70"/>
      <c r="D210" s="70"/>
    </row>
    <row r="211" spans="1:4" ht="12.75" customHeight="1">
      <c r="A211" s="76"/>
      <c r="B211" s="44"/>
      <c r="C211" s="70"/>
      <c r="D211" s="70"/>
    </row>
    <row r="212" spans="1:4" ht="12.75" customHeight="1">
      <c r="A212" s="76"/>
      <c r="B212" s="44"/>
      <c r="C212" s="70"/>
      <c r="D212" s="70"/>
    </row>
    <row r="213" spans="1:4" ht="12.75" customHeight="1">
      <c r="A213" s="76"/>
      <c r="B213" s="44"/>
      <c r="C213" s="70"/>
      <c r="D213" s="70"/>
    </row>
    <row r="214" spans="1:4" ht="12.75" customHeight="1">
      <c r="A214" s="76"/>
      <c r="B214" s="44"/>
      <c r="C214" s="70"/>
      <c r="D214" s="70"/>
    </row>
    <row r="215" spans="1:4" ht="12.75" customHeight="1">
      <c r="A215" s="76"/>
      <c r="B215" s="44"/>
      <c r="C215" s="70"/>
      <c r="D215" s="70"/>
    </row>
    <row r="216" spans="1:4" ht="12.75" customHeight="1">
      <c r="A216" s="76"/>
      <c r="B216" s="44"/>
      <c r="C216" s="70"/>
      <c r="D216" s="70"/>
    </row>
    <row r="217" spans="1:4" ht="12.75" customHeight="1">
      <c r="A217" s="76"/>
      <c r="B217" s="44"/>
      <c r="C217" s="70"/>
      <c r="D217" s="70"/>
    </row>
    <row r="218" spans="1:4" ht="12.75" customHeight="1">
      <c r="A218" s="76"/>
      <c r="B218" s="44"/>
      <c r="C218" s="70"/>
      <c r="D218" s="70"/>
    </row>
    <row r="219" spans="1:4" ht="12.75" customHeight="1">
      <c r="A219" s="76"/>
      <c r="B219" s="44"/>
      <c r="C219" s="70"/>
      <c r="D219" s="70"/>
    </row>
    <row r="220" spans="1:4" ht="12.75" customHeight="1">
      <c r="A220" s="76"/>
      <c r="B220" s="44"/>
      <c r="C220" s="70"/>
      <c r="D220" s="70"/>
    </row>
    <row r="221" spans="1:4" ht="12.75" customHeight="1">
      <c r="A221" s="76"/>
      <c r="B221" s="44"/>
      <c r="C221" s="70"/>
      <c r="D221" s="70"/>
    </row>
    <row r="222" spans="1:4" ht="12.75" customHeight="1">
      <c r="A222" s="76"/>
      <c r="B222" s="44"/>
      <c r="C222" s="70"/>
      <c r="D222" s="70"/>
    </row>
    <row r="223" spans="1:4" ht="12.75" customHeight="1">
      <c r="A223" s="76"/>
      <c r="B223" s="44"/>
      <c r="C223" s="70"/>
      <c r="D223" s="70"/>
    </row>
    <row r="224" spans="1:4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10" priority="4" stopIfTrue="1" operator="between">
      <formula>-0.01</formula>
      <formula>-10000</formula>
    </cfRule>
    <cfRule type="cellIs" dxfId="9" priority="5" stopIfTrue="1" operator="between">
      <formula>0.01</formula>
      <formula>10000</formula>
    </cfRule>
    <cfRule type="cellIs" dxfId="8" priority="6" stopIfTrue="1" operator="equal">
      <formula>0</formula>
    </cfRule>
  </conditionalFormatting>
  <conditionalFormatting sqref="E26:E113">
    <cfRule type="cellIs" dxfId="7" priority="7" stopIfTrue="1" operator="between">
      <formula>0</formula>
      <formula>100</formula>
    </cfRule>
    <cfRule type="cellIs" dxfId="6" priority="8" stopIfTrue="1" operator="between">
      <formula>-100</formula>
      <formula>0</formula>
    </cfRule>
  </conditionalFormatting>
  <conditionalFormatting sqref="E114:E194">
    <cfRule type="cellIs" dxfId="5" priority="14" stopIfTrue="1" operator="between">
      <formula>0</formula>
      <formula>100000</formula>
    </cfRule>
    <cfRule type="cellIs" dxfId="4" priority="15" stopIfTrue="1" operator="between">
      <formula>0</formula>
      <formula>-100000</formula>
    </cfRule>
  </conditionalFormatting>
  <conditionalFormatting sqref="E195:E338">
    <cfRule type="cellIs" dxfId="3" priority="2" stopIfTrue="1" operator="lessThan">
      <formula>0</formula>
    </cfRule>
    <cfRule type="cellIs" dxfId="2" priority="3" stopIfTrue="1" operator="greaterThan">
      <formula>0</formula>
    </cfRule>
  </conditionalFormatting>
  <conditionalFormatting sqref="E195:E250">
    <cfRule type="cellIs" dxfId="1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4" sqref="B4"/>
    </sheetView>
  </sheetViews>
  <sheetFormatPr baseColWidth="10" defaultRowHeight="12.75"/>
  <cols>
    <col min="1" max="1" width="28.7109375" bestFit="1" customWidth="1"/>
  </cols>
  <sheetData>
    <row r="1" spans="1:2">
      <c r="A1" s="86" t="s">
        <v>19</v>
      </c>
      <c r="B1" s="92">
        <v>40619</v>
      </c>
    </row>
    <row r="2" spans="1:2">
      <c r="A2" s="77" t="s">
        <v>17</v>
      </c>
      <c r="B2" s="92">
        <v>40632</v>
      </c>
    </row>
    <row r="3" spans="1:2">
      <c r="A3" s="77" t="s">
        <v>21</v>
      </c>
      <c r="B3" s="92">
        <v>40675</v>
      </c>
    </row>
    <row r="4" spans="1:2">
      <c r="A4" s="97" t="s">
        <v>26</v>
      </c>
      <c r="B4" s="92">
        <v>40681</v>
      </c>
    </row>
    <row r="5" spans="1:2">
      <c r="A5" s="77" t="s">
        <v>23</v>
      </c>
      <c r="B5" s="92">
        <v>40683</v>
      </c>
    </row>
    <row r="6" spans="1:2">
      <c r="A6" s="97" t="s">
        <v>25</v>
      </c>
      <c r="B6" s="92">
        <v>40683</v>
      </c>
    </row>
    <row r="7" spans="1:2">
      <c r="A7" s="81" t="s">
        <v>18</v>
      </c>
      <c r="B7" s="92">
        <v>40688</v>
      </c>
    </row>
    <row r="8" spans="1:2">
      <c r="A8" s="77" t="s">
        <v>24</v>
      </c>
      <c r="B8" s="92">
        <v>40690</v>
      </c>
    </row>
    <row r="9" spans="1:2">
      <c r="A9" s="80" t="s">
        <v>22</v>
      </c>
      <c r="B9" s="92">
        <v>40690</v>
      </c>
    </row>
    <row r="10" spans="1:2">
      <c r="A10" s="91" t="s">
        <v>20</v>
      </c>
      <c r="B10" s="92">
        <v>40696</v>
      </c>
    </row>
    <row r="14" spans="1:2">
      <c r="A14" s="92">
        <f ca="1">TODAY()</f>
        <v>40706</v>
      </c>
    </row>
  </sheetData>
  <sortState ref="A1:B10">
    <sortCondition ref="B1:B10"/>
  </sortState>
  <conditionalFormatting sqref="B1:B10">
    <cfRule type="cellIs" dxfId="0" priority="1" operator="between">
      <formula>$A$14</formula>
      <formula>$A$14-7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2011-06-12T19:56:21Z</dcterms:modified>
</cp:coreProperties>
</file>