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330" windowHeight="8192" windowWidth="16384" xWindow="0" yWindow="0"/>
  </bookViews>
  <sheets>
    <sheet name="Blat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<sst xmlns="http://schemas.openxmlformats.org/spreadsheetml/2006/main" count="22" uniqueCount="18">
  <si>
    <t>1. (Delphin) mit XINTZINSFUSS berechnet</t>
  </si>
  <si>
    <t>Datum</t>
  </si>
  <si>
    <t>Dirty Price</t>
  </si>
  <si>
    <t>Nominaler Kupon</t>
  </si>
  <si>
    <t>Zahlungsstrom</t>
  </si>
  <si>
    <t>Kommentar</t>
  </si>
  <si>
    <t>Wir verkaufen und erhalten 117,18 € zurück</t>
  </si>
  <si>
    <t>usw.</t>
  </si>
  <si>
    <t>Wir erhalten 1,52 € Zinsen (1,52% von 100€)</t>
  </si>
  <si>
    <t>Wir kaufen einen Anleihenennwert von 100€</t>
  </si>
  <si>
    <t>Interner Zinsfuss (=XIRR, deutsch XINTZINSFUSS)</t>
  </si>
  <si>
    <t>2. (vanity) Kuponwiederanlage durch Erhöhung des Nennwerts mit einbezogen (vanity)</t>
  </si>
  <si>
    <t>Nennwert nach
Wiederanlage</t>
  </si>
  <si>
    <t>Anfangs- und
Endwert</t>
  </si>
  <si>
    <t>Kuponzahlung</t>
  </si>
  <si>
    <t>Wieviel Nennwert kann
Mit der Kuponzahlung erwroben werden?</t>
  </si>
  <si>
    <t>Wir verkaufen (Nennwert 107,64) und erhalten</t>
  </si>
  <si>
    <t>Wir bekommen 1,52€ ausgezahlt, erwerben davon die gleichen Anleihe</t>
  </si>
</sst>
</file>

<file path=xl/styles.xml><?xml version="1.0" encoding="utf-8"?>
<styleSheet xmlns="http://schemas.openxmlformats.org/spreadsheetml/2006/main">
  <numFmts count="9">
    <numFmt formatCode="GENERAL" numFmtId="164"/>
    <numFmt formatCode="DD/MM/YYYY" numFmtId="165"/>
    <numFmt formatCode="0.00000" numFmtId="166"/>
    <numFmt formatCode="#,##0.00\ [$€-407];[RED]\-#,##0.00\ [$€-407]" numFmtId="167"/>
    <numFmt formatCode="0%" numFmtId="168"/>
    <numFmt formatCode="0.00000%" numFmtId="169"/>
    <numFmt formatCode="D/M/YYYY" numFmtId="170"/>
    <numFmt formatCode="0.0000%" numFmtId="171"/>
    <numFmt formatCode="0.00%" numFmtId="172"/>
  </numFmts>
  <fonts count="7">
    <font>
      <name val="Calibri"/>
      <charset val="1"/>
      <family val="2"/>
      <color rgb="00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true"/>
      <color rgb="00000000"/>
      <sz val="10"/>
    </font>
    <font>
      <name val="Calibri"/>
      <charset val="1"/>
      <family val="2"/>
      <color rgb="00000000"/>
      <sz val="12"/>
    </font>
    <font>
      <name val="Calibri"/>
      <charset val="1"/>
      <family val="2"/>
      <sz val="12"/>
    </font>
  </fonts>
  <fills count="5">
    <fill>
      <patternFill patternType="none"/>
    </fill>
    <fill>
      <patternFill patternType="gray125"/>
    </fill>
    <fill>
      <patternFill patternType="solid">
        <fgColor rgb="00CCFFCC"/>
        <bgColor rgb="00CCFFFF"/>
      </patternFill>
    </fill>
    <fill>
      <patternFill patternType="solid">
        <fgColor rgb="00FFFF00"/>
        <bgColor rgb="00FFFF00"/>
      </patternFill>
    </fill>
    <fill>
      <patternFill patternType="solid">
        <fgColor rgb="00FFFFFF"/>
        <bgColor rgb="00FFFFCC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true" applyBorder="true" applyFont="true" applyProtection="true" borderId="0" fillId="0" fontId="0" numFmtId="168">
      <alignment horizontal="general" indent="0" shrinkToFit="false" textRotation="0" vertical="bottom" wrapText="false"/>
      <protection hidden="false" locked="true"/>
    </xf>
  </cellStyleXfs>
  <cellXfs count="15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true" applyBorder="false" applyFont="true" applyProtection="false" borderId="0" fillId="0" fontId="0" numFmtId="164" xfId="0">
      <alignment horizontal="general" indent="0" shrinkToFit="false" textRotation="0" vertical="bottom" wrapText="true"/>
    </xf>
    <xf applyAlignment="false" applyBorder="false" applyFont="false" applyProtection="false" borderId="0" fillId="2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  <xf applyAlignment="false" applyBorder="false" applyFont="false" applyProtection="false" borderId="0" fillId="3" fontId="0" numFmtId="165" xfId="0"/>
    <xf applyAlignment="true" applyBorder="true" applyFont="true" applyProtection="true" borderId="0" fillId="0" fontId="5" numFmtId="169" xfId="19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3" fontId="0" numFmtId="170" xfId="0">
      <alignment horizontal="general" indent="0" shrinkToFit="false" textRotation="0" vertical="bottom" wrapText="false"/>
    </xf>
    <xf applyAlignment="false" applyBorder="false" applyFont="true" applyProtection="false" borderId="0" fillId="4" fontId="6" numFmtId="166" xfId="0"/>
    <xf applyAlignment="true" applyBorder="true" applyFont="true" applyProtection="true" borderId="0" fillId="4" fontId="5" numFmtId="169" xfId="19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2" fontId="0" numFmtId="170" xfId="0">
      <alignment horizontal="general" indent="0" shrinkToFit="false" textRotation="0" vertical="bottom" wrapText="false"/>
    </xf>
    <xf applyAlignment="false" applyBorder="false" applyFont="true" applyProtection="false" borderId="0" fillId="0" fontId="4" numFmtId="171" xfId="0"/>
    <xf applyAlignment="false" applyBorder="false" applyFont="false" applyProtection="false" borderId="0" fillId="0" fontId="0" numFmtId="167" xfId="0"/>
    <xf applyAlignment="false" applyBorder="false" applyFont="false" applyProtection="false" borderId="0" fillId="0" fontId="0" numFmtId="172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4:J29"/>
  <sheetViews>
    <sheetView colorId="64" defaultGridColor="true" rightToLeft="false" showFormulas="false" showGridLines="true" showOutlineSymbols="true" showRowColHeaders="true" showZeros="true" tabSelected="true" topLeftCell="A10" view="normal" windowProtection="false" workbookViewId="0" zoomScale="100" zoomScaleNormal="100" zoomScalePageLayoutView="100">
      <selection activeCell="J22" activeCellId="0" pane="topLeft" sqref="J22"/>
    </sheetView>
  </sheetViews>
  <cols>
    <col collapsed="false" hidden="false" max="1" min="1" style="0" width="2.8"/>
    <col collapsed="false" hidden="false" max="5" min="2" style="0" width="12.6117647058824"/>
    <col collapsed="false" hidden="false" max="6" min="6" style="0" width="2.36862745098039"/>
    <col collapsed="false" hidden="false" max="7" min="7" style="0" width="12.1960784313725"/>
    <col collapsed="false" hidden="false" max="257" min="8" style="0" width="12.6117647058824"/>
  </cols>
  <sheetData>
    <row collapsed="false" customFormat="true" customHeight="false" hidden="false" ht="12.95" outlineLevel="0" r="4" s="1">
      <c r="B4" s="1" t="s">
        <v>0</v>
      </c>
    </row>
    <row collapsed="false" customFormat="false" customHeight="false" hidden="false" ht="26.5" outlineLevel="0" r="6">
      <c r="B6" s="0" t="s">
        <v>1</v>
      </c>
      <c r="C6" s="0" t="s">
        <v>2</v>
      </c>
      <c r="D6" s="2" t="s">
        <v>3</v>
      </c>
      <c r="E6" s="0" t="s">
        <v>4</v>
      </c>
      <c r="G6" s="0" t="s">
        <v>5</v>
      </c>
    </row>
    <row collapsed="false" customFormat="false" customHeight="false" hidden="false" ht="12.95" outlineLevel="0" r="7">
      <c r="B7" s="3" t="n">
        <v>40681</v>
      </c>
      <c r="C7" s="4" t="n">
        <v>117.178853424449</v>
      </c>
      <c r="E7" s="5" t="n">
        <f aca="false">C7</f>
        <v>117.178853424449</v>
      </c>
      <c r="G7" s="0" t="s">
        <v>6</v>
      </c>
    </row>
    <row collapsed="false" customFormat="false" customHeight="false" hidden="false" ht="15.35" outlineLevel="0" r="8">
      <c r="B8" s="6" t="n">
        <v>40648</v>
      </c>
      <c r="C8" s="4" t="n">
        <v>117.123806999439</v>
      </c>
      <c r="D8" s="7" t="n">
        <v>0.0167639036735838</v>
      </c>
      <c r="E8" s="5" t="n">
        <f aca="false">D8*100</f>
        <v>1.67639036735838</v>
      </c>
      <c r="F8" s="5"/>
    </row>
    <row collapsed="false" customFormat="false" customHeight="false" hidden="false" ht="15.35" outlineLevel="0" r="9">
      <c r="B9" s="6" t="n">
        <v>40283</v>
      </c>
      <c r="C9" s="4" t="n">
        <v>112.278125908538</v>
      </c>
      <c r="D9" s="7" t="n">
        <v>0.0160397322726483</v>
      </c>
      <c r="E9" s="5" t="n">
        <f aca="false">D9*100</f>
        <v>1.60397322726483</v>
      </c>
      <c r="F9" s="5"/>
    </row>
    <row collapsed="false" customFormat="false" customHeight="false" hidden="false" ht="15.35" outlineLevel="0" r="10">
      <c r="B10" s="6" t="n">
        <v>39918</v>
      </c>
      <c r="C10" s="4" t="n">
        <v>107.997915946981</v>
      </c>
      <c r="D10" s="7" t="n">
        <v>0.0159132489116377</v>
      </c>
      <c r="E10" s="5" t="n">
        <f aca="false">D10*100</f>
        <v>1.59132489116377</v>
      </c>
      <c r="F10" s="5"/>
    </row>
    <row collapsed="false" customFormat="false" customHeight="false" hidden="false" ht="15.35" outlineLevel="0" r="11">
      <c r="B11" s="8" t="n">
        <v>39553</v>
      </c>
      <c r="C11" s="4" t="n">
        <v>104.244557704982</v>
      </c>
      <c r="D11" s="7" t="n">
        <v>0.0157374030351724</v>
      </c>
      <c r="E11" s="5" t="n">
        <f aca="false">D11*100</f>
        <v>1.57374030351724</v>
      </c>
      <c r="F11" s="5"/>
      <c r="G11" s="0" t="s">
        <v>7</v>
      </c>
    </row>
    <row collapsed="false" customFormat="false" customHeight="false" hidden="false" ht="15.35" outlineLevel="0" r="12">
      <c r="B12" s="8" t="n">
        <v>39187</v>
      </c>
      <c r="C12" s="9" t="n">
        <v>96.6110146748137</v>
      </c>
      <c r="D12" s="10" t="n">
        <v>0.0152448</v>
      </c>
      <c r="E12" s="5" t="n">
        <f aca="false">D12*100</f>
        <v>1.52448</v>
      </c>
      <c r="F12" s="5"/>
      <c r="G12" s="0" t="s">
        <v>8</v>
      </c>
    </row>
    <row collapsed="false" customFormat="false" customHeight="false" hidden="false" ht="12.95" outlineLevel="0" r="13">
      <c r="B13" s="11" t="n">
        <v>38855</v>
      </c>
      <c r="C13" s="4" t="n">
        <v>96.9724990946301</v>
      </c>
      <c r="E13" s="5" t="n">
        <f aca="false">-C13</f>
        <v>-96.9724990946301</v>
      </c>
      <c r="F13" s="5"/>
      <c r="G13" s="0" t="s">
        <v>9</v>
      </c>
    </row>
    <row collapsed="false" customFormat="false" customHeight="false" hidden="false" ht="12.95" outlineLevel="0" r="15">
      <c r="E15" s="12" t="n">
        <f aca="false">XIRR(E7:E13,B7:B13)</f>
        <v>0.0538663766764152</v>
      </c>
      <c r="G15" s="0" t="s">
        <v>10</v>
      </c>
    </row>
    <row collapsed="false" customFormat="true" customHeight="false" hidden="false" ht="12.95" outlineLevel="0" r="18" s="1">
      <c r="B18" s="1" t="s">
        <v>11</v>
      </c>
    </row>
    <row collapsed="false" customFormat="false" customHeight="false" hidden="false" ht="26.5" outlineLevel="0" r="20">
      <c r="B20" s="0" t="s">
        <v>1</v>
      </c>
      <c r="C20" s="0" t="s">
        <v>2</v>
      </c>
      <c r="D20" s="2" t="s">
        <v>3</v>
      </c>
      <c r="E20" s="2" t="s">
        <v>12</v>
      </c>
      <c r="G20" s="2" t="s">
        <v>13</v>
      </c>
      <c r="H20" s="0" t="s">
        <v>14</v>
      </c>
      <c r="I20" s="2" t="s">
        <v>15</v>
      </c>
    </row>
    <row collapsed="false" customFormat="false" customHeight="false" hidden="false" ht="12.95" outlineLevel="0" r="21">
      <c r="B21" s="3" t="n">
        <v>40681</v>
      </c>
      <c r="C21" s="4" t="n">
        <v>117.178853424449</v>
      </c>
      <c r="E21" s="5" t="inlineStr">
        <f aca="false">E22+I21</f>
        <is>
          <t/>
        </is>
      </c>
      <c r="G21" s="13" t="inlineStr">
        <f aca="false">C21/100*E21</f>
        <is>
          <t/>
        </is>
      </c>
      <c r="J21" s="0" t="s">
        <v>16</v>
      </c>
    </row>
    <row collapsed="false" customFormat="false" customHeight="false" hidden="false" ht="15.35" outlineLevel="0" r="22">
      <c r="B22" s="6" t="n">
        <v>40648</v>
      </c>
      <c r="C22" s="4" t="n">
        <v>117.123806999439</v>
      </c>
      <c r="D22" s="7" t="n">
        <v>0.0167639036735838</v>
      </c>
      <c r="E22" s="5" t="inlineStr">
        <f aca="false">E23+I22</f>
        <is>
          <t/>
        </is>
      </c>
      <c r="H22" s="13" t="inlineStr">
        <f aca="false">D22*E23</f>
        <is>
          <t/>
        </is>
      </c>
      <c r="I22" s="13" t="inlineStr">
        <f aca="false">H22/(C22/100)</f>
        <is>
          <t/>
        </is>
      </c>
    </row>
    <row collapsed="false" customFormat="false" customHeight="false" hidden="false" ht="15.35" outlineLevel="0" r="23">
      <c r="B23" s="6" t="n">
        <v>40283</v>
      </c>
      <c r="C23" s="4" t="n">
        <v>112.278125908538</v>
      </c>
      <c r="D23" s="7" t="n">
        <v>0.0160397322726483</v>
      </c>
      <c r="E23" s="5" t="inlineStr">
        <f aca="false">E24+I23</f>
        <is>
          <t/>
        </is>
      </c>
      <c r="H23" s="13" t="inlineStr">
        <f aca="false">D23*E24</f>
        <is>
          <t/>
        </is>
      </c>
      <c r="I23" s="13" t="inlineStr">
        <f aca="false">H23/(C23/100)</f>
        <is>
          <t/>
        </is>
      </c>
    </row>
    <row collapsed="false" customFormat="false" customHeight="false" hidden="false" ht="15.35" outlineLevel="0" r="24">
      <c r="B24" s="6" t="n">
        <v>39918</v>
      </c>
      <c r="C24" s="4" t="n">
        <v>107.997915946981</v>
      </c>
      <c r="D24" s="7" t="n">
        <v>0.0159132489116377</v>
      </c>
      <c r="E24" s="5" t="inlineStr">
        <f aca="false">E25+I24</f>
        <is>
          <t/>
        </is>
      </c>
      <c r="H24" s="13" t="inlineStr">
        <f aca="false">D24*E25</f>
        <is>
          <t/>
        </is>
      </c>
      <c r="I24" s="13" t="inlineStr">
        <f aca="false">H24/(C24/100)</f>
        <is>
          <t/>
        </is>
      </c>
    </row>
    <row collapsed="false" customFormat="false" customHeight="false" hidden="false" ht="15.35" outlineLevel="0" r="25">
      <c r="B25" s="8" t="n">
        <v>39553</v>
      </c>
      <c r="C25" s="4" t="n">
        <v>104.244557704982</v>
      </c>
      <c r="D25" s="7" t="n">
        <v>0.0157374030351724</v>
      </c>
      <c r="E25" s="5" t="inlineStr">
        <f aca="false">E26+I25</f>
        <is>
          <t/>
        </is>
      </c>
      <c r="H25" s="13" t="inlineStr">
        <f aca="false">D25*E26</f>
        <is>
          <t/>
        </is>
      </c>
      <c r="I25" s="13" t="inlineStr">
        <f aca="false">H25/(C25/100)</f>
        <is>
          <t/>
        </is>
      </c>
    </row>
    <row collapsed="false" customFormat="false" customHeight="false" hidden="false" ht="15.35" outlineLevel="0" r="26">
      <c r="B26" s="8" t="n">
        <v>39187</v>
      </c>
      <c r="C26" s="9" t="n">
        <v>96.6110146748137</v>
      </c>
      <c r="D26" s="10" t="n">
        <v>0.0152448</v>
      </c>
      <c r="E26" s="5" t="inlineStr">
        <f aca="false">E27+I26</f>
        <is>
          <t/>
        </is>
      </c>
      <c r="H26" s="13" t="inlineStr">
        <f aca="false">D26*E27</f>
        <is>
          <t/>
        </is>
      </c>
      <c r="I26" s="13" t="inlineStr">
        <f aca="false">H26/(C26/100)</f>
        <is>
          <t/>
        </is>
      </c>
      <c r="J26" s="0" t="s">
        <v>17</v>
      </c>
    </row>
    <row collapsed="false" customFormat="false" customHeight="false" hidden="false" ht="12.95" outlineLevel="0" r="27">
      <c r="B27" s="11" t="n">
        <v>38855</v>
      </c>
      <c r="C27" s="4" t="n">
        <v>96.9724990946301</v>
      </c>
      <c r="E27" s="5" t="n">
        <v>100</v>
      </c>
      <c r="G27" s="5" t="inlineStr">
        <f aca="false">C27/100*E27</f>
        <is>
          <t/>
        </is>
      </c>
      <c r="H27" s="5"/>
      <c r="J27" s="0" t="s">
        <v>9</v>
      </c>
    </row>
    <row collapsed="false" customFormat="false" customHeight="false" hidden="false" ht="12.95" outlineLevel="0" r="29">
      <c r="E29" s="14"/>
      <c r="G29" s="12" t="n">
        <f aca="false">(G21/G27)^(1/5)-1</f>
        <v>0.0539948012759022</v>
      </c>
      <c r="H29" s="14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LibreOffice/3.3$Linux LibreOffice_project/330m19$Build-301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2011-09-28T22:34:47.00Z</dcterms:created>
  <dc:creator>Boogie Bert</dc:creator>
  <cp:lastModifiedBy>Boogie Bert</cp:lastModifiedBy>
  <dcterms:modified xsi:type="dcterms:W3CDTF">2011-09-28T22:36:04.00Z</dcterms:modified>
  <cp:revision>0</cp:revision>
</cp:coreProperties>
</file>