
<file path=[Content_Types].xml><?xml version="1.0" encoding="utf-8"?>
<Types xmlns="http://schemas.openxmlformats.org/package/2006/content-types">
  <Default Extension="rels" ContentType="application/vnd.openxmlformats-package.relationships+xml"/>
  <Default Extension="xlbin" ContentType="application/vnd.openxmlformats-officedocument.spreadsheetml.printerSettings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
  <Relationship Id="rId4" Type="http://schemas.openxmlformats.org/officeDocument/2006/relationships/custom-properties" Target="docProps/custom.xml"/>
  <Relationship Id="rId3" Type="http://schemas.openxmlformats.org/package/2006/relationships/metadata/core-properties" Target="docProps/core.xml"/>
  <Relationship Id="rId2" Type="http://schemas.openxmlformats.org/officeDocument/2006/relationships/extended-properties" Target="docProps/app.xml"/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3820"/>
  <workbookPr date1904="0"/>
  <bookViews>
    <workbookView activeTab="2"/>
  </bookViews>
  <sheets>
    <sheet name="colgate_2000-2012" sheetId="1" r:id="rId1"/>
    <sheet name="Ranks Low" sheetId="2" r:id="rId2"/>
    <sheet name="Ranks High" sheetId="3" r:id="rId3"/>
  </sheets>
  <definedNames>
    <definedName name="today">#NAME?</definedName>
    <definedName name="_xlnm.Print_Area" localSheetId="0">#REF!</definedName>
    <definedName name="_xlnm.Sheet_Title" localSheetId="0">"colgate_2000-2012"</definedName>
    <definedName name="_xlnm.Print_Area" localSheetId="1">#REF!</definedName>
    <definedName name="_xlnm.Sheet_Title" localSheetId="1">"Ranks Low"</definedName>
    <definedName name="_xlnm.Print_Area" localSheetId="2">#REF!</definedName>
    <definedName name="_xlnm.Sheet_Title" localSheetId="2">"Ranks High"</definedName>
  </definedNames>
  <calcPr calcMode="auto" iterate="1" iterateCount="100" iterateDelta="0.001"/>
  <webPublishing allowPng="1" css="0" codePage="1252"/>
</workbook>
</file>

<file path=xl/sharedStrings.xml><?xml version="1.0" encoding="utf-8"?>
<sst xmlns="http://schemas.openxmlformats.org/spreadsheetml/2006/main" uniqueCount="5" count="5">
  <si>
    <t>Ranks &amp; Percentiles</t>
  </si>
  <si>
    <t>Point</t>
  </si>
  <si>
    <t>Rank</t>
  </si>
  <si>
    <t>Percentile Rank</t>
  </si>
  <si>
    <t>Ranks &amp; Percentiles</t>
  </si>
</sst>
</file>

<file path=xl/styles.xml><?xml version="1.0" encoding="utf-8"?>
<styleSheet xmlns="http://schemas.openxmlformats.org/spreadsheetml/2006/main">
  <numFmts count="1">
    <numFmt formatCode="[$-f8f2]m/d/yy" numFmtId="100"/>
  </numFmts>
  <fonts count="2">
    <font>
      <b val="0"/>
      <i val="0"/>
      <color rgb="FF000000"/>
      <name val="Sans"/>
      <sz val="10"/>
      <strike val="0"/>
    </font>
    <font>
      <b val="0"/>
      <i val="1"/>
      <color rgb="FF000000"/>
      <name val="Sans"/>
      <sz val="10"/>
      <strike val="0"/>
    </font>
  </fonts>
  <fills count="2">
    <fill>
      <patternFill patternType="none"/>
    </fill>
    <fill>
      <patternFill patternType="gray125"/>
    </fill>
  </fills>
  <borders count="1">
    <border diagonalUp="0" diagonalDown="0">
      <left style="none">
        <color rgb="FFC7C7C7"/>
      </left>
      <right style="none">
        <color rgb="FFC7C7C7"/>
      </right>
      <top style="none">
        <color rgb="FFC7C7C7"/>
      </top>
      <bottom style="none">
        <color rgb="FFC7C7C7"/>
      </bottom>
    </border>
  </borders>
  <cellStyleXfs count="1">
    <xf/>
  </cellStyleXfs>
  <cellXfs count="9">
    <xf applyAlignment="0" applyBorder="0" applyFont="0" applyFill="0" applyNumberFormat="0" xfId="0"/>
    <xf applyAlignment="1" applyBorder="1" applyFont="1" applyFill="1" applyNumberFormat="1" fontId="0" fillId="0" borderId="0" numFmtId="0" xfId="0">
      <alignment horizontal="general" vertical="bottom" wrapText="0" shrinkToFit="0" textRotation="0" indent="0"/>
    </xf>
    <xf applyAlignment="1" applyBorder="1" applyFont="1" applyFill="1" applyNumberFormat="1" fontId="0" fillId="0" borderId="0" numFmtId="100" xfId="0">
      <alignment horizontal="general" vertical="bottom" wrapText="0" shrinkToFit="0" textRotation="0" indent="0"/>
    </xf>
    <xf applyAlignment="1" applyBorder="1" applyFont="1" applyFill="1" applyNumberFormat="1" fontId="1" fillId="0" borderId="0" numFmtId="0" xfId="0">
      <alignment horizontal="general" vertical="bottom" wrapText="0" shrinkToFit="0" textRotation="0" indent="0"/>
    </xf>
    <xf applyAlignment="1" applyBorder="1" applyFont="1" applyFill="1" applyNumberFormat="1" fontId="0" fillId="0" borderId="0" numFmtId="0" xfId="0">
      <alignment horizontal="general" vertical="bottom" wrapText="0" shrinkToFit="0" textRotation="0" indent="0"/>
    </xf>
    <xf applyAlignment="1" applyBorder="1" applyFont="1" applyFill="1" applyNumberFormat="1" fontId="0" fillId="0" borderId="0" numFmtId="10" xfId="0">
      <alignment horizontal="general" vertical="bottom" wrapText="0" shrinkToFit="0" textRotation="0" indent="0"/>
    </xf>
    <xf applyAlignment="1" applyBorder="1" applyFont="1" applyFill="1" applyNumberFormat="1" fontId="1" fillId="0" borderId="0" numFmtId="0" xfId="0">
      <alignment horizontal="general" vertical="bottom" wrapText="0" shrinkToFit="0" textRotation="0" indent="0"/>
    </xf>
    <xf applyAlignment="1" applyBorder="1" applyFont="1" applyFill="1" applyNumberFormat="1" fontId="0" fillId="0" borderId="0" numFmtId="0" xfId="0">
      <alignment horizontal="general" vertical="bottom" wrapText="0" shrinkToFit="0" textRotation="0" indent="0"/>
    </xf>
    <xf applyAlignment="1" applyBorder="1" applyFont="1" applyFill="1" applyNumberFormat="1" fontId="0" fillId="0" borderId="0" numFmtId="10" xfId="0">
      <alignment horizontal="general" vertical="bottom" wrapText="0" shrinkToFit="0" textRotation="0" indent="0"/>
    </xf>
  </cellXfs>
</styleSheet>
</file>

<file path=xl/_rels/workbook.xml.rels><?xml version="1.0" encoding="UTF-8"?>
<Relationships xmlns="http://schemas.openxmlformats.org/package/2006/relationships">
  <Relationship Id="rId5" Type="http://schemas.openxmlformats.org/officeDocument/2006/relationships/styles" Target="styles.xml"/>
  <Relationship Id="rId4" Type="http://schemas.openxmlformats.org/officeDocument/2006/relationships/sharedStrings" Target="sharedStrings.xml"/>
  <Relationship Id="rId3" Type="http://schemas.openxmlformats.org/officeDocument/2006/relationships/worksheet" Target="worksheets/sheet3.xml"/>
  <Relationship Id="rId2" Type="http://schemas.openxmlformats.org/officeDocument/2006/relationships/worksheet" Target="worksheets/sheet2.xml"/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:I647"/>
  <sheetViews>
    <sheetView topLeftCell="A625" workbookViewId="0">
      <selection activeCell="F629" sqref="F629"/>
    </sheetView>
  </sheetViews>
  <sheetFormatPr defaultRowHeight="12.75"/>
  <cols>
    <col min="1" max="1" width="12.99922" bestFit="1" customWidth="1"/>
    <col min="2" max="3" width="9.142308"/>
    <col min="4" max="4" width="25.71274" customWidth="1"/>
    <col min="5" max="5" width="17.28468" customWidth="1"/>
    <col min="6" max="6" width="32.71232" customWidth="1"/>
    <col min="7" max="7" width="23.28431" customWidth="1"/>
    <col min="8" max="8" width="19.4274" customWidth="1"/>
    <col min="9" max="9" width="18.42746" bestFit="1" customWidth="1"/>
  </cols>
  <sheetData>
    <row r="1" spans="1:9">
      <c r="A1" s="1"/>
      <c r="B1" s="1"/>
      <c r="C1" s="1"/>
      <c r="D1" s="1"/>
      <c r="E1" s="1"/>
      <c r="F1" s="1" t="str">
        <v>Annual componded growth rate</v>
      </c>
      <c r="G1" s="1">
        <f>(4.94/1.47)^(1/12)</f>
        <v>1.10628613092974</v>
      </c>
      <c r="H1" s="1" t="str">
        <v>wöchentlich</v>
      </c>
      <c r="I1" s="1">
        <f>G1^(1/52)</f>
        <v>1.00194436046702</v>
      </c>
    </row>
    <row r="2" spans="1:9">
      <c r="A2" s="1" t="str">
        <v>Date</v>
      </c>
      <c r="B2" s="1" t="str">
        <v>High</v>
      </c>
      <c r="C2" s="1" t="str">
        <v>Low</v>
      </c>
      <c r="D2" s="1" t="str">
        <v>Earnings per share in USD</v>
      </c>
      <c r="E2" s="1" t="str">
        <v>Geschäftsbericht</v>
      </c>
      <c r="F2" s="1" t="str">
        <v>fiktiver Gewinn pro Aktie</v>
      </c>
      <c r="G2" s="1" t="str">
        <v>fiktives low KGV</v>
      </c>
      <c r="H2" s="1" t="str">
        <v>fiktives high KGV</v>
      </c>
      <c r="I2" s="1"/>
    </row>
    <row r="3" spans="1:9">
      <c r="A3" s="1">
        <v>36532</v>
      </c>
      <c r="B3" s="1">
        <v>64</v>
      </c>
      <c r="C3" s="1">
        <v>57.75</v>
      </c>
      <c r="D3" s="1">
        <v>1.47</v>
      </c>
      <c r="E3" s="1">
        <v>1999</v>
      </c>
      <c r="F3" s="1">
        <f>D3*I1</f>
        <v>1.47285820988653</v>
      </c>
      <c r="G3" s="1">
        <f>C3/F3</f>
        <v>39.2094769288411</v>
      </c>
      <c r="H3" s="1">
        <f>B3/F3</f>
        <v>43.4529268129149</v>
      </c>
      <c r="I3" s="1"/>
    </row>
    <row r="4" spans="1:9">
      <c r="A4" s="1">
        <v>36539</v>
      </c>
      <c r="B4" s="1">
        <v>66.75</v>
      </c>
      <c r="C4" s="1">
        <v>61.75</v>
      </c>
      <c r="D4" s="1"/>
      <c r="E4" s="1"/>
      <c r="F4" s="1">
        <f>F3*$I$1</f>
        <v>1.47572197716336</v>
      </c>
      <c r="G4" s="1">
        <f>C4/F4</f>
        <v>41.8439251807418</v>
      </c>
      <c r="H4" s="1">
        <f>B4/F4</f>
        <v>45.232097260154</v>
      </c>
      <c r="I4" s="1"/>
    </row>
    <row r="5" spans="1:9">
      <c r="A5" s="1">
        <v>36546</v>
      </c>
      <c r="B5" s="1">
        <v>63.75</v>
      </c>
      <c r="C5" s="1">
        <v>60.38</v>
      </c>
      <c r="D5" s="1"/>
      <c r="E5" s="1"/>
      <c r="F5" s="1">
        <f>F4*$I$1</f>
        <v>1.47859131263608</v>
      </c>
      <c r="G5" s="1">
        <f>C5/F5</f>
        <v>40.8361658045675</v>
      </c>
      <c r="H5" s="1">
        <f>B5/F5</f>
        <v>43.1153622067105</v>
      </c>
      <c r="I5" s="1"/>
    </row>
    <row r="6" spans="1:9">
      <c r="A6" s="1">
        <v>36553</v>
      </c>
      <c r="B6" s="1">
        <v>63</v>
      </c>
      <c r="C6" s="1">
        <v>58.5</v>
      </c>
      <c r="D6" s="1"/>
      <c r="E6" s="1"/>
      <c r="F6" s="1">
        <f>F5*$I$1</f>
        <v>1.48146622713125</v>
      </c>
      <c r="G6" s="1">
        <f>C6/F6</f>
        <v>39.487906594591</v>
      </c>
      <c r="H6" s="1">
        <f>B6/F6</f>
        <v>42.525437871098</v>
      </c>
      <c r="I6" s="1"/>
    </row>
    <row r="7" spans="1:9">
      <c r="A7" s="1">
        <v>36560</v>
      </c>
      <c r="B7" s="1">
        <v>61.75</v>
      </c>
      <c r="C7" s="1">
        <v>55</v>
      </c>
      <c r="D7" s="1"/>
      <c r="E7" s="1"/>
      <c r="F7" s="1">
        <f>F6*$I$1</f>
        <v>1.48434673149652</v>
      </c>
      <c r="G7" s="1">
        <f>C7/F7</f>
        <v>37.0533372243485</v>
      </c>
      <c r="H7" s="1">
        <f>B7/F7</f>
        <v>41.6007922473367</v>
      </c>
      <c r="I7" s="1"/>
    </row>
    <row r="8" spans="1:9">
      <c r="A8" s="1">
        <v>36567</v>
      </c>
      <c r="B8" s="1">
        <v>59.75</v>
      </c>
      <c r="C8" s="1">
        <v>53.56</v>
      </c>
      <c r="D8" s="1"/>
      <c r="E8" s="1"/>
      <c r="F8" s="1">
        <f>F7*$I$1</f>
        <v>1.4872328366006</v>
      </c>
      <c r="G8" s="1">
        <f>C8/F8</f>
        <v>36.0131908615085</v>
      </c>
      <c r="H8" s="1">
        <f>B8/F8</f>
        <v>40.1752829345619</v>
      </c>
      <c r="I8" s="1"/>
    </row>
    <row r="9" spans="1:9">
      <c r="A9" s="1">
        <v>36574</v>
      </c>
      <c r="B9" s="1">
        <v>56.75</v>
      </c>
      <c r="C9" s="1">
        <v>52</v>
      </c>
      <c r="D9" s="1"/>
      <c r="E9" s="1"/>
      <c r="F9" s="1">
        <f>F8*$I$1</f>
        <v>1.49012455333334</v>
      </c>
      <c r="G9" s="1">
        <f>C9/F9</f>
        <v>34.896411768854</v>
      </c>
      <c r="H9" s="1">
        <f>B9/F9</f>
        <v>38.0840647669705</v>
      </c>
      <c r="I9" s="1"/>
    </row>
    <row r="10" spans="1:9">
      <c r="A10" s="1">
        <v>36581</v>
      </c>
      <c r="B10" s="1">
        <v>53.94</v>
      </c>
      <c r="C10" s="1">
        <v>47.88</v>
      </c>
      <c r="D10" s="1"/>
      <c r="E10" s="1"/>
      <c r="F10" s="1">
        <f>F9*$I$1</f>
        <v>1.49302189260579</v>
      </c>
      <c r="G10" s="1">
        <f>C10/F10</f>
        <v>32.0691881593474</v>
      </c>
      <c r="H10" s="1">
        <f>B10/F10</f>
        <v>36.1280703699916</v>
      </c>
      <c r="I10" s="1"/>
    </row>
    <row r="11" spans="1:9">
      <c r="A11" s="1">
        <v>36588</v>
      </c>
      <c r="B11" s="1">
        <v>55.12</v>
      </c>
      <c r="C11" s="1">
        <v>48</v>
      </c>
      <c r="D11" s="1"/>
      <c r="E11" s="1"/>
      <c r="F11" s="1">
        <f>F10*$I$1</f>
        <v>1.49592486535017</v>
      </c>
      <c r="G11" s="1">
        <f>C11/F11</f>
        <v>32.0871730337633</v>
      </c>
      <c r="H11" s="1">
        <f>B11/F11</f>
        <v>36.8467703671048</v>
      </c>
      <c r="I11" s="1"/>
    </row>
    <row r="12" spans="1:9">
      <c r="A12" s="1">
        <v>36595</v>
      </c>
      <c r="B12" s="1">
        <v>55</v>
      </c>
      <c r="C12" s="1">
        <v>40.88</v>
      </c>
      <c r="D12" s="1"/>
      <c r="E12" s="1"/>
      <c r="F12" s="1">
        <f>F11*$I$1</f>
        <v>1.49883348252</v>
      </c>
      <c r="G12" s="1">
        <f>C12/F12</f>
        <v>27.2745441550106</v>
      </c>
      <c r="H12" s="1">
        <f>B12/F12</f>
        <v>36.6952037310563</v>
      </c>
      <c r="I12" s="1"/>
    </row>
    <row r="13" spans="1:9">
      <c r="A13" s="1">
        <v>36602</v>
      </c>
      <c r="B13" s="1">
        <v>54</v>
      </c>
      <c r="C13" s="1">
        <v>40.5</v>
      </c>
      <c r="D13" s="1"/>
      <c r="E13" s="1"/>
      <c r="F13" s="1">
        <f>F12*$I$1</f>
        <v>1.50174775509006</v>
      </c>
      <c r="G13" s="1">
        <f>C13/F13</f>
        <v>26.9685770214926</v>
      </c>
      <c r="H13" s="1">
        <f>B13/F13</f>
        <v>35.9581026953235</v>
      </c>
      <c r="I13" s="1"/>
    </row>
    <row r="14" spans="1:9">
      <c r="A14" s="1">
        <v>36609</v>
      </c>
      <c r="B14" s="1">
        <v>56</v>
      </c>
      <c r="C14" s="1">
        <v>48.5</v>
      </c>
      <c r="D14" s="1"/>
      <c r="E14" s="1"/>
      <c r="F14" s="1">
        <f>F13*$I$1</f>
        <v>1.5046676940565</v>
      </c>
      <c r="G14" s="1">
        <f>C14/F14</f>
        <v>32.233030716069</v>
      </c>
      <c r="H14" s="1">
        <f>B14/F14</f>
        <v>37.2175200020591</v>
      </c>
      <c r="I14" s="1"/>
    </row>
    <row r="15" spans="1:9">
      <c r="A15" s="1">
        <v>36616</v>
      </c>
      <c r="B15" s="1">
        <v>58.38</v>
      </c>
      <c r="C15" s="1">
        <v>53.38</v>
      </c>
      <c r="D15" s="1"/>
      <c r="E15" s="1"/>
      <c r="F15" s="1">
        <f>F14*$I$1</f>
        <v>1.50759331043683</v>
      </c>
      <c r="G15" s="1">
        <f>C15/F15</f>
        <v>35.4074269436317</v>
      </c>
      <c r="H15" s="1">
        <f>B15/F15</f>
        <v>38.7239712433349</v>
      </c>
      <c r="I15" s="1"/>
    </row>
    <row r="16" spans="1:9">
      <c r="A16" s="1">
        <v>36623</v>
      </c>
      <c r="B16" s="1">
        <v>61.75</v>
      </c>
      <c r="C16" s="1">
        <v>56.44</v>
      </c>
      <c r="D16" s="1"/>
      <c r="E16" s="1"/>
      <c r="F16" s="1">
        <f>F15*$I$1</f>
        <v>1.51052461527</v>
      </c>
      <c r="G16" s="1">
        <f>C16/F16</f>
        <v>37.3645019945019</v>
      </c>
      <c r="H16" s="1">
        <f>B16/F16</f>
        <v>40.8798369624467</v>
      </c>
      <c r="I16" s="1"/>
    </row>
    <row r="17" spans="1:9">
      <c r="A17" s="1">
        <v>36630</v>
      </c>
      <c r="B17" s="1">
        <v>65.25</v>
      </c>
      <c r="C17" s="1">
        <v>54.44</v>
      </c>
      <c r="D17" s="1"/>
      <c r="E17" s="1"/>
      <c r="F17" s="1">
        <f>F16*$I$1</f>
        <v>1.5134616196164</v>
      </c>
      <c r="G17" s="1">
        <f>C17/F17</f>
        <v>35.9705190368808</v>
      </c>
      <c r="H17" s="1">
        <f>B17/F17</f>
        <v>43.1130853629036</v>
      </c>
      <c r="I17" s="1"/>
    </row>
    <row r="18" spans="1:9">
      <c r="A18" s="1">
        <v>36636</v>
      </c>
      <c r="B18" s="1">
        <v>57.62</v>
      </c>
      <c r="C18" s="1">
        <v>52.81</v>
      </c>
      <c r="D18" s="1"/>
      <c r="E18" s="1"/>
      <c r="F18" s="1">
        <f>F17*$I$1</f>
        <v>1.51640433455794</v>
      </c>
      <c r="G18" s="1">
        <f>C18/F18</f>
        <v>34.8258039076334</v>
      </c>
      <c r="H18" s="1">
        <f>B18/F18</f>
        <v>37.9977811239885</v>
      </c>
      <c r="I18" s="1"/>
    </row>
    <row r="19" spans="1:9">
      <c r="A19" s="1">
        <v>36644</v>
      </c>
      <c r="B19" s="1">
        <v>60</v>
      </c>
      <c r="C19" s="1">
        <v>54.88</v>
      </c>
      <c r="D19" s="1"/>
      <c r="E19" s="1"/>
      <c r="F19" s="1">
        <f>F18*$I$1</f>
        <v>1.51935277119808</v>
      </c>
      <c r="G19" s="1">
        <f>C19/F19</f>
        <v>36.1206436321729</v>
      </c>
      <c r="H19" s="1">
        <f>B19/F19</f>
        <v>39.4904995978566</v>
      </c>
      <c r="I19" s="1"/>
    </row>
    <row r="20" spans="1:9">
      <c r="A20" s="1">
        <v>36651</v>
      </c>
      <c r="B20" s="1">
        <v>58.06</v>
      </c>
      <c r="C20" s="1">
        <v>54.94</v>
      </c>
      <c r="D20" s="1"/>
      <c r="E20" s="1"/>
      <c r="F20" s="1">
        <f>F19*$I$1</f>
        <v>1.52230694066186</v>
      </c>
      <c r="G20" s="1">
        <f>C20/F20</f>
        <v>36.0899622359428</v>
      </c>
      <c r="H20" s="1">
        <f>B20/F20</f>
        <v>38.1394832074779</v>
      </c>
      <c r="I20" s="1"/>
    </row>
    <row r="21" spans="1:9">
      <c r="A21" s="1">
        <v>36658</v>
      </c>
      <c r="B21" s="1">
        <v>60.75</v>
      </c>
      <c r="C21" s="1">
        <v>56.94</v>
      </c>
      <c r="D21" s="1"/>
      <c r="E21" s="1"/>
      <c r="F21" s="1">
        <f>F20*$I$1</f>
        <v>1.52526685409596</v>
      </c>
      <c r="G21" s="1">
        <f>C21/F21</f>
        <v>37.3311724745693</v>
      </c>
      <c r="H21" s="1">
        <f>B21/F21</f>
        <v>39.8290960279257</v>
      </c>
      <c r="I21" s="1"/>
    </row>
    <row r="22" spans="1:9">
      <c r="A22" s="1">
        <v>36665</v>
      </c>
      <c r="B22" s="1">
        <v>59.75</v>
      </c>
      <c r="C22" s="1">
        <v>56.44</v>
      </c>
      <c r="D22" s="1"/>
      <c r="E22" s="1"/>
      <c r="F22" s="1">
        <f>F21*$I$1</f>
        <v>1.52823252266872</v>
      </c>
      <c r="G22" s="1">
        <f>C22/F22</f>
        <v>36.9315527335067</v>
      </c>
      <c r="H22" s="1">
        <f>B22/F22</f>
        <v>39.0974535050855</v>
      </c>
      <c r="I22" s="1"/>
    </row>
    <row r="23" spans="1:9">
      <c r="A23" s="1">
        <v>36672</v>
      </c>
      <c r="B23" s="1">
        <v>57.62</v>
      </c>
      <c r="C23" s="1">
        <v>55.25</v>
      </c>
      <c r="D23" s="1"/>
      <c r="E23" s="1"/>
      <c r="F23" s="1">
        <f>F22*$I$1</f>
        <v>1.53120395757022</v>
      </c>
      <c r="G23" s="1">
        <f>C23/F23</f>
        <v>36.0827176071782</v>
      </c>
      <c r="H23" s="1">
        <f>B23/F23</f>
        <v>37.6305192493323</v>
      </c>
      <c r="I23" s="1"/>
    </row>
    <row r="24" spans="1:9">
      <c r="A24" s="1">
        <v>36679</v>
      </c>
      <c r="B24" s="1">
        <v>56.25</v>
      </c>
      <c r="C24" s="1">
        <v>51.56</v>
      </c>
      <c r="D24" s="1"/>
      <c r="E24" s="1"/>
      <c r="F24" s="1">
        <f>F23*$I$1</f>
        <v>1.53418117001227</v>
      </c>
      <c r="G24" s="1">
        <f>C24/F24</f>
        <v>33.6075041252055</v>
      </c>
      <c r="H24" s="1">
        <f>B24/F24</f>
        <v>36.6645094461367</v>
      </c>
      <c r="I24" s="1"/>
    </row>
    <row r="25" spans="1:9">
      <c r="A25" s="1">
        <v>36686</v>
      </c>
      <c r="B25" s="1">
        <v>58.12</v>
      </c>
      <c r="C25" s="1">
        <v>52</v>
      </c>
      <c r="D25" s="1"/>
      <c r="E25" s="1"/>
      <c r="F25" s="1">
        <f>F24*$I$1</f>
        <v>1.5371641712285</v>
      </c>
      <c r="G25" s="1">
        <f>C25/F25</f>
        <v>33.8285272147878</v>
      </c>
      <c r="H25" s="1">
        <f>B25/F25</f>
        <v>37.8098846485282</v>
      </c>
      <c r="I25" s="1"/>
    </row>
    <row r="26" spans="1:9">
      <c r="A26" s="1">
        <v>36693</v>
      </c>
      <c r="B26" s="1">
        <v>58.81</v>
      </c>
      <c r="C26" s="1">
        <v>54.75</v>
      </c>
      <c r="D26" s="1"/>
      <c r="E26" s="1"/>
      <c r="F26" s="1">
        <f>F25*$I$1</f>
        <v>1.54015297247436</v>
      </c>
      <c r="G26" s="1">
        <f>C26/F26</f>
        <v>35.5484169290278</v>
      </c>
      <c r="H26" s="1">
        <f>B26/F26</f>
        <v>38.1845187140844</v>
      </c>
      <c r="I26" s="1"/>
    </row>
    <row r="27" spans="1:9">
      <c r="A27" s="1">
        <v>36700</v>
      </c>
      <c r="B27" s="1">
        <v>58.25</v>
      </c>
      <c r="C27" s="1">
        <v>55</v>
      </c>
      <c r="D27" s="1"/>
      <c r="E27" s="1"/>
      <c r="F27" s="1">
        <f>F26*$I$1</f>
        <v>1.54314758502721</v>
      </c>
      <c r="G27" s="1">
        <f>C27/F27</f>
        <v>35.6414386631919</v>
      </c>
      <c r="H27" s="1">
        <f>B27/F27</f>
        <v>37.7475236751078</v>
      </c>
      <c r="I27" s="1"/>
    </row>
    <row r="28" spans="1:9">
      <c r="A28" s="1">
        <v>36707</v>
      </c>
      <c r="B28" s="1">
        <v>59.88</v>
      </c>
      <c r="C28" s="1">
        <v>55.5</v>
      </c>
      <c r="D28" s="1"/>
      <c r="E28" s="1"/>
      <c r="F28" s="1">
        <f>F27*$I$1</f>
        <v>1.54614802018632</v>
      </c>
      <c r="G28" s="1">
        <f>C28/F28</f>
        <v>35.8956576442868</v>
      </c>
      <c r="H28" s="1">
        <f>B28/F28</f>
        <v>38.7285041394575</v>
      </c>
      <c r="I28" s="1"/>
    </row>
    <row r="29" spans="1:9">
      <c r="A29" s="1">
        <v>36714</v>
      </c>
      <c r="B29" s="1">
        <v>60.25</v>
      </c>
      <c r="C29" s="1">
        <v>56.88</v>
      </c>
      <c r="D29" s="1"/>
      <c r="E29" s="1"/>
      <c r="F29" s="1">
        <f>F28*$I$1</f>
        <v>1.54915428927294</v>
      </c>
      <c r="G29" s="1">
        <f>C29/F29</f>
        <v>36.716807611652</v>
      </c>
      <c r="H29" s="1">
        <f>B29/F29</f>
        <v>38.892188090753</v>
      </c>
      <c r="I29" s="1"/>
    </row>
    <row r="30" spans="1:9">
      <c r="A30" s="1">
        <v>36721</v>
      </c>
      <c r="B30" s="1">
        <v>57.88</v>
      </c>
      <c r="C30" s="1">
        <v>51</v>
      </c>
      <c r="D30" s="1"/>
      <c r="E30" s="1"/>
      <c r="F30" s="1">
        <f>F29*$I$1</f>
        <v>1.55216640363032</v>
      </c>
      <c r="G30" s="1">
        <f>C30/F30</f>
        <v>32.8573018206794</v>
      </c>
      <c r="H30" s="1">
        <f>B30/F30</f>
        <v>37.289816262371</v>
      </c>
      <c r="I30" s="1"/>
    </row>
    <row r="31" spans="1:9">
      <c r="A31" s="1">
        <v>36728</v>
      </c>
      <c r="B31" s="1">
        <v>57.25</v>
      </c>
      <c r="C31" s="1">
        <v>52.69</v>
      </c>
      <c r="D31" s="1"/>
      <c r="E31" s="1"/>
      <c r="F31" s="1">
        <f>F30*$I$1</f>
        <v>1.55518437462379</v>
      </c>
      <c r="G31" s="1">
        <f>C31/F31</f>
        <v>33.8802272320581</v>
      </c>
      <c r="H31" s="1">
        <f>B31/F31</f>
        <v>36.8123554571138</v>
      </c>
      <c r="I31" s="1"/>
    </row>
    <row r="32" spans="1:9">
      <c r="A32" s="1">
        <v>36735</v>
      </c>
      <c r="B32" s="1">
        <v>57.5</v>
      </c>
      <c r="C32" s="1">
        <v>54.75</v>
      </c>
      <c r="D32" s="1"/>
      <c r="E32" s="1"/>
      <c r="F32" s="1">
        <f>F31*$I$1</f>
        <v>1.55820821364074</v>
      </c>
      <c r="G32" s="1">
        <f>C32/F32</f>
        <v>35.1365109750495</v>
      </c>
      <c r="H32" s="1">
        <f>B32/F32</f>
        <v>36.9013585582711</v>
      </c>
      <c r="I32" s="1"/>
    </row>
    <row r="33" spans="1:9">
      <c r="A33" s="1">
        <v>36742</v>
      </c>
      <c r="B33" s="1">
        <v>57.75</v>
      </c>
      <c r="C33" s="1">
        <v>54.5</v>
      </c>
      <c r="D33" s="1"/>
      <c r="E33" s="1"/>
      <c r="F33" s="1">
        <f>F32*$I$1</f>
        <v>1.56123793209073</v>
      </c>
      <c r="G33" s="1">
        <f>C33/F33</f>
        <v>34.9081961690594</v>
      </c>
      <c r="H33" s="1">
        <f>B33/F33</f>
        <v>36.989877591985</v>
      </c>
      <c r="I33" s="1"/>
    </row>
    <row r="34" spans="1:9">
      <c r="A34" s="1">
        <v>36749</v>
      </c>
      <c r="B34" s="1">
        <v>55.94</v>
      </c>
      <c r="C34" s="1">
        <v>51.56</v>
      </c>
      <c r="D34" s="1"/>
      <c r="E34" s="1"/>
      <c r="F34" s="1">
        <f>F33*$I$1</f>
        <v>1.56427354140551</v>
      </c>
      <c r="G34" s="1">
        <f>C34/F34</f>
        <v>32.9609870877654</v>
      </c>
      <c r="H34" s="1">
        <f>B34/F34</f>
        <v>35.7610088768346</v>
      </c>
      <c r="I34" s="1"/>
    </row>
    <row r="35" spans="1:9">
      <c r="A35" s="1">
        <v>36756</v>
      </c>
      <c r="B35" s="1">
        <v>54.88</v>
      </c>
      <c r="C35" s="1">
        <v>51.62</v>
      </c>
      <c r="D35" s="1"/>
      <c r="E35" s="1"/>
      <c r="F35" s="1">
        <f>F34*$I$1</f>
        <v>1.56731505303903</v>
      </c>
      <c r="G35" s="1">
        <f>C35/F35</f>
        <v>32.9353054447532</v>
      </c>
      <c r="H35" s="1">
        <f>B35/F35</f>
        <v>35.0152956762506</v>
      </c>
      <c r="I35" s="1"/>
    </row>
    <row r="36" spans="1:9">
      <c r="A36" s="1">
        <v>36763</v>
      </c>
      <c r="B36" s="1">
        <v>53.5</v>
      </c>
      <c r="C36" s="1">
        <v>50.56</v>
      </c>
      <c r="D36" s="1"/>
      <c r="E36" s="1"/>
      <c r="F36" s="1">
        <f>F35*$I$1</f>
        <v>1.57036247846753</v>
      </c>
      <c r="G36" s="1">
        <f>C36/F36</f>
        <v>32.1963882181774</v>
      </c>
      <c r="H36" s="1">
        <f>B36/F36</f>
        <v>34.0685674381427</v>
      </c>
      <c r="I36" s="1"/>
    </row>
    <row r="37" spans="1:9">
      <c r="A37" s="1">
        <v>36770</v>
      </c>
      <c r="B37" s="1">
        <v>54.12</v>
      </c>
      <c r="C37" s="1">
        <v>50.75</v>
      </c>
      <c r="D37" s="1"/>
      <c r="E37" s="1"/>
      <c r="F37" s="1">
        <f>F36*$I$1</f>
        <v>1.57341582918956</v>
      </c>
      <c r="G37" s="1">
        <f>C37/F37</f>
        <v>32.2546646973422</v>
      </c>
      <c r="H37" s="1">
        <f>B37/F37</f>
        <v>34.3965015452248</v>
      </c>
      <c r="I37" s="1"/>
    </row>
    <row r="38" spans="1:9">
      <c r="A38" s="1">
        <v>36777</v>
      </c>
      <c r="B38" s="1">
        <v>54.75</v>
      </c>
      <c r="C38" s="1">
        <v>50.88</v>
      </c>
      <c r="D38" s="1"/>
      <c r="E38" s="1"/>
      <c r="F38" s="1">
        <f>F37*$I$1</f>
        <v>1.57647511672603</v>
      </c>
      <c r="G38" s="1">
        <f>C38/F38</f>
        <v>32.2745341554555</v>
      </c>
      <c r="H38" s="1">
        <f>B38/F38</f>
        <v>34.7293778500627</v>
      </c>
      <c r="I38" s="1"/>
    </row>
    <row r="39" spans="1:9">
      <c r="A39" s="1">
        <v>36784</v>
      </c>
      <c r="B39" s="1">
        <v>56.62</v>
      </c>
      <c r="C39" s="1">
        <v>46.06</v>
      </c>
      <c r="D39" s="1"/>
      <c r="E39" s="1"/>
      <c r="F39" s="1">
        <f>F38*$I$1</f>
        <v>1.57954035262024</v>
      </c>
      <c r="G39" s="1">
        <f>C39/F39</f>
        <v>29.160381957696</v>
      </c>
      <c r="H39" s="1">
        <f>B39/F39</f>
        <v>35.8458711776975</v>
      </c>
      <c r="I39" s="1"/>
    </row>
    <row r="40" spans="1:9">
      <c r="A40" s="1">
        <v>36791</v>
      </c>
      <c r="B40" s="1">
        <v>46.31</v>
      </c>
      <c r="C40" s="1">
        <v>42.5</v>
      </c>
      <c r="D40" s="1"/>
      <c r="E40" s="1"/>
      <c r="F40" s="1">
        <f>F39*$I$1</f>
        <v>1.58261154843794</v>
      </c>
      <c r="G40" s="1">
        <f>C40/F40</f>
        <v>26.8543471971679</v>
      </c>
      <c r="H40" s="1">
        <f>B40/F40</f>
        <v>29.2617604400199</v>
      </c>
      <c r="I40" s="1"/>
    </row>
    <row r="41" spans="1:9">
      <c r="A41" s="1">
        <v>36798</v>
      </c>
      <c r="B41" s="1">
        <v>48.03</v>
      </c>
      <c r="C41" s="1">
        <v>44.05</v>
      </c>
      <c r="D41" s="1"/>
      <c r="E41" s="1"/>
      <c r="F41" s="1">
        <f>F40*$I$1</f>
        <v>1.58568871576738</v>
      </c>
      <c r="G41" s="1">
        <f>C41/F41</f>
        <v>27.7797272327074</v>
      </c>
      <c r="H41" s="1">
        <f>B41/F41</f>
        <v>30.2896776160485</v>
      </c>
      <c r="I41" s="1"/>
    </row>
    <row r="42" spans="1:9">
      <c r="A42" s="1">
        <v>36805</v>
      </c>
      <c r="B42" s="1">
        <v>51.25</v>
      </c>
      <c r="C42" s="1">
        <v>46.2</v>
      </c>
      <c r="D42" s="1"/>
      <c r="E42" s="1"/>
      <c r="F42" s="1">
        <f>F41*$I$1</f>
        <v>1.58877186621933</v>
      </c>
      <c r="G42" s="1">
        <f>C42/F42</f>
        <v>29.0790647683977</v>
      </c>
      <c r="H42" s="1">
        <f>B42/F42</f>
        <v>32.257620549359</v>
      </c>
      <c r="I42" s="1"/>
    </row>
    <row r="43" spans="1:9">
      <c r="A43" s="1">
        <v>36812</v>
      </c>
      <c r="B43" s="1">
        <v>50.95</v>
      </c>
      <c r="C43" s="1">
        <v>47.75</v>
      </c>
      <c r="D43" s="1"/>
      <c r="E43" s="1"/>
      <c r="F43" s="1">
        <f>F42*$I$1</f>
        <v>1.59186101142713</v>
      </c>
      <c r="G43" s="1">
        <f>C43/F43</f>
        <v>29.9963374046026</v>
      </c>
      <c r="H43" s="1">
        <f>B43/F43</f>
        <v>32.0065631573718</v>
      </c>
      <c r="I43" s="1"/>
    </row>
    <row r="44" spans="1:9">
      <c r="A44" s="1">
        <v>36819</v>
      </c>
      <c r="B44" s="1">
        <v>52.03</v>
      </c>
      <c r="C44" s="1">
        <v>49.38</v>
      </c>
      <c r="D44" s="1"/>
      <c r="E44" s="1"/>
      <c r="F44" s="1">
        <f>F43*$I$1</f>
        <v>1.59495616304674</v>
      </c>
      <c r="G44" s="1">
        <f>C44/F44</f>
        <v>30.9600985557325</v>
      </c>
      <c r="H44" s="1">
        <f>B44/F44</f>
        <v>32.6215862263013</v>
      </c>
      <c r="I44" s="1"/>
    </row>
    <row r="45" spans="1:9">
      <c r="A45" s="1">
        <v>36826</v>
      </c>
      <c r="B45" s="1">
        <v>57.62</v>
      </c>
      <c r="C45" s="1">
        <v>49.34</v>
      </c>
      <c r="D45" s="1"/>
      <c r="E45" s="1"/>
      <c r="F45" s="1">
        <f>F44*$I$1</f>
        <v>1.59805733275681</v>
      </c>
      <c r="G45" s="1">
        <f>C45/F45</f>
        <v>30.8749873916499</v>
      </c>
      <c r="H45" s="1">
        <f>B45/F45</f>
        <v>36.0562783442818</v>
      </c>
      <c r="I45" s="1"/>
    </row>
    <row r="46" spans="1:9">
      <c r="A46" s="1">
        <v>36833</v>
      </c>
      <c r="B46" s="1">
        <v>59.35</v>
      </c>
      <c r="C46" s="1">
        <v>55.75</v>
      </c>
      <c r="D46" s="1"/>
      <c r="E46" s="1"/>
      <c r="F46" s="1">
        <f>F45*$I$1</f>
        <v>1.60116453225866</v>
      </c>
      <c r="G46" s="1">
        <f>C46/F46</f>
        <v>34.8184080254121</v>
      </c>
      <c r="H46" s="1">
        <f>B46/F46</f>
        <v>37.0667715929723</v>
      </c>
      <c r="I46" s="1"/>
    </row>
    <row r="47" spans="1:9">
      <c r="A47" s="1">
        <v>36840</v>
      </c>
      <c r="B47" s="1">
        <v>60.6</v>
      </c>
      <c r="C47" s="1">
        <v>57.27</v>
      </c>
      <c r="D47" s="1"/>
      <c r="E47" s="1"/>
      <c r="F47" s="1">
        <f>F46*$I$1</f>
        <v>1.60427777327638</v>
      </c>
      <c r="G47" s="1">
        <f>C47/F47</f>
        <v>35.6983067109623</v>
      </c>
      <c r="H47" s="1">
        <f>B47/F47</f>
        <v>37.7740071011754</v>
      </c>
      <c r="I47" s="1"/>
    </row>
    <row r="48" spans="1:9">
      <c r="A48" s="1">
        <v>36847</v>
      </c>
      <c r="B48" s="1">
        <v>60.1</v>
      </c>
      <c r="C48" s="1">
        <v>57.35</v>
      </c>
      <c r="D48" s="1"/>
      <c r="E48" s="1"/>
      <c r="F48" s="1">
        <f>F47*$I$1</f>
        <v>1.60739706755687</v>
      </c>
      <c r="G48" s="1">
        <f>C48/F48</f>
        <v>35.6788009369509</v>
      </c>
      <c r="H48" s="1">
        <f>B48/F48</f>
        <v>37.3896414352353</v>
      </c>
      <c r="I48" s="1"/>
    </row>
    <row r="49" spans="1:9">
      <c r="A49" s="1">
        <v>36854</v>
      </c>
      <c r="B49" s="1">
        <v>60.8</v>
      </c>
      <c r="C49" s="1">
        <v>57.51</v>
      </c>
      <c r="D49" s="1"/>
      <c r="E49" s="1"/>
      <c r="F49" s="1">
        <f>F48*$I$1</f>
        <v>1.61052242686984</v>
      </c>
      <c r="G49" s="1">
        <f>C49/F49</f>
        <v>35.7089097553114</v>
      </c>
      <c r="H49" s="1">
        <f>B49/F49</f>
        <v>37.7517251455909</v>
      </c>
      <c r="I49" s="1"/>
    </row>
    <row r="50" spans="1:9">
      <c r="A50" s="1">
        <v>36861</v>
      </c>
      <c r="B50" s="1">
        <v>60.56</v>
      </c>
      <c r="C50" s="1">
        <v>56.49</v>
      </c>
      <c r="D50" s="1"/>
      <c r="E50" s="1"/>
      <c r="F50" s="1">
        <f>F49*$I$1</f>
        <v>1.6136538630079</v>
      </c>
      <c r="G50" s="1">
        <f>C50/F50</f>
        <v>35.007507678692</v>
      </c>
      <c r="H50" s="1">
        <f>B50/F50</f>
        <v>37.5297338470807</v>
      </c>
      <c r="I50" s="1"/>
    </row>
    <row r="51" spans="1:9">
      <c r="A51" s="1">
        <v>36868</v>
      </c>
      <c r="B51" s="1">
        <v>60.4</v>
      </c>
      <c r="C51" s="1">
        <v>55.44</v>
      </c>
      <c r="D51" s="1"/>
      <c r="E51" s="1"/>
      <c r="F51" s="1">
        <f>F50*$I$1</f>
        <v>1.61679138778659</v>
      </c>
      <c r="G51" s="1">
        <f>C51/F51</f>
        <v>34.2901381209719</v>
      </c>
      <c r="H51" s="1">
        <f>B51/F51</f>
        <v>37.3579426859073</v>
      </c>
      <c r="I51" s="1"/>
    </row>
    <row r="52" spans="1:9">
      <c r="A52" s="1">
        <v>36875</v>
      </c>
      <c r="B52" s="1">
        <v>59.9</v>
      </c>
      <c r="C52" s="1">
        <v>55.5</v>
      </c>
      <c r="D52" s="1"/>
      <c r="E52" s="1"/>
      <c r="F52" s="1">
        <f>F51*$I$1</f>
        <v>1.61993501304443</v>
      </c>
      <c r="G52" s="1">
        <f>C52/F52</f>
        <v>34.260633638442</v>
      </c>
      <c r="H52" s="1">
        <f>B52/F52</f>
        <v>36.9767919809491</v>
      </c>
      <c r="I52" s="1"/>
    </row>
    <row r="53" spans="1:9">
      <c r="A53" s="1">
        <v>36882</v>
      </c>
      <c r="B53" s="1">
        <v>60.83</v>
      </c>
      <c r="C53" s="1">
        <v>57.5</v>
      </c>
      <c r="D53" s="1"/>
      <c r="E53" s="1"/>
      <c r="F53" s="1">
        <f>F52*$I$1</f>
        <v>1.62308475064294</v>
      </c>
      <c r="G53" s="1">
        <f>C53/F53</f>
        <v>35.4263694346354</v>
      </c>
      <c r="H53" s="1">
        <f>B53/F53</f>
        <v>37.4780183079804</v>
      </c>
      <c r="I53" s="1"/>
    </row>
    <row r="54" spans="1:9">
      <c r="A54" s="1">
        <v>36889</v>
      </c>
      <c r="B54" s="1">
        <v>65.69</v>
      </c>
      <c r="C54" s="1">
        <v>60</v>
      </c>
      <c r="D54" s="1"/>
      <c r="E54" s="1"/>
      <c r="F54" s="1">
        <f>F53*$I$1</f>
        <v>1.62624061246672</v>
      </c>
      <c r="G54" s="1">
        <f>C54/F54</f>
        <v>36.8949093633755</v>
      </c>
      <c r="H54" s="1">
        <f>B54/F54</f>
        <v>40.3937766013356</v>
      </c>
      <c r="I54" s="1"/>
    </row>
    <row r="55" spans="1:9">
      <c r="A55" s="1">
        <v>36896</v>
      </c>
      <c r="B55" s="1">
        <v>64.75</v>
      </c>
      <c r="C55" s="1">
        <v>55.75</v>
      </c>
      <c r="D55" s="1">
        <v>1.7</v>
      </c>
      <c r="E55" s="1">
        <v>2000</v>
      </c>
      <c r="F55" s="1">
        <f>F54*$I$1</f>
        <v>1.62940261042347</v>
      </c>
      <c r="G55" s="1">
        <f>C55/F55</f>
        <v>34.2149936690668</v>
      </c>
      <c r="H55" s="1">
        <f>B55/F55</f>
        <v>39.7384904048803</v>
      </c>
      <c r="I55" s="1"/>
    </row>
    <row r="56" spans="1:9">
      <c r="A56" s="1">
        <v>36903</v>
      </c>
      <c r="B56" s="1">
        <v>60.15</v>
      </c>
      <c r="C56" s="1">
        <v>57.1</v>
      </c>
      <c r="D56" s="1"/>
      <c r="E56" s="1"/>
      <c r="F56" s="1">
        <f>F55*$I$1</f>
        <v>1.63257075644405</v>
      </c>
      <c r="G56" s="1">
        <f>C56/F56</f>
        <v>34.9755131743088</v>
      </c>
      <c r="H56" s="1">
        <f>B56/F56</f>
        <v>36.8437323543726</v>
      </c>
      <c r="I56" s="1"/>
    </row>
    <row r="57" spans="1:9">
      <c r="A57" s="1">
        <v>36910</v>
      </c>
      <c r="B57" s="1">
        <v>58.45</v>
      </c>
      <c r="C57" s="1">
        <v>55.5</v>
      </c>
      <c r="D57" s="1"/>
      <c r="E57" s="1"/>
      <c r="F57" s="1">
        <f>F56*$I$1</f>
        <v>1.6357450624825</v>
      </c>
      <c r="G57" s="1">
        <f>C57/F57</f>
        <v>33.9294926042877</v>
      </c>
      <c r="H57" s="1">
        <f>B57/F57</f>
        <v>35.7329521210922</v>
      </c>
      <c r="I57" s="1"/>
    </row>
    <row r="58" spans="1:9">
      <c r="A58" s="1">
        <v>36917</v>
      </c>
      <c r="B58" s="1">
        <v>59.12</v>
      </c>
      <c r="C58" s="1">
        <v>55.85</v>
      </c>
      <c r="D58" s="1"/>
      <c r="E58" s="1"/>
      <c r="F58" s="1">
        <f>F57*$I$1</f>
        <v>1.63892554051612</v>
      </c>
      <c r="G58" s="1">
        <f>C58/F58</f>
        <v>34.0772040091658</v>
      </c>
      <c r="H58" s="1">
        <f>B58/F58</f>
        <v>36.0724136261751</v>
      </c>
      <c r="I58" s="1"/>
    </row>
    <row r="59" spans="1:9">
      <c r="A59" s="1">
        <v>36924</v>
      </c>
      <c r="B59" s="1">
        <v>61.75</v>
      </c>
      <c r="C59" s="1">
        <v>55.75</v>
      </c>
      <c r="D59" s="1"/>
      <c r="E59" s="1"/>
      <c r="F59" s="1">
        <f>F58*$I$1</f>
        <v>1.64211220254549</v>
      </c>
      <c r="G59" s="1">
        <f>C59/F59</f>
        <v>33.9501770424579</v>
      </c>
      <c r="H59" s="1">
        <f>B59/F59</f>
        <v>37.6040077555476</v>
      </c>
      <c r="I59" s="1"/>
    </row>
    <row r="60" spans="1:9">
      <c r="A60" s="1">
        <v>36931</v>
      </c>
      <c r="B60" s="1">
        <v>61.45</v>
      </c>
      <c r="C60" s="1">
        <v>57.48</v>
      </c>
      <c r="D60" s="1"/>
      <c r="E60" s="1"/>
      <c r="F60" s="1">
        <f>F59*$I$1</f>
        <v>1.64530506059454</v>
      </c>
      <c r="G60" s="1">
        <f>C60/F60</f>
        <v>34.9357705003528</v>
      </c>
      <c r="H60" s="1">
        <f>B60/F60</f>
        <v>37.348696890165</v>
      </c>
      <c r="I60" s="1"/>
    </row>
    <row r="61" spans="1:9">
      <c r="A61" s="1">
        <v>36938</v>
      </c>
      <c r="B61" s="1">
        <v>59.61</v>
      </c>
      <c r="C61" s="1">
        <v>55.81</v>
      </c>
      <c r="D61" s="1"/>
      <c r="E61" s="1"/>
      <c r="F61" s="1">
        <f>F60*$I$1</f>
        <v>1.64850412671056</v>
      </c>
      <c r="G61" s="1">
        <f>C61/F61</f>
        <v>33.8549349654125</v>
      </c>
      <c r="H61" s="1">
        <f>B61/F61</f>
        <v>36.1600550669815</v>
      </c>
      <c r="I61" s="1"/>
    </row>
    <row r="62" spans="1:9">
      <c r="A62" s="1">
        <v>36945</v>
      </c>
      <c r="B62" s="1">
        <v>60.25</v>
      </c>
      <c r="C62" s="1">
        <v>57.4</v>
      </c>
      <c r="D62" s="1"/>
      <c r="E62" s="1"/>
      <c r="F62" s="1">
        <f>F61*$I$1</f>
        <v>1.65170941296426</v>
      </c>
      <c r="G62" s="1">
        <f>C62/F62</f>
        <v>34.7518755717366</v>
      </c>
      <c r="H62" s="1">
        <f>B62/F62</f>
        <v>36.4773606828768</v>
      </c>
      <c r="I62" s="1"/>
    </row>
    <row r="63" spans="1:9">
      <c r="A63" s="1">
        <v>36952</v>
      </c>
      <c r="B63" s="1">
        <v>59.42</v>
      </c>
      <c r="C63" s="1">
        <v>57.26</v>
      </c>
      <c r="D63" s="1"/>
      <c r="E63" s="1"/>
      <c r="F63" s="1">
        <f>F62*$I$1</f>
        <v>1.65492093144984</v>
      </c>
      <c r="G63" s="1">
        <f>C63/F63</f>
        <v>34.599840337892</v>
      </c>
      <c r="H63" s="1">
        <f>B63/F63</f>
        <v>35.9050386461325</v>
      </c>
      <c r="I63" s="1"/>
    </row>
    <row r="64" spans="1:9">
      <c r="A64" s="1">
        <v>36959</v>
      </c>
      <c r="B64" s="1">
        <v>60.3</v>
      </c>
      <c r="C64" s="1">
        <v>57.2</v>
      </c>
      <c r="D64" s="1"/>
      <c r="E64" s="1"/>
      <c r="F64" s="1">
        <f>F63*$I$1</f>
        <v>1.658138694285</v>
      </c>
      <c r="G64" s="1">
        <f>C64/F64</f>
        <v>34.4965111767475</v>
      </c>
      <c r="H64" s="1">
        <f>B64/F64</f>
        <v>36.3660773419209</v>
      </c>
      <c r="I64" s="1"/>
    </row>
    <row r="65" spans="1:9">
      <c r="A65" s="1">
        <v>36966</v>
      </c>
      <c r="B65" s="1">
        <v>61</v>
      </c>
      <c r="C65" s="1">
        <v>53.25</v>
      </c>
      <c r="D65" s="1"/>
      <c r="E65" s="1"/>
      <c r="F65" s="1">
        <f>F64*$I$1</f>
        <v>1.66136271361101</v>
      </c>
      <c r="G65" s="1">
        <f>C65/F65</f>
        <v>32.052001386416</v>
      </c>
      <c r="H65" s="1">
        <f>B65/F65</f>
        <v>36.7168466586174</v>
      </c>
      <c r="I65" s="1"/>
    </row>
    <row r="66" spans="1:9">
      <c r="A66" s="1">
        <v>36973</v>
      </c>
      <c r="B66" s="1">
        <v>54.98</v>
      </c>
      <c r="C66" s="1">
        <v>48.5</v>
      </c>
      <c r="D66" s="1"/>
      <c r="E66" s="1"/>
      <c r="F66" s="1">
        <f>F65*$I$1</f>
        <v>1.66459300159275</v>
      </c>
      <c r="G66" s="1">
        <f>C66/F66</f>
        <v>29.1362512960185</v>
      </c>
      <c r="H66" s="1">
        <f>B66/F66</f>
        <v>33.0290947681464</v>
      </c>
      <c r="I66" s="1"/>
    </row>
    <row r="67" spans="1:9">
      <c r="A67" s="1">
        <v>36980</v>
      </c>
      <c r="B67" s="1">
        <v>55.7</v>
      </c>
      <c r="C67" s="1">
        <v>51.77</v>
      </c>
      <c r="D67" s="1"/>
      <c r="E67" s="1"/>
      <c r="F67" s="1">
        <f>F66*$I$1</f>
        <v>1.66782957041873</v>
      </c>
      <c r="G67" s="1">
        <f>C67/F67</f>
        <v>31.040341842004</v>
      </c>
      <c r="H67" s="1">
        <f>B67/F67</f>
        <v>33.3966977129539</v>
      </c>
      <c r="I67" s="1"/>
    </row>
    <row r="68" spans="1:9">
      <c r="A68" s="1">
        <v>36987</v>
      </c>
      <c r="B68" s="1">
        <v>56.33</v>
      </c>
      <c r="C68" s="1">
        <v>52.1</v>
      </c>
      <c r="D68" s="1"/>
      <c r="E68" s="1"/>
      <c r="F68" s="1">
        <f>F67*$I$1</f>
        <v>1.67107243230118</v>
      </c>
      <c r="G68" s="1">
        <f>C68/F68</f>
        <v>31.1775833248919</v>
      </c>
      <c r="H68" s="1">
        <f>B68/F68</f>
        <v>33.708891913458</v>
      </c>
      <c r="I68" s="1"/>
    </row>
    <row r="69" spans="1:9">
      <c r="A69" s="1">
        <v>36993</v>
      </c>
      <c r="B69" s="1">
        <v>53.42</v>
      </c>
      <c r="C69" s="1">
        <v>50.6</v>
      </c>
      <c r="D69" s="1"/>
      <c r="E69" s="1"/>
      <c r="F69" s="1">
        <f>F68*$I$1</f>
        <v>1.67432159947608</v>
      </c>
      <c r="G69" s="1">
        <f>C69/F69</f>
        <v>30.2211952684797</v>
      </c>
      <c r="H69" s="1">
        <f>B69/F69</f>
        <v>31.9054595107151</v>
      </c>
      <c r="I69" s="1"/>
    </row>
    <row r="70" spans="1:9">
      <c r="A70" s="1">
        <v>37001</v>
      </c>
      <c r="B70" s="1">
        <v>53.96</v>
      </c>
      <c r="C70" s="1">
        <v>51.5</v>
      </c>
      <c r="D70" s="1"/>
      <c r="E70" s="1"/>
      <c r="F70" s="1">
        <f>F69*$I$1</f>
        <v>1.67757708420319</v>
      </c>
      <c r="G70" s="1">
        <f>C70/F70</f>
        <v>30.699036416834</v>
      </c>
      <c r="H70" s="1">
        <f>B70/F70</f>
        <v>32.165436991308</v>
      </c>
      <c r="I70" s="1"/>
    </row>
    <row r="71" spans="1:9">
      <c r="A71" s="1">
        <v>37008</v>
      </c>
      <c r="B71" s="1">
        <v>55.85</v>
      </c>
      <c r="C71" s="1">
        <v>52.12</v>
      </c>
      <c r="D71" s="1"/>
      <c r="E71" s="1"/>
      <c r="F71" s="1">
        <f>F70*$I$1</f>
        <v>1.6808388987661</v>
      </c>
      <c r="G71" s="1">
        <f>C71/F71</f>
        <v>31.008325686811</v>
      </c>
      <c r="H71" s="1">
        <f>B71/F71</f>
        <v>33.2274556716883</v>
      </c>
      <c r="I71" s="1"/>
    </row>
    <row r="72" spans="1:9">
      <c r="A72" s="1">
        <v>37015</v>
      </c>
      <c r="B72" s="1">
        <v>57.09</v>
      </c>
      <c r="C72" s="1">
        <v>55.2</v>
      </c>
      <c r="D72" s="1"/>
      <c r="E72" s="1"/>
      <c r="F72" s="1">
        <f>F71*$I$1</f>
        <v>1.6841070554723</v>
      </c>
      <c r="G72" s="1">
        <f>C72/F72</f>
        <v>32.7770136824939</v>
      </c>
      <c r="H72" s="1">
        <f>B72/F72</f>
        <v>33.8992701292314</v>
      </c>
      <c r="I72" s="1"/>
    </row>
    <row r="73" spans="1:9">
      <c r="A73" s="1">
        <v>37022</v>
      </c>
      <c r="B73" s="1">
        <v>58.74</v>
      </c>
      <c r="C73" s="1">
        <v>56.3</v>
      </c>
      <c r="D73" s="1"/>
      <c r="E73" s="1"/>
      <c r="F73" s="1">
        <f>F72*$I$1</f>
        <v>1.6873815666532</v>
      </c>
      <c r="G73" s="1">
        <f>C73/F73</f>
        <v>33.3653046309301</v>
      </c>
      <c r="H73" s="1">
        <f>B73/F73</f>
        <v>34.8113320429988</v>
      </c>
      <c r="I73" s="1"/>
    </row>
    <row r="74" spans="1:9">
      <c r="A74" s="1">
        <v>37029</v>
      </c>
      <c r="B74" s="1">
        <v>59.06</v>
      </c>
      <c r="C74" s="1">
        <v>56.35</v>
      </c>
      <c r="D74" s="1"/>
      <c r="E74" s="1"/>
      <c r="F74" s="1">
        <f>F73*$I$1</f>
        <v>1.69066244466418</v>
      </c>
      <c r="G74" s="1">
        <f>C74/F74</f>
        <v>33.3301305519878</v>
      </c>
      <c r="H74" s="1">
        <f>B74/F74</f>
        <v>34.9330525359432</v>
      </c>
      <c r="I74" s="1"/>
    </row>
    <row r="75" spans="1:9">
      <c r="A75" s="1">
        <v>37036</v>
      </c>
      <c r="B75" s="1">
        <v>57.8</v>
      </c>
      <c r="C75" s="1">
        <v>56.17</v>
      </c>
      <c r="D75" s="1"/>
      <c r="E75" s="1"/>
      <c r="F75" s="1">
        <f>F74*$I$1</f>
        <v>1.69394970188467</v>
      </c>
      <c r="G75" s="1">
        <f>C75/F75</f>
        <v>33.159189991005</v>
      </c>
      <c r="H75" s="1">
        <f>B75/F75</f>
        <v>34.1214381605855</v>
      </c>
      <c r="I75" s="1"/>
    </row>
    <row r="76" spans="1:9">
      <c r="A76" s="1">
        <v>37043</v>
      </c>
      <c r="B76" s="1">
        <v>58.2</v>
      </c>
      <c r="C76" s="1">
        <v>56.18</v>
      </c>
      <c r="D76" s="1"/>
      <c r="E76" s="1"/>
      <c r="F76" s="1">
        <f>F75*$I$1</f>
        <v>1.69724335071814</v>
      </c>
      <c r="G76" s="1">
        <f>C76/F76</f>
        <v>33.1007335961746</v>
      </c>
      <c r="H76" s="1">
        <f>B76/F76</f>
        <v>34.2908988126978</v>
      </c>
      <c r="I76" s="1"/>
    </row>
    <row r="77" spans="1:9">
      <c r="A77" s="1">
        <v>37050</v>
      </c>
      <c r="B77" s="1">
        <v>59.25</v>
      </c>
      <c r="C77" s="1">
        <v>56.5</v>
      </c>
      <c r="D77" s="1"/>
      <c r="E77" s="1"/>
      <c r="F77" s="1">
        <f>F76*$I$1</f>
        <v>1.7005434035922</v>
      </c>
      <c r="G77" s="1">
        <f>C77/F77</f>
        <v>33.2246738781559</v>
      </c>
      <c r="H77" s="1">
        <f>B77/F77</f>
        <v>34.8418040226679</v>
      </c>
      <c r="I77" s="1"/>
    </row>
    <row r="78" spans="1:9">
      <c r="A78" s="1">
        <v>37057</v>
      </c>
      <c r="B78" s="1">
        <v>59.05</v>
      </c>
      <c r="C78" s="1">
        <v>57.1</v>
      </c>
      <c r="D78" s="1"/>
      <c r="E78" s="1"/>
      <c r="F78" s="1">
        <f>F77*$I$1</f>
        <v>1.7038498729586</v>
      </c>
      <c r="G78" s="1">
        <f>C78/F78</f>
        <v>33.5123421999911</v>
      </c>
      <c r="H78" s="1">
        <f>B78/F78</f>
        <v>34.6568092278366</v>
      </c>
      <c r="I78" s="1"/>
    </row>
    <row r="79" spans="1:9">
      <c r="A79" s="1">
        <v>37064</v>
      </c>
      <c r="B79" s="1">
        <v>61</v>
      </c>
      <c r="C79" s="1">
        <v>57.4</v>
      </c>
      <c r="D79" s="1"/>
      <c r="E79" s="1"/>
      <c r="F79" s="1">
        <f>F78*$I$1</f>
        <v>1.70716277129333</v>
      </c>
      <c r="G79" s="1">
        <f>C79/F79</f>
        <v>33.6230387431155</v>
      </c>
      <c r="H79" s="1">
        <f>B79/F79</f>
        <v>35.7318007548788</v>
      </c>
      <c r="I79" s="1"/>
    </row>
    <row r="80" spans="1:9">
      <c r="A80" s="1">
        <v>37071</v>
      </c>
      <c r="B80" s="1">
        <v>61</v>
      </c>
      <c r="C80" s="1">
        <v>57.85</v>
      </c>
      <c r="D80" s="1"/>
      <c r="E80" s="1"/>
      <c r="F80" s="1">
        <f>F79*$I$1</f>
        <v>1.71048211109661</v>
      </c>
      <c r="G80" s="1">
        <f>C80/F80</f>
        <v>33.8208740241731</v>
      </c>
      <c r="H80" s="1">
        <f>B80/F80</f>
        <v>35.6624600773476</v>
      </c>
      <c r="I80" s="1"/>
    </row>
    <row r="81" spans="1:9">
      <c r="A81" s="1">
        <v>37078</v>
      </c>
      <c r="B81" s="1">
        <v>60.45</v>
      </c>
      <c r="C81" s="1">
        <v>58.8</v>
      </c>
      <c r="D81" s="1"/>
      <c r="E81" s="1"/>
      <c r="F81" s="1">
        <f>F80*$I$1</f>
        <v>1.71380790489298</v>
      </c>
      <c r="G81" s="1">
        <f>C81/F81</f>
        <v>34.3095628349736</v>
      </c>
      <c r="H81" s="1">
        <f>B81/F81</f>
        <v>35.2723311798326</v>
      </c>
      <c r="I81" s="1"/>
    </row>
    <row r="82" spans="1:9">
      <c r="A82" s="1">
        <v>37085</v>
      </c>
      <c r="B82" s="1">
        <v>59.07</v>
      </c>
      <c r="C82" s="1">
        <v>54</v>
      </c>
      <c r="D82" s="1"/>
      <c r="E82" s="1"/>
      <c r="F82" s="1">
        <f>F81*$I$1</f>
        <v>1.71714016523132</v>
      </c>
      <c r="G82" s="1">
        <f>C82/F82</f>
        <v>31.4476366538927</v>
      </c>
      <c r="H82" s="1">
        <f>B82/F82</f>
        <v>34.4002203175082</v>
      </c>
      <c r="I82" s="1"/>
    </row>
    <row r="83" spans="1:9">
      <c r="A83" s="1">
        <v>37092</v>
      </c>
      <c r="B83" s="1">
        <v>56.7</v>
      </c>
      <c r="C83" s="1">
        <v>55</v>
      </c>
      <c r="D83" s="1"/>
      <c r="E83" s="1"/>
      <c r="F83" s="1">
        <f>F82*$I$1</f>
        <v>1.72047890468494</v>
      </c>
      <c r="G83" s="1">
        <f>C83/F83</f>
        <v>31.9678432849322</v>
      </c>
      <c r="H83" s="1">
        <f>B83/F83</f>
        <v>32.9559402591938</v>
      </c>
      <c r="I83" s="1"/>
    </row>
    <row r="84" spans="1:9">
      <c r="A84" s="1">
        <v>37099</v>
      </c>
      <c r="B84" s="1">
        <v>54.95</v>
      </c>
      <c r="C84" s="1">
        <v>53.25</v>
      </c>
      <c r="D84" s="1"/>
      <c r="E84" s="1"/>
      <c r="F84" s="1">
        <f>F83*$I$1</f>
        <v>1.72382413585156</v>
      </c>
      <c r="G84" s="1">
        <f>C84/F84</f>
        <v>30.8906221304848</v>
      </c>
      <c r="H84" s="1">
        <f>B84/F84</f>
        <v>31.8768016163407</v>
      </c>
      <c r="I84" s="1"/>
    </row>
    <row r="85" spans="1:9">
      <c r="A85" s="1">
        <v>37106</v>
      </c>
      <c r="B85" s="1">
        <v>55</v>
      </c>
      <c r="C85" s="1">
        <v>52.7</v>
      </c>
      <c r="D85" s="1"/>
      <c r="E85" s="1"/>
      <c r="F85" s="1">
        <f>F84*$I$1</f>
        <v>1.72717587135341</v>
      </c>
      <c r="G85" s="1">
        <f>C85/F85</f>
        <v>30.5122372736162</v>
      </c>
      <c r="H85" s="1">
        <f>B85/F85</f>
        <v>31.8438908927683</v>
      </c>
      <c r="I85" s="1"/>
    </row>
    <row r="86" spans="1:9">
      <c r="A86" s="1">
        <v>37113</v>
      </c>
      <c r="B86" s="1">
        <v>54.2</v>
      </c>
      <c r="C86" s="1">
        <v>52.28</v>
      </c>
      <c r="D86" s="1"/>
      <c r="E86" s="1"/>
      <c r="F86" s="1">
        <f>F85*$I$1</f>
        <v>1.73053412383727</v>
      </c>
      <c r="G86" s="1">
        <f>C86/F86</f>
        <v>30.2103259796316</v>
      </c>
      <c r="H86" s="1">
        <f>B86/F86</f>
        <v>31.3198100247902</v>
      </c>
      <c r="I86" s="1"/>
    </row>
    <row r="87" spans="1:9">
      <c r="A87" s="1">
        <v>37120</v>
      </c>
      <c r="B87" s="1">
        <v>55.8</v>
      </c>
      <c r="C87" s="1">
        <v>53.7</v>
      </c>
      <c r="D87" s="1"/>
      <c r="E87" s="1"/>
      <c r="F87" s="1">
        <f>F86*$I$1</f>
        <v>1.73389890597449</v>
      </c>
      <c r="G87" s="1">
        <f>C87/F87</f>
        <v>30.9706637537898</v>
      </c>
      <c r="H87" s="1">
        <f>B87/F87</f>
        <v>32.1818070290776</v>
      </c>
      <c r="I87" s="1"/>
    </row>
    <row r="88" spans="1:9">
      <c r="A88" s="1">
        <v>37127</v>
      </c>
      <c r="B88" s="1">
        <v>56.4</v>
      </c>
      <c r="C88" s="1">
        <v>54.9</v>
      </c>
      <c r="D88" s="1"/>
      <c r="E88" s="1"/>
      <c r="F88" s="1">
        <f>F87*$I$1</f>
        <v>1.73727023046109</v>
      </c>
      <c r="G88" s="1">
        <f>C88/F88</f>
        <v>31.60130130442</v>
      </c>
      <c r="H88" s="1">
        <f>B88/F88</f>
        <v>32.4647248373277</v>
      </c>
      <c r="I88" s="1"/>
    </row>
    <row r="89" spans="1:9">
      <c r="A89" s="1">
        <v>37134</v>
      </c>
      <c r="B89" s="1">
        <v>55.86</v>
      </c>
      <c r="C89" s="1">
        <v>53.65</v>
      </c>
      <c r="D89" s="1"/>
      <c r="E89" s="1"/>
      <c r="F89" s="1">
        <f>F88*$I$1</f>
        <v>1.74064811001773</v>
      </c>
      <c r="G89" s="1">
        <f>C89/F89</f>
        <v>30.8218529013618</v>
      </c>
      <c r="H89" s="1">
        <f>B89/F89</f>
        <v>32.0914949314086</v>
      </c>
      <c r="I89" s="1"/>
    </row>
    <row r="90" spans="1:9">
      <c r="A90" s="1">
        <v>37141</v>
      </c>
      <c r="B90" s="1">
        <v>56.73</v>
      </c>
      <c r="C90" s="1">
        <v>54.01</v>
      </c>
      <c r="D90" s="1"/>
      <c r="E90" s="1"/>
      <c r="F90" s="1">
        <f>F89*$I$1</f>
        <v>1.74403255738985</v>
      </c>
      <c r="G90" s="1">
        <f>C90/F90</f>
        <v>30.9684585709984</v>
      </c>
      <c r="H90" s="1">
        <f>B90/F90</f>
        <v>32.5280624834797</v>
      </c>
      <c r="I90" s="1"/>
    </row>
    <row r="91" spans="1:9">
      <c r="A91" s="1">
        <v>37148</v>
      </c>
      <c r="B91" s="1">
        <v>57.43</v>
      </c>
      <c r="C91" s="1">
        <v>55.5</v>
      </c>
      <c r="D91" s="1"/>
      <c r="E91" s="1"/>
      <c r="F91" s="1">
        <f>F90*$I$1</f>
        <v>1.74742358534765</v>
      </c>
      <c r="G91" s="1">
        <f>C91/F91</f>
        <v>31.7610454988556</v>
      </c>
      <c r="H91" s="1">
        <f>B91/F91</f>
        <v>32.8655287026897</v>
      </c>
      <c r="I91" s="1"/>
    </row>
    <row r="92" spans="1:9">
      <c r="A92" s="1">
        <v>37155</v>
      </c>
      <c r="B92" s="1">
        <v>58.5</v>
      </c>
      <c r="C92" s="1">
        <v>51.53</v>
      </c>
      <c r="D92" s="1"/>
      <c r="E92" s="1"/>
      <c r="F92" s="1">
        <f>F91*$I$1</f>
        <v>1.75082120668614</v>
      </c>
      <c r="G92" s="1">
        <f>C92/F92</f>
        <v>29.4319030425346</v>
      </c>
      <c r="H92" s="1">
        <f>B92/F92</f>
        <v>33.4128920626485</v>
      </c>
      <c r="I92" s="1"/>
    </row>
    <row r="93" spans="1:9">
      <c r="A93" s="1">
        <v>37162</v>
      </c>
      <c r="B93" s="1">
        <v>58.25</v>
      </c>
      <c r="C93" s="1">
        <v>53.25</v>
      </c>
      <c r="D93" s="1"/>
      <c r="E93" s="1"/>
      <c r="F93" s="1">
        <f>F92*$I$1</f>
        <v>1.75422543422525</v>
      </c>
      <c r="G93" s="1">
        <f>C93/F93</f>
        <v>30.3552775835323</v>
      </c>
      <c r="H93" s="1">
        <f>B93/F93</f>
        <v>33.2055383894978</v>
      </c>
      <c r="I93" s="1"/>
    </row>
    <row r="94" spans="1:9">
      <c r="A94" s="1">
        <v>37169</v>
      </c>
      <c r="B94" s="1">
        <v>58</v>
      </c>
      <c r="C94" s="1">
        <v>55.5</v>
      </c>
      <c r="D94" s="1"/>
      <c r="E94" s="1"/>
      <c r="F94" s="1">
        <f>F93*$I$1</f>
        <v>1.75763628080981</v>
      </c>
      <c r="G94" s="1">
        <f>C94/F94</f>
        <v>31.5764988501655</v>
      </c>
      <c r="H94" s="1">
        <f>B94/F94</f>
        <v>32.998863663236</v>
      </c>
      <c r="I94" s="1"/>
    </row>
    <row r="95" spans="1:9">
      <c r="A95" s="1">
        <v>37176</v>
      </c>
      <c r="B95" s="1">
        <v>58.4</v>
      </c>
      <c r="C95" s="1">
        <v>56.5</v>
      </c>
      <c r="D95" s="1"/>
      <c r="E95" s="1"/>
      <c r="F95" s="1">
        <f>F94*$I$1</f>
        <v>1.76105375930962</v>
      </c>
      <c r="G95" s="1">
        <f>C95/F95</f>
        <v>32.0830637346071</v>
      </c>
      <c r="H95" s="1">
        <f>B95/F95</f>
        <v>33.1619632230275</v>
      </c>
      <c r="I95" s="1"/>
    </row>
    <row r="96" spans="1:9">
      <c r="A96" s="1">
        <v>37183</v>
      </c>
      <c r="B96" s="1">
        <v>58.33</v>
      </c>
      <c r="C96" s="1">
        <v>55.4</v>
      </c>
      <c r="D96" s="1"/>
      <c r="E96" s="1"/>
      <c r="F96" s="1">
        <f>F95*$I$1</f>
        <v>1.76447788261953</v>
      </c>
      <c r="G96" s="1">
        <f>C96/F96</f>
        <v>31.3973898713616</v>
      </c>
      <c r="H96" s="1">
        <f>B96/F96</f>
        <v>33.0579377472297</v>
      </c>
      <c r="I96" s="1"/>
    </row>
    <row r="97" spans="1:9">
      <c r="A97" s="1">
        <v>37190</v>
      </c>
      <c r="B97" s="1">
        <v>59.65</v>
      </c>
      <c r="C97" s="1">
        <v>57.15</v>
      </c>
      <c r="D97" s="1"/>
      <c r="E97" s="1"/>
      <c r="F97" s="1">
        <f>F96*$I$1</f>
        <v>1.76790866365943</v>
      </c>
      <c r="G97" s="1">
        <f>C97/F97</f>
        <v>32.3263306384302</v>
      </c>
      <c r="H97" s="1">
        <f>B97/F97</f>
        <v>33.7404308413361</v>
      </c>
      <c r="I97" s="1"/>
    </row>
    <row r="98" spans="1:9">
      <c r="A98" s="1">
        <v>37197</v>
      </c>
      <c r="B98" s="1">
        <v>58.5</v>
      </c>
      <c r="C98" s="1">
        <v>56.75</v>
      </c>
      <c r="D98" s="1"/>
      <c r="E98" s="1"/>
      <c r="F98" s="1">
        <f>F97*$I$1</f>
        <v>1.77134611537436</v>
      </c>
      <c r="G98" s="1">
        <f>C98/F98</f>
        <v>32.0377816099517</v>
      </c>
      <c r="H98" s="1">
        <f>B98/F98</f>
        <v>33.0257308225933</v>
      </c>
      <c r="I98" s="1"/>
    </row>
    <row r="99" spans="1:9">
      <c r="A99" s="1">
        <v>37204</v>
      </c>
      <c r="B99" s="1">
        <v>59.36</v>
      </c>
      <c r="C99" s="1">
        <v>57.2</v>
      </c>
      <c r="D99" s="1"/>
      <c r="E99" s="1"/>
      <c r="F99" s="1">
        <f>F98*$I$1</f>
        <v>1.77479025073451</v>
      </c>
      <c r="G99" s="1">
        <f>C99/F99</f>
        <v>32.2291605874707</v>
      </c>
      <c r="H99" s="1">
        <f>B99/F99</f>
        <v>33.4462058124521</v>
      </c>
      <c r="I99" s="1"/>
    </row>
    <row r="100" spans="1:9">
      <c r="A100" s="1">
        <v>37211</v>
      </c>
      <c r="B100" s="1">
        <v>58.9</v>
      </c>
      <c r="C100" s="1">
        <v>56.25</v>
      </c>
      <c r="D100" s="1"/>
      <c r="E100" s="1"/>
      <c r="F100" s="1">
        <f>F99*$I$1</f>
        <v>1.7782410827353</v>
      </c>
      <c r="G100" s="1">
        <f>C100/F100</f>
        <v>31.6323813155165</v>
      </c>
      <c r="H100" s="1">
        <f>B100/F100</f>
        <v>33.1226179463809</v>
      </c>
      <c r="I100" s="1"/>
    </row>
    <row r="101" spans="1:9">
      <c r="A101" s="1">
        <v>37218</v>
      </c>
      <c r="B101" s="1">
        <v>58.99</v>
      </c>
      <c r="C101" s="1">
        <v>58.06</v>
      </c>
      <c r="D101" s="1"/>
      <c r="E101" s="1"/>
      <c r="F101" s="1">
        <f>F100*$I$1</f>
        <v>1.78169862439741</v>
      </c>
      <c r="G101" s="1">
        <f>C101/F101</f>
        <v>32.5868804100562</v>
      </c>
      <c r="H101" s="1">
        <f>B101/F101</f>
        <v>33.1088542092527</v>
      </c>
      <c r="I101" s="1"/>
    </row>
    <row r="102" spans="1:9">
      <c r="A102" s="1">
        <v>37225</v>
      </c>
      <c r="B102" s="1">
        <v>59.06</v>
      </c>
      <c r="C102" s="1">
        <v>57.01</v>
      </c>
      <c r="D102" s="1"/>
      <c r="E102" s="1"/>
      <c r="F102" s="1">
        <f>F101*$I$1</f>
        <v>1.78516288876684</v>
      </c>
      <c r="G102" s="1">
        <f>C102/F102</f>
        <v>31.9354611048303</v>
      </c>
      <c r="H102" s="1">
        <f>B102/F102</f>
        <v>33.0838156963915</v>
      </c>
      <c r="I102" s="1"/>
    </row>
    <row r="103" spans="1:9">
      <c r="A103" s="1">
        <v>37232</v>
      </c>
      <c r="B103" s="1">
        <v>58.8</v>
      </c>
      <c r="C103" s="1">
        <v>56.15</v>
      </c>
      <c r="D103" s="1"/>
      <c r="E103" s="1"/>
      <c r="F103" s="1">
        <f>F102*$I$1</f>
        <v>1.78863388891496</v>
      </c>
      <c r="G103" s="1">
        <f>C103/F103</f>
        <v>31.3926736756969</v>
      </c>
      <c r="H103" s="1">
        <f>B103/F103</f>
        <v>32.8742513291359</v>
      </c>
      <c r="I103" s="1"/>
    </row>
    <row r="104" spans="1:9">
      <c r="A104" s="1">
        <v>37239</v>
      </c>
      <c r="B104" s="1">
        <v>57.85</v>
      </c>
      <c r="C104" s="1">
        <v>55.85</v>
      </c>
      <c r="D104" s="1"/>
      <c r="E104" s="1"/>
      <c r="F104" s="1">
        <f>F103*$I$1</f>
        <v>1.79211163793854</v>
      </c>
      <c r="G104" s="1">
        <f>C104/F104</f>
        <v>31.1643531673306</v>
      </c>
      <c r="H104" s="1">
        <f>B104/F104</f>
        <v>32.2803550712636</v>
      </c>
      <c r="I104" s="1"/>
    </row>
    <row r="105" spans="1:9">
      <c r="A105" s="1">
        <v>37246</v>
      </c>
      <c r="B105" s="1">
        <v>58.58</v>
      </c>
      <c r="C105" s="1">
        <v>56.14</v>
      </c>
      <c r="D105" s="1"/>
      <c r="E105" s="1"/>
      <c r="F105" s="1">
        <f>F104*$I$1</f>
        <v>1.79559614895985</v>
      </c>
      <c r="G105" s="1">
        <f>C105/F105</f>
        <v>31.2653822701284</v>
      </c>
      <c r="H105" s="1">
        <f>B105/F105</f>
        <v>32.6242624400449</v>
      </c>
      <c r="I105" s="1"/>
    </row>
    <row r="106" spans="1:9">
      <c r="A106" s="1">
        <v>37253</v>
      </c>
      <c r="B106" s="1">
        <v>58.5</v>
      </c>
      <c r="C106" s="1">
        <v>57.5</v>
      </c>
      <c r="D106" s="1"/>
      <c r="E106" s="1"/>
      <c r="F106" s="1">
        <f>F105*$I$1</f>
        <v>1.79908743512662</v>
      </c>
      <c r="G106" s="1">
        <f>C106/F106</f>
        <v>31.9606478692088</v>
      </c>
      <c r="H106" s="1">
        <f>B106/F106</f>
        <v>32.5164852234559</v>
      </c>
      <c r="I106" s="1"/>
    </row>
    <row r="107" spans="1:9">
      <c r="A107" s="1">
        <v>37260</v>
      </c>
      <c r="B107" s="1">
        <v>58.39</v>
      </c>
      <c r="C107" s="1">
        <v>55.63</v>
      </c>
      <c r="D107" s="1">
        <v>1.89</v>
      </c>
      <c r="E107" s="1">
        <v>2001</v>
      </c>
      <c r="F107" s="1">
        <f>F106*$I$1</f>
        <v>1.8025855096122</v>
      </c>
      <c r="G107" s="1">
        <f>C107/F107</f>
        <v>30.8612266676702</v>
      </c>
      <c r="H107" s="1">
        <f>B107/F107</f>
        <v>32.3923606889315</v>
      </c>
      <c r="I107" s="1"/>
    </row>
    <row r="108" spans="1:9">
      <c r="A108" s="1">
        <v>37267</v>
      </c>
      <c r="B108" s="1">
        <v>56.55</v>
      </c>
      <c r="C108" s="1">
        <v>55.13</v>
      </c>
      <c r="D108" s="1"/>
      <c r="E108" s="1"/>
      <c r="F108" s="1">
        <f>F107*$I$1</f>
        <v>1.80609038561553</v>
      </c>
      <c r="G108" s="1">
        <f>C108/F108</f>
        <v>30.5244966913499</v>
      </c>
      <c r="H108" s="1">
        <f>B108/F108</f>
        <v>31.3107253382158</v>
      </c>
      <c r="I108" s="1"/>
    </row>
    <row r="109" spans="1:9">
      <c r="A109" s="1">
        <v>37274</v>
      </c>
      <c r="B109" s="1">
        <v>57.3</v>
      </c>
      <c r="C109" s="1">
        <v>54.9</v>
      </c>
      <c r="D109" s="1"/>
      <c r="E109" s="1"/>
      <c r="F109" s="1">
        <f>F108*$I$1</f>
        <v>1.80960207636119</v>
      </c>
      <c r="G109" s="1">
        <f>C109/F109</f>
        <v>30.3381614760273</v>
      </c>
      <c r="H109" s="1">
        <f>B109/F109</f>
        <v>31.6644199012088</v>
      </c>
      <c r="I109" s="1"/>
    </row>
    <row r="110" spans="1:9">
      <c r="A110" s="1">
        <v>37281</v>
      </c>
      <c r="B110" s="1">
        <v>57</v>
      </c>
      <c r="C110" s="1">
        <v>55.7</v>
      </c>
      <c r="D110" s="1"/>
      <c r="E110" s="1"/>
      <c r="F110" s="1">
        <f>F109*$I$1</f>
        <v>1.81312059509951</v>
      </c>
      <c r="G110" s="1">
        <f>C110/F110</f>
        <v>30.7205158611874</v>
      </c>
      <c r="H110" s="1">
        <f>B110/F110</f>
        <v>31.4375117430463</v>
      </c>
      <c r="I110" s="1"/>
    </row>
    <row r="111" spans="1:9">
      <c r="A111" s="1">
        <v>37288</v>
      </c>
      <c r="B111" s="1">
        <v>57.35</v>
      </c>
      <c r="C111" s="1">
        <v>55.2</v>
      </c>
      <c r="D111" s="1"/>
      <c r="E111" s="1"/>
      <c r="F111" s="1">
        <f>F110*$I$1</f>
        <v>1.81664595510657</v>
      </c>
      <c r="G111" s="1">
        <f>C111/F111</f>
        <v>30.3856675236215</v>
      </c>
      <c r="H111" s="1">
        <f>B111/F111</f>
        <v>31.5691672550669</v>
      </c>
      <c r="I111" s="1"/>
    </row>
    <row r="112" spans="1:9">
      <c r="A112" s="1">
        <v>37295</v>
      </c>
      <c r="B112" s="1">
        <v>57.5</v>
      </c>
      <c r="C112" s="1">
        <v>53.49</v>
      </c>
      <c r="D112" s="1"/>
      <c r="E112" s="1"/>
      <c r="F112" s="1">
        <f>F111*$I$1</f>
        <v>1.82017816968426</v>
      </c>
      <c r="G112" s="1">
        <f>C112/F112</f>
        <v>29.3872330142706</v>
      </c>
      <c r="H112" s="1">
        <f>B112/F112</f>
        <v>31.5903140460004</v>
      </c>
      <c r="I112" s="1"/>
    </row>
    <row r="113" spans="1:9">
      <c r="A113" s="1">
        <v>37302</v>
      </c>
      <c r="B113" s="1">
        <v>56.4</v>
      </c>
      <c r="C113" s="1">
        <v>54</v>
      </c>
      <c r="D113" s="1"/>
      <c r="E113" s="1"/>
      <c r="F113" s="1">
        <f>F112*$I$1</f>
        <v>1.82371725216033</v>
      </c>
      <c r="G113" s="1">
        <f>C113/F113</f>
        <v>29.6098531370654</v>
      </c>
      <c r="H113" s="1">
        <f>B113/F113</f>
        <v>30.9258466098239</v>
      </c>
      <c r="I113" s="1"/>
    </row>
    <row r="114" spans="1:9">
      <c r="A114" s="1">
        <v>37309</v>
      </c>
      <c r="B114" s="1">
        <v>57.3</v>
      </c>
      <c r="C114" s="1">
        <v>55.06</v>
      </c>
      <c r="D114" s="1"/>
      <c r="E114" s="1"/>
      <c r="F114" s="1">
        <f>F113*$I$1</f>
        <v>1.82726321588847</v>
      </c>
      <c r="G114" s="1">
        <f>C114/F114</f>
        <v>30.1324951551812</v>
      </c>
      <c r="H114" s="1">
        <f>B114/F114</f>
        <v>31.3583721829256</v>
      </c>
      <c r="I114" s="1"/>
    </row>
    <row r="115" spans="1:9">
      <c r="A115" s="1">
        <v>37316</v>
      </c>
      <c r="B115" s="1">
        <v>57.38</v>
      </c>
      <c r="C115" s="1">
        <v>55.65</v>
      </c>
      <c r="D115" s="1"/>
      <c r="E115" s="1"/>
      <c r="F115" s="1">
        <f>F114*$I$1</f>
        <v>1.83081607424829</v>
      </c>
      <c r="G115" s="1">
        <f>C115/F115</f>
        <v>30.3962810807466</v>
      </c>
      <c r="H115" s="1">
        <f>B115/F115</f>
        <v>31.3412148861319</v>
      </c>
      <c r="I115" s="1"/>
    </row>
    <row r="116" spans="1:9">
      <c r="A116" s="1">
        <v>37323</v>
      </c>
      <c r="B116" s="1">
        <v>56.95</v>
      </c>
      <c r="C116" s="1">
        <v>53.87</v>
      </c>
      <c r="D116" s="1"/>
      <c r="E116" s="1"/>
      <c r="F116" s="1">
        <f>F115*$I$1</f>
        <v>1.83437584064545</v>
      </c>
      <c r="G116" s="1">
        <f>C116/F116</f>
        <v>29.3669371381631</v>
      </c>
      <c r="H116" s="1">
        <f>B116/F116</f>
        <v>31.045982365294</v>
      </c>
      <c r="I116" s="1"/>
    </row>
    <row r="117" spans="1:9">
      <c r="A117" s="1">
        <v>37330</v>
      </c>
      <c r="B117" s="1">
        <v>56</v>
      </c>
      <c r="C117" s="1">
        <v>53.33</v>
      </c>
      <c r="D117" s="1"/>
      <c r="E117" s="1"/>
      <c r="F117" s="1">
        <f>F116*$I$1</f>
        <v>1.83794252851166</v>
      </c>
      <c r="G117" s="1">
        <f>C117/F117</f>
        <v>29.0161412409265</v>
      </c>
      <c r="H117" s="1">
        <f>B117/F117</f>
        <v>30.4688526062607</v>
      </c>
      <c r="I117" s="1"/>
    </row>
    <row r="118" spans="1:9">
      <c r="A118" s="1">
        <v>37337</v>
      </c>
      <c r="B118" s="1">
        <v>57.65</v>
      </c>
      <c r="C118" s="1">
        <v>55.66</v>
      </c>
      <c r="D118" s="1"/>
      <c r="E118" s="1"/>
      <c r="F118" s="1">
        <f>F117*$I$1</f>
        <v>1.84151615130476</v>
      </c>
      <c r="G118" s="1">
        <f>C118/F118</f>
        <v>30.22509466483</v>
      </c>
      <c r="H118" s="1">
        <f>B118/F118</f>
        <v>31.3057259688727</v>
      </c>
      <c r="I118" s="1"/>
    </row>
    <row r="119" spans="1:9">
      <c r="A119" s="1">
        <v>37343</v>
      </c>
      <c r="B119" s="1">
        <v>57.53</v>
      </c>
      <c r="C119" s="1">
        <v>56.06</v>
      </c>
      <c r="D119" s="1"/>
      <c r="E119" s="1"/>
      <c r="F119" s="1">
        <f>F118*$I$1</f>
        <v>1.84509672250875</v>
      </c>
      <c r="G119" s="1">
        <f>C119/F119</f>
        <v>30.3832310339678</v>
      </c>
      <c r="H119" s="1">
        <f>B119/F119</f>
        <v>31.1799372348228</v>
      </c>
      <c r="I119" s="1"/>
    </row>
    <row r="120" spans="1:9">
      <c r="A120" s="1">
        <v>37351</v>
      </c>
      <c r="B120" s="1">
        <v>57.53</v>
      </c>
      <c r="C120" s="1">
        <v>56.02</v>
      </c>
      <c r="D120" s="1"/>
      <c r="E120" s="1"/>
      <c r="F120" s="1">
        <f>F119*$I$1</f>
        <v>1.84868425563383</v>
      </c>
      <c r="G120" s="1">
        <f>C120/F120</f>
        <v>30.3026327125793</v>
      </c>
      <c r="H120" s="1">
        <f>B120/F120</f>
        <v>31.1194298456745</v>
      </c>
      <c r="I120" s="1"/>
    </row>
    <row r="121" spans="1:9">
      <c r="A121" s="1">
        <v>37358</v>
      </c>
      <c r="B121" s="1">
        <v>58.86</v>
      </c>
      <c r="C121" s="1">
        <v>56.9</v>
      </c>
      <c r="D121" s="1"/>
      <c r="E121" s="1"/>
      <c r="F121" s="1">
        <f>F120*$I$1</f>
        <v>1.8522787642165</v>
      </c>
      <c r="G121" s="1">
        <f>C121/F121</f>
        <v>30.7189182855359</v>
      </c>
      <c r="H121" s="1">
        <f>B121/F121</f>
        <v>31.7770743459867</v>
      </c>
      <c r="I121" s="1"/>
    </row>
    <row r="122" spans="1:9">
      <c r="A122" s="1">
        <v>37365</v>
      </c>
      <c r="B122" s="1">
        <v>58.85</v>
      </c>
      <c r="C122" s="1">
        <v>53.1</v>
      </c>
      <c r="D122" s="1"/>
      <c r="E122" s="1"/>
      <c r="F122" s="1">
        <f>F121*$I$1</f>
        <v>1.85588026181955</v>
      </c>
      <c r="G122" s="1">
        <f>C122/F122</f>
        <v>28.6117596551943</v>
      </c>
      <c r="H122" s="1">
        <f>B122/F122</f>
        <v>31.7100198815101</v>
      </c>
      <c r="I122" s="1"/>
    </row>
    <row r="123" spans="1:9">
      <c r="A123" s="1">
        <v>37372</v>
      </c>
      <c r="B123" s="1">
        <v>55.74</v>
      </c>
      <c r="C123" s="1">
        <v>54</v>
      </c>
      <c r="D123" s="1"/>
      <c r="E123" s="1"/>
      <c r="F123" s="1">
        <f>F122*$I$1</f>
        <v>1.85948876203216</v>
      </c>
      <c r="G123" s="1">
        <f>C123/F123</f>
        <v>29.0402400394104</v>
      </c>
      <c r="H123" s="1">
        <f>B123/F123</f>
        <v>29.975981107347</v>
      </c>
      <c r="I123" s="1"/>
    </row>
    <row r="124" spans="1:9">
      <c r="A124" s="1">
        <v>37379</v>
      </c>
      <c r="B124" s="1">
        <v>55.23</v>
      </c>
      <c r="C124" s="1">
        <v>53.01</v>
      </c>
      <c r="D124" s="1"/>
      <c r="E124" s="1"/>
      <c r="F124" s="1">
        <f>F123*$I$1</f>
        <v>1.86310427846993</v>
      </c>
      <c r="G124" s="1">
        <f>C124/F124</f>
        <v>28.4525136958702</v>
      </c>
      <c r="H124" s="1">
        <f>B124/F124</f>
        <v>29.6440734092229</v>
      </c>
      <c r="I124" s="1"/>
    </row>
    <row r="125" spans="1:9">
      <c r="A125" s="1">
        <v>37386</v>
      </c>
      <c r="B125" s="1">
        <v>55.85</v>
      </c>
      <c r="C125" s="1">
        <v>54.65</v>
      </c>
      <c r="D125" s="1"/>
      <c r="E125" s="1"/>
      <c r="F125" s="1">
        <f>F124*$I$1</f>
        <v>1.86672682477493</v>
      </c>
      <c r="G125" s="1">
        <f>C125/F125</f>
        <v>29.2758422253824</v>
      </c>
      <c r="H125" s="1">
        <f>B125/F125</f>
        <v>29.9186786511914</v>
      </c>
      <c r="I125" s="1"/>
    </row>
    <row r="126" spans="1:9">
      <c r="A126" s="1">
        <v>37393</v>
      </c>
      <c r="B126" s="1">
        <v>55.85</v>
      </c>
      <c r="C126" s="1">
        <v>54.58</v>
      </c>
      <c r="D126" s="1"/>
      <c r="E126" s="1"/>
      <c r="F126" s="1">
        <f>F125*$I$1</f>
        <v>1.87035641461576</v>
      </c>
      <c r="G126" s="1">
        <f>C126/F126</f>
        <v>29.1816038769342</v>
      </c>
      <c r="H126" s="1">
        <f>B126/F126</f>
        <v>29.8606188443894</v>
      </c>
      <c r="I126" s="1"/>
    </row>
    <row r="127" spans="1:9">
      <c r="A127" s="1">
        <v>37400</v>
      </c>
      <c r="B127" s="1">
        <v>55.3</v>
      </c>
      <c r="C127" s="1">
        <v>53.12</v>
      </c>
      <c r="D127" s="1"/>
      <c r="E127" s="1"/>
      <c r="F127" s="1">
        <f>F126*$I$1</f>
        <v>1.87399306168758</v>
      </c>
      <c r="G127" s="1">
        <f>C127/F127</f>
        <v>28.3458893664014</v>
      </c>
      <c r="H127" s="1">
        <f>B127/F127</f>
        <v>29.5091807598267</v>
      </c>
      <c r="I127" s="1"/>
    </row>
    <row r="128" spans="1:9">
      <c r="A128" s="1">
        <v>37407</v>
      </c>
      <c r="B128" s="1">
        <v>54.51</v>
      </c>
      <c r="C128" s="1">
        <v>51.3</v>
      </c>
      <c r="D128" s="1"/>
      <c r="E128" s="1"/>
      <c r="F128" s="1">
        <f>F127*$I$1</f>
        <v>1.87763677971221</v>
      </c>
      <c r="G128" s="1">
        <f>C128/F128</f>
        <v>27.3215781424259</v>
      </c>
      <c r="H128" s="1">
        <f>B128/F128</f>
        <v>29.0311739677122</v>
      </c>
      <c r="I128" s="1"/>
    </row>
    <row r="129" spans="1:9">
      <c r="A129" s="1">
        <v>37414</v>
      </c>
      <c r="B129" s="1">
        <v>55.91</v>
      </c>
      <c r="C129" s="1">
        <v>53.5</v>
      </c>
      <c r="D129" s="1"/>
      <c r="E129" s="1"/>
      <c r="F129" s="1">
        <f>F128*$I$1</f>
        <v>1.88128758243811</v>
      </c>
      <c r="G129" s="1">
        <f>C129/F129</f>
        <v>28.4379700899663</v>
      </c>
      <c r="H129" s="1">
        <f>B129/F129</f>
        <v>29.7190076211218</v>
      </c>
      <c r="I129" s="1"/>
    </row>
    <row r="130" spans="1:9">
      <c r="A130" s="1">
        <v>37421</v>
      </c>
      <c r="B130" s="1">
        <v>54.68</v>
      </c>
      <c r="C130" s="1">
        <v>51.7</v>
      </c>
      <c r="D130" s="1"/>
      <c r="E130" s="1"/>
      <c r="F130" s="1">
        <f>F129*$I$1</f>
        <v>1.88494548364051</v>
      </c>
      <c r="G130" s="1">
        <f>C130/F130</f>
        <v>27.4278489477312</v>
      </c>
      <c r="H130" s="1">
        <f>B130/F130</f>
        <v>29.0087965273103</v>
      </c>
      <c r="I130" s="1"/>
    </row>
    <row r="131" spans="1:9">
      <c r="A131" s="1">
        <v>37428</v>
      </c>
      <c r="B131" s="1">
        <v>53.75</v>
      </c>
      <c r="C131" s="1">
        <v>49.9</v>
      </c>
      <c r="D131" s="1"/>
      <c r="E131" s="1"/>
      <c r="F131" s="1">
        <f>F130*$I$1</f>
        <v>1.88861049712139</v>
      </c>
      <c r="G131" s="1">
        <f>C131/F131</f>
        <v>26.4215411679948</v>
      </c>
      <c r="H131" s="1">
        <f>B131/F131</f>
        <v>28.4600769094132</v>
      </c>
      <c r="I131" s="1"/>
    </row>
    <row r="132" spans="1:9">
      <c r="A132" s="1">
        <v>37435</v>
      </c>
      <c r="B132" s="1">
        <v>51.85</v>
      </c>
      <c r="C132" s="1">
        <v>45.9</v>
      </c>
      <c r="D132" s="1"/>
      <c r="E132" s="1"/>
      <c r="F132" s="1">
        <f>F131*$I$1</f>
        <v>1.8922826367096</v>
      </c>
      <c r="G132" s="1">
        <f>C132/F132</f>
        <v>24.2564187344726</v>
      </c>
      <c r="H132" s="1">
        <f>B132/F132</f>
        <v>27.4007693111635</v>
      </c>
      <c r="I132" s="1"/>
    </row>
    <row r="133" spans="1:9">
      <c r="A133" s="1">
        <v>37442</v>
      </c>
      <c r="B133" s="1">
        <v>51.95</v>
      </c>
      <c r="C133" s="1">
        <v>49.54</v>
      </c>
      <c r="D133" s="1"/>
      <c r="E133" s="1"/>
      <c r="F133" s="1">
        <f>F132*$I$1</f>
        <v>1.89596191626086</v>
      </c>
      <c r="G133" s="1">
        <f>C133/F133</f>
        <v>26.129216823986</v>
      </c>
      <c r="H133" s="1">
        <f>B133/F133</f>
        <v>27.4003394026256</v>
      </c>
      <c r="I133" s="1"/>
    </row>
    <row r="134" spans="1:9">
      <c r="A134" s="1">
        <v>37449</v>
      </c>
      <c r="B134" s="1">
        <v>51.98</v>
      </c>
      <c r="C134" s="1">
        <v>48.82</v>
      </c>
      <c r="D134" s="1"/>
      <c r="E134" s="1"/>
      <c r="F134" s="1">
        <f>F133*$I$1</f>
        <v>1.89964834965782</v>
      </c>
      <c r="G134" s="1">
        <f>C134/F134</f>
        <v>25.6994932818981</v>
      </c>
      <c r="H134" s="1">
        <f>B134/F134</f>
        <v>27.3629590494278</v>
      </c>
      <c r="I134" s="1"/>
    </row>
    <row r="135" spans="1:9">
      <c r="A135" s="1">
        <v>37456</v>
      </c>
      <c r="B135" s="1">
        <v>49.1</v>
      </c>
      <c r="C135" s="1">
        <v>44.05</v>
      </c>
      <c r="D135" s="1"/>
      <c r="E135" s="1"/>
      <c r="F135" s="1">
        <f>F134*$I$1</f>
        <v>1.90334195081014</v>
      </c>
      <c r="G135" s="1">
        <f>C135/F135</f>
        <v>23.1435029219266</v>
      </c>
      <c r="H135" s="1">
        <f>B135/F135</f>
        <v>25.7967308391963</v>
      </c>
      <c r="I135" s="1"/>
    </row>
    <row r="136" spans="1:9">
      <c r="A136" s="1">
        <v>37463</v>
      </c>
      <c r="B136" s="1">
        <v>51</v>
      </c>
      <c r="C136" s="1">
        <v>44.55</v>
      </c>
      <c r="D136" s="1"/>
      <c r="E136" s="1"/>
      <c r="F136" s="1">
        <f>F135*$I$1</f>
        <v>1.90704273365453</v>
      </c>
      <c r="G136" s="1">
        <f>C136/F136</f>
        <v>23.3607769840728</v>
      </c>
      <c r="H136" s="1">
        <f>B136/F136</f>
        <v>26.7429770188039</v>
      </c>
      <c r="I136" s="1"/>
    </row>
    <row r="137" spans="1:9">
      <c r="A137" s="1">
        <v>37470</v>
      </c>
      <c r="B137" s="1">
        <v>52.99</v>
      </c>
      <c r="C137" s="1">
        <v>49.88</v>
      </c>
      <c r="D137" s="1"/>
      <c r="E137" s="1"/>
      <c r="F137" s="1">
        <f>F136*$I$1</f>
        <v>1.91075071215477</v>
      </c>
      <c r="G137" s="1">
        <f>C137/F137</f>
        <v>26.1049228885279</v>
      </c>
      <c r="H137" s="1">
        <f>B137/F137</f>
        <v>27.7325554102464</v>
      </c>
      <c r="I137" s="1"/>
    </row>
    <row r="138" spans="1:9">
      <c r="A138" s="1">
        <v>37477</v>
      </c>
      <c r="B138" s="1">
        <v>54.25</v>
      </c>
      <c r="C138" s="1">
        <v>50.77</v>
      </c>
      <c r="D138" s="1"/>
      <c r="E138" s="1"/>
      <c r="F138" s="1">
        <f>F137*$I$1</f>
        <v>1.91446590030182</v>
      </c>
      <c r="G138" s="1">
        <f>C138/F138</f>
        <v>26.5191456228058</v>
      </c>
      <c r="H138" s="1">
        <f>B138/F138</f>
        <v>28.3368849721728</v>
      </c>
      <c r="I138" s="1"/>
    </row>
    <row r="139" spans="1:9">
      <c r="A139" s="1">
        <v>37484</v>
      </c>
      <c r="B139" s="1">
        <v>54.8</v>
      </c>
      <c r="C139" s="1">
        <v>52.6</v>
      </c>
      <c r="D139" s="1"/>
      <c r="E139" s="1"/>
      <c r="F139" s="1">
        <f>F138*$I$1</f>
        <v>1.91818831211384</v>
      </c>
      <c r="G139" s="1">
        <f>C139/F139</f>
        <v>27.4217081127113</v>
      </c>
      <c r="H139" s="1">
        <f>B139/F139</f>
        <v>28.5686236611517</v>
      </c>
      <c r="I139" s="1"/>
    </row>
    <row r="140" spans="1:9">
      <c r="A140" s="1">
        <v>37491</v>
      </c>
      <c r="B140" s="1">
        <v>55</v>
      </c>
      <c r="C140" s="1">
        <v>53.6</v>
      </c>
      <c r="D140" s="1"/>
      <c r="E140" s="1"/>
      <c r="F140" s="1">
        <f>F139*$I$1</f>
        <v>1.92191796163622</v>
      </c>
      <c r="G140" s="1">
        <f>C140/F140</f>
        <v>27.8888074672905</v>
      </c>
      <c r="H140" s="1">
        <f>B140/F140</f>
        <v>28.6172464683019</v>
      </c>
      <c r="I140" s="1"/>
    </row>
    <row r="141" spans="1:9">
      <c r="A141" s="1">
        <v>37498</v>
      </c>
      <c r="B141" s="1">
        <v>55.15</v>
      </c>
      <c r="C141" s="1">
        <v>52.76</v>
      </c>
      <c r="D141" s="1"/>
      <c r="E141" s="1"/>
      <c r="F141" s="1">
        <f>F140*$I$1</f>
        <v>1.92565486294169</v>
      </c>
      <c r="G141" s="1">
        <f>C141/F141</f>
        <v>27.3984715617222</v>
      </c>
      <c r="H141" s="1">
        <f>B141/F141</f>
        <v>28.6396077829602</v>
      </c>
      <c r="I141" s="1"/>
    </row>
    <row r="142" spans="1:9">
      <c r="A142" s="1">
        <v>37505</v>
      </c>
      <c r="B142" s="1">
        <v>57.25</v>
      </c>
      <c r="C142" s="1">
        <v>52.63</v>
      </c>
      <c r="D142" s="1"/>
      <c r="E142" s="1"/>
      <c r="F142" s="1">
        <f>F141*$I$1</f>
        <v>1.92939903013033</v>
      </c>
      <c r="G142" s="1">
        <f>C142/F142</f>
        <v>27.277923943211</v>
      </c>
      <c r="H142" s="1">
        <f>B142/F142</f>
        <v>29.672451942786</v>
      </c>
      <c r="I142" s="1"/>
    </row>
    <row r="143" spans="1:9">
      <c r="A143" s="1">
        <v>37512</v>
      </c>
      <c r="B143" s="1">
        <v>56.39</v>
      </c>
      <c r="C143" s="1">
        <v>54.1</v>
      </c>
      <c r="D143" s="1"/>
      <c r="E143" s="1"/>
      <c r="F143" s="1">
        <f>F142*$I$1</f>
        <v>1.93315047732963</v>
      </c>
      <c r="G143" s="1">
        <f>C143/F143</f>
        <v>27.9854054996958</v>
      </c>
      <c r="H143" s="1">
        <f>B143/F143</f>
        <v>29.1700002981117</v>
      </c>
      <c r="I143" s="1"/>
    </row>
    <row r="144" spans="1:9">
      <c r="A144" s="1">
        <v>37519</v>
      </c>
      <c r="B144" s="1">
        <v>56.64</v>
      </c>
      <c r="C144" s="1">
        <v>52.77</v>
      </c>
      <c r="D144" s="1"/>
      <c r="E144" s="1"/>
      <c r="F144" s="1">
        <f>F143*$I$1</f>
        <v>1.93690921869456</v>
      </c>
      <c r="G144" s="1">
        <f>C144/F144</f>
        <v>27.2444363890044</v>
      </c>
      <c r="H144" s="1">
        <f>B144/F144</f>
        <v>29.2424649814896</v>
      </c>
      <c r="I144" s="1"/>
    </row>
    <row r="145" spans="1:9">
      <c r="A145" s="1">
        <v>37526</v>
      </c>
      <c r="B145" s="1">
        <v>55.65</v>
      </c>
      <c r="C145" s="1">
        <v>52.5</v>
      </c>
      <c r="D145" s="1"/>
      <c r="E145" s="1"/>
      <c r="F145" s="1">
        <f>F144*$I$1</f>
        <v>1.9406752684076</v>
      </c>
      <c r="G145" s="1">
        <f>C145/F145</f>
        <v>27.0524393517305</v>
      </c>
      <c r="H145" s="1">
        <f>B145/F145</f>
        <v>28.6755857128344</v>
      </c>
      <c r="I145" s="1"/>
    </row>
    <row r="146" spans="1:9">
      <c r="A146" s="1">
        <v>37533</v>
      </c>
      <c r="B146" s="1">
        <v>55.09</v>
      </c>
      <c r="C146" s="1">
        <v>53.13</v>
      </c>
      <c r="D146" s="1"/>
      <c r="E146" s="1"/>
      <c r="F146" s="1">
        <f>F145*$I$1</f>
        <v>1.94444864067882</v>
      </c>
      <c r="G146" s="1">
        <f>C146/F146</f>
        <v>27.3239410332031</v>
      </c>
      <c r="H146" s="1">
        <f>B146/F146</f>
        <v>28.3319388578798</v>
      </c>
      <c r="I146" s="1"/>
    </row>
    <row r="147" spans="1:9">
      <c r="A147" s="1">
        <v>37540</v>
      </c>
      <c r="B147" s="1">
        <v>56.83</v>
      </c>
      <c r="C147" s="1">
        <v>54.1</v>
      </c>
      <c r="D147" s="1"/>
      <c r="E147" s="1"/>
      <c r="F147" s="1">
        <f>F146*$I$1</f>
        <v>1.94822934974592</v>
      </c>
      <c r="G147" s="1">
        <f>C147/F147</f>
        <v>27.7688045337452</v>
      </c>
      <c r="H147" s="1">
        <f>B147/F147</f>
        <v>29.1700769251893</v>
      </c>
      <c r="I147" s="1"/>
    </row>
    <row r="148" spans="1:9">
      <c r="A148" s="1">
        <v>37547</v>
      </c>
      <c r="B148" s="1">
        <v>57.75</v>
      </c>
      <c r="C148" s="1">
        <v>54.68</v>
      </c>
      <c r="D148" s="1"/>
      <c r="E148" s="1"/>
      <c r="F148" s="1">
        <f>F147*$I$1</f>
        <v>1.95201740987426</v>
      </c>
      <c r="G148" s="1">
        <f>C148/F148</f>
        <v>28.0120452427328</v>
      </c>
      <c r="H148" s="1">
        <f>B148/F148</f>
        <v>29.5847771171877</v>
      </c>
      <c r="I148" s="1"/>
    </row>
    <row r="149" spans="1:9">
      <c r="A149" s="1">
        <v>37554</v>
      </c>
      <c r="B149" s="1">
        <v>57.99</v>
      </c>
      <c r="C149" s="1">
        <v>54.75</v>
      </c>
      <c r="D149" s="1"/>
      <c r="E149" s="1"/>
      <c r="F149" s="1">
        <f>F148*$I$1</f>
        <v>1.95581283535696</v>
      </c>
      <c r="G149" s="1">
        <f>C149/F149</f>
        <v>27.9934761702325</v>
      </c>
      <c r="H149" s="1">
        <f>B149/F149</f>
        <v>29.6500764038682</v>
      </c>
      <c r="I149" s="1"/>
    </row>
    <row r="150" spans="1:9">
      <c r="A150" s="1">
        <v>37561</v>
      </c>
      <c r="B150" s="1">
        <v>56.28</v>
      </c>
      <c r="C150" s="1">
        <v>54.1</v>
      </c>
      <c r="D150" s="1"/>
      <c r="E150" s="1"/>
      <c r="F150" s="1">
        <f>F149*$I$1</f>
        <v>1.95961564051493</v>
      </c>
      <c r="G150" s="1">
        <f>C150/F150</f>
        <v>27.6074546872794</v>
      </c>
      <c r="H150" s="1">
        <f>B150/F150</f>
        <v>28.7199177412215</v>
      </c>
      <c r="I150" s="1"/>
    </row>
    <row r="151" spans="1:9">
      <c r="A151" s="1">
        <v>37568</v>
      </c>
      <c r="B151" s="1">
        <v>55.01</v>
      </c>
      <c r="C151" s="1">
        <v>52.95</v>
      </c>
      <c r="D151" s="1"/>
      <c r="E151" s="1"/>
      <c r="F151" s="1">
        <f>F150*$I$1</f>
        <v>1.96342583969691</v>
      </c>
      <c r="G151" s="1">
        <f>C151/F151</f>
        <v>26.9681690693109</v>
      </c>
      <c r="H151" s="1">
        <f>B151/F151</f>
        <v>28.0173556280036</v>
      </c>
      <c r="I151" s="1"/>
    </row>
    <row r="152" spans="1:9">
      <c r="A152" s="1">
        <v>37575</v>
      </c>
      <c r="B152" s="1">
        <v>54.8</v>
      </c>
      <c r="C152" s="1">
        <v>52.06</v>
      </c>
      <c r="D152" s="1"/>
      <c r="E152" s="1"/>
      <c r="F152" s="1">
        <f>F151*$I$1</f>
        <v>1.96724344727955</v>
      </c>
      <c r="G152" s="1">
        <f>C152/F152</f>
        <v>26.463425292885</v>
      </c>
      <c r="H152" s="1">
        <f>B152/F152</f>
        <v>27.8562371504053</v>
      </c>
      <c r="I152" s="1"/>
    </row>
    <row r="153" spans="1:9">
      <c r="A153" s="1">
        <v>37582</v>
      </c>
      <c r="B153" s="1">
        <v>53.44</v>
      </c>
      <c r="C153" s="1">
        <v>50.99</v>
      </c>
      <c r="D153" s="1"/>
      <c r="E153" s="1"/>
      <c r="F153" s="1">
        <f>F152*$I$1</f>
        <v>1.97106847766745</v>
      </c>
      <c r="G153" s="1">
        <f>C153/F153</f>
        <v>25.8692179281062</v>
      </c>
      <c r="H153" s="1">
        <f>B153/F153</f>
        <v>27.1121985894881</v>
      </c>
      <c r="I153" s="1"/>
    </row>
    <row r="154" spans="1:9">
      <c r="A154" s="1">
        <v>37589</v>
      </c>
      <c r="B154" s="1">
        <v>52.5</v>
      </c>
      <c r="C154" s="1">
        <v>50.5</v>
      </c>
      <c r="D154" s="1"/>
      <c r="E154" s="1"/>
      <c r="F154" s="1">
        <f>F153*$I$1</f>
        <v>1.97490094529323</v>
      </c>
      <c r="G154" s="1">
        <f>C154/F154</f>
        <v>25.5709027434294</v>
      </c>
      <c r="H154" s="1">
        <f>B154/F154</f>
        <v>26.5836117629712</v>
      </c>
      <c r="I154" s="1"/>
    </row>
    <row r="155" spans="1:9">
      <c r="A155" s="1">
        <v>37596</v>
      </c>
      <c r="B155" s="1">
        <v>53.65</v>
      </c>
      <c r="C155" s="1">
        <v>51</v>
      </c>
      <c r="D155" s="1"/>
      <c r="E155" s="1"/>
      <c r="F155" s="1">
        <f>F154*$I$1</f>
        <v>1.97874086461755</v>
      </c>
      <c r="G155" s="1">
        <f>C155/F155</f>
        <v>25.7739661175175</v>
      </c>
      <c r="H155" s="1">
        <f>B155/F155</f>
        <v>27.1132016118591</v>
      </c>
      <c r="I155" s="1"/>
    </row>
    <row r="156" spans="1:9">
      <c r="A156" s="1">
        <v>37603</v>
      </c>
      <c r="B156" s="1">
        <v>54.14</v>
      </c>
      <c r="C156" s="1">
        <v>52.19</v>
      </c>
      <c r="D156" s="1"/>
      <c r="E156" s="1"/>
      <c r="F156" s="1">
        <f>F155*$I$1</f>
        <v>1.98258825012919</v>
      </c>
      <c r="G156" s="1">
        <f>C156/F156</f>
        <v>26.324174975111</v>
      </c>
      <c r="H156" s="1">
        <f>B156/F156</f>
        <v>27.3077377496169</v>
      </c>
      <c r="I156" s="1"/>
    </row>
    <row r="157" spans="1:9">
      <c r="A157" s="1">
        <v>37610</v>
      </c>
      <c r="B157" s="1">
        <v>52.98</v>
      </c>
      <c r="C157" s="1">
        <v>51.81</v>
      </c>
      <c r="D157" s="1"/>
      <c r="E157" s="1"/>
      <c r="F157" s="1">
        <f>F156*$I$1</f>
        <v>1.98644311634513</v>
      </c>
      <c r="G157" s="1">
        <f>C157/F157</f>
        <v>26.0817939228612</v>
      </c>
      <c r="H157" s="1">
        <f>B157/F157</f>
        <v>26.6707863739276</v>
      </c>
      <c r="I157" s="1"/>
    </row>
    <row r="158" spans="1:9">
      <c r="A158" s="1">
        <v>37617</v>
      </c>
      <c r="B158" s="1">
        <v>53.09</v>
      </c>
      <c r="C158" s="1">
        <v>52.01</v>
      </c>
      <c r="D158" s="1"/>
      <c r="E158" s="1"/>
      <c r="F158" s="1">
        <f>F157*$I$1</f>
        <v>1.99030547781055</v>
      </c>
      <c r="G158" s="1">
        <f>C158/F158</f>
        <v>26.1316670128517</v>
      </c>
      <c r="H158" s="1">
        <f>B158/F158</f>
        <v>26.6742972834512</v>
      </c>
      <c r="I158" s="1"/>
    </row>
    <row r="159" spans="1:9">
      <c r="A159" s="1">
        <v>37624</v>
      </c>
      <c r="B159" s="1">
        <v>53.83</v>
      </c>
      <c r="C159" s="1">
        <v>51.59</v>
      </c>
      <c r="D159" s="1">
        <v>2.19</v>
      </c>
      <c r="E159" s="1">
        <v>2002</v>
      </c>
      <c r="F159" s="1">
        <f>F158*$I$1</f>
        <v>1.9941753490989</v>
      </c>
      <c r="G159" s="1">
        <f>C159/F159</f>
        <v>25.8703428579195</v>
      </c>
      <c r="H159" s="1">
        <f>B159/F159</f>
        <v>26.9936141896067</v>
      </c>
      <c r="I159" s="1"/>
    </row>
    <row r="160" spans="1:9">
      <c r="A160" s="1">
        <v>37631</v>
      </c>
      <c r="B160" s="1">
        <v>54.45</v>
      </c>
      <c r="C160" s="1">
        <v>52.66</v>
      </c>
      <c r="D160" s="1"/>
      <c r="E160" s="1"/>
      <c r="F160" s="1">
        <f>F159*$I$1</f>
        <v>1.99805274481201</v>
      </c>
      <c r="G160" s="1">
        <f>C160/F160</f>
        <v>26.3556605984166</v>
      </c>
      <c r="H160" s="1">
        <f>B160/F160</f>
        <v>27.251532844356</v>
      </c>
      <c r="I160" s="1"/>
    </row>
    <row r="161" spans="1:9">
      <c r="A161" s="1">
        <v>37638</v>
      </c>
      <c r="B161" s="1">
        <v>54.62</v>
      </c>
      <c r="C161" s="1">
        <v>52</v>
      </c>
      <c r="D161" s="1"/>
      <c r="E161" s="1"/>
      <c r="F161" s="1">
        <f>F160*$I$1</f>
        <v>2.00193767958005</v>
      </c>
      <c r="G161" s="1">
        <f>C161/F161</f>
        <v>25.9748345467518</v>
      </c>
      <c r="H161" s="1">
        <f>B161/F161</f>
        <v>27.2835665950689</v>
      </c>
      <c r="I161" s="1"/>
    </row>
    <row r="162" spans="1:9">
      <c r="A162" s="1">
        <v>37645</v>
      </c>
      <c r="B162" s="1">
        <v>54.45</v>
      </c>
      <c r="C162" s="1">
        <v>51.24</v>
      </c>
      <c r="D162" s="1"/>
      <c r="E162" s="1"/>
      <c r="F162" s="1">
        <f>F161*$I$1</f>
        <v>2.00583016806167</v>
      </c>
      <c r="G162" s="1">
        <f>C162/F162</f>
        <v>25.5455326257834</v>
      </c>
      <c r="H162" s="1">
        <f>B162/F162</f>
        <v>27.1458675151036</v>
      </c>
      <c r="I162" s="1"/>
    </row>
    <row r="163" spans="1:9">
      <c r="A163" s="1">
        <v>37652</v>
      </c>
      <c r="B163" s="1">
        <v>51.91</v>
      </c>
      <c r="C163" s="1">
        <v>49.5</v>
      </c>
      <c r="D163" s="1"/>
      <c r="E163" s="1"/>
      <c r="F163" s="1">
        <f>F162*$I$1</f>
        <v>2.00973022494401</v>
      </c>
      <c r="G163" s="1">
        <f>C163/F163</f>
        <v>24.6301714457118</v>
      </c>
      <c r="H163" s="1">
        <f>B163/F163</f>
        <v>25.8293373686242</v>
      </c>
      <c r="I163" s="1"/>
    </row>
    <row r="164" spans="1:9">
      <c r="A164" s="1">
        <v>37659</v>
      </c>
      <c r="B164" s="1">
        <v>52.26</v>
      </c>
      <c r="C164" s="1">
        <v>50.45</v>
      </c>
      <c r="D164" s="1"/>
      <c r="E164" s="1"/>
      <c r="F164" s="1">
        <f>F163*$I$1</f>
        <v>2.01363786494278</v>
      </c>
      <c r="G164" s="1">
        <f>C164/F164</f>
        <v>25.0541573926122</v>
      </c>
      <c r="H164" s="1">
        <f>B164/F164</f>
        <v>25.9530280542698</v>
      </c>
      <c r="I164" s="1"/>
    </row>
    <row r="165" spans="1:9">
      <c r="A165" s="1">
        <v>37666</v>
      </c>
      <c r="B165" s="1">
        <v>51.89</v>
      </c>
      <c r="C165" s="1">
        <v>49.25</v>
      </c>
      <c r="D165" s="1"/>
      <c r="E165" s="1"/>
      <c r="F165" s="1">
        <f>F164*$I$1</f>
        <v>2.01755310280228</v>
      </c>
      <c r="G165" s="1">
        <f>C165/F165</f>
        <v>24.4107577300415</v>
      </c>
      <c r="H165" s="1">
        <f>B165/F165</f>
        <v>25.7192734743524</v>
      </c>
      <c r="I165" s="1"/>
    </row>
    <row r="166" spans="1:9">
      <c r="A166" s="1">
        <v>37673</v>
      </c>
      <c r="B166" s="1">
        <v>51.35</v>
      </c>
      <c r="C166" s="1">
        <v>49.92</v>
      </c>
      <c r="D166" s="1"/>
      <c r="E166" s="1"/>
      <c r="F166" s="1">
        <f>F165*$I$1</f>
        <v>2.02147595329549</v>
      </c>
      <c r="G166" s="1">
        <f>C166/F166</f>
        <v>24.6948275187832</v>
      </c>
      <c r="H166" s="1">
        <f>B166/F166</f>
        <v>25.4022314320817</v>
      </c>
      <c r="I166" s="1"/>
    </row>
    <row r="167" spans="1:9">
      <c r="A167" s="1">
        <v>37680</v>
      </c>
      <c r="B167" s="1">
        <v>51.4</v>
      </c>
      <c r="C167" s="1">
        <v>49.9</v>
      </c>
      <c r="D167" s="1"/>
      <c r="E167" s="1"/>
      <c r="F167" s="1">
        <f>F166*$I$1</f>
        <v>2.02540643122412</v>
      </c>
      <c r="G167" s="1">
        <f>C167/F167</f>
        <v>24.6370304896491</v>
      </c>
      <c r="H167" s="1">
        <f>B167/F167</f>
        <v>25.3776225885364</v>
      </c>
      <c r="I167" s="1"/>
    </row>
    <row r="168" spans="1:9">
      <c r="A168" s="1">
        <v>37687</v>
      </c>
      <c r="B168" s="1">
        <v>50.67</v>
      </c>
      <c r="C168" s="1">
        <v>48.75</v>
      </c>
      <c r="D168" s="1"/>
      <c r="E168" s="1"/>
      <c r="F168" s="1">
        <f>F167*$I$1</f>
        <v>2.02934455141865</v>
      </c>
      <c r="G168" s="1">
        <f>C168/F168</f>
        <v>24.0225347469559</v>
      </c>
      <c r="H168" s="1">
        <f>B168/F168</f>
        <v>24.9686530385283</v>
      </c>
      <c r="I168" s="1"/>
    </row>
    <row r="169" spans="1:9">
      <c r="A169" s="1">
        <v>37694</v>
      </c>
      <c r="B169" s="1">
        <v>52.64</v>
      </c>
      <c r="C169" s="1">
        <v>48.85</v>
      </c>
      <c r="D169" s="1"/>
      <c r="E169" s="1"/>
      <c r="F169" s="1">
        <f>F168*$I$1</f>
        <v>2.0332903287384</v>
      </c>
      <c r="G169" s="1">
        <f>C169/F169</f>
        <v>24.0250982899772</v>
      </c>
      <c r="H169" s="1">
        <f>B169/F169</f>
        <v>25.8890721388823</v>
      </c>
      <c r="I169" s="1"/>
    </row>
    <row r="170" spans="1:9">
      <c r="A170" s="1">
        <v>37701</v>
      </c>
      <c r="B170" s="1">
        <v>55.75</v>
      </c>
      <c r="C170" s="1">
        <v>51.9</v>
      </c>
      <c r="D170" s="1"/>
      <c r="E170" s="1"/>
      <c r="F170" s="1">
        <f>F169*$I$1</f>
        <v>2.03724377807158</v>
      </c>
      <c r="G170" s="1">
        <f>C170/F170</f>
        <v>25.4755962730821</v>
      </c>
      <c r="H170" s="1">
        <f>B170/F170</f>
        <v>27.3654044744572</v>
      </c>
      <c r="I170" s="1"/>
    </row>
    <row r="171" spans="1:9">
      <c r="A171" s="1">
        <v>37708</v>
      </c>
      <c r="B171" s="1">
        <v>55.06</v>
      </c>
      <c r="C171" s="1">
        <v>52.89</v>
      </c>
      <c r="D171" s="1"/>
      <c r="E171" s="1"/>
      <c r="F171" s="1">
        <f>F170*$I$1</f>
        <v>2.04120491433535</v>
      </c>
      <c r="G171" s="1">
        <f>C171/F171</f>
        <v>25.9111663060158</v>
      </c>
      <c r="H171" s="1">
        <f>B171/F171</f>
        <v>26.9742638837064</v>
      </c>
      <c r="I171" s="1"/>
    </row>
    <row r="172" spans="1:9">
      <c r="A172" s="1">
        <v>37715</v>
      </c>
      <c r="B172" s="1">
        <v>55.8</v>
      </c>
      <c r="C172" s="1">
        <v>52.18</v>
      </c>
      <c r="D172" s="1"/>
      <c r="E172" s="1"/>
      <c r="F172" s="1">
        <f>F171*$I$1</f>
        <v>2.04517375247588</v>
      </c>
      <c r="G172" s="1">
        <f>C172/F172</f>
        <v>25.5137246587636</v>
      </c>
      <c r="H172" s="1">
        <f>B172/F172</f>
        <v>27.2837454189155</v>
      </c>
      <c r="I172" s="1"/>
    </row>
    <row r="173" spans="1:9">
      <c r="A173" s="1">
        <v>37722</v>
      </c>
      <c r="B173" s="1">
        <v>56.58</v>
      </c>
      <c r="C173" s="1">
        <v>54.75</v>
      </c>
      <c r="D173" s="1"/>
      <c r="E173" s="1"/>
      <c r="F173" s="1">
        <f>F172*$I$1</f>
        <v>2.04915030746839</v>
      </c>
      <c r="G173" s="1">
        <f>C173/F173</f>
        <v>26.7183914232434</v>
      </c>
      <c r="H173" s="1">
        <f>B173/F173</f>
        <v>27.6114445064312</v>
      </c>
      <c r="I173" s="1"/>
    </row>
    <row r="174" spans="1:9">
      <c r="A174" s="1">
        <v>37728</v>
      </c>
      <c r="B174" s="1">
        <v>57.63</v>
      </c>
      <c r="C174" s="1">
        <v>54.85</v>
      </c>
      <c r="D174" s="1"/>
      <c r="E174" s="1"/>
      <c r="F174" s="1">
        <f>F173*$I$1</f>
        <v>2.05313459431722</v>
      </c>
      <c r="G174" s="1">
        <f>C174/F174</f>
        <v>26.7152480659655</v>
      </c>
      <c r="H174" s="1">
        <f>B174/F174</f>
        <v>28.0692752240946</v>
      </c>
      <c r="I174" s="1"/>
    </row>
    <row r="175" spans="1:9">
      <c r="A175" s="1">
        <v>37736</v>
      </c>
      <c r="B175" s="1">
        <v>57.5</v>
      </c>
      <c r="C175" s="1">
        <v>55.91</v>
      </c>
      <c r="D175" s="1"/>
      <c r="E175" s="1"/>
      <c r="F175" s="1">
        <f>F174*$I$1</f>
        <v>2.05712662805589</v>
      </c>
      <c r="G175" s="1">
        <f>C175/F175</f>
        <v>27.1786866386724</v>
      </c>
      <c r="H175" s="1">
        <f>B175/F175</f>
        <v>27.9516094030346</v>
      </c>
      <c r="I175" s="1"/>
    </row>
    <row r="176" spans="1:9">
      <c r="A176" s="1">
        <v>37743</v>
      </c>
      <c r="B176" s="1">
        <v>57.73</v>
      </c>
      <c r="C176" s="1">
        <v>56.23</v>
      </c>
      <c r="D176" s="1"/>
      <c r="E176" s="1"/>
      <c r="F176" s="1">
        <f>F175*$I$1</f>
        <v>2.06112642374715</v>
      </c>
      <c r="G176" s="1">
        <f>C176/F176</f>
        <v>27.2811989367315</v>
      </c>
      <c r="H176" s="1">
        <f>B176/F176</f>
        <v>28.0089563332298</v>
      </c>
      <c r="I176" s="1"/>
    </row>
    <row r="177" spans="1:9">
      <c r="A177" s="1">
        <v>37750</v>
      </c>
      <c r="B177" s="1">
        <v>58</v>
      </c>
      <c r="C177" s="1">
        <v>56.76</v>
      </c>
      <c r="D177" s="1"/>
      <c r="E177" s="1"/>
      <c r="F177" s="1">
        <f>F176*$I$1</f>
        <v>2.06513399648302</v>
      </c>
      <c r="G177" s="1">
        <f>C177/F177</f>
        <v>27.4848993317934</v>
      </c>
      <c r="H177" s="1">
        <f>B177/F177</f>
        <v>28.0853446307966</v>
      </c>
      <c r="I177" s="1"/>
    </row>
    <row r="178" spans="1:9">
      <c r="A178" s="1">
        <v>37757</v>
      </c>
      <c r="B178" s="1">
        <v>58.61</v>
      </c>
      <c r="C178" s="1">
        <v>57.07</v>
      </c>
      <c r="D178" s="1"/>
      <c r="E178" s="1"/>
      <c r="F178" s="1">
        <f>F177*$I$1</f>
        <v>2.06914936138489</v>
      </c>
      <c r="G178" s="1">
        <f>C178/F178</f>
        <v>27.5813825067721</v>
      </c>
      <c r="H178" s="1">
        <f>B178/F178</f>
        <v>28.3256497060087</v>
      </c>
      <c r="I178" s="1"/>
    </row>
    <row r="179" spans="1:9">
      <c r="A179" s="1">
        <v>37764</v>
      </c>
      <c r="B179" s="1">
        <v>59.31</v>
      </c>
      <c r="C179" s="1">
        <v>57.98</v>
      </c>
      <c r="D179" s="1"/>
      <c r="E179" s="1"/>
      <c r="F179" s="1">
        <f>F178*$I$1</f>
        <v>2.07317253360354</v>
      </c>
      <c r="G179" s="1">
        <f>C179/F179</f>
        <v>27.9667992220698</v>
      </c>
      <c r="H179" s="1">
        <f>B179/F179</f>
        <v>28.6083280762498</v>
      </c>
      <c r="I179" s="1"/>
    </row>
    <row r="180" spans="1:9">
      <c r="A180" s="1">
        <v>37771</v>
      </c>
      <c r="B180" s="1">
        <v>59.77</v>
      </c>
      <c r="C180" s="1">
        <v>58.5</v>
      </c>
      <c r="D180" s="1"/>
      <c r="E180" s="1"/>
      <c r="F180" s="1">
        <f>F179*$I$1</f>
        <v>2.0772035283192</v>
      </c>
      <c r="G180" s="1">
        <f>C180/F180</f>
        <v>28.1628637745172</v>
      </c>
      <c r="H180" s="1">
        <f>B180/F180</f>
        <v>28.7742626974853</v>
      </c>
      <c r="I180" s="1"/>
    </row>
    <row r="181" spans="1:9">
      <c r="A181" s="1">
        <v>37778</v>
      </c>
      <c r="B181" s="1">
        <v>60.14</v>
      </c>
      <c r="C181" s="1">
        <v>58.42</v>
      </c>
      <c r="D181" s="1"/>
      <c r="E181" s="1"/>
      <c r="F181" s="1">
        <f>F180*$I$1</f>
        <v>2.08124236074162</v>
      </c>
      <c r="G181" s="1">
        <f>C181/F181</f>
        <v>28.0697727001784</v>
      </c>
      <c r="H181" s="1">
        <f>B181/F181</f>
        <v>28.8962021600261</v>
      </c>
      <c r="I181" s="1"/>
    </row>
    <row r="182" spans="1:9">
      <c r="A182" s="1">
        <v>37785</v>
      </c>
      <c r="B182" s="1">
        <v>60.15</v>
      </c>
      <c r="C182" s="1">
        <v>57.53</v>
      </c>
      <c r="D182" s="1"/>
      <c r="E182" s="1"/>
      <c r="F182" s="1">
        <f>F181*$I$1</f>
        <v>2.08528904611015</v>
      </c>
      <c r="G182" s="1">
        <f>C182/F182</f>
        <v>27.5885015112486</v>
      </c>
      <c r="H182" s="1">
        <f>B182/F182</f>
        <v>28.8449220563463</v>
      </c>
      <c r="I182" s="1"/>
    </row>
    <row r="183" spans="1:9">
      <c r="A183" s="1">
        <v>37792</v>
      </c>
      <c r="B183" s="1">
        <v>60.99</v>
      </c>
      <c r="C183" s="1">
        <v>59.05</v>
      </c>
      <c r="D183" s="1"/>
      <c r="E183" s="1"/>
      <c r="F183" s="1">
        <f>F182*$I$1</f>
        <v>2.08934359969372</v>
      </c>
      <c r="G183" s="1">
        <f>C183/F183</f>
        <v>28.2624648280236</v>
      </c>
      <c r="H183" s="1">
        <f>B183/F183</f>
        <v>29.1909861111119</v>
      </c>
      <c r="I183" s="1"/>
    </row>
    <row r="184" spans="1:9">
      <c r="A184" s="1">
        <v>37799</v>
      </c>
      <c r="B184" s="1">
        <v>60.31</v>
      </c>
      <c r="C184" s="1">
        <v>57.5</v>
      </c>
      <c r="D184" s="1"/>
      <c r="E184" s="1"/>
      <c r="F184" s="1">
        <f>F183*$I$1</f>
        <v>2.093406036791</v>
      </c>
      <c r="G184" s="1">
        <f>C184/F184</f>
        <v>27.4671989042997</v>
      </c>
      <c r="H184" s="1">
        <f>B184/F184</f>
        <v>28.8095089724924</v>
      </c>
      <c r="I184" s="1"/>
    </row>
    <row r="185" spans="1:9">
      <c r="A185" s="1">
        <v>37805</v>
      </c>
      <c r="B185" s="1">
        <v>58.6</v>
      </c>
      <c r="C185" s="1">
        <v>56.66</v>
      </c>
      <c r="D185" s="1"/>
      <c r="E185" s="1"/>
      <c r="F185" s="1">
        <f>F184*$I$1</f>
        <v>2.09747637273036</v>
      </c>
      <c r="G185" s="1">
        <f>C185/F185</f>
        <v>27.0134151386142</v>
      </c>
      <c r="H185" s="1">
        <f>B185/F185</f>
        <v>27.9383361652452</v>
      </c>
      <c r="I185" s="1"/>
    </row>
    <row r="186" spans="1:9">
      <c r="A186" s="1">
        <v>37813</v>
      </c>
      <c r="B186" s="1">
        <v>58.26</v>
      </c>
      <c r="C186" s="1">
        <v>56.99</v>
      </c>
      <c r="D186" s="1"/>
      <c r="E186" s="1"/>
      <c r="F186" s="1">
        <f>F185*$I$1</f>
        <v>2.10155462287002</v>
      </c>
      <c r="G186" s="1">
        <f>C186/F186</f>
        <v>27.1180198600647</v>
      </c>
      <c r="H186" s="1">
        <f>B186/F186</f>
        <v>27.7223343928298</v>
      </c>
      <c r="I186" s="1"/>
    </row>
    <row r="187" spans="1:9">
      <c r="A187" s="1">
        <v>37820</v>
      </c>
      <c r="B187" s="1">
        <v>57.64</v>
      </c>
      <c r="C187" s="1">
        <v>55.73</v>
      </c>
      <c r="D187" s="1"/>
      <c r="E187" s="1"/>
      <c r="F187" s="1">
        <f>F186*$I$1</f>
        <v>2.10564080259802</v>
      </c>
      <c r="G187" s="1">
        <f>C187/F187</f>
        <v>26.4670023164626</v>
      </c>
      <c r="H187" s="1">
        <f>B187/F187</f>
        <v>27.3740896020259</v>
      </c>
      <c r="I187" s="1"/>
    </row>
    <row r="188" spans="1:9">
      <c r="A188" s="1">
        <v>37827</v>
      </c>
      <c r="B188" s="1">
        <v>57.48</v>
      </c>
      <c r="C188" s="1">
        <v>55.25</v>
      </c>
      <c r="D188" s="1"/>
      <c r="E188" s="1"/>
      <c r="F188" s="1">
        <f>F187*$I$1</f>
        <v>2.10973492733234</v>
      </c>
      <c r="G188" s="1">
        <f>C188/F188</f>
        <v>26.1881240549309</v>
      </c>
      <c r="H188" s="1">
        <f>B188/F188</f>
        <v>27.2451288810394</v>
      </c>
      <c r="I188" s="1"/>
    </row>
    <row r="189" spans="1:9">
      <c r="A189" s="1">
        <v>37834</v>
      </c>
      <c r="B189" s="1">
        <v>55.83</v>
      </c>
      <c r="C189" s="1">
        <v>53.6</v>
      </c>
      <c r="D189" s="1"/>
      <c r="E189" s="1"/>
      <c r="F189" s="1">
        <f>F188*$I$1</f>
        <v>2.11383701252095</v>
      </c>
      <c r="G189" s="1">
        <f>C189/F189</f>
        <v>25.3567326537049</v>
      </c>
      <c r="H189" s="1">
        <f>B189/F189</f>
        <v>26.4116862697079</v>
      </c>
      <c r="I189" s="1"/>
    </row>
    <row r="190" spans="1:9">
      <c r="A190" s="1">
        <v>37841</v>
      </c>
      <c r="B190" s="1">
        <v>55.24</v>
      </c>
      <c r="C190" s="1">
        <v>53.55</v>
      </c>
      <c r="D190" s="1"/>
      <c r="E190" s="1"/>
      <c r="F190" s="1">
        <f>F189*$I$1</f>
        <v>2.11794707364183</v>
      </c>
      <c r="G190" s="1">
        <f>C190/F190</f>
        <v>25.2839179347009</v>
      </c>
      <c r="H190" s="1">
        <f>B190/F190</f>
        <v>26.0818604428175</v>
      </c>
      <c r="I190" s="1"/>
    </row>
    <row r="191" spans="1:9">
      <c r="A191" s="1">
        <v>37848</v>
      </c>
      <c r="B191" s="1">
        <v>56.25</v>
      </c>
      <c r="C191" s="1">
        <v>54.9</v>
      </c>
      <c r="D191" s="1"/>
      <c r="E191" s="1"/>
      <c r="F191" s="1">
        <f>F190*$I$1</f>
        <v>2.12206512620307</v>
      </c>
      <c r="G191" s="1">
        <f>C191/F191</f>
        <v>25.8710250322197</v>
      </c>
      <c r="H191" s="1">
        <f>B191/F191</f>
        <v>26.5071977789136</v>
      </c>
      <c r="I191" s="1"/>
    </row>
    <row r="192" spans="1:9">
      <c r="A192" s="1">
        <v>37855</v>
      </c>
      <c r="B192" s="1">
        <v>54.95</v>
      </c>
      <c r="C192" s="1">
        <v>53.2</v>
      </c>
      <c r="D192" s="1"/>
      <c r="E192" s="1"/>
      <c r="F192" s="1">
        <f>F191*$I$1</f>
        <v>2.12619118574291</v>
      </c>
      <c r="G192" s="1">
        <f>C192/F192</f>
        <v>25.0212682456453</v>
      </c>
      <c r="H192" s="1">
        <f>B192/F192</f>
        <v>25.8443362800415</v>
      </c>
      <c r="I192" s="1"/>
    </row>
    <row r="193" spans="1:9">
      <c r="A193" s="1">
        <v>37862</v>
      </c>
      <c r="B193" s="1">
        <v>55.81</v>
      </c>
      <c r="C193" s="1">
        <v>52.95</v>
      </c>
      <c r="D193" s="1"/>
      <c r="E193" s="1"/>
      <c r="F193" s="1">
        <f>F192*$I$1</f>
        <v>2.1303252678298</v>
      </c>
      <c r="G193" s="1">
        <f>C193/F193</f>
        <v>24.8553593198193</v>
      </c>
      <c r="H193" s="1">
        <f>B193/F193</f>
        <v>26.1978773114091</v>
      </c>
      <c r="I193" s="1"/>
    </row>
    <row r="194" spans="1:9">
      <c r="A194" s="1">
        <v>37869</v>
      </c>
      <c r="B194" s="1">
        <v>57.1</v>
      </c>
      <c r="C194" s="1">
        <v>55.25</v>
      </c>
      <c r="D194" s="1"/>
      <c r="E194" s="1"/>
      <c r="F194" s="1">
        <f>F193*$I$1</f>
        <v>2.13446738806247</v>
      </c>
      <c r="G194" s="1">
        <f>C194/F194</f>
        <v>25.8846775120571</v>
      </c>
      <c r="H194" s="1">
        <f>B194/F194</f>
        <v>26.7514042703794</v>
      </c>
      <c r="I194" s="1"/>
    </row>
    <row r="195" spans="1:9">
      <c r="A195" s="1">
        <v>37876</v>
      </c>
      <c r="B195" s="1">
        <v>56.98</v>
      </c>
      <c r="C195" s="1">
        <v>55.75</v>
      </c>
      <c r="D195" s="1"/>
      <c r="E195" s="1"/>
      <c r="F195" s="1">
        <f>F194*$I$1</f>
        <v>2.13861756206998</v>
      </c>
      <c r="G195" s="1">
        <f>C195/F195</f>
        <v>26.0682419282293</v>
      </c>
      <c r="H195" s="1">
        <f>B195/F195</f>
        <v>26.6433798218924</v>
      </c>
      <c r="I195" s="1"/>
    </row>
    <row r="196" spans="1:9">
      <c r="A196" s="1">
        <v>37883</v>
      </c>
      <c r="B196" s="1">
        <v>55.81</v>
      </c>
      <c r="C196" s="1">
        <v>54.63</v>
      </c>
      <c r="D196" s="1"/>
      <c r="E196" s="1"/>
      <c r="F196" s="1">
        <f>F195*$I$1</f>
        <v>2.14277580551175</v>
      </c>
      <c r="G196" s="1">
        <f>C196/F196</f>
        <v>25.4949677233979</v>
      </c>
      <c r="H196" s="1">
        <f>B196/F196</f>
        <v>26.0456552927483</v>
      </c>
      <c r="I196" s="1"/>
    </row>
    <row r="197" spans="1:9">
      <c r="A197" s="1">
        <v>37890</v>
      </c>
      <c r="B197" s="1">
        <v>56.15</v>
      </c>
      <c r="C197" s="1">
        <v>54.5</v>
      </c>
      <c r="D197" s="1"/>
      <c r="E197" s="1"/>
      <c r="F197" s="1">
        <f>F196*$I$1</f>
        <v>2.14694213407768</v>
      </c>
      <c r="G197" s="1">
        <f>C197/F197</f>
        <v>25.3849412776153</v>
      </c>
      <c r="H197" s="1">
        <f>B197/F197</f>
        <v>26.1534761970293</v>
      </c>
      <c r="I197" s="1"/>
    </row>
    <row r="198" spans="1:9">
      <c r="A198" s="1">
        <v>37897</v>
      </c>
      <c r="B198" s="1">
        <v>58.07</v>
      </c>
      <c r="C198" s="1">
        <v>55.28</v>
      </c>
      <c r="D198" s="1"/>
      <c r="E198" s="1"/>
      <c r="F198" s="1">
        <f>F197*$I$1</f>
        <v>2.15111656348817</v>
      </c>
      <c r="G198" s="1">
        <f>C198/F198</f>
        <v>25.6982819705316</v>
      </c>
      <c r="H198" s="1">
        <f>B198/F198</f>
        <v>26.9952828152817</v>
      </c>
      <c r="I198" s="1"/>
    </row>
    <row r="199" spans="1:9">
      <c r="A199" s="1">
        <v>37904</v>
      </c>
      <c r="B199" s="1">
        <v>58.25</v>
      </c>
      <c r="C199" s="1">
        <v>57.15</v>
      </c>
      <c r="D199" s="1"/>
      <c r="E199" s="1"/>
      <c r="F199" s="1">
        <f>F198*$I$1</f>
        <v>2.15529910949418</v>
      </c>
      <c r="G199" s="1">
        <f>C199/F199</f>
        <v>26.5160412066483</v>
      </c>
      <c r="H199" s="1">
        <f>B199/F199</f>
        <v>27.0264112036266</v>
      </c>
      <c r="I199" s="1"/>
    </row>
    <row r="200" spans="1:9">
      <c r="A200" s="1">
        <v>37911</v>
      </c>
      <c r="B200" s="1">
        <v>58.72</v>
      </c>
      <c r="C200" s="1">
        <v>57</v>
      </c>
      <c r="D200" s="1"/>
      <c r="E200" s="1"/>
      <c r="F200" s="1">
        <f>F199*$I$1</f>
        <v>2.15948978787729</v>
      </c>
      <c r="G200" s="1">
        <f>C200/F200</f>
        <v>26.3951236629969</v>
      </c>
      <c r="H200" s="1">
        <f>B200/F200</f>
        <v>27.1916080963364</v>
      </c>
      <c r="I200" s="1"/>
    </row>
    <row r="201" spans="1:9">
      <c r="A201" s="1">
        <v>37918</v>
      </c>
      <c r="B201" s="1">
        <v>57.85</v>
      </c>
      <c r="C201" s="1">
        <v>51.3</v>
      </c>
      <c r="D201" s="1"/>
      <c r="E201" s="1"/>
      <c r="F201" s="1">
        <f>F200*$I$1</f>
        <v>2.16368861444978</v>
      </c>
      <c r="G201" s="1">
        <f>C201/F201</f>
        <v>23.709511459922</v>
      </c>
      <c r="H201" s="1">
        <f>B201/F201</f>
        <v>26.7367492779043</v>
      </c>
      <c r="I201" s="1"/>
    </row>
    <row r="202" spans="1:9">
      <c r="A202" s="1">
        <v>37925</v>
      </c>
      <c r="B202" s="1">
        <v>53.46</v>
      </c>
      <c r="C202" s="1">
        <v>50.51</v>
      </c>
      <c r="D202" s="1"/>
      <c r="E202" s="1"/>
      <c r="F202" s="1">
        <f>F201*$I$1</f>
        <v>2.16789560505467</v>
      </c>
      <c r="G202" s="1">
        <f>C202/F202</f>
        <v>23.2990923927475</v>
      </c>
      <c r="H202" s="1">
        <f>B202/F202</f>
        <v>24.659859024278</v>
      </c>
      <c r="I202" s="1"/>
    </row>
    <row r="203" spans="1:9">
      <c r="A203" s="1">
        <v>37932</v>
      </c>
      <c r="B203" s="1">
        <v>53.73</v>
      </c>
      <c r="C203" s="1">
        <v>51.95</v>
      </c>
      <c r="D203" s="1"/>
      <c r="E203" s="1"/>
      <c r="F203" s="1">
        <f>F202*$I$1</f>
        <v>2.17211077556577</v>
      </c>
      <c r="G203" s="1">
        <f>C203/F203</f>
        <v>23.9168280846397</v>
      </c>
      <c r="H203" s="1">
        <f>B203/F203</f>
        <v>24.736307468483</v>
      </c>
      <c r="I203" s="1"/>
    </row>
    <row r="204" spans="1:9">
      <c r="A204" s="1">
        <v>37939</v>
      </c>
      <c r="B204" s="1">
        <v>53</v>
      </c>
      <c r="C204" s="1">
        <v>51.75</v>
      </c>
      <c r="D204" s="1"/>
      <c r="E204" s="1"/>
      <c r="F204" s="1">
        <f>F203*$I$1</f>
        <v>2.17633414188778</v>
      </c>
      <c r="G204" s="1">
        <f>C204/F204</f>
        <v>23.7785177395192</v>
      </c>
      <c r="H204" s="1">
        <f>B204/F204</f>
        <v>24.3528780713917</v>
      </c>
      <c r="I204" s="1"/>
    </row>
    <row r="205" spans="1:9">
      <c r="A205" s="1">
        <v>37946</v>
      </c>
      <c r="B205" s="1">
        <v>52.41</v>
      </c>
      <c r="C205" s="1">
        <v>50.75</v>
      </c>
      <c r="D205" s="1"/>
      <c r="E205" s="1"/>
      <c r="F205" s="1">
        <f>F204*$I$1</f>
        <v>2.1805657199563</v>
      </c>
      <c r="G205" s="1">
        <f>C205/F205</f>
        <v>23.2737768623717</v>
      </c>
      <c r="H205" s="1">
        <f>B205/F205</f>
        <v>24.0350471991508</v>
      </c>
      <c r="I205" s="1"/>
    </row>
    <row r="206" spans="1:9">
      <c r="A206" s="1">
        <v>37953</v>
      </c>
      <c r="B206" s="1">
        <v>52.94</v>
      </c>
      <c r="C206" s="1">
        <v>51.98</v>
      </c>
      <c r="D206" s="1"/>
      <c r="E206" s="1"/>
      <c r="F206" s="1">
        <f>F205*$I$1</f>
        <v>2.18480552573794</v>
      </c>
      <c r="G206" s="1">
        <f>C206/F206</f>
        <v>23.7915912366815</v>
      </c>
      <c r="H206" s="1">
        <f>B206/F206</f>
        <v>24.2309896127341</v>
      </c>
      <c r="I206" s="1"/>
    </row>
    <row r="207" spans="1:9">
      <c r="A207" s="1">
        <v>37960</v>
      </c>
      <c r="B207" s="1">
        <v>54</v>
      </c>
      <c r="C207" s="1">
        <v>52.59</v>
      </c>
      <c r="D207" s="1"/>
      <c r="E207" s="1"/>
      <c r="F207" s="1">
        <f>F206*$I$1</f>
        <v>2.18905357523032</v>
      </c>
      <c r="G207" s="1">
        <f>C207/F207</f>
        <v>24.024080815138</v>
      </c>
      <c r="H207" s="1">
        <f>B207/F207</f>
        <v>24.6681947902159</v>
      </c>
      <c r="I207" s="1"/>
    </row>
    <row r="208" spans="1:9">
      <c r="A208" s="1">
        <v>37967</v>
      </c>
      <c r="B208" s="1">
        <v>53.85</v>
      </c>
      <c r="C208" s="1">
        <v>52.35</v>
      </c>
      <c r="D208" s="1"/>
      <c r="E208" s="1"/>
      <c r="F208" s="1">
        <f>F207*$I$1</f>
        <v>2.19330988446219</v>
      </c>
      <c r="G208" s="1">
        <f>C208/F208</f>
        <v>23.8680363275873</v>
      </c>
      <c r="H208" s="1">
        <f>B208/F208</f>
        <v>24.5519342166299</v>
      </c>
      <c r="I208" s="1"/>
    </row>
    <row r="209" spans="1:9">
      <c r="A209" s="1">
        <v>37974</v>
      </c>
      <c r="B209" s="1">
        <v>53.93</v>
      </c>
      <c r="C209" s="1">
        <v>48.56</v>
      </c>
      <c r="D209" s="1"/>
      <c r="E209" s="1"/>
      <c r="F209" s="1">
        <f>F208*$I$1</f>
        <v>2.19757446949348</v>
      </c>
      <c r="G209" s="1">
        <f>C209/F209</f>
        <v>22.0970896204454</v>
      </c>
      <c r="H209" s="1">
        <f>B209/F209</f>
        <v>24.540692817764</v>
      </c>
      <c r="I209" s="1"/>
    </row>
    <row r="210" spans="1:9">
      <c r="A210" s="1">
        <v>37981</v>
      </c>
      <c r="B210" s="1">
        <v>49.89</v>
      </c>
      <c r="C210" s="1">
        <v>48.92</v>
      </c>
      <c r="D210" s="1"/>
      <c r="E210" s="1"/>
      <c r="F210" s="1">
        <f>F209*$I$1</f>
        <v>2.2018473464153</v>
      </c>
      <c r="G210" s="1">
        <f>C210/F210</f>
        <v>22.2177073627033</v>
      </c>
      <c r="H210" s="1">
        <f>B210/F210</f>
        <v>22.6582465315877</v>
      </c>
      <c r="I210" s="1"/>
    </row>
    <row r="211" spans="1:9">
      <c r="A211" s="1">
        <v>37988</v>
      </c>
      <c r="B211" s="1">
        <v>50.23</v>
      </c>
      <c r="C211" s="1">
        <v>49.15</v>
      </c>
      <c r="D211" s="1">
        <v>2.46</v>
      </c>
      <c r="E211" s="1">
        <v>2003</v>
      </c>
      <c r="F211" s="1">
        <f>F210*$I$1</f>
        <v>2.20612853135009</v>
      </c>
      <c r="G211" s="1">
        <f>C211/F211</f>
        <v>22.2788469944321</v>
      </c>
      <c r="H211" s="1">
        <f>B211/F211</f>
        <v>22.7683923607391</v>
      </c>
      <c r="I211" s="1"/>
    </row>
    <row r="212" spans="1:9">
      <c r="A212" s="1">
        <v>37995</v>
      </c>
      <c r="B212" s="1">
        <v>50.95</v>
      </c>
      <c r="C212" s="1">
        <v>49.65</v>
      </c>
      <c r="D212" s="1"/>
      <c r="E212" s="1"/>
      <c r="F212" s="1">
        <f>F211*$I$1</f>
        <v>2.21041804045163</v>
      </c>
      <c r="G212" s="1">
        <f>C212/F212</f>
        <v>22.461814503584</v>
      </c>
      <c r="H212" s="1">
        <f>B212/F212</f>
        <v>23.049938548995</v>
      </c>
      <c r="I212" s="1"/>
    </row>
    <row r="213" spans="1:9">
      <c r="A213" s="1">
        <v>38002</v>
      </c>
      <c r="B213" s="1">
        <v>51.5</v>
      </c>
      <c r="C213" s="1">
        <v>50.08</v>
      </c>
      <c r="D213" s="1"/>
      <c r="E213" s="1"/>
      <c r="F213" s="1">
        <f>F212*$I$1</f>
        <v>2.21471588990508</v>
      </c>
      <c r="G213" s="1">
        <f>C213/F213</f>
        <v>22.612381221569</v>
      </c>
      <c r="H213" s="1">
        <f>B213/F213</f>
        <v>23.2535469830432</v>
      </c>
      <c r="I213" s="1"/>
    </row>
    <row r="214" spans="1:9">
      <c r="A214" s="1">
        <v>38009</v>
      </c>
      <c r="B214" s="1">
        <v>51.72</v>
      </c>
      <c r="C214" s="1">
        <v>50.5</v>
      </c>
      <c r="D214" s="1"/>
      <c r="E214" s="1"/>
      <c r="F214" s="1">
        <f>F213*$I$1</f>
        <v>2.2190220959271</v>
      </c>
      <c r="G214" s="1">
        <f>C214/F214</f>
        <v>22.7577724857676</v>
      </c>
      <c r="H214" s="1">
        <f>B214/F214</f>
        <v>23.3075642171069</v>
      </c>
      <c r="I214" s="1"/>
    </row>
    <row r="215" spans="1:9">
      <c r="A215" s="1">
        <v>38016</v>
      </c>
      <c r="B215" s="1">
        <v>52.25</v>
      </c>
      <c r="C215" s="1">
        <v>50.79</v>
      </c>
      <c r="D215" s="1"/>
      <c r="E215" s="1"/>
      <c r="F215" s="1">
        <f>F214*$I$1</f>
        <v>2.22333667476587</v>
      </c>
      <c r="G215" s="1">
        <f>C215/F215</f>
        <v>22.8440436288617</v>
      </c>
      <c r="H215" s="1">
        <f>B215/F215</f>
        <v>23.5007143061238</v>
      </c>
      <c r="I215" s="1"/>
    </row>
    <row r="216" spans="1:9">
      <c r="A216" s="1">
        <v>38023</v>
      </c>
      <c r="B216" s="1">
        <v>55.02</v>
      </c>
      <c r="C216" s="1">
        <v>49.88</v>
      </c>
      <c r="D216" s="1"/>
      <c r="E216" s="1"/>
      <c r="F216" s="1">
        <f>F215*$I$1</f>
        <v>2.22765964270117</v>
      </c>
      <c r="G216" s="1">
        <f>C216/F216</f>
        <v>22.3912123036522</v>
      </c>
      <c r="H216" s="1">
        <f>B216/F216</f>
        <v>24.6985665787278</v>
      </c>
      <c r="I216" s="1"/>
    </row>
    <row r="217" spans="1:9">
      <c r="A217" s="1">
        <v>38030</v>
      </c>
      <c r="B217" s="1">
        <v>56</v>
      </c>
      <c r="C217" s="1">
        <v>54.3</v>
      </c>
      <c r="D217" s="1"/>
      <c r="E217" s="1"/>
      <c r="F217" s="1">
        <f>F216*$I$1</f>
        <v>2.23199101604443</v>
      </c>
      <c r="G217" s="1">
        <f>C217/F217</f>
        <v>24.328054911364</v>
      </c>
      <c r="H217" s="1">
        <f>B217/F217</f>
        <v>25.0897067225854</v>
      </c>
      <c r="I217" s="1"/>
    </row>
    <row r="218" spans="1:9">
      <c r="A218" s="1">
        <v>38037</v>
      </c>
      <c r="B218" s="1">
        <v>57.04</v>
      </c>
      <c r="C218" s="1">
        <v>55.25</v>
      </c>
      <c r="D218" s="1"/>
      <c r="E218" s="1"/>
      <c r="F218" s="1">
        <f>F217*$I$1</f>
        <v>2.23633081113878</v>
      </c>
      <c r="G218" s="1">
        <f>C218/F218</f>
        <v>24.7056471810026</v>
      </c>
      <c r="H218" s="1">
        <f>B218/F218</f>
        <v>25.5060654335636</v>
      </c>
      <c r="I218" s="1"/>
    </row>
    <row r="219" spans="1:9">
      <c r="A219" s="1">
        <v>38044</v>
      </c>
      <c r="B219" s="1">
        <v>56.17</v>
      </c>
      <c r="C219" s="1">
        <v>54.95</v>
      </c>
      <c r="D219" s="1"/>
      <c r="E219" s="1"/>
      <c r="F219" s="1">
        <f>F218*$I$1</f>
        <v>2.24067904435914</v>
      </c>
      <c r="G219" s="1">
        <f>C219/F219</f>
        <v>24.5238157327063</v>
      </c>
      <c r="H219" s="1">
        <f>B219/F219</f>
        <v>25.0682935342331</v>
      </c>
      <c r="I219" s="1"/>
    </row>
    <row r="220" spans="1:9">
      <c r="A220" s="1">
        <v>38051</v>
      </c>
      <c r="B220" s="1">
        <v>56.5</v>
      </c>
      <c r="C220" s="1">
        <v>55.48</v>
      </c>
      <c r="D220" s="1"/>
      <c r="E220" s="1"/>
      <c r="F220" s="1">
        <f>F219*$I$1</f>
        <v>2.24503573211229</v>
      </c>
      <c r="G220" s="1">
        <f>C220/F220</f>
        <v>24.7123015488936</v>
      </c>
      <c r="H220" s="1">
        <f>B220/F220</f>
        <v>25.1666373019555</v>
      </c>
      <c r="I220" s="1"/>
    </row>
    <row r="221" spans="1:9">
      <c r="A221" s="1">
        <v>38058</v>
      </c>
      <c r="B221" s="1">
        <v>57.25</v>
      </c>
      <c r="C221" s="1">
        <v>54.66</v>
      </c>
      <c r="D221" s="1"/>
      <c r="E221" s="1"/>
      <c r="F221" s="1">
        <f>F220*$I$1</f>
        <v>2.24940089083686</v>
      </c>
      <c r="G221" s="1">
        <f>C221/F221</f>
        <v>24.2998036600156</v>
      </c>
      <c r="H221" s="1">
        <f>B221/F221</f>
        <v>25.4512213599688</v>
      </c>
      <c r="I221" s="1"/>
    </row>
    <row r="222" spans="1:9">
      <c r="A222" s="1">
        <v>38065</v>
      </c>
      <c r="B222" s="1">
        <v>55.46</v>
      </c>
      <c r="C222" s="1">
        <v>54.37</v>
      </c>
      <c r="D222" s="1"/>
      <c r="E222" s="1"/>
      <c r="F222" s="1">
        <f>F221*$I$1</f>
        <v>2.2537745370035</v>
      </c>
      <c r="G222" s="1">
        <f>C222/F222</f>
        <v>24.1239747398547</v>
      </c>
      <c r="H222" s="1">
        <f>B222/F222</f>
        <v>24.6076078549263</v>
      </c>
      <c r="I222" s="1"/>
    </row>
    <row r="223" spans="1:9">
      <c r="A223" s="1">
        <v>38072</v>
      </c>
      <c r="B223" s="1">
        <v>55.1</v>
      </c>
      <c r="C223" s="1">
        <v>52.65</v>
      </c>
      <c r="D223" s="1"/>
      <c r="E223" s="1"/>
      <c r="F223" s="1">
        <f>F222*$I$1</f>
        <v>2.25815668711483</v>
      </c>
      <c r="G223" s="1">
        <f>C223/F223</f>
        <v>23.3154768667842</v>
      </c>
      <c r="H223" s="1">
        <f>B223/F223</f>
        <v>24.4004325804333</v>
      </c>
      <c r="I223" s="1"/>
    </row>
    <row r="224" spans="1:9">
      <c r="A224" s="1">
        <v>38079</v>
      </c>
      <c r="B224" s="1">
        <v>56.15</v>
      </c>
      <c r="C224" s="1">
        <v>54.35</v>
      </c>
      <c r="D224" s="1"/>
      <c r="E224" s="1"/>
      <c r="F224" s="1">
        <f>F223*$I$1</f>
        <v>2.2625473577056</v>
      </c>
      <c r="G224" s="1">
        <f>C224/F224</f>
        <v>24.0215966374799</v>
      </c>
      <c r="H224" s="1">
        <f>B224/F224</f>
        <v>24.8171600955749</v>
      </c>
      <c r="I224" s="1"/>
    </row>
    <row r="225" spans="1:9">
      <c r="A225" s="1">
        <v>38085</v>
      </c>
      <c r="B225" s="1">
        <v>55.5</v>
      </c>
      <c r="C225" s="1">
        <v>54.08</v>
      </c>
      <c r="D225" s="1"/>
      <c r="E225" s="1"/>
      <c r="F225" s="1">
        <f>F224*$I$1</f>
        <v>2.2669465653427</v>
      </c>
      <c r="G225" s="1">
        <f>C225/F225</f>
        <v>23.8558776932727</v>
      </c>
      <c r="H225" s="1">
        <f>B225/F225</f>
        <v>24.4822709315206</v>
      </c>
      <c r="I225" s="1"/>
    </row>
    <row r="226" spans="1:9">
      <c r="A226" s="1">
        <v>38093</v>
      </c>
      <c r="B226" s="1">
        <v>55.95</v>
      </c>
      <c r="C226" s="1">
        <v>53.27</v>
      </c>
      <c r="D226" s="1"/>
      <c r="E226" s="1"/>
      <c r="F226" s="1">
        <f>F225*$I$1</f>
        <v>2.27135432662521</v>
      </c>
      <c r="G226" s="1">
        <f>C226/F226</f>
        <v>23.4529678507487</v>
      </c>
      <c r="H226" s="1">
        <f>B226/F226</f>
        <v>24.6328806316762</v>
      </c>
      <c r="I226" s="1"/>
    </row>
    <row r="227" spans="1:9">
      <c r="A227" s="1">
        <v>38100</v>
      </c>
      <c r="B227" s="1">
        <v>57.47</v>
      </c>
      <c r="C227" s="1">
        <v>55.53</v>
      </c>
      <c r="D227" s="1"/>
      <c r="E227" s="1"/>
      <c r="F227" s="1">
        <f>F226*$I$1</f>
        <v>2.2757706581845</v>
      </c>
      <c r="G227" s="1">
        <f>C227/F227</f>
        <v>24.4005255100262</v>
      </c>
      <c r="H227" s="1">
        <f>B227/F227</f>
        <v>25.2529839917379</v>
      </c>
      <c r="I227" s="1"/>
    </row>
    <row r="228" spans="1:9">
      <c r="A228" s="1">
        <v>38107</v>
      </c>
      <c r="B228" s="1">
        <v>58.48</v>
      </c>
      <c r="C228" s="1">
        <v>56.25</v>
      </c>
      <c r="D228" s="1"/>
      <c r="E228" s="1"/>
      <c r="F228" s="1">
        <f>F227*$I$1</f>
        <v>2.28019557668429</v>
      </c>
      <c r="G228" s="1">
        <f>C228/F228</f>
        <v>24.6689365487653</v>
      </c>
      <c r="H228" s="1">
        <f>B228/F228</f>
        <v>25.6469228332763</v>
      </c>
      <c r="I228" s="1"/>
    </row>
    <row r="229" spans="1:9">
      <c r="A229" s="1">
        <v>38114</v>
      </c>
      <c r="B229" s="1">
        <v>59</v>
      </c>
      <c r="C229" s="1">
        <v>57.39</v>
      </c>
      <c r="D229" s="1"/>
      <c r="E229" s="1"/>
      <c r="F229" s="1">
        <f>F228*$I$1</f>
        <v>2.28462909882068</v>
      </c>
      <c r="G229" s="1">
        <f>C229/F229</f>
        <v>25.1200512282824</v>
      </c>
      <c r="H229" s="1">
        <f>B229/F229</f>
        <v>25.8247608027297</v>
      </c>
      <c r="I229" s="1"/>
    </row>
    <row r="230" spans="1:9">
      <c r="A230" s="1">
        <v>38121</v>
      </c>
      <c r="B230" s="1">
        <v>57.88</v>
      </c>
      <c r="C230" s="1">
        <v>55.15</v>
      </c>
      <c r="D230" s="1"/>
      <c r="E230" s="1"/>
      <c r="F230" s="1">
        <f>F229*$I$1</f>
        <v>2.28907124132224</v>
      </c>
      <c r="G230" s="1">
        <f>C230/F230</f>
        <v>24.0927407607216</v>
      </c>
      <c r="H230" s="1">
        <f>B230/F230</f>
        <v>25.2853641927574</v>
      </c>
      <c r="I230" s="1"/>
    </row>
    <row r="231" spans="1:9">
      <c r="A231" s="1">
        <v>38128</v>
      </c>
      <c r="B231" s="1">
        <v>57.56</v>
      </c>
      <c r="C231" s="1">
        <v>55.48</v>
      </c>
      <c r="D231" s="1"/>
      <c r="E231" s="1"/>
      <c r="F231" s="1">
        <f>F230*$I$1</f>
        <v>2.29352202095007</v>
      </c>
      <c r="G231" s="1">
        <f>C231/F231</f>
        <v>24.1898702053961</v>
      </c>
      <c r="H231" s="1">
        <f>B231/F231</f>
        <v>25.0967723327794</v>
      </c>
      <c r="I231" s="1"/>
    </row>
    <row r="232" spans="1:9">
      <c r="A232" s="1">
        <v>38135</v>
      </c>
      <c r="B232" s="1">
        <v>58.52</v>
      </c>
      <c r="C232" s="1">
        <v>56.37</v>
      </c>
      <c r="D232" s="1"/>
      <c r="E232" s="1"/>
      <c r="F232" s="1">
        <f>F231*$I$1</f>
        <v>2.29798145449785</v>
      </c>
      <c r="G232" s="1">
        <f>C232/F232</f>
        <v>24.5302240754235</v>
      </c>
      <c r="H232" s="1">
        <f>B232/F232</f>
        <v>25.4658277965901</v>
      </c>
      <c r="I232" s="1"/>
    </row>
    <row r="233" spans="1:9">
      <c r="A233" s="1">
        <v>38142</v>
      </c>
      <c r="B233" s="1">
        <v>57.97</v>
      </c>
      <c r="C233" s="1">
        <v>56.56</v>
      </c>
      <c r="D233" s="1"/>
      <c r="E233" s="1"/>
      <c r="F233" s="1">
        <f>F232*$I$1</f>
        <v>2.30244955879193</v>
      </c>
      <c r="G233" s="1">
        <f>C233/F233</f>
        <v>24.5651418438354</v>
      </c>
      <c r="H233" s="1">
        <f>B233/F233</f>
        <v>25.1775331097443</v>
      </c>
      <c r="I233" s="1"/>
    </row>
    <row r="234" spans="1:9">
      <c r="A234" s="1">
        <v>38149</v>
      </c>
      <c r="B234" s="1">
        <v>58.24</v>
      </c>
      <c r="C234" s="1">
        <v>56.93</v>
      </c>
      <c r="D234" s="1"/>
      <c r="E234" s="1"/>
      <c r="F234" s="1">
        <f>F233*$I$1</f>
        <v>2.30692635069137</v>
      </c>
      <c r="G234" s="1">
        <f>C234/F234</f>
        <v>24.6778576103821</v>
      </c>
      <c r="H234" s="1">
        <f>B234/F234</f>
        <v>25.2457127565195</v>
      </c>
      <c r="I234" s="1"/>
    </row>
    <row r="235" spans="1:9">
      <c r="A235" s="1">
        <v>38156</v>
      </c>
      <c r="B235" s="1">
        <v>58.9</v>
      </c>
      <c r="C235" s="1">
        <v>57.77</v>
      </c>
      <c r="D235" s="1"/>
      <c r="E235" s="1"/>
      <c r="F235" s="1">
        <f>F234*$I$1</f>
        <v>2.31141184708799</v>
      </c>
      <c r="G235" s="1">
        <f>C235/F235</f>
        <v>24.9933823229214</v>
      </c>
      <c r="H235" s="1">
        <f>B235/F235</f>
        <v>25.4822610147147</v>
      </c>
      <c r="I235" s="1"/>
    </row>
    <row r="236" spans="1:9">
      <c r="A236" s="1">
        <v>38163</v>
      </c>
      <c r="B236" s="1">
        <v>59.04</v>
      </c>
      <c r="C236" s="1">
        <v>57.35</v>
      </c>
      <c r="D236" s="1"/>
      <c r="E236" s="1"/>
      <c r="F236" s="1">
        <f>F235*$I$1</f>
        <v>2.31590606490648</v>
      </c>
      <c r="G236" s="1">
        <f>C236/F236</f>
        <v>24.763525977603</v>
      </c>
      <c r="H236" s="1">
        <f>B236/F236</f>
        <v>25.4932619654348</v>
      </c>
      <c r="I236" s="1"/>
    </row>
    <row r="237" spans="1:9">
      <c r="A237" s="1">
        <v>38170</v>
      </c>
      <c r="B237" s="1">
        <v>58.97</v>
      </c>
      <c r="C237" s="1">
        <v>57.6</v>
      </c>
      <c r="D237" s="1"/>
      <c r="E237" s="1"/>
      <c r="F237" s="1">
        <f>F236*$I$1</f>
        <v>2.32040902110442</v>
      </c>
      <c r="G237" s="1">
        <f>C237/F237</f>
        <v>24.8232098203896</v>
      </c>
      <c r="H237" s="1">
        <f>B237/F237</f>
        <v>25.4136229706315</v>
      </c>
      <c r="I237" s="1"/>
    </row>
    <row r="238" spans="1:9">
      <c r="A238" s="1">
        <v>38177</v>
      </c>
      <c r="B238" s="1">
        <v>58.68</v>
      </c>
      <c r="C238" s="1">
        <v>57.64</v>
      </c>
      <c r="D238" s="1"/>
      <c r="E238" s="1"/>
      <c r="F238" s="1">
        <f>F237*$I$1</f>
        <v>2.32492073267239</v>
      </c>
      <c r="G238" s="1">
        <f>C238/F238</f>
        <v>24.792243103164</v>
      </c>
      <c r="H238" s="1">
        <f>B238/F238</f>
        <v>25.2395701820552</v>
      </c>
      <c r="I238" s="1"/>
    </row>
    <row r="239" spans="1:9">
      <c r="A239" s="1">
        <v>38184</v>
      </c>
      <c r="B239" s="1">
        <v>57.85</v>
      </c>
      <c r="C239" s="1">
        <v>55.9</v>
      </c>
      <c r="D239" s="1"/>
      <c r="E239" s="1"/>
      <c r="F239" s="1">
        <f>F238*$I$1</f>
        <v>2.32944121663396</v>
      </c>
      <c r="G239" s="1">
        <f>C239/F239</f>
        <v>23.9971713391315</v>
      </c>
      <c r="H239" s="1">
        <f>B239/F239</f>
        <v>24.8342819672407</v>
      </c>
      <c r="I239" s="1"/>
    </row>
    <row r="240" spans="1:9">
      <c r="A240" s="1">
        <v>38191</v>
      </c>
      <c r="B240" s="1">
        <v>56.62</v>
      </c>
      <c r="C240" s="1">
        <v>52.3</v>
      </c>
      <c r="D240" s="1"/>
      <c r="E240" s="1"/>
      <c r="F240" s="1">
        <f>F239*$I$1</f>
        <v>2.33397049004584</v>
      </c>
      <c r="G240" s="1">
        <f>C240/F240</f>
        <v>22.4081667797663</v>
      </c>
      <c r="H240" s="1">
        <f>B240/F240</f>
        <v>24.2590899248636</v>
      </c>
      <c r="I240" s="1"/>
    </row>
    <row r="241" spans="1:9">
      <c r="A241" s="1">
        <v>38198</v>
      </c>
      <c r="B241" s="1">
        <v>53.62</v>
      </c>
      <c r="C241" s="1">
        <v>52.21</v>
      </c>
      <c r="D241" s="1"/>
      <c r="E241" s="1"/>
      <c r="F241" s="1">
        <f>F240*$I$1</f>
        <v>2.33850856999789</v>
      </c>
      <c r="G241" s="1">
        <f>C241/F241</f>
        <v>22.3261957085952</v>
      </c>
      <c r="H241" s="1">
        <f>B241/F241</f>
        <v>22.9291441083102</v>
      </c>
      <c r="I241" s="1"/>
    </row>
    <row r="242" spans="1:9">
      <c r="A242" s="1">
        <v>38205</v>
      </c>
      <c r="B242" s="1">
        <v>53.56</v>
      </c>
      <c r="C242" s="1">
        <v>51.5</v>
      </c>
      <c r="D242" s="1"/>
      <c r="E242" s="1"/>
      <c r="F242" s="1">
        <f>F241*$I$1</f>
        <v>2.34305547361319</v>
      </c>
      <c r="G242" s="1">
        <f>C242/F242</f>
        <v>21.9798466489497</v>
      </c>
      <c r="H242" s="1">
        <f>B242/F242</f>
        <v>22.8590405149076</v>
      </c>
      <c r="I242" s="1"/>
    </row>
    <row r="243" spans="1:9">
      <c r="A243" s="1">
        <v>38212</v>
      </c>
      <c r="B243" s="1">
        <v>52.44</v>
      </c>
      <c r="C243" s="1">
        <v>51.19</v>
      </c>
      <c r="D243" s="1"/>
      <c r="E243" s="1"/>
      <c r="F243" s="1">
        <f>F242*$I$1</f>
        <v>2.34761121804813</v>
      </c>
      <c r="G243" s="1">
        <f>C243/F243</f>
        <v>21.805143716497</v>
      </c>
      <c r="H243" s="1">
        <f>B243/F243</f>
        <v>22.3375998533523</v>
      </c>
      <c r="I243" s="1"/>
    </row>
    <row r="244" spans="1:9">
      <c r="A244" s="1">
        <v>38219</v>
      </c>
      <c r="B244" s="1">
        <v>52.76</v>
      </c>
      <c r="C244" s="1">
        <v>51.41</v>
      </c>
      <c r="D244" s="1"/>
      <c r="E244" s="1"/>
      <c r="F244" s="1">
        <f>F243*$I$1</f>
        <v>2.35217582049244</v>
      </c>
      <c r="G244" s="1">
        <f>C244/F244</f>
        <v>21.8563593554996</v>
      </c>
      <c r="H244" s="1">
        <f>B244/F244</f>
        <v>22.4302960434966</v>
      </c>
      <c r="I244" s="1"/>
    </row>
    <row r="245" spans="1:9">
      <c r="A245" s="1">
        <v>38226</v>
      </c>
      <c r="B245" s="1">
        <v>54.05</v>
      </c>
      <c r="C245" s="1">
        <v>52.65</v>
      </c>
      <c r="D245" s="1"/>
      <c r="E245" s="1"/>
      <c r="F245" s="1">
        <f>F244*$I$1</f>
        <v>2.3567492981693</v>
      </c>
      <c r="G245" s="1">
        <f>C245/F245</f>
        <v>22.3400936369847</v>
      </c>
      <c r="H245" s="1">
        <f>B245/F245</f>
        <v>22.9341322142264</v>
      </c>
      <c r="I245" s="1"/>
    </row>
    <row r="246" spans="1:9">
      <c r="A246" s="1">
        <v>38233</v>
      </c>
      <c r="B246" s="1">
        <v>55.25</v>
      </c>
      <c r="C246" s="1">
        <v>53.52</v>
      </c>
      <c r="D246" s="1"/>
      <c r="E246" s="1"/>
      <c r="F246" s="1">
        <f>F245*$I$1</f>
        <v>2.36133166833535</v>
      </c>
      <c r="G246" s="1">
        <f>C246/F246</f>
        <v>22.6651769074565</v>
      </c>
      <c r="H246" s="1">
        <f>B246/F246</f>
        <v>23.397814352335</v>
      </c>
      <c r="I246" s="1"/>
    </row>
    <row r="247" spans="1:9">
      <c r="A247" s="1">
        <v>38240</v>
      </c>
      <c r="B247" s="1">
        <v>55.14</v>
      </c>
      <c r="C247" s="1">
        <v>53.96</v>
      </c>
      <c r="D247" s="1"/>
      <c r="E247" s="1"/>
      <c r="F247" s="1">
        <f>F246*$I$1</f>
        <v>2.36592294828079</v>
      </c>
      <c r="G247" s="1">
        <f>C247/F247</f>
        <v>22.8071670885184</v>
      </c>
      <c r="H247" s="1">
        <f>B247/F247</f>
        <v>23.3059153680671</v>
      </c>
      <c r="I247" s="1"/>
    </row>
    <row r="248" spans="1:9">
      <c r="A248" s="1">
        <v>38247</v>
      </c>
      <c r="B248" s="1">
        <v>55.07</v>
      </c>
      <c r="C248" s="1">
        <v>53.9</v>
      </c>
      <c r="D248" s="1"/>
      <c r="E248" s="1"/>
      <c r="F248" s="1">
        <f>F247*$I$1</f>
        <v>2.37052315532945</v>
      </c>
      <c r="G248" s="1">
        <f>C248/F248</f>
        <v>22.7375969219373</v>
      </c>
      <c r="H248" s="1">
        <f>B248/F248</f>
        <v>23.2311588588328</v>
      </c>
      <c r="I248" s="1"/>
    </row>
    <row r="249" spans="1:9">
      <c r="A249" s="1">
        <v>38254</v>
      </c>
      <c r="B249" s="1">
        <v>49.52</v>
      </c>
      <c r="C249" s="1">
        <v>45.05</v>
      </c>
      <c r="D249" s="1"/>
      <c r="E249" s="1"/>
      <c r="F249" s="1">
        <f>F248*$I$1</f>
        <v>2.37513230683884</v>
      </c>
      <c r="G249" s="1">
        <f>C249/F249</f>
        <v>18.9673644159886</v>
      </c>
      <c r="H249" s="1">
        <f>B249/F249</f>
        <v>20.8493648363986</v>
      </c>
      <c r="I249" s="1"/>
    </row>
    <row r="250" spans="1:9">
      <c r="A250" s="1">
        <v>38261</v>
      </c>
      <c r="B250" s="1">
        <v>45.75</v>
      </c>
      <c r="C250" s="1">
        <v>45.02</v>
      </c>
      <c r="D250" s="1"/>
      <c r="E250" s="1"/>
      <c r="F250" s="1">
        <f>F249*$I$1</f>
        <v>2.37975042020021</v>
      </c>
      <c r="G250" s="1">
        <f>C250/F250</f>
        <v>18.917950226147</v>
      </c>
      <c r="H250" s="1">
        <f>B250/F250</f>
        <v>19.2247050832125</v>
      </c>
      <c r="I250" s="1"/>
    </row>
    <row r="251" spans="1:9">
      <c r="A251" s="1">
        <v>38268</v>
      </c>
      <c r="B251" s="1">
        <v>45.31</v>
      </c>
      <c r="C251" s="1">
        <v>44</v>
      </c>
      <c r="D251" s="1"/>
      <c r="E251" s="1"/>
      <c r="F251" s="1">
        <f>F250*$I$1</f>
        <v>2.38437751283863</v>
      </c>
      <c r="G251" s="1">
        <f>C251/F251</f>
        <v>18.4534536846967</v>
      </c>
      <c r="H251" s="1">
        <f>B251/F251</f>
        <v>19.0028633284911</v>
      </c>
      <c r="I251" s="1"/>
    </row>
    <row r="252" spans="1:9">
      <c r="A252" s="1">
        <v>38275</v>
      </c>
      <c r="B252" s="1">
        <v>44.37</v>
      </c>
      <c r="C252" s="1">
        <v>43.12</v>
      </c>
      <c r="D252" s="1"/>
      <c r="E252" s="1"/>
      <c r="F252" s="1">
        <f>F251*$I$1</f>
        <v>2.38901360221306</v>
      </c>
      <c r="G252" s="1">
        <f>C252/F252</f>
        <v>18.0492902845157</v>
      </c>
      <c r="H252" s="1">
        <f>B252/F252</f>
        <v>18.5725187830232</v>
      </c>
      <c r="I252" s="1"/>
    </row>
    <row r="253" spans="1:9">
      <c r="A253" s="1">
        <v>38282</v>
      </c>
      <c r="B253" s="1">
        <v>46.18</v>
      </c>
      <c r="C253" s="1">
        <v>42.89</v>
      </c>
      <c r="D253" s="1"/>
      <c r="E253" s="1"/>
      <c r="F253" s="1">
        <f>F252*$I$1</f>
        <v>2.39365870581639</v>
      </c>
      <c r="G253" s="1">
        <f>C253/F253</f>
        <v>17.9181768460896</v>
      </c>
      <c r="H253" s="1">
        <f>B253/F253</f>
        <v>19.292641798844</v>
      </c>
      <c r="I253" s="1"/>
    </row>
    <row r="254" spans="1:9">
      <c r="A254" s="1">
        <v>38289</v>
      </c>
      <c r="B254" s="1">
        <v>45.99</v>
      </c>
      <c r="C254" s="1">
        <v>44.44</v>
      </c>
      <c r="D254" s="1"/>
      <c r="E254" s="1"/>
      <c r="F254" s="1">
        <f>F253*$I$1</f>
        <v>2.39831284117552</v>
      </c>
      <c r="G254" s="1">
        <f>C254/F254</f>
        <v>18.5296927227467</v>
      </c>
      <c r="H254" s="1">
        <f>B254/F254</f>
        <v>19.1759803852187</v>
      </c>
      <c r="I254" s="1"/>
    </row>
    <row r="255" spans="1:9">
      <c r="A255" s="1">
        <v>38296</v>
      </c>
      <c r="B255" s="1">
        <v>47.11</v>
      </c>
      <c r="C255" s="1">
        <v>44.36</v>
      </c>
      <c r="D255" s="1"/>
      <c r="E255" s="1"/>
      <c r="F255" s="1">
        <f>F254*$I$1</f>
        <v>2.40297602585146</v>
      </c>
      <c r="G255" s="1">
        <f>C255/F255</f>
        <v>18.4604421861769</v>
      </c>
      <c r="H255" s="1">
        <f>B255/F255</f>
        <v>19.6048564335165</v>
      </c>
      <c r="I255" s="1"/>
    </row>
    <row r="256" spans="1:9">
      <c r="A256" s="1">
        <v>38303</v>
      </c>
      <c r="B256" s="1">
        <v>47.65</v>
      </c>
      <c r="C256" s="1">
        <v>46.33</v>
      </c>
      <c r="D256" s="1"/>
      <c r="E256" s="1"/>
      <c r="F256" s="1">
        <f>F255*$I$1</f>
        <v>2.40764827743934</v>
      </c>
      <c r="G256" s="1">
        <f>C256/F256</f>
        <v>19.24284391293</v>
      </c>
      <c r="H256" s="1">
        <f>B256/F256</f>
        <v>19.7910967505097</v>
      </c>
      <c r="I256" s="1"/>
    </row>
    <row r="257" spans="1:9">
      <c r="A257" s="1">
        <v>38310</v>
      </c>
      <c r="B257" s="1">
        <v>48.9</v>
      </c>
      <c r="C257" s="1">
        <v>46.05</v>
      </c>
      <c r="D257" s="1"/>
      <c r="E257" s="1"/>
      <c r="F257" s="1">
        <f>F256*$I$1</f>
        <v>2.41232961356849</v>
      </c>
      <c r="G257" s="1">
        <f>C257/F257</f>
        <v>19.0894311212636</v>
      </c>
      <c r="H257" s="1">
        <f>B257/F257</f>
        <v>20.2708617118304</v>
      </c>
      <c r="I257" s="1"/>
    </row>
    <row r="258" spans="1:9">
      <c r="A258" s="1">
        <v>38317</v>
      </c>
      <c r="B258" s="1">
        <v>46.35</v>
      </c>
      <c r="C258" s="1">
        <v>45.6</v>
      </c>
      <c r="D258" s="1"/>
      <c r="E258" s="1"/>
      <c r="F258" s="1">
        <f>F257*$I$1</f>
        <v>2.41702005190254</v>
      </c>
      <c r="G258" s="1">
        <f>C258/F258</f>
        <v>18.8662067425159</v>
      </c>
      <c r="H258" s="1">
        <f>B258/F258</f>
        <v>19.1765061955179</v>
      </c>
      <c r="I258" s="1"/>
    </row>
    <row r="259" spans="1:9">
      <c r="A259" s="1">
        <v>38324</v>
      </c>
      <c r="B259" s="1">
        <v>47.51</v>
      </c>
      <c r="C259" s="1">
        <v>45.79</v>
      </c>
      <c r="D259" s="1"/>
      <c r="E259" s="1"/>
      <c r="F259" s="1">
        <f>F258*$I$1</f>
        <v>2.42171961013947</v>
      </c>
      <c r="G259" s="1">
        <f>C259/F259</f>
        <v>18.9080518687145</v>
      </c>
      <c r="H259" s="1">
        <f>B259/F259</f>
        <v>19.6182909867356</v>
      </c>
      <c r="I259" s="1"/>
    </row>
    <row r="260" spans="1:9">
      <c r="A260" s="1">
        <v>38331</v>
      </c>
      <c r="B260" s="1">
        <v>50.97</v>
      </c>
      <c r="C260" s="1">
        <v>46.13</v>
      </c>
      <c r="D260" s="1"/>
      <c r="E260" s="1"/>
      <c r="F260" s="1">
        <f>F259*$I$1</f>
        <v>2.42642830601164</v>
      </c>
      <c r="G260" s="1">
        <f>C260/F260</f>
        <v>19.0114827978679</v>
      </c>
      <c r="H260" s="1">
        <f>B260/F260</f>
        <v>21.0061842230073</v>
      </c>
      <c r="I260" s="1"/>
    </row>
    <row r="261" spans="1:9">
      <c r="A261" s="1">
        <v>38338</v>
      </c>
      <c r="B261" s="1">
        <v>50.55</v>
      </c>
      <c r="C261" s="1">
        <v>49.25</v>
      </c>
      <c r="D261" s="1"/>
      <c r="E261" s="1"/>
      <c r="F261" s="1">
        <f>F260*$I$1</f>
        <v>2.43114615728592</v>
      </c>
      <c r="G261" s="1">
        <f>C261/F261</f>
        <v>20.2579346586804</v>
      </c>
      <c r="H261" s="1">
        <f>B261/F261</f>
        <v>20.792661867945</v>
      </c>
      <c r="I261" s="1"/>
    </row>
    <row r="262" spans="1:9">
      <c r="A262" s="1">
        <v>38344</v>
      </c>
      <c r="B262" s="1">
        <v>51.03</v>
      </c>
      <c r="C262" s="1">
        <v>49.84</v>
      </c>
      <c r="D262" s="1"/>
      <c r="E262" s="1"/>
      <c r="F262" s="1">
        <f>F261*$I$1</f>
        <v>2.4358731817637</v>
      </c>
      <c r="G262" s="1">
        <f>C262/F262</f>
        <v>20.4608353066694</v>
      </c>
      <c r="H262" s="1">
        <f>B262/F262</f>
        <v>20.9493664867444</v>
      </c>
      <c r="I262" s="1"/>
    </row>
    <row r="263" spans="1:9">
      <c r="A263" s="1">
        <v>38352</v>
      </c>
      <c r="B263" s="1">
        <v>51.48</v>
      </c>
      <c r="C263" s="1">
        <v>50.01</v>
      </c>
      <c r="D263" s="1"/>
      <c r="E263" s="1"/>
      <c r="F263" s="1">
        <f>F262*$I$1</f>
        <v>2.44060939728101</v>
      </c>
      <c r="G263" s="1">
        <f>C263/F263</f>
        <v>20.4907840048941</v>
      </c>
      <c r="H263" s="1">
        <f>B263/F263</f>
        <v>21.0930925929204</v>
      </c>
      <c r="I263" s="1"/>
    </row>
    <row r="264" spans="1:9">
      <c r="A264" s="1">
        <v>38359</v>
      </c>
      <c r="B264" s="1">
        <v>51.15</v>
      </c>
      <c r="C264" s="1">
        <v>48.49</v>
      </c>
      <c r="D264" s="1">
        <v>2.33</v>
      </c>
      <c r="E264" s="1">
        <v>2004</v>
      </c>
      <c r="F264" s="1">
        <f>F263*$I$1</f>
        <v>2.44535482170853</v>
      </c>
      <c r="G264" s="1">
        <f>C264/F264</f>
        <v>19.8294331642722</v>
      </c>
      <c r="H264" s="1">
        <f>B264/F264</f>
        <v>20.9172098649726</v>
      </c>
      <c r="I264" s="1"/>
    </row>
    <row r="265" spans="1:9">
      <c r="A265" s="1">
        <v>38366</v>
      </c>
      <c r="B265" s="1">
        <v>50.87</v>
      </c>
      <c r="C265" s="1">
        <v>49.52</v>
      </c>
      <c r="D265" s="1"/>
      <c r="E265" s="1"/>
      <c r="F265" s="1">
        <f>F264*$I$1</f>
        <v>2.45010947295171</v>
      </c>
      <c r="G265" s="1">
        <f>C265/F265</f>
        <v>20.2113417978593</v>
      </c>
      <c r="H265" s="1">
        <f>B265/F265</f>
        <v>20.7623375859674</v>
      </c>
      <c r="I265" s="1"/>
    </row>
    <row r="266" spans="1:9">
      <c r="A266" s="1">
        <v>38373</v>
      </c>
      <c r="B266" s="1">
        <v>50.48</v>
      </c>
      <c r="C266" s="1">
        <v>49.44</v>
      </c>
      <c r="D266" s="1"/>
      <c r="E266" s="1"/>
      <c r="F266" s="1">
        <f>F265*$I$1</f>
        <v>2.4548733689508</v>
      </c>
      <c r="G266" s="1">
        <f>C266/F266</f>
        <v>20.1395316863657</v>
      </c>
      <c r="H266" s="1">
        <f>B266/F266</f>
        <v>20.5631787930369</v>
      </c>
      <c r="I266" s="1"/>
    </row>
    <row r="267" spans="1:9">
      <c r="A267" s="1">
        <v>38380</v>
      </c>
      <c r="B267" s="1">
        <v>52.92</v>
      </c>
      <c r="C267" s="1">
        <v>49.12</v>
      </c>
      <c r="D267" s="1"/>
      <c r="E267" s="1"/>
      <c r="F267" s="1">
        <f>F266*$I$1</f>
        <v>2.45964652768094</v>
      </c>
      <c r="G267" s="1">
        <f>C267/F267</f>
        <v>19.9703491730222</v>
      </c>
      <c r="H267" s="1">
        <f>B267/F267</f>
        <v>21.5152866090459</v>
      </c>
      <c r="I267" s="1"/>
    </row>
    <row r="268" spans="1:9">
      <c r="A268" s="1">
        <v>38387</v>
      </c>
      <c r="B268" s="1">
        <v>55.43</v>
      </c>
      <c r="C268" s="1">
        <v>51.78</v>
      </c>
      <c r="D268" s="1"/>
      <c r="E268" s="1"/>
      <c r="F268" s="1">
        <f>F267*$I$1</f>
        <v>2.46442896715221</v>
      </c>
      <c r="G268" s="1">
        <f>C268/F268</f>
        <v>21.0109525127984</v>
      </c>
      <c r="H268" s="1">
        <f>B268/F268</f>
        <v>22.4920258359292</v>
      </c>
      <c r="I268" s="1"/>
    </row>
    <row r="269" spans="1:9">
      <c r="A269" s="1">
        <v>38394</v>
      </c>
      <c r="B269" s="1">
        <v>55.37</v>
      </c>
      <c r="C269" s="1">
        <v>53.71</v>
      </c>
      <c r="D269" s="1"/>
      <c r="E269" s="1"/>
      <c r="F269" s="1">
        <f>F268*$I$1</f>
        <v>2.46922070540973</v>
      </c>
      <c r="G269" s="1">
        <f>C269/F269</f>
        <v>21.7518020492573</v>
      </c>
      <c r="H269" s="1">
        <f>B269/F269</f>
        <v>22.4240789325522</v>
      </c>
      <c r="I269" s="1"/>
    </row>
    <row r="270" spans="1:9">
      <c r="A270" s="1">
        <v>38401</v>
      </c>
      <c r="B270" s="1">
        <v>54.79</v>
      </c>
      <c r="C270" s="1">
        <v>53.2</v>
      </c>
      <c r="D270" s="1"/>
      <c r="E270" s="1"/>
      <c r="F270" s="1">
        <f>F269*$I$1</f>
        <v>2.47402176053369</v>
      </c>
      <c r="G270" s="1">
        <f>C270/F270</f>
        <v>21.5034486958287</v>
      </c>
      <c r="H270" s="1">
        <f>B270/F270</f>
        <v>22.1461269557228</v>
      </c>
      <c r="I270" s="1"/>
    </row>
    <row r="271" spans="1:9">
      <c r="A271" s="1">
        <v>38408</v>
      </c>
      <c r="B271" s="1">
        <v>53.28</v>
      </c>
      <c r="C271" s="1">
        <v>52.08</v>
      </c>
      <c r="D271" s="1"/>
      <c r="E271" s="1"/>
      <c r="F271" s="1">
        <f>F270*$I$1</f>
        <v>2.47883215063943</v>
      </c>
      <c r="G271" s="1">
        <f>C271/F271</f>
        <v>21.0098937060203</v>
      </c>
      <c r="H271" s="1">
        <f>B271/F271</f>
        <v>21.4939926393387</v>
      </c>
      <c r="I271" s="1"/>
    </row>
    <row r="272" spans="1:9">
      <c r="A272" s="1">
        <v>38415</v>
      </c>
      <c r="B272" s="1">
        <v>53.56</v>
      </c>
      <c r="C272" s="1">
        <v>52.2</v>
      </c>
      <c r="D272" s="1"/>
      <c r="E272" s="1"/>
      <c r="F272" s="1">
        <f>F271*$I$1</f>
        <v>2.48365189387752</v>
      </c>
      <c r="G272" s="1">
        <f>C272/F272</f>
        <v>21.0174381235465</v>
      </c>
      <c r="H272" s="1">
        <f>B272/F272</f>
        <v>21.5650188869186</v>
      </c>
      <c r="I272" s="1"/>
    </row>
    <row r="273" spans="1:9">
      <c r="A273" s="1">
        <v>38422</v>
      </c>
      <c r="B273" s="1">
        <v>53.25</v>
      </c>
      <c r="C273" s="1">
        <v>51.66</v>
      </c>
      <c r="D273" s="1"/>
      <c r="E273" s="1"/>
      <c r="F273" s="1">
        <f>F272*$I$1</f>
        <v>2.48848100843383</v>
      </c>
      <c r="G273" s="1">
        <f>C273/F273</f>
        <v>20.7596521029964</v>
      </c>
      <c r="H273" s="1">
        <f>B273/F273</f>
        <v>21.3985960991978</v>
      </c>
      <c r="I273" s="1"/>
    </row>
    <row r="274" spans="1:9">
      <c r="A274" s="1">
        <v>38429</v>
      </c>
      <c r="B274" s="1">
        <v>53.14</v>
      </c>
      <c r="C274" s="1">
        <v>51.42</v>
      </c>
      <c r="D274" s="1"/>
      <c r="E274" s="1"/>
      <c r="F274" s="1">
        <f>F273*$I$1</f>
        <v>2.49331951252957</v>
      </c>
      <c r="G274" s="1">
        <f>C274/F274</f>
        <v>20.623108968426</v>
      </c>
      <c r="H274" s="1">
        <f>B274/F274</f>
        <v>21.3129523644916</v>
      </c>
      <c r="I274" s="1"/>
    </row>
    <row r="275" spans="1:9">
      <c r="A275" s="1">
        <v>38435</v>
      </c>
      <c r="B275" s="1">
        <v>52.41</v>
      </c>
      <c r="C275" s="1">
        <v>50.55</v>
      </c>
      <c r="D275" s="1"/>
      <c r="E275" s="1"/>
      <c r="F275" s="1">
        <f>F274*$I$1</f>
        <v>2.49816742442139</v>
      </c>
      <c r="G275" s="1">
        <f>C275/F275</f>
        <v>20.2348327441297</v>
      </c>
      <c r="H275" s="1">
        <f>B275/F275</f>
        <v>20.9793785186911</v>
      </c>
      <c r="I275" s="1"/>
    </row>
    <row r="276" spans="1:9">
      <c r="A276" s="1">
        <v>38443</v>
      </c>
      <c r="B276" s="1">
        <v>52.5</v>
      </c>
      <c r="C276" s="1">
        <v>51.25</v>
      </c>
      <c r="D276" s="1"/>
      <c r="E276" s="1"/>
      <c r="F276" s="1">
        <f>F275*$I$1</f>
        <v>2.50302476240144</v>
      </c>
      <c r="G276" s="1">
        <f>C276/F276</f>
        <v>20.4752269213789</v>
      </c>
      <c r="H276" s="1">
        <f>B276/F276</f>
        <v>20.9746226999491</v>
      </c>
      <c r="I276" s="1"/>
    </row>
    <row r="277" spans="1:9">
      <c r="A277" s="1">
        <v>38450</v>
      </c>
      <c r="B277" s="1">
        <v>53.85</v>
      </c>
      <c r="C277" s="1">
        <v>51.3</v>
      </c>
      <c r="D277" s="1"/>
      <c r="E277" s="1"/>
      <c r="F277" s="1">
        <f>F276*$I$1</f>
        <v>2.50789154479744</v>
      </c>
      <c r="G277" s="1">
        <f>C277/F277</f>
        <v>20.4554300230489</v>
      </c>
      <c r="H277" s="1">
        <f>B277/F277</f>
        <v>21.4722204043115</v>
      </c>
      <c r="I277" s="1"/>
    </row>
    <row r="278" spans="1:9">
      <c r="A278" s="1">
        <v>38457</v>
      </c>
      <c r="B278" s="1">
        <v>54.35</v>
      </c>
      <c r="C278" s="1">
        <v>52.78</v>
      </c>
      <c r="D278" s="1"/>
      <c r="E278" s="1"/>
      <c r="F278" s="1">
        <f>F277*$I$1</f>
        <v>2.51276778997273</v>
      </c>
      <c r="G278" s="1">
        <f>C278/F278</f>
        <v>21.0047264258242</v>
      </c>
      <c r="H278" s="1">
        <f>B278/F278</f>
        <v>21.629535453648</v>
      </c>
      <c r="I278" s="1"/>
    </row>
    <row r="279" spans="1:9">
      <c r="A279" s="1">
        <v>38464</v>
      </c>
      <c r="B279" s="1">
        <v>52.9</v>
      </c>
      <c r="C279" s="1">
        <v>50.84</v>
      </c>
      <c r="D279" s="1"/>
      <c r="E279" s="1"/>
      <c r="F279" s="1">
        <f>F278*$I$1</f>
        <v>2.51765351632636</v>
      </c>
      <c r="G279" s="1">
        <f>C279/F279</f>
        <v>20.1934061499389</v>
      </c>
      <c r="H279" s="1">
        <f>B279/F279</f>
        <v>21.0116283503494</v>
      </c>
      <c r="I279" s="1"/>
    </row>
    <row r="280" spans="1:9">
      <c r="A280" s="1">
        <v>38471</v>
      </c>
      <c r="B280" s="1">
        <v>51.83</v>
      </c>
      <c r="C280" s="1">
        <v>48.5</v>
      </c>
      <c r="D280" s="1"/>
      <c r="E280" s="1"/>
      <c r="F280" s="1">
        <f>F279*$I$1</f>
        <v>2.52254874229317</v>
      </c>
      <c r="G280" s="1">
        <f>C280/F280</f>
        <v>19.2265858680336</v>
      </c>
      <c r="H280" s="1">
        <f>B280/F280</f>
        <v>20.5466792894883</v>
      </c>
      <c r="I280" s="1"/>
    </row>
    <row r="281" spans="1:9">
      <c r="A281" s="1">
        <v>38478</v>
      </c>
      <c r="B281" s="1">
        <v>50.12</v>
      </c>
      <c r="C281" s="1">
        <v>48.93</v>
      </c>
      <c r="D281" s="1"/>
      <c r="E281" s="1"/>
      <c r="F281" s="1">
        <f>F280*$I$1</f>
        <v>2.52745348634383</v>
      </c>
      <c r="G281" s="1">
        <f>C281/F281</f>
        <v>19.3594067168299</v>
      </c>
      <c r="H281" s="1">
        <f>B281/F281</f>
        <v>19.8302363508587</v>
      </c>
      <c r="I281" s="1"/>
    </row>
    <row r="282" spans="1:9">
      <c r="A282" s="1">
        <v>38485</v>
      </c>
      <c r="B282" s="1">
        <v>49.6</v>
      </c>
      <c r="C282" s="1">
        <v>48.25</v>
      </c>
      <c r="D282" s="1"/>
      <c r="E282" s="1"/>
      <c r="F282" s="1">
        <f>F281*$I$1</f>
        <v>2.53236776698492</v>
      </c>
      <c r="G282" s="1">
        <f>C282/F282</f>
        <v>19.0533146998026</v>
      </c>
      <c r="H282" s="1">
        <f>B282/F282</f>
        <v>19.5864126240457</v>
      </c>
      <c r="I282" s="1"/>
    </row>
    <row r="283" spans="1:9">
      <c r="A283" s="1">
        <v>38492</v>
      </c>
      <c r="B283" s="1">
        <v>51.16</v>
      </c>
      <c r="C283" s="1">
        <v>48.7</v>
      </c>
      <c r="D283" s="1"/>
      <c r="E283" s="1"/>
      <c r="F283" s="1">
        <f>F282*$I$1</f>
        <v>2.53729160275901</v>
      </c>
      <c r="G283" s="1">
        <f>C283/F283</f>
        <v>19.1936945469903</v>
      </c>
      <c r="H283" s="1">
        <f>B283/F283</f>
        <v>20.163232300288</v>
      </c>
      <c r="I283" s="1"/>
    </row>
    <row r="284" spans="1:9">
      <c r="A284" s="1">
        <v>38499</v>
      </c>
      <c r="B284" s="1">
        <v>51.15</v>
      </c>
      <c r="C284" s="1">
        <v>50.02</v>
      </c>
      <c r="D284" s="1"/>
      <c r="E284" s="1"/>
      <c r="F284" s="1">
        <f>F283*$I$1</f>
        <v>2.54222501224473</v>
      </c>
      <c r="G284" s="1">
        <f>C284/F284</f>
        <v>19.6756777071568</v>
      </c>
      <c r="H284" s="1">
        <f>B284/F284</f>
        <v>20.1201702263308</v>
      </c>
      <c r="I284" s="1"/>
    </row>
    <row r="285" spans="1:9">
      <c r="A285" s="1">
        <v>38506</v>
      </c>
      <c r="B285" s="1">
        <v>50.7</v>
      </c>
      <c r="C285" s="1">
        <v>49</v>
      </c>
      <c r="D285" s="1"/>
      <c r="E285" s="1"/>
      <c r="F285" s="1">
        <f>F284*$I$1</f>
        <v>2.54716801405682</v>
      </c>
      <c r="G285" s="1">
        <f>C285/F285</f>
        <v>19.2370506105558</v>
      </c>
      <c r="H285" s="1">
        <f>B285/F285</f>
        <v>19.9044584888812</v>
      </c>
      <c r="I285" s="1"/>
    </row>
    <row r="286" spans="1:9">
      <c r="A286" s="1">
        <v>38513</v>
      </c>
      <c r="B286" s="1">
        <v>50.15</v>
      </c>
      <c r="C286" s="1">
        <v>48.55</v>
      </c>
      <c r="D286" s="1"/>
      <c r="E286" s="1"/>
      <c r="F286" s="1">
        <f>F285*$I$1</f>
        <v>2.55212062684622</v>
      </c>
      <c r="G286" s="1">
        <f>C286/F286</f>
        <v>19.0233954811123</v>
      </c>
      <c r="H286" s="1">
        <f>B286/F286</f>
        <v>19.6503250953199</v>
      </c>
      <c r="I286" s="1"/>
    </row>
    <row r="287" spans="1:9">
      <c r="A287" s="1">
        <v>38520</v>
      </c>
      <c r="B287" s="1">
        <v>50.12</v>
      </c>
      <c r="C287" s="1">
        <v>48.88</v>
      </c>
      <c r="D287" s="1"/>
      <c r="E287" s="1"/>
      <c r="F287" s="1">
        <f>F286*$I$1</f>
        <v>2.55708286930014</v>
      </c>
      <c r="G287" s="1">
        <f>C287/F287</f>
        <v>19.1155322288707</v>
      </c>
      <c r="H287" s="1">
        <f>B287/F287</f>
        <v>19.6004598058715</v>
      </c>
      <c r="I287" s="1"/>
    </row>
    <row r="288" spans="1:9">
      <c r="A288" s="1">
        <v>38527</v>
      </c>
      <c r="B288" s="1">
        <v>51.49</v>
      </c>
      <c r="C288" s="1">
        <v>49.69</v>
      </c>
      <c r="D288" s="1"/>
      <c r="E288" s="1"/>
      <c r="F288" s="1">
        <f>F287*$I$1</f>
        <v>2.56205476014211</v>
      </c>
      <c r="G288" s="1">
        <f>C288/F288</f>
        <v>19.3945893635949</v>
      </c>
      <c r="H288" s="1">
        <f>B288/F288</f>
        <v>20.0971504594788</v>
      </c>
      <c r="I288" s="1"/>
    </row>
    <row r="289" spans="1:9">
      <c r="A289" s="1">
        <v>38534</v>
      </c>
      <c r="B289" s="1">
        <v>51.07</v>
      </c>
      <c r="C289" s="1">
        <v>49.89</v>
      </c>
      <c r="D289" s="1"/>
      <c r="E289" s="1"/>
      <c r="F289" s="1">
        <f>F288*$I$1</f>
        <v>2.56703631813208</v>
      </c>
      <c r="G289" s="1">
        <f>C289/F289</f>
        <v>19.4348633276458</v>
      </c>
      <c r="H289" s="1">
        <f>B289/F289</f>
        <v>19.8945373851046</v>
      </c>
      <c r="I289" s="1"/>
    </row>
    <row r="290" spans="1:9">
      <c r="A290" s="1">
        <v>38541</v>
      </c>
      <c r="B290" s="1">
        <v>50.63</v>
      </c>
      <c r="C290" s="1">
        <v>49.05</v>
      </c>
      <c r="D290" s="1"/>
      <c r="E290" s="1"/>
      <c r="F290" s="1">
        <f>F289*$I$1</f>
        <v>2.57202756206648</v>
      </c>
      <c r="G290" s="1">
        <f>C290/F290</f>
        <v>19.0705576889663</v>
      </c>
      <c r="H290" s="1">
        <f>B290/F290</f>
        <v>19.6848590375609</v>
      </c>
      <c r="I290" s="1"/>
    </row>
    <row r="291" spans="1:9">
      <c r="A291" s="1">
        <v>38548</v>
      </c>
      <c r="B291" s="1">
        <v>51.64</v>
      </c>
      <c r="C291" s="1">
        <v>50.17</v>
      </c>
      <c r="D291" s="1"/>
      <c r="E291" s="1"/>
      <c r="F291" s="1">
        <f>F290*$I$1</f>
        <v>2.57702851077825</v>
      </c>
      <c r="G291" s="1">
        <f>C291/F291</f>
        <v>19.4681586913638</v>
      </c>
      <c r="H291" s="1">
        <f>B291/F291</f>
        <v>20.0385831138534</v>
      </c>
      <c r="I291" s="1"/>
    </row>
    <row r="292" spans="1:9">
      <c r="A292" s="1">
        <v>38555</v>
      </c>
      <c r="B292" s="1">
        <v>52.02</v>
      </c>
      <c r="C292" s="1">
        <v>50.9</v>
      </c>
      <c r="D292" s="1"/>
      <c r="E292" s="1"/>
      <c r="F292" s="1">
        <f>F291*$I$1</f>
        <v>2.58203918313701</v>
      </c>
      <c r="G292" s="1">
        <f>C292/F292</f>
        <v>19.7131013086176</v>
      </c>
      <c r="H292" s="1">
        <f>B292/F292</f>
        <v>20.1468669955656</v>
      </c>
      <c r="I292" s="1"/>
    </row>
    <row r="293" spans="1:9">
      <c r="A293" s="1">
        <v>38562</v>
      </c>
      <c r="B293" s="1">
        <v>53.48</v>
      </c>
      <c r="C293" s="1">
        <v>51.66</v>
      </c>
      <c r="D293" s="1"/>
      <c r="E293" s="1"/>
      <c r="F293" s="1">
        <f>F292*$I$1</f>
        <v>2.58705959804901</v>
      </c>
      <c r="G293" s="1">
        <f>C293/F293</f>
        <v>19.968616122705</v>
      </c>
      <c r="H293" s="1">
        <f>B293/F293</f>
        <v>20.6721175037217</v>
      </c>
      <c r="I293" s="1"/>
    </row>
    <row r="294" spans="1:9">
      <c r="A294" s="1">
        <v>38569</v>
      </c>
      <c r="B294" s="1">
        <v>53.79</v>
      </c>
      <c r="C294" s="1">
        <v>52.25</v>
      </c>
      <c r="D294" s="1"/>
      <c r="E294" s="1"/>
      <c r="F294" s="1">
        <f>F293*$I$1</f>
        <v>2.59208977445729</v>
      </c>
      <c r="G294" s="1">
        <f>C294/F294</f>
        <v>20.1574808538179</v>
      </c>
      <c r="H294" s="1">
        <f>B294/F294</f>
        <v>20.7515960789831</v>
      </c>
      <c r="I294" s="1"/>
    </row>
    <row r="295" spans="1:9">
      <c r="A295" s="1">
        <v>38576</v>
      </c>
      <c r="B295" s="1">
        <v>53.24</v>
      </c>
      <c r="C295" s="1">
        <v>52.31</v>
      </c>
      <c r="D295" s="1"/>
      <c r="E295" s="1"/>
      <c r="F295" s="1">
        <f>F294*$I$1</f>
        <v>2.59712973134172</v>
      </c>
      <c r="G295" s="1">
        <f>C295/F295</f>
        <v>20.1414659301504</v>
      </c>
      <c r="H295" s="1">
        <f>B295/F295</f>
        <v>20.4995535484842</v>
      </c>
      <c r="I295" s="1"/>
    </row>
    <row r="296" spans="1:9">
      <c r="A296" s="1">
        <v>38583</v>
      </c>
      <c r="B296" s="1">
        <v>53</v>
      </c>
      <c r="C296" s="1">
        <v>51.85</v>
      </c>
      <c r="D296" s="1"/>
      <c r="E296" s="1"/>
      <c r="F296" s="1">
        <f>F295*$I$1</f>
        <v>2.60217948771908</v>
      </c>
      <c r="G296" s="1">
        <f>C296/F296</f>
        <v>19.9256047650459</v>
      </c>
      <c r="H296" s="1">
        <f>B296/F296</f>
        <v>20.3675419970576</v>
      </c>
      <c r="I296" s="1"/>
    </row>
    <row r="297" spans="1:9">
      <c r="A297" s="1">
        <v>38590</v>
      </c>
      <c r="B297" s="1">
        <v>53.27</v>
      </c>
      <c r="C297" s="1">
        <v>52.01</v>
      </c>
      <c r="D297" s="1"/>
      <c r="E297" s="1"/>
      <c r="F297" s="1">
        <f>F296*$I$1</f>
        <v>2.6072390626431</v>
      </c>
      <c r="G297" s="1">
        <f>C297/F297</f>
        <v>19.9483049886782</v>
      </c>
      <c r="H297" s="1">
        <f>B297/F297</f>
        <v>20.4315748268965</v>
      </c>
      <c r="I297" s="1"/>
    </row>
    <row r="298" spans="1:9">
      <c r="A298" s="1">
        <v>38597</v>
      </c>
      <c r="B298" s="1">
        <v>53</v>
      </c>
      <c r="C298" s="1">
        <v>51.95</v>
      </c>
      <c r="D298" s="1"/>
      <c r="E298" s="1"/>
      <c r="F298" s="1">
        <f>F297*$I$1</f>
        <v>2.61230847520458</v>
      </c>
      <c r="G298" s="1">
        <f>C298/F298</f>
        <v>19.8866253710452</v>
      </c>
      <c r="H298" s="1">
        <f>B298/F298</f>
        <v>20.2885687134822</v>
      </c>
      <c r="I298" s="1"/>
    </row>
    <row r="299" spans="1:9">
      <c r="A299" s="1">
        <v>38604</v>
      </c>
      <c r="B299" s="1">
        <v>54.3</v>
      </c>
      <c r="C299" s="1">
        <v>51.5</v>
      </c>
      <c r="D299" s="1"/>
      <c r="E299" s="1"/>
      <c r="F299" s="1">
        <f>F298*$I$1</f>
        <v>2.61738774453144</v>
      </c>
      <c r="G299" s="1">
        <f>C299/F299</f>
        <v>19.6761064949585</v>
      </c>
      <c r="H299" s="1">
        <f>B299/F299</f>
        <v>20.7458753917718</v>
      </c>
      <c r="I299" s="1"/>
    </row>
    <row r="300" spans="1:9">
      <c r="A300" s="1">
        <v>38611</v>
      </c>
      <c r="B300" s="1">
        <v>53.71</v>
      </c>
      <c r="C300" s="1">
        <v>52.32</v>
      </c>
      <c r="D300" s="1"/>
      <c r="E300" s="1"/>
      <c r="F300" s="1">
        <f>F299*$I$1</f>
        <v>2.62247688978879</v>
      </c>
      <c r="G300" s="1">
        <f>C300/F300</f>
        <v>19.9506047903491</v>
      </c>
      <c r="H300" s="1">
        <f>B300/F300</f>
        <v>20.4806380598175</v>
      </c>
      <c r="I300" s="1"/>
    </row>
    <row r="301" spans="1:9">
      <c r="A301" s="1">
        <v>38618</v>
      </c>
      <c r="B301" s="1">
        <v>53.55</v>
      </c>
      <c r="C301" s="1">
        <v>51.33</v>
      </c>
      <c r="D301" s="1"/>
      <c r="E301" s="1"/>
      <c r="F301" s="1">
        <f>F300*$I$1</f>
        <v>2.62757593017898</v>
      </c>
      <c r="G301" s="1">
        <f>C301/F301</f>
        <v>19.535115773611</v>
      </c>
      <c r="H301" s="1">
        <f>B301/F301</f>
        <v>20.3800009677941</v>
      </c>
      <c r="I301" s="1"/>
    </row>
    <row r="302" spans="1:9">
      <c r="A302" s="1">
        <v>38625</v>
      </c>
      <c r="B302" s="1">
        <v>52.81</v>
      </c>
      <c r="C302" s="1">
        <v>51.19</v>
      </c>
      <c r="D302" s="1"/>
      <c r="E302" s="1"/>
      <c r="F302" s="1">
        <f>F301*$I$1</f>
        <v>2.63268488494172</v>
      </c>
      <c r="G302" s="1">
        <f>C302/F302</f>
        <v>19.4440285249456</v>
      </c>
      <c r="H302" s="1">
        <f>B302/F302</f>
        <v>20.0593699238597</v>
      </c>
      <c r="I302" s="1"/>
    </row>
    <row r="303" spans="1:9">
      <c r="A303" s="1">
        <v>38632</v>
      </c>
      <c r="B303" s="1">
        <v>53.39</v>
      </c>
      <c r="C303" s="1">
        <v>51.86</v>
      </c>
      <c r="D303" s="1"/>
      <c r="E303" s="1"/>
      <c r="F303" s="1">
        <f>F302*$I$1</f>
        <v>2.63780377335413</v>
      </c>
      <c r="G303" s="1">
        <f>C303/F303</f>
        <v>19.6602948725245</v>
      </c>
      <c r="H303" s="1">
        <f>B303/F303</f>
        <v>20.2403228546873</v>
      </c>
      <c r="I303" s="1"/>
    </row>
    <row r="304" spans="1:9">
      <c r="A304" s="1">
        <v>38639</v>
      </c>
      <c r="B304" s="1">
        <v>52.82</v>
      </c>
      <c r="C304" s="1">
        <v>51.36</v>
      </c>
      <c r="D304" s="1"/>
      <c r="E304" s="1"/>
      <c r="F304" s="1">
        <f>F303*$I$1</f>
        <v>2.64293261473081</v>
      </c>
      <c r="G304" s="1">
        <f>C304/F304</f>
        <v>19.4329585679698</v>
      </c>
      <c r="H304" s="1">
        <f>B304/F304</f>
        <v>19.9853752250811</v>
      </c>
      <c r="I304" s="1"/>
    </row>
    <row r="305" spans="1:9">
      <c r="A305" s="1">
        <v>38646</v>
      </c>
      <c r="B305" s="1">
        <v>52.89</v>
      </c>
      <c r="C305" s="1">
        <v>51.63</v>
      </c>
      <c r="D305" s="1"/>
      <c r="E305" s="1"/>
      <c r="F305" s="1">
        <f>F304*$I$1</f>
        <v>2.6480714284239</v>
      </c>
      <c r="G305" s="1">
        <f>C305/F305</f>
        <v>19.4972082119135</v>
      </c>
      <c r="H305" s="1">
        <f>B305/F305</f>
        <v>19.9730261926807</v>
      </c>
      <c r="I305" s="1"/>
    </row>
    <row r="306" spans="1:9">
      <c r="A306" s="1">
        <v>38653</v>
      </c>
      <c r="B306" s="1">
        <v>53.14</v>
      </c>
      <c r="C306" s="1">
        <v>51.78</v>
      </c>
      <c r="D306" s="1"/>
      <c r="E306" s="1"/>
      <c r="F306" s="1">
        <f>F305*$I$1</f>
        <v>2.65322023382319</v>
      </c>
      <c r="G306" s="1">
        <f>C306/F306</f>
        <v>19.5159072510867</v>
      </c>
      <c r="H306" s="1">
        <f>B306/F306</f>
        <v>20.0284919143057</v>
      </c>
      <c r="I306" s="1"/>
    </row>
    <row r="307" spans="1:9">
      <c r="A307" s="1">
        <v>38660</v>
      </c>
      <c r="B307" s="1">
        <v>53.59</v>
      </c>
      <c r="C307" s="1">
        <v>51.7</v>
      </c>
      <c r="D307" s="1"/>
      <c r="E307" s="1"/>
      <c r="F307" s="1">
        <f>F306*$I$1</f>
        <v>2.65837905035614</v>
      </c>
      <c r="G307" s="1">
        <f>C307/F307</f>
        <v>19.4479414036436</v>
      </c>
      <c r="H307" s="1">
        <f>B307/F307</f>
        <v>20.1589009636607</v>
      </c>
      <c r="I307" s="1"/>
    </row>
    <row r="308" spans="1:9">
      <c r="A308" s="1">
        <v>38667</v>
      </c>
      <c r="B308" s="1">
        <v>53.75</v>
      </c>
      <c r="C308" s="1">
        <v>51.19</v>
      </c>
      <c r="D308" s="1"/>
      <c r="E308" s="1"/>
      <c r="F308" s="1">
        <f>F307*$I$1</f>
        <v>2.66354789748802</v>
      </c>
      <c r="G308" s="1">
        <f>C308/F308</f>
        <v>19.2187270400795</v>
      </c>
      <c r="H308" s="1">
        <f>B308/F308</f>
        <v>20.1798511116287</v>
      </c>
      <c r="I308" s="1"/>
    </row>
    <row r="309" spans="1:9">
      <c r="A309" s="1">
        <v>38674</v>
      </c>
      <c r="B309" s="1">
        <v>54.59</v>
      </c>
      <c r="C309" s="1">
        <v>53.04</v>
      </c>
      <c r="D309" s="1"/>
      <c r="E309" s="1"/>
      <c r="F309" s="1">
        <f>F308*$I$1</f>
        <v>2.66872679472192</v>
      </c>
      <c r="G309" s="1">
        <f>C309/F309</f>
        <v>19.8746458816616</v>
      </c>
      <c r="H309" s="1">
        <f>B309/F309</f>
        <v>20.4554471847644</v>
      </c>
      <c r="I309" s="1"/>
    </row>
    <row r="310" spans="1:9">
      <c r="A310" s="1">
        <v>38681</v>
      </c>
      <c r="B310" s="1">
        <v>54.63</v>
      </c>
      <c r="C310" s="1">
        <v>53.64</v>
      </c>
      <c r="D310" s="1"/>
      <c r="E310" s="1"/>
      <c r="F310" s="1">
        <f>F309*$I$1</f>
        <v>2.67391576159887</v>
      </c>
      <c r="G310" s="1">
        <f>C310/F310</f>
        <v>20.0604674127527</v>
      </c>
      <c r="H310" s="1">
        <f>B310/F310</f>
        <v>20.430710938827</v>
      </c>
      <c r="I310" s="1"/>
    </row>
    <row r="311" spans="1:9">
      <c r="A311" s="1">
        <v>38688</v>
      </c>
      <c r="B311" s="1">
        <v>55.33</v>
      </c>
      <c r="C311" s="1">
        <v>53.9</v>
      </c>
      <c r="D311" s="1"/>
      <c r="E311" s="1"/>
      <c r="F311" s="1">
        <f>F310*$I$1</f>
        <v>2.67911481769788</v>
      </c>
      <c r="G311" s="1">
        <f>C311/F311</f>
        <v>20.1185853043489</v>
      </c>
      <c r="H311" s="1">
        <f>B311/F311</f>
        <v>20.6523436899745</v>
      </c>
      <c r="I311" s="1"/>
    </row>
    <row r="312" spans="1:9">
      <c r="A312" s="1">
        <v>38695</v>
      </c>
      <c r="B312" s="1">
        <v>55.59</v>
      </c>
      <c r="C312" s="1">
        <v>54.47</v>
      </c>
      <c r="D312" s="1"/>
      <c r="E312" s="1"/>
      <c r="F312" s="1">
        <f>F311*$I$1</f>
        <v>2.68432398263603</v>
      </c>
      <c r="G312" s="1">
        <f>C312/F312</f>
        <v>20.2918873997132</v>
      </c>
      <c r="H312" s="1">
        <f>B312/F312</f>
        <v>20.7091246658722</v>
      </c>
      <c r="I312" s="1"/>
    </row>
    <row r="313" spans="1:9">
      <c r="A313" s="1">
        <v>38702</v>
      </c>
      <c r="B313" s="1">
        <v>57.15</v>
      </c>
      <c r="C313" s="1">
        <v>54.5</v>
      </c>
      <c r="D313" s="1"/>
      <c r="E313" s="1"/>
      <c r="F313" s="1">
        <f>F312*$I$1</f>
        <v>2.68954327606855</v>
      </c>
      <c r="G313" s="1">
        <f>C313/F313</f>
        <v>20.2636635316259</v>
      </c>
      <c r="H313" s="1">
        <f>B313/F313</f>
        <v>21.248960932705</v>
      </c>
      <c r="I313" s="1"/>
    </row>
    <row r="314" spans="1:9">
      <c r="A314" s="1">
        <v>38709</v>
      </c>
      <c r="B314" s="1">
        <v>56.06</v>
      </c>
      <c r="C314" s="1">
        <v>55.01</v>
      </c>
      <c r="D314" s="1"/>
      <c r="E314" s="1"/>
      <c r="F314" s="1">
        <f>F313*$I$1</f>
        <v>2.69477271768889</v>
      </c>
      <c r="G314" s="1">
        <f>C314/F314</f>
        <v>20.4135954171223</v>
      </c>
      <c r="H314" s="1">
        <f>B314/F314</f>
        <v>20.8032386672219</v>
      </c>
      <c r="I314" s="1"/>
    </row>
    <row r="315" spans="1:9">
      <c r="A315" s="1">
        <v>38716</v>
      </c>
      <c r="B315" s="1">
        <v>55.54</v>
      </c>
      <c r="C315" s="1">
        <v>54.79</v>
      </c>
      <c r="D315" s="1"/>
      <c r="E315" s="1"/>
      <c r="F315" s="1">
        <f>F314*$I$1</f>
        <v>2.70001232722878</v>
      </c>
      <c r="G315" s="1">
        <f>C315/F315</f>
        <v>20.2924999443373</v>
      </c>
      <c r="H315" s="1">
        <f>B315/F315</f>
        <v>20.5702764538874</v>
      </c>
      <c r="I315" s="1"/>
    </row>
    <row r="316" spans="1:9">
      <c r="A316" s="1">
        <v>38723</v>
      </c>
      <c r="B316" s="1">
        <v>55.94</v>
      </c>
      <c r="C316" s="1">
        <v>54.51</v>
      </c>
      <c r="D316" s="1">
        <v>2.43</v>
      </c>
      <c r="E316" s="1">
        <v>2005</v>
      </c>
      <c r="F316" s="1">
        <f>F315*$I$1</f>
        <v>2.70526212445832</v>
      </c>
      <c r="G316" s="1">
        <f>C316/F316</f>
        <v>20.1496185922888</v>
      </c>
      <c r="H316" s="1">
        <f>B316/F316</f>
        <v>20.6782180160087</v>
      </c>
      <c r="I316" s="1"/>
    </row>
    <row r="317" spans="1:9">
      <c r="A317" s="1">
        <v>38730</v>
      </c>
      <c r="B317" s="1">
        <v>55.71</v>
      </c>
      <c r="C317" s="1">
        <v>54.1</v>
      </c>
      <c r="D317" s="1"/>
      <c r="E317" s="1"/>
      <c r="F317" s="1">
        <f>F316*$I$1</f>
        <v>2.71052212918606</v>
      </c>
      <c r="G317" s="1">
        <f>C317/F317</f>
        <v>19.9592541294786</v>
      </c>
      <c r="H317" s="1">
        <f>B317/F317</f>
        <v>20.5532356294502</v>
      </c>
      <c r="I317" s="1"/>
    </row>
    <row r="318" spans="1:9">
      <c r="A318" s="1">
        <v>38737</v>
      </c>
      <c r="B318" s="1">
        <v>55.1</v>
      </c>
      <c r="C318" s="1">
        <v>53.52</v>
      </c>
      <c r="D318" s="1"/>
      <c r="E318" s="1"/>
      <c r="F318" s="1">
        <f>F317*$I$1</f>
        <v>2.71579236125904</v>
      </c>
      <c r="G318" s="1">
        <f>C318/F318</f>
        <v>19.7069557906806</v>
      </c>
      <c r="H318" s="1">
        <f>B318/F318</f>
        <v>20.2887381178345</v>
      </c>
      <c r="I318" s="1"/>
    </row>
    <row r="319" spans="1:9">
      <c r="A319" s="1">
        <v>38744</v>
      </c>
      <c r="B319" s="1">
        <v>56.1</v>
      </c>
      <c r="C319" s="1">
        <v>53.41</v>
      </c>
      <c r="D319" s="1"/>
      <c r="E319" s="1"/>
      <c r="F319" s="1">
        <f>F318*$I$1</f>
        <v>2.72107284056292</v>
      </c>
      <c r="G319" s="1">
        <f>C319/F319</f>
        <v>19.6282874915435</v>
      </c>
      <c r="H319" s="1">
        <f>B319/F319</f>
        <v>20.6168681571914</v>
      </c>
      <c r="I319" s="1"/>
    </row>
    <row r="320" spans="1:9">
      <c r="A320" s="1">
        <v>38751</v>
      </c>
      <c r="B320" s="1">
        <v>56.1</v>
      </c>
      <c r="C320" s="1">
        <v>54.33</v>
      </c>
      <c r="D320" s="1"/>
      <c r="E320" s="1"/>
      <c r="F320" s="1">
        <f>F319*$I$1</f>
        <v>2.726363587022</v>
      </c>
      <c r="G320" s="1">
        <f>C320/F320</f>
        <v>19.9276429081656</v>
      </c>
      <c r="H320" s="1">
        <f>B320/F320</f>
        <v>20.5768593253836</v>
      </c>
      <c r="I320" s="1"/>
    </row>
    <row r="321" spans="1:9">
      <c r="A321" s="1">
        <v>38758</v>
      </c>
      <c r="B321" s="1">
        <v>54.39</v>
      </c>
      <c r="C321" s="1">
        <v>53.56</v>
      </c>
      <c r="D321" s="1"/>
      <c r="E321" s="1"/>
      <c r="F321" s="1">
        <f>F320*$I$1</f>
        <v>2.73166462059934</v>
      </c>
      <c r="G321" s="1">
        <f>C321/F321</f>
        <v>19.6070921723358</v>
      </c>
      <c r="H321" s="1">
        <f>B321/F321</f>
        <v>19.9109362071199</v>
      </c>
      <c r="I321" s="1"/>
    </row>
    <row r="322" spans="1:9">
      <c r="A322" s="1">
        <v>38765</v>
      </c>
      <c r="B322" s="1">
        <v>54.9</v>
      </c>
      <c r="C322" s="1">
        <v>53.7</v>
      </c>
      <c r="D322" s="1"/>
      <c r="E322" s="1"/>
      <c r="F322" s="1">
        <f>F321*$I$1</f>
        <v>2.73697596129681</v>
      </c>
      <c r="G322" s="1">
        <f>C322/F322</f>
        <v>19.6201942433416</v>
      </c>
      <c r="H322" s="1">
        <f>B322/F322</f>
        <v>20.0586343381649</v>
      </c>
      <c r="I322" s="1"/>
    </row>
    <row r="323" spans="1:9">
      <c r="A323" s="1">
        <v>38772</v>
      </c>
      <c r="B323" s="1">
        <v>55</v>
      </c>
      <c r="C323" s="1">
        <v>54.02</v>
      </c>
      <c r="D323" s="1"/>
      <c r="E323" s="1"/>
      <c r="F323" s="1">
        <f>F322*$I$1</f>
        <v>2.74229762915515</v>
      </c>
      <c r="G323" s="1">
        <f>C323/F323</f>
        <v>19.6988100145215</v>
      </c>
      <c r="H323" s="1">
        <f>B323/F323</f>
        <v>20.0561745797609</v>
      </c>
      <c r="I323" s="1"/>
    </row>
    <row r="324" spans="1:9">
      <c r="A324" s="1">
        <v>38779</v>
      </c>
      <c r="B324" s="1">
        <v>55.74</v>
      </c>
      <c r="C324" s="1">
        <v>54.1</v>
      </c>
      <c r="D324" s="1"/>
      <c r="E324" s="1"/>
      <c r="F324" s="1">
        <f>F323*$I$1</f>
        <v>2.74762964425409</v>
      </c>
      <c r="G324" s="1">
        <f>C324/F324</f>
        <v>19.6896987602151</v>
      </c>
      <c r="H324" s="1">
        <f>B324/F324</f>
        <v>20.2865768742031</v>
      </c>
      <c r="I324" s="1"/>
    </row>
    <row r="325" spans="1:9">
      <c r="A325" s="1">
        <v>38786</v>
      </c>
      <c r="B325" s="1">
        <v>58.17</v>
      </c>
      <c r="C325" s="1">
        <v>54.02</v>
      </c>
      <c r="D325" s="1"/>
      <c r="E325" s="1"/>
      <c r="F325" s="1">
        <f>F324*$I$1</f>
        <v>2.7529720267124</v>
      </c>
      <c r="G325" s="1">
        <f>C325/F325</f>
        <v>19.6224296781216</v>
      </c>
      <c r="H325" s="1">
        <f>B325/F325</f>
        <v>21.1298914175552</v>
      </c>
      <c r="I325" s="1"/>
    </row>
    <row r="326" spans="1:9">
      <c r="A326" s="1">
        <v>38793</v>
      </c>
      <c r="B326" s="1">
        <v>58.29</v>
      </c>
      <c r="C326" s="1">
        <v>56.31</v>
      </c>
      <c r="D326" s="1"/>
      <c r="E326" s="1"/>
      <c r="F326" s="1">
        <f>F325*$I$1</f>
        <v>2.75832479668797</v>
      </c>
      <c r="G326" s="1">
        <f>C326/F326</f>
        <v>20.4145646907187</v>
      </c>
      <c r="H326" s="1">
        <f>B326/F326</f>
        <v>21.132391685704</v>
      </c>
      <c r="I326" s="1"/>
    </row>
    <row r="327" spans="1:9">
      <c r="A327" s="1">
        <v>38800</v>
      </c>
      <c r="B327" s="1">
        <v>58.09</v>
      </c>
      <c r="C327" s="1">
        <v>56.81</v>
      </c>
      <c r="D327" s="1"/>
      <c r="E327" s="1"/>
      <c r="F327" s="1">
        <f>F326*$I$1</f>
        <v>2.76368797437786</v>
      </c>
      <c r="G327" s="1">
        <f>C327/F327</f>
        <v>20.5558661204468</v>
      </c>
      <c r="H327" s="1">
        <f>B327/F327</f>
        <v>21.0190153658995</v>
      </c>
      <c r="I327" s="1"/>
    </row>
    <row r="328" spans="1:9">
      <c r="A328" s="1">
        <v>38807</v>
      </c>
      <c r="B328" s="1">
        <v>58.41</v>
      </c>
      <c r="C328" s="1">
        <v>57.02</v>
      </c>
      <c r="D328" s="1"/>
      <c r="E328" s="1"/>
      <c r="F328" s="1">
        <f>F327*$I$1</f>
        <v>2.76906158001843</v>
      </c>
      <c r="G328" s="1">
        <f>C328/F328</f>
        <v>20.5918136351523</v>
      </c>
      <c r="H328" s="1">
        <f>B328/F328</f>
        <v>21.0937887483207</v>
      </c>
      <c r="I328" s="1"/>
    </row>
    <row r="329" spans="1:9">
      <c r="A329" s="1">
        <v>38814</v>
      </c>
      <c r="B329" s="1">
        <v>58.44</v>
      </c>
      <c r="C329" s="1">
        <v>57.31</v>
      </c>
      <c r="D329" s="1"/>
      <c r="E329" s="1"/>
      <c r="F329" s="1">
        <f>F328*$I$1</f>
        <v>2.77444563388538</v>
      </c>
      <c r="G329" s="1">
        <f>C329/F329</f>
        <v>20.6563788095362</v>
      </c>
      <c r="H329" s="1">
        <f>B329/F329</f>
        <v>21.063667381422</v>
      </c>
      <c r="I329" s="1"/>
    </row>
    <row r="330" spans="1:9">
      <c r="A330" s="1">
        <v>38820</v>
      </c>
      <c r="B330" s="1">
        <v>57.91</v>
      </c>
      <c r="C330" s="1">
        <v>56.21</v>
      </c>
      <c r="D330" s="1"/>
      <c r="E330" s="1"/>
      <c r="F330" s="1">
        <f>F329*$I$1</f>
        <v>2.77984015629381</v>
      </c>
      <c r="G330" s="1">
        <f>C330/F330</f>
        <v>20.2205870984112</v>
      </c>
      <c r="H330" s="1">
        <f>B330/F330</f>
        <v>20.8321330522859</v>
      </c>
      <c r="I330" s="1"/>
    </row>
    <row r="331" spans="1:9">
      <c r="A331" s="1">
        <v>38828</v>
      </c>
      <c r="B331" s="1">
        <v>57.45</v>
      </c>
      <c r="C331" s="1">
        <v>56</v>
      </c>
      <c r="D331" s="1"/>
      <c r="E331" s="1"/>
      <c r="F331" s="1">
        <f>F330*$I$1</f>
        <v>2.78524516759835</v>
      </c>
      <c r="G331" s="1">
        <f>C331/F331</f>
        <v>20.1059499721841</v>
      </c>
      <c r="H331" s="1">
        <f>B331/F331</f>
        <v>20.6265504625353</v>
      </c>
      <c r="I331" s="1"/>
    </row>
    <row r="332" spans="1:9">
      <c r="A332" s="1">
        <v>38835</v>
      </c>
      <c r="B332" s="1">
        <v>59.74</v>
      </c>
      <c r="C332" s="1">
        <v>57.03</v>
      </c>
      <c r="D332" s="1"/>
      <c r="E332" s="1"/>
      <c r="F332" s="1">
        <f>F331*$I$1</f>
        <v>2.7906606881932</v>
      </c>
      <c r="G332" s="1">
        <f>C332/F332</f>
        <v>20.4360208467063</v>
      </c>
      <c r="H332" s="1">
        <f>B332/F332</f>
        <v>21.4071170503635</v>
      </c>
      <c r="I332" s="1"/>
    </row>
    <row r="333" spans="1:9">
      <c r="A333" s="1">
        <v>38842</v>
      </c>
      <c r="B333" s="1">
        <v>60.62</v>
      </c>
      <c r="C333" s="1">
        <v>58.28</v>
      </c>
      <c r="D333" s="1"/>
      <c r="E333" s="1"/>
      <c r="F333" s="1">
        <f>F332*$I$1</f>
        <v>2.79608673851221</v>
      </c>
      <c r="G333" s="1">
        <f>C333/F333</f>
        <v>20.8434163351494</v>
      </c>
      <c r="H333" s="1">
        <f>B333/F333</f>
        <v>21.6803002442821</v>
      </c>
      <c r="I333" s="1"/>
    </row>
    <row r="334" spans="1:9">
      <c r="A334" s="1">
        <v>38849</v>
      </c>
      <c r="B334" s="1">
        <v>61</v>
      </c>
      <c r="C334" s="1">
        <v>58.47</v>
      </c>
      <c r="D334" s="1"/>
      <c r="E334" s="1"/>
      <c r="F334" s="1">
        <f>F333*$I$1</f>
        <v>2.80152333902894</v>
      </c>
      <c r="G334" s="1">
        <f>C334/F334</f>
        <v>20.8707881121086</v>
      </c>
      <c r="H334" s="1">
        <f>B334/F334</f>
        <v>21.7738682202604</v>
      </c>
      <c r="I334" s="1"/>
    </row>
    <row r="335" spans="1:9">
      <c r="A335" s="1">
        <v>38856</v>
      </c>
      <c r="B335" s="1">
        <v>62.11</v>
      </c>
      <c r="C335" s="1">
        <v>58.81</v>
      </c>
      <c r="D335" s="1"/>
      <c r="E335" s="1"/>
      <c r="F335" s="1">
        <f>F334*$I$1</f>
        <v>2.80697051025679</v>
      </c>
      <c r="G335" s="1">
        <f>C335/F335</f>
        <v>20.9514135560405</v>
      </c>
      <c r="H335" s="1">
        <f>B335/F335</f>
        <v>22.127058254815</v>
      </c>
      <c r="I335" s="1"/>
    </row>
    <row r="336" spans="1:9">
      <c r="A336" s="1">
        <v>38863</v>
      </c>
      <c r="B336" s="1">
        <v>60.87</v>
      </c>
      <c r="C336" s="1">
        <v>58.84</v>
      </c>
      <c r="D336" s="1"/>
      <c r="E336" s="1"/>
      <c r="F336" s="1">
        <f>F335*$I$1</f>
        <v>2.81242827274904</v>
      </c>
      <c r="G336" s="1">
        <f>C336/F336</f>
        <v>20.9214224483976</v>
      </c>
      <c r="H336" s="1">
        <f>B336/F336</f>
        <v>21.6432186341598</v>
      </c>
      <c r="I336" s="1"/>
    </row>
    <row r="337" spans="1:9">
      <c r="A337" s="1">
        <v>38870</v>
      </c>
      <c r="B337" s="1">
        <v>61</v>
      </c>
      <c r="C337" s="1">
        <v>59.71</v>
      </c>
      <c r="D337" s="1"/>
      <c r="E337" s="1"/>
      <c r="F337" s="1">
        <f>F336*$I$1</f>
        <v>2.81789664709892</v>
      </c>
      <c r="G337" s="1">
        <f>C337/F337</f>
        <v>21.189563521243</v>
      </c>
      <c r="H337" s="1">
        <f>B337/F337</f>
        <v>21.6473517802013</v>
      </c>
      <c r="I337" s="1"/>
    </row>
    <row r="338" spans="1:9">
      <c r="A338" s="1">
        <v>38877</v>
      </c>
      <c r="B338" s="1">
        <v>61.72</v>
      </c>
      <c r="C338" s="1">
        <v>59.47</v>
      </c>
      <c r="D338" s="1"/>
      <c r="E338" s="1"/>
      <c r="F338" s="1">
        <f>F337*$I$1</f>
        <v>2.8233756539397</v>
      </c>
      <c r="G338" s="1">
        <f>C338/F338</f>
        <v>21.0634386951012</v>
      </c>
      <c r="H338" s="1">
        <f>B338/F338</f>
        <v>21.8603570920068</v>
      </c>
      <c r="I338" s="1"/>
    </row>
    <row r="339" spans="1:9">
      <c r="A339" s="1">
        <v>38884</v>
      </c>
      <c r="B339" s="1">
        <v>62.32</v>
      </c>
      <c r="C339" s="1">
        <v>59.6</v>
      </c>
      <c r="D339" s="1"/>
      <c r="E339" s="1"/>
      <c r="F339" s="1">
        <f>F338*$I$1</f>
        <v>2.82886531394477</v>
      </c>
      <c r="G339" s="1">
        <f>C339/F339</f>
        <v>21.0685180754998</v>
      </c>
      <c r="H339" s="1">
        <f>B339/F339</f>
        <v>22.0300343366636</v>
      </c>
      <c r="I339" s="1"/>
    </row>
    <row r="340" spans="1:9">
      <c r="A340" s="1">
        <v>38891</v>
      </c>
      <c r="B340" s="1">
        <v>60.89</v>
      </c>
      <c r="C340" s="1">
        <v>59.85</v>
      </c>
      <c r="D340" s="1"/>
      <c r="E340" s="1"/>
      <c r="F340" s="1">
        <f>F339*$I$1</f>
        <v>2.83436564782775</v>
      </c>
      <c r="G340" s="1">
        <f>C340/F340</f>
        <v>21.1158359352362</v>
      </c>
      <c r="H340" s="1">
        <f>B340/F340</f>
        <v>21.4827610709529</v>
      </c>
      <c r="I340" s="1"/>
    </row>
    <row r="341" spans="1:9">
      <c r="A341" s="1">
        <v>38898</v>
      </c>
      <c r="B341" s="1">
        <v>60.44</v>
      </c>
      <c r="C341" s="1">
        <v>58.46</v>
      </c>
      <c r="D341" s="1"/>
      <c r="E341" s="1"/>
      <c r="F341" s="1">
        <f>F340*$I$1</f>
        <v>2.83987667634247</v>
      </c>
      <c r="G341" s="1">
        <f>C341/F341</f>
        <v>20.5854009390618</v>
      </c>
      <c r="H341" s="1">
        <f>B341/F341</f>
        <v>21.2826143133235</v>
      </c>
      <c r="I341" s="1"/>
    </row>
    <row r="342" spans="1:9">
      <c r="A342" s="1">
        <v>38905</v>
      </c>
      <c r="B342" s="1">
        <v>61.2</v>
      </c>
      <c r="C342" s="1">
        <v>58.91</v>
      </c>
      <c r="D342" s="1"/>
      <c r="E342" s="1"/>
      <c r="F342" s="1">
        <f>F341*$I$1</f>
        <v>2.84539842028318</v>
      </c>
      <c r="G342" s="1">
        <f>C342/F342</f>
        <v>20.7036032564245</v>
      </c>
      <c r="H342" s="1">
        <f>B342/F342</f>
        <v>21.5084114631333</v>
      </c>
      <c r="I342" s="1"/>
    </row>
    <row r="343" spans="1:9">
      <c r="A343" s="1">
        <v>38912</v>
      </c>
      <c r="B343" s="1">
        <v>61.97</v>
      </c>
      <c r="C343" s="1">
        <v>60.41</v>
      </c>
      <c r="D343" s="1"/>
      <c r="E343" s="1"/>
      <c r="F343" s="1">
        <f>F342*$I$1</f>
        <v>2.85093090048451</v>
      </c>
      <c r="G343" s="1">
        <f>C343/F343</f>
        <v>21.1895700417479</v>
      </c>
      <c r="H343" s="1">
        <f>B343/F343</f>
        <v>21.7367597332746</v>
      </c>
      <c r="I343" s="1"/>
    </row>
    <row r="344" spans="1:9">
      <c r="A344" s="1">
        <v>38919</v>
      </c>
      <c r="B344" s="1">
        <v>63.16</v>
      </c>
      <c r="C344" s="1">
        <v>60.32</v>
      </c>
      <c r="D344" s="1"/>
      <c r="E344" s="1"/>
      <c r="F344" s="1">
        <f>F343*$I$1</f>
        <v>2.85647413782163</v>
      </c>
      <c r="G344" s="1">
        <f>C344/F344</f>
        <v>21.1169424575993</v>
      </c>
      <c r="H344" s="1">
        <f>B344/F344</f>
        <v>22.1111751595155</v>
      </c>
      <c r="I344" s="1"/>
    </row>
    <row r="345" spans="1:9">
      <c r="A345" s="1">
        <v>38926</v>
      </c>
      <c r="B345" s="1">
        <v>62.4</v>
      </c>
      <c r="C345" s="1">
        <v>58.64</v>
      </c>
      <c r="D345" s="1"/>
      <c r="E345" s="1"/>
      <c r="F345" s="1">
        <f>F344*$I$1</f>
        <v>2.86202815321029</v>
      </c>
      <c r="G345" s="1">
        <f>C345/F345</f>
        <v>20.4889668657607</v>
      </c>
      <c r="H345" s="1">
        <f>B345/F345</f>
        <v>21.8027205392815</v>
      </c>
      <c r="I345" s="1"/>
    </row>
    <row r="346" spans="1:9">
      <c r="A346" s="1">
        <v>38933</v>
      </c>
      <c r="B346" s="1">
        <v>59.93</v>
      </c>
      <c r="C346" s="1">
        <v>58.01</v>
      </c>
      <c r="D346" s="1"/>
      <c r="E346" s="1"/>
      <c r="F346" s="1">
        <f>F345*$I$1</f>
        <v>2.8675929676069</v>
      </c>
      <c r="G346" s="1">
        <f>C346/F346</f>
        <v>20.2295097858366</v>
      </c>
      <c r="H346" s="1">
        <f>B346/F346</f>
        <v>20.8990608768348</v>
      </c>
      <c r="I346" s="1"/>
    </row>
    <row r="347" spans="1:9">
      <c r="A347" s="1">
        <v>38940</v>
      </c>
      <c r="B347" s="1">
        <v>60.09</v>
      </c>
      <c r="C347" s="1">
        <v>58.5</v>
      </c>
      <c r="D347" s="1"/>
      <c r="E347" s="1"/>
      <c r="F347" s="1">
        <f>F346*$I$1</f>
        <v>2.87316860200863</v>
      </c>
      <c r="G347" s="1">
        <f>C347/F347</f>
        <v>20.3607960768827</v>
      </c>
      <c r="H347" s="1">
        <f>B347/F347</f>
        <v>20.9141920728185</v>
      </c>
      <c r="I347" s="1"/>
    </row>
    <row r="348" spans="1:9">
      <c r="A348" s="1">
        <v>38947</v>
      </c>
      <c r="B348" s="1">
        <v>60.45</v>
      </c>
      <c r="C348" s="1">
        <v>58.69</v>
      </c>
      <c r="D348" s="1"/>
      <c r="E348" s="1"/>
      <c r="F348" s="1">
        <f>F347*$I$1</f>
        <v>2.87875507745348</v>
      </c>
      <c r="G348" s="1">
        <f>C348/F348</f>
        <v>20.3872849273154</v>
      </c>
      <c r="H348" s="1">
        <f>B348/F348</f>
        <v>20.9986603144696</v>
      </c>
      <c r="I348" s="1"/>
    </row>
    <row r="349" spans="1:9">
      <c r="A349" s="1">
        <v>38954</v>
      </c>
      <c r="B349" s="1">
        <v>59.6</v>
      </c>
      <c r="C349" s="1">
        <v>58.45</v>
      </c>
      <c r="D349" s="1"/>
      <c r="E349" s="1"/>
      <c r="F349" s="1">
        <f>F348*$I$1</f>
        <v>2.88435241502032</v>
      </c>
      <c r="G349" s="1">
        <f>C349/F349</f>
        <v>20.2645140363641</v>
      </c>
      <c r="H349" s="1">
        <f>B349/F349</f>
        <v>20.663217049911</v>
      </c>
      <c r="I349" s="1"/>
    </row>
    <row r="350" spans="1:9">
      <c r="A350" s="1">
        <v>38961</v>
      </c>
      <c r="B350" s="1">
        <v>60.72</v>
      </c>
      <c r="C350" s="1">
        <v>58.67</v>
      </c>
      <c r="D350" s="1"/>
      <c r="E350" s="1"/>
      <c r="F350" s="1">
        <f>F349*$I$1</f>
        <v>2.88996063582905</v>
      </c>
      <c r="G350" s="1">
        <f>C350/F350</f>
        <v>20.3013145828435</v>
      </c>
      <c r="H350" s="1">
        <f>B350/F350</f>
        <v>21.0106668053563</v>
      </c>
      <c r="I350" s="1"/>
    </row>
    <row r="351" spans="1:9">
      <c r="A351" s="1">
        <v>38968</v>
      </c>
      <c r="B351" s="1">
        <v>61.7</v>
      </c>
      <c r="C351" s="1">
        <v>60.34</v>
      </c>
      <c r="D351" s="1"/>
      <c r="E351" s="1"/>
      <c r="F351" s="1">
        <f>F350*$I$1</f>
        <v>2.89557976104062</v>
      </c>
      <c r="G351" s="1">
        <f>C351/F351</f>
        <v>20.8386592598351</v>
      </c>
      <c r="H351" s="1">
        <f>B351/F351</f>
        <v>21.3083406750385</v>
      </c>
      <c r="I351" s="1"/>
    </row>
    <row r="352" spans="1:9">
      <c r="A352" s="1">
        <v>38975</v>
      </c>
      <c r="B352" s="1">
        <v>62.49</v>
      </c>
      <c r="C352" s="1">
        <v>60.58</v>
      </c>
      <c r="D352" s="1"/>
      <c r="E352" s="1"/>
      <c r="F352" s="1">
        <f>F351*$I$1</f>
        <v>2.9012098118571</v>
      </c>
      <c r="G352" s="1">
        <f>C352/F352</f>
        <v>20.8809441331725</v>
      </c>
      <c r="H352" s="1">
        <f>B352/F352</f>
        <v>21.539290176328</v>
      </c>
      <c r="I352" s="1"/>
    </row>
    <row r="353" spans="1:9">
      <c r="A353" s="1">
        <v>38982</v>
      </c>
      <c r="B353" s="1">
        <v>62.44</v>
      </c>
      <c r="C353" s="1">
        <v>61.4</v>
      </c>
      <c r="D353" s="1"/>
      <c r="E353" s="1"/>
      <c r="F353" s="1">
        <f>F352*$I$1</f>
        <v>2.90685080952182</v>
      </c>
      <c r="G353" s="1">
        <f>C353/F353</f>
        <v>21.1225150595535</v>
      </c>
      <c r="H353" s="1">
        <f>B353/F353</f>
        <v>21.4802905589336</v>
      </c>
      <c r="I353" s="1"/>
    </row>
    <row r="354" spans="1:9">
      <c r="A354" s="1">
        <v>38989</v>
      </c>
      <c r="B354" s="1">
        <v>62.9</v>
      </c>
      <c r="C354" s="1">
        <v>61.77</v>
      </c>
      <c r="D354" s="1"/>
      <c r="E354" s="1"/>
      <c r="F354" s="1">
        <f>F353*$I$1</f>
        <v>2.91250277531939</v>
      </c>
      <c r="G354" s="1">
        <f>C354/F354</f>
        <v>21.2085634813605</v>
      </c>
      <c r="H354" s="1">
        <f>B354/F354</f>
        <v>21.5965459442703</v>
      </c>
      <c r="I354" s="1"/>
    </row>
    <row r="355" spans="1:9">
      <c r="A355" s="1">
        <v>38996</v>
      </c>
      <c r="B355" s="1">
        <v>63</v>
      </c>
      <c r="C355" s="1">
        <v>61.75</v>
      </c>
      <c r="D355" s="1"/>
      <c r="E355" s="1"/>
      <c r="F355" s="1">
        <f>F354*$I$1</f>
        <v>2.91816573057582</v>
      </c>
      <c r="G355" s="1">
        <f>C355/F355</f>
        <v>21.1605527928036</v>
      </c>
      <c r="H355" s="1">
        <f>B355/F355</f>
        <v>21.588904063913</v>
      </c>
      <c r="I355" s="1"/>
    </row>
    <row r="356" spans="1:9">
      <c r="A356" s="1">
        <v>39003</v>
      </c>
      <c r="B356" s="1">
        <v>62.75</v>
      </c>
      <c r="C356" s="1">
        <v>60.78</v>
      </c>
      <c r="D356" s="1"/>
      <c r="E356" s="1"/>
      <c r="F356" s="1">
        <f>F355*$I$1</f>
        <v>2.92383969665858</v>
      </c>
      <c r="G356" s="1">
        <f>C356/F356</f>
        <v>20.7877333594795</v>
      </c>
      <c r="H356" s="1">
        <f>B356/F356</f>
        <v>21.4615049079852</v>
      </c>
      <c r="I356" s="1"/>
    </row>
    <row r="357" spans="1:9">
      <c r="A357" s="1">
        <v>39010</v>
      </c>
      <c r="B357" s="1">
        <v>60.86</v>
      </c>
      <c r="C357" s="1">
        <v>59.35</v>
      </c>
      <c r="D357" s="1"/>
      <c r="E357" s="1"/>
      <c r="F357" s="1">
        <f>F356*$I$1</f>
        <v>2.92952469497668</v>
      </c>
      <c r="G357" s="1">
        <f>C357/F357</f>
        <v>20.2592591561931</v>
      </c>
      <c r="H357" s="1">
        <f>B357/F357</f>
        <v>20.7747011330398</v>
      </c>
      <c r="I357" s="1"/>
    </row>
    <row r="358" spans="1:9">
      <c r="A358" s="1">
        <v>39017</v>
      </c>
      <c r="B358" s="1">
        <v>63.57</v>
      </c>
      <c r="C358" s="1">
        <v>60</v>
      </c>
      <c r="D358" s="1"/>
      <c r="E358" s="1"/>
      <c r="F358" s="1">
        <f>F357*$I$1</f>
        <v>2.93522074698076</v>
      </c>
      <c r="G358" s="1">
        <f>C358/F358</f>
        <v>20.4413927169592</v>
      </c>
      <c r="H358" s="1">
        <f>B358/F358</f>
        <v>21.6576555836183</v>
      </c>
      <c r="I358" s="1"/>
    </row>
    <row r="359" spans="1:9">
      <c r="A359" s="1">
        <v>39024</v>
      </c>
      <c r="B359" s="1">
        <v>64.23</v>
      </c>
      <c r="C359" s="1">
        <v>63.17</v>
      </c>
      <c r="D359" s="1"/>
      <c r="E359" s="1"/>
      <c r="F359" s="1">
        <f>F358*$I$1</f>
        <v>2.94092787416318</v>
      </c>
      <c r="G359" s="1">
        <f>C359/F359</f>
        <v>21.4796155169139</v>
      </c>
      <c r="H359" s="1">
        <f>B359/F359</f>
        <v>21.8400459815004</v>
      </c>
      <c r="I359" s="1"/>
    </row>
    <row r="360" spans="1:9">
      <c r="A360" s="1">
        <v>39031</v>
      </c>
      <c r="B360" s="1">
        <v>65.35</v>
      </c>
      <c r="C360" s="1">
        <v>63.71</v>
      </c>
      <c r="D360" s="1"/>
      <c r="E360" s="1"/>
      <c r="F360" s="1">
        <f>F359*$I$1</f>
        <v>2.94664609805807</v>
      </c>
      <c r="G360" s="1">
        <f>C360/F360</f>
        <v>21.6211916463218</v>
      </c>
      <c r="H360" s="1">
        <f>B360/F360</f>
        <v>22.1777566172835</v>
      </c>
      <c r="I360" s="1"/>
    </row>
    <row r="361" spans="1:9">
      <c r="A361" s="1">
        <v>39038</v>
      </c>
      <c r="B361" s="1">
        <v>66.01</v>
      </c>
      <c r="C361" s="1">
        <v>64.09</v>
      </c>
      <c r="D361" s="1"/>
      <c r="E361" s="1"/>
      <c r="F361" s="1">
        <f>F360*$I$1</f>
        <v>2.95237544024145</v>
      </c>
      <c r="G361" s="1">
        <f>C361/F361</f>
        <v>21.7079437548629</v>
      </c>
      <c r="H361" s="1">
        <f>B361/F361</f>
        <v>22.3582675496723</v>
      </c>
      <c r="I361" s="1"/>
    </row>
    <row r="362" spans="1:9">
      <c r="A362" s="1">
        <v>39045</v>
      </c>
      <c r="B362" s="1">
        <v>67.08</v>
      </c>
      <c r="C362" s="1">
        <v>65.41</v>
      </c>
      <c r="D362" s="1"/>
      <c r="E362" s="1"/>
      <c r="F362" s="1">
        <f>F361*$I$1</f>
        <v>2.95811592233127</v>
      </c>
      <c r="G362" s="1">
        <f>C362/F362</f>
        <v>22.1120475726492</v>
      </c>
      <c r="H362" s="1">
        <f>B362/F362</f>
        <v>22.6765961041631</v>
      </c>
      <c r="I362" s="1"/>
    </row>
    <row r="363" spans="1:9">
      <c r="A363" s="1">
        <v>39052</v>
      </c>
      <c r="B363" s="1">
        <v>65.72</v>
      </c>
      <c r="C363" s="1">
        <v>64.51</v>
      </c>
      <c r="D363" s="1"/>
      <c r="E363" s="1"/>
      <c r="F363" s="1">
        <f>F362*$I$1</f>
        <v>2.96386756598752</v>
      </c>
      <c r="G363" s="1">
        <f>C363/F363</f>
        <v>21.765479922348</v>
      </c>
      <c r="H363" s="1">
        <f>B363/F363</f>
        <v>22.1737302820758</v>
      </c>
      <c r="I363" s="1"/>
    </row>
    <row r="364" spans="1:9">
      <c r="A364" s="1">
        <v>39059</v>
      </c>
      <c r="B364" s="1">
        <v>66.48</v>
      </c>
      <c r="C364" s="1">
        <v>65.05</v>
      </c>
      <c r="D364" s="1"/>
      <c r="E364" s="1"/>
      <c r="F364" s="1">
        <f>F363*$I$1</f>
        <v>2.96963039291233</v>
      </c>
      <c r="G364" s="1">
        <f>C364/F364</f>
        <v>21.9050829205062</v>
      </c>
      <c r="H364" s="1">
        <f>B364/F364</f>
        <v>22.3866243282898</v>
      </c>
      <c r="I364" s="1"/>
    </row>
    <row r="365" spans="1:9">
      <c r="A365" s="1">
        <v>39066</v>
      </c>
      <c r="B365" s="1">
        <v>66.13</v>
      </c>
      <c r="C365" s="1">
        <v>65.17</v>
      </c>
      <c r="D365" s="1"/>
      <c r="E365" s="1"/>
      <c r="F365" s="1">
        <f>F364*$I$1</f>
        <v>2.97540442484998</v>
      </c>
      <c r="G365" s="1">
        <f>C365/F365</f>
        <v>21.9029048473926</v>
      </c>
      <c r="H365" s="1">
        <f>B365/F365</f>
        <v>22.225550062269</v>
      </c>
      <c r="I365" s="1"/>
    </row>
    <row r="366" spans="1:9">
      <c r="A366" s="1">
        <v>39073</v>
      </c>
      <c r="B366" s="1">
        <v>65.44</v>
      </c>
      <c r="C366" s="1">
        <v>64.16</v>
      </c>
      <c r="D366" s="1"/>
      <c r="E366" s="1"/>
      <c r="F366" s="1">
        <f>F365*$I$1</f>
        <v>2.98118968358707</v>
      </c>
      <c r="G366" s="1">
        <f>C366/F366</f>
        <v>21.5216094276834</v>
      </c>
      <c r="H366" s="1">
        <f>B366/F366</f>
        <v>21.9509682192582</v>
      </c>
      <c r="I366" s="1"/>
    </row>
    <row r="367" spans="1:9">
      <c r="A367" s="1">
        <v>39080</v>
      </c>
      <c r="B367" s="1">
        <v>65.87</v>
      </c>
      <c r="C367" s="1">
        <v>64.54</v>
      </c>
      <c r="D367" s="1"/>
      <c r="E367" s="1"/>
      <c r="F367" s="1">
        <f>F366*$I$1</f>
        <v>2.98698619095253</v>
      </c>
      <c r="G367" s="1">
        <f>C367/F367</f>
        <v>21.6070633990506</v>
      </c>
      <c r="H367" s="1">
        <f>B367/F367</f>
        <v>22.0523282630223</v>
      </c>
      <c r="I367" s="1"/>
    </row>
    <row r="368" spans="1:9">
      <c r="A368" s="1">
        <v>39087</v>
      </c>
      <c r="B368" s="1">
        <v>66.14</v>
      </c>
      <c r="C368" s="1">
        <v>65.01</v>
      </c>
      <c r="D368" s="1">
        <v>2.46</v>
      </c>
      <c r="E368" s="1">
        <v>2006</v>
      </c>
      <c r="F368" s="1">
        <f>F367*$I$1</f>
        <v>2.99279396881777</v>
      </c>
      <c r="G368" s="1">
        <f>C368/F368</f>
        <v>21.722176894683</v>
      </c>
      <c r="H368" s="1">
        <f>B368/F368</f>
        <v>22.0997504970671</v>
      </c>
      <c r="I368" s="1"/>
    </row>
    <row r="369" spans="1:9">
      <c r="A369" s="1">
        <v>39094</v>
      </c>
      <c r="B369" s="1">
        <v>67.02</v>
      </c>
      <c r="C369" s="1">
        <v>65.14</v>
      </c>
      <c r="D369" s="1"/>
      <c r="E369" s="1"/>
      <c r="F369" s="1">
        <f>F368*$I$1</f>
        <v>2.99861303909669</v>
      </c>
      <c r="G369" s="1">
        <f>C369/F369</f>
        <v>21.7233764912938</v>
      </c>
      <c r="H369" s="1">
        <f>B369/F369</f>
        <v>22.3503330126882</v>
      </c>
      <c r="I369" s="1"/>
    </row>
    <row r="370" spans="1:9">
      <c r="A370" s="1">
        <v>39101</v>
      </c>
      <c r="B370" s="1">
        <v>68.03</v>
      </c>
      <c r="C370" s="1">
        <v>66.22</v>
      </c>
      <c r="D370" s="1"/>
      <c r="E370" s="1"/>
      <c r="F370" s="1">
        <f>F369*$I$1</f>
        <v>3.00444342374581</v>
      </c>
      <c r="G370" s="1">
        <f>C370/F370</f>
        <v>22.0406879612463</v>
      </c>
      <c r="H370" s="1">
        <f>B370/F370</f>
        <v>22.6431289943157</v>
      </c>
      <c r="I370" s="1"/>
    </row>
    <row r="371" spans="1:9">
      <c r="A371" s="1">
        <v>39108</v>
      </c>
      <c r="B371" s="1">
        <v>67.16</v>
      </c>
      <c r="C371" s="1">
        <v>65.63</v>
      </c>
      <c r="D371" s="1"/>
      <c r="E371" s="1"/>
      <c r="F371" s="1">
        <f>F370*$I$1</f>
        <v>3.01028514476435</v>
      </c>
      <c r="G371" s="1">
        <f>C371/F371</f>
        <v>21.8019213608874</v>
      </c>
      <c r="H371" s="1">
        <f>B371/F371</f>
        <v>22.3101788602346</v>
      </c>
      <c r="I371" s="1"/>
    </row>
    <row r="372" spans="1:9">
      <c r="A372" s="1">
        <v>39115</v>
      </c>
      <c r="B372" s="1">
        <v>68.56</v>
      </c>
      <c r="C372" s="1">
        <v>66</v>
      </c>
      <c r="D372" s="1"/>
      <c r="E372" s="1"/>
      <c r="F372" s="1">
        <f>F371*$I$1</f>
        <v>3.01613822419431</v>
      </c>
      <c r="G372" s="1">
        <f>C372/F372</f>
        <v>21.8822862528558</v>
      </c>
      <c r="H372" s="1">
        <f>B372/F372</f>
        <v>22.7310537196333</v>
      </c>
      <c r="I372" s="1"/>
    </row>
    <row r="373" spans="1:9">
      <c r="A373" s="1">
        <v>39122</v>
      </c>
      <c r="B373" s="1">
        <v>67.73</v>
      </c>
      <c r="C373" s="1">
        <v>66.67</v>
      </c>
      <c r="D373" s="1"/>
      <c r="E373" s="1"/>
      <c r="F373" s="1">
        <f>F372*$I$1</f>
        <v>3.02200268412051</v>
      </c>
      <c r="G373" s="1">
        <f>C373/F373</f>
        <v>22.0615290483777</v>
      </c>
      <c r="H373" s="1">
        <f>B373/F373</f>
        <v>22.4122898222082</v>
      </c>
      <c r="I373" s="1"/>
    </row>
    <row r="374" spans="1:9">
      <c r="A374" s="1">
        <v>39129</v>
      </c>
      <c r="B374" s="1">
        <v>68.87</v>
      </c>
      <c r="C374" s="1">
        <v>66.83</v>
      </c>
      <c r="D374" s="1"/>
      <c r="E374" s="1"/>
      <c r="F374" s="1">
        <f>F373*$I$1</f>
        <v>3.02787854667076</v>
      </c>
      <c r="G374" s="1">
        <f>C374/F374</f>
        <v>22.0715590040696</v>
      </c>
      <c r="H374" s="1">
        <f>B374/F374</f>
        <v>22.7452980489342</v>
      </c>
      <c r="I374" s="1"/>
    </row>
    <row r="375" spans="1:9">
      <c r="A375" s="1">
        <v>39136</v>
      </c>
      <c r="B375" s="1">
        <v>68.99</v>
      </c>
      <c r="C375" s="1">
        <v>67.74</v>
      </c>
      <c r="D375" s="1"/>
      <c r="E375" s="1"/>
      <c r="F375" s="1">
        <f>F374*$I$1</f>
        <v>3.03376583401585</v>
      </c>
      <c r="G375" s="1">
        <f>C375/F375</f>
        <v>22.3286844490339</v>
      </c>
      <c r="H375" s="1">
        <f>B375/F375</f>
        <v>22.7407136129148</v>
      </c>
      <c r="I375" s="1"/>
    </row>
    <row r="376" spans="1:9">
      <c r="A376" s="1">
        <v>39143</v>
      </c>
      <c r="B376" s="1">
        <v>69</v>
      </c>
      <c r="C376" s="1">
        <v>65.87</v>
      </c>
      <c r="D376" s="1"/>
      <c r="E376" s="1"/>
      <c r="F376" s="1">
        <f>F375*$I$1</f>
        <v>3.03966456836972</v>
      </c>
      <c r="G376" s="1">
        <f>C376/F376</f>
        <v>21.6701542286715</v>
      </c>
      <c r="H376" s="1">
        <f>B376/F376</f>
        <v>22.6998731103436</v>
      </c>
      <c r="I376" s="1"/>
    </row>
    <row r="377" spans="1:9">
      <c r="A377" s="1">
        <v>39150</v>
      </c>
      <c r="B377" s="1">
        <v>67.07</v>
      </c>
      <c r="C377" s="1">
        <v>65.71</v>
      </c>
      <c r="D377" s="1"/>
      <c r="E377" s="1"/>
      <c r="F377" s="1">
        <f>F376*$I$1</f>
        <v>3.04557477198948</v>
      </c>
      <c r="G377" s="1">
        <f>C377/F377</f>
        <v>21.5755661638463</v>
      </c>
      <c r="H377" s="1">
        <f>B377/F377</f>
        <v>22.0221156994243</v>
      </c>
      <c r="I377" s="1"/>
    </row>
    <row r="378" spans="1:9">
      <c r="A378" s="1">
        <v>39157</v>
      </c>
      <c r="B378" s="1">
        <v>66.79</v>
      </c>
      <c r="C378" s="1">
        <v>64.85</v>
      </c>
      <c r="D378" s="1"/>
      <c r="E378" s="1"/>
      <c r="F378" s="1">
        <f>F377*$I$1</f>
        <v>3.0514964671755</v>
      </c>
      <c r="G378" s="1">
        <f>C378/F378</f>
        <v>21.2518679597312</v>
      </c>
      <c r="H378" s="1">
        <f>B378/F378</f>
        <v>21.8876216041704</v>
      </c>
      <c r="I378" s="1"/>
    </row>
    <row r="379" spans="1:9">
      <c r="A379" s="1">
        <v>39164</v>
      </c>
      <c r="B379" s="1">
        <v>67.68</v>
      </c>
      <c r="C379" s="1">
        <v>65.06</v>
      </c>
      <c r="D379" s="1"/>
      <c r="E379" s="1"/>
      <c r="F379" s="1">
        <f>F378*$I$1</f>
        <v>3.05742967627154</v>
      </c>
      <c r="G379" s="1">
        <f>C379/F379</f>
        <v>21.2793120001828</v>
      </c>
      <c r="H379" s="1">
        <f>B379/F379</f>
        <v>22.1362409494678</v>
      </c>
      <c r="I379" s="1"/>
    </row>
    <row r="380" spans="1:9">
      <c r="A380" s="1">
        <v>39171</v>
      </c>
      <c r="B380" s="1">
        <v>67.38</v>
      </c>
      <c r="C380" s="1">
        <v>66.08</v>
      </c>
      <c r="D380" s="1"/>
      <c r="E380" s="1"/>
      <c r="F380" s="1">
        <f>F379*$I$1</f>
        <v>3.06337442166479</v>
      </c>
      <c r="G380" s="1">
        <f>C380/F380</f>
        <v>21.5709837924705</v>
      </c>
      <c r="H380" s="1">
        <f>B380/F380</f>
        <v>21.995352420349</v>
      </c>
      <c r="I380" s="1"/>
    </row>
    <row r="381" spans="1:9">
      <c r="A381" s="1">
        <v>39177</v>
      </c>
      <c r="B381" s="1">
        <v>67.02</v>
      </c>
      <c r="C381" s="1">
        <v>65.92</v>
      </c>
      <c r="D381" s="1"/>
      <c r="E381" s="1"/>
      <c r="F381" s="1">
        <f>F380*$I$1</f>
        <v>3.06933072578597</v>
      </c>
      <c r="G381" s="1">
        <f>C381/F381</f>
        <v>21.4769947878848</v>
      </c>
      <c r="H381" s="1">
        <f>B381/F381</f>
        <v>21.8353791062506</v>
      </c>
      <c r="I381" s="1"/>
    </row>
    <row r="382" spans="1:9">
      <c r="A382" s="1">
        <v>39185</v>
      </c>
      <c r="B382" s="1">
        <v>66.91</v>
      </c>
      <c r="C382" s="1">
        <v>65.41</v>
      </c>
      <c r="D382" s="1"/>
      <c r="E382" s="1"/>
      <c r="F382" s="1">
        <f>F381*$I$1</f>
        <v>3.07529861110941</v>
      </c>
      <c r="G382" s="1">
        <f>C382/F382</f>
        <v>21.2694792511233</v>
      </c>
      <c r="H382" s="1">
        <f>B382/F382</f>
        <v>21.7572367633796</v>
      </c>
      <c r="I382" s="1"/>
    </row>
    <row r="383" spans="1:9">
      <c r="A383" s="1">
        <v>39192</v>
      </c>
      <c r="B383" s="1">
        <v>67.59</v>
      </c>
      <c r="C383" s="1">
        <v>65.97</v>
      </c>
      <c r="D383" s="1"/>
      <c r="E383" s="1"/>
      <c r="F383" s="1">
        <f>F382*$I$1</f>
        <v>3.08127810015315</v>
      </c>
      <c r="G383" s="1">
        <f>C383/F383</f>
        <v>21.4099467349997</v>
      </c>
      <c r="H383" s="1">
        <f>B383/F383</f>
        <v>21.935702589338</v>
      </c>
      <c r="I383" s="1"/>
    </row>
    <row r="384" spans="1:9">
      <c r="A384" s="1">
        <v>39199</v>
      </c>
      <c r="B384" s="1">
        <v>68.99</v>
      </c>
      <c r="C384" s="1">
        <v>66.32</v>
      </c>
      <c r="D384" s="1"/>
      <c r="E384" s="1"/>
      <c r="F384" s="1">
        <f>F383*$I$1</f>
        <v>3.08726921547899</v>
      </c>
      <c r="G384" s="1">
        <f>C384/F384</f>
        <v>21.4817676629832</v>
      </c>
      <c r="H384" s="1">
        <f>B384/F384</f>
        <v>22.3466096361461</v>
      </c>
      <c r="I384" s="1"/>
    </row>
    <row r="385" spans="1:9">
      <c r="A385" s="1">
        <v>39206</v>
      </c>
      <c r="B385" s="1">
        <v>68.75</v>
      </c>
      <c r="C385" s="1">
        <v>67.13</v>
      </c>
      <c r="D385" s="1"/>
      <c r="E385" s="1"/>
      <c r="F385" s="1">
        <f>F384*$I$1</f>
        <v>3.09327197969263</v>
      </c>
      <c r="G385" s="1">
        <f>C385/F385</f>
        <v>21.7019390602279</v>
      </c>
      <c r="H385" s="1">
        <f>B385/F385</f>
        <v>22.2256563442674</v>
      </c>
      <c r="I385" s="1"/>
    </row>
    <row r="386" spans="1:9">
      <c r="A386" s="1">
        <v>39213</v>
      </c>
      <c r="B386" s="1">
        <v>68.2</v>
      </c>
      <c r="C386" s="1">
        <v>66.65</v>
      </c>
      <c r="D386" s="1"/>
      <c r="E386" s="1"/>
      <c r="F386" s="1">
        <f>F385*$I$1</f>
        <v>3.0992864154437</v>
      </c>
      <c r="G386" s="1">
        <f>C386/F386</f>
        <v>21.5049501936588</v>
      </c>
      <c r="H386" s="1">
        <f>B386/F386</f>
        <v>22.0050653144415</v>
      </c>
      <c r="I386" s="1"/>
    </row>
    <row r="387" spans="1:9">
      <c r="A387" s="1">
        <v>39220</v>
      </c>
      <c r="B387" s="1">
        <v>67.78</v>
      </c>
      <c r="C387" s="1">
        <v>66.13</v>
      </c>
      <c r="D387" s="1"/>
      <c r="E387" s="1"/>
      <c r="F387" s="1">
        <f>F386*$I$1</f>
        <v>3.10531254542587</v>
      </c>
      <c r="G387" s="1">
        <f>C387/F387</f>
        <v>21.295762997322</v>
      </c>
      <c r="H387" s="1">
        <f>B387/F387</f>
        <v>21.827110478731</v>
      </c>
      <c r="I387" s="1"/>
    </row>
    <row r="388" spans="1:9">
      <c r="A388" s="1">
        <v>39227</v>
      </c>
      <c r="B388" s="1">
        <v>67.32</v>
      </c>
      <c r="C388" s="1">
        <v>66.25</v>
      </c>
      <c r="D388" s="1"/>
      <c r="E388" s="1"/>
      <c r="F388" s="1">
        <f>F387*$I$1</f>
        <v>3.11135039237695</v>
      </c>
      <c r="G388" s="1">
        <f>C388/F388</f>
        <v>21.2930051730328</v>
      </c>
      <c r="H388" s="1">
        <f>B388/F388</f>
        <v>21.636907294318</v>
      </c>
      <c r="I388" s="1"/>
    </row>
    <row r="389" spans="1:9">
      <c r="A389" s="1">
        <v>39234</v>
      </c>
      <c r="B389" s="1">
        <v>67.43</v>
      </c>
      <c r="C389" s="1">
        <v>66.35</v>
      </c>
      <c r="D389" s="1"/>
      <c r="E389" s="1"/>
      <c r="F389" s="1">
        <f>F388*$I$1</f>
        <v>3.11739997907895</v>
      </c>
      <c r="G389" s="1">
        <f>C389/F389</f>
        <v>21.2837622522867</v>
      </c>
      <c r="H389" s="1">
        <f>B389/F389</f>
        <v>21.6302048028891</v>
      </c>
      <c r="I389" s="1"/>
    </row>
    <row r="390" spans="1:9">
      <c r="A390" s="1">
        <v>39241</v>
      </c>
      <c r="B390" s="1">
        <v>67.55</v>
      </c>
      <c r="C390" s="1">
        <v>65.91</v>
      </c>
      <c r="D390" s="1"/>
      <c r="E390" s="1"/>
      <c r="F390" s="1">
        <f>F389*$I$1</f>
        <v>3.12346132835818</v>
      </c>
      <c r="G390" s="1">
        <f>C390/F390</f>
        <v>21.1015898937494</v>
      </c>
      <c r="H390" s="1">
        <f>B390/F390</f>
        <v>21.6266484194018</v>
      </c>
      <c r="I390" s="1"/>
    </row>
    <row r="391" spans="1:9">
      <c r="A391" s="1">
        <v>39248</v>
      </c>
      <c r="B391" s="1">
        <v>67.79</v>
      </c>
      <c r="C391" s="1">
        <v>66.36</v>
      </c>
      <c r="D391" s="1"/>
      <c r="E391" s="1"/>
      <c r="F391" s="1">
        <f>F390*$I$1</f>
        <v>3.12953446308532</v>
      </c>
      <c r="G391" s="1">
        <f>C391/F391</f>
        <v>21.2044317718034</v>
      </c>
      <c r="H391" s="1">
        <f>B391/F391</f>
        <v>21.6613687433778</v>
      </c>
      <c r="I391" s="1"/>
    </row>
    <row r="392" spans="1:9">
      <c r="A392" s="1">
        <v>39255</v>
      </c>
      <c r="B392" s="1">
        <v>67.04</v>
      </c>
      <c r="C392" s="1">
        <v>65.06</v>
      </c>
      <c r="D392" s="1"/>
      <c r="E392" s="1"/>
      <c r="F392" s="1">
        <f>F391*$I$1</f>
        <v>3.13561940617553</v>
      </c>
      <c r="G392" s="1">
        <f>C392/F392</f>
        <v>20.748691589249</v>
      </c>
      <c r="H392" s="1">
        <f>B392/F392</f>
        <v>21.3801457753343</v>
      </c>
      <c r="I392" s="1"/>
    </row>
    <row r="393" spans="1:9">
      <c r="A393" s="1">
        <v>39262</v>
      </c>
      <c r="B393" s="1">
        <v>66.06</v>
      </c>
      <c r="C393" s="1">
        <v>64.16</v>
      </c>
      <c r="D393" s="1"/>
      <c r="E393" s="1"/>
      <c r="F393" s="1">
        <f>F392*$I$1</f>
        <v>3.14171618058853</v>
      </c>
      <c r="G393" s="1">
        <f>C393/F393</f>
        <v>20.4219593088708</v>
      </c>
      <c r="H393" s="1">
        <f>B393/F393</f>
        <v>21.0267243133417</v>
      </c>
      <c r="I393" s="1"/>
    </row>
    <row r="394" spans="1:9">
      <c r="A394" s="1">
        <v>39269</v>
      </c>
      <c r="B394" s="1">
        <v>66.14</v>
      </c>
      <c r="C394" s="1">
        <v>64.86</v>
      </c>
      <c r="D394" s="1"/>
      <c r="E394" s="1"/>
      <c r="F394" s="1">
        <f>F393*$I$1</f>
        <v>3.14782480932868</v>
      </c>
      <c r="G394" s="1">
        <f>C394/F394</f>
        <v>20.6047044955568</v>
      </c>
      <c r="H394" s="1">
        <f>B394/F394</f>
        <v>21.0113344948524</v>
      </c>
      <c r="I394" s="1"/>
    </row>
    <row r="395" spans="1:9">
      <c r="A395" s="1">
        <v>39276</v>
      </c>
      <c r="B395" s="1">
        <v>68.75</v>
      </c>
      <c r="C395" s="1">
        <v>65.5</v>
      </c>
      <c r="D395" s="1"/>
      <c r="E395" s="1"/>
      <c r="F395" s="1">
        <f>F394*$I$1</f>
        <v>3.15394531544506</v>
      </c>
      <c r="G395" s="1">
        <f>C395/F395</f>
        <v>20.7676397175444</v>
      </c>
      <c r="H395" s="1">
        <f>B395/F395</f>
        <v>21.7980951233768</v>
      </c>
      <c r="I395" s="1"/>
    </row>
    <row r="396" spans="1:9">
      <c r="A396" s="1">
        <v>39283</v>
      </c>
      <c r="B396" s="1">
        <v>68.75</v>
      </c>
      <c r="C396" s="1">
        <v>67.34</v>
      </c>
      <c r="D396" s="1"/>
      <c r="E396" s="1"/>
      <c r="F396" s="1">
        <f>F395*$I$1</f>
        <v>3.16007772203156</v>
      </c>
      <c r="G396" s="1">
        <f>C396/F396</f>
        <v>21.3096024602547</v>
      </c>
      <c r="H396" s="1">
        <f>B396/F396</f>
        <v>21.7557940175603</v>
      </c>
      <c r="I396" s="1"/>
    </row>
    <row r="397" spans="1:9">
      <c r="A397" s="1">
        <v>39290</v>
      </c>
      <c r="B397" s="1">
        <v>70.16</v>
      </c>
      <c r="C397" s="1">
        <v>67.81</v>
      </c>
      <c r="D397" s="1"/>
      <c r="E397" s="1"/>
      <c r="F397" s="1">
        <f>F396*$I$1</f>
        <v>3.16622205222701</v>
      </c>
      <c r="G397" s="1">
        <f>C397/F397</f>
        <v>21.4166912116302</v>
      </c>
      <c r="H397" s="1">
        <f>B397/F397</f>
        <v>22.1589006843825</v>
      </c>
      <c r="I397" s="1"/>
    </row>
    <row r="398" spans="1:9">
      <c r="A398" s="1">
        <v>39297</v>
      </c>
      <c r="B398" s="1">
        <v>70.16</v>
      </c>
      <c r="C398" s="1">
        <v>65.99</v>
      </c>
      <c r="D398" s="1"/>
      <c r="E398" s="1"/>
      <c r="F398" s="1">
        <f>F397*$I$1</f>
        <v>3.17237832921518</v>
      </c>
      <c r="G398" s="1">
        <f>C398/F398</f>
        <v>20.8014281878938</v>
      </c>
      <c r="H398" s="1">
        <f>B398/F398</f>
        <v>22.1158994038889</v>
      </c>
      <c r="I398" s="1"/>
    </row>
    <row r="399" spans="1:9">
      <c r="A399" s="1">
        <v>39304</v>
      </c>
      <c r="B399" s="1">
        <v>69.6</v>
      </c>
      <c r="C399" s="1">
        <v>65.69</v>
      </c>
      <c r="D399" s="1"/>
      <c r="E399" s="1"/>
      <c r="F399" s="1">
        <f>F398*$I$1</f>
        <v>3.17854657622495</v>
      </c>
      <c r="G399" s="1">
        <f>C399/F399</f>
        <v>20.6666784408167</v>
      </c>
      <c r="H399" s="1">
        <f>B399/F399</f>
        <v>21.8968004183414</v>
      </c>
      <c r="I399" s="1"/>
    </row>
    <row r="400" spans="1:9">
      <c r="A400" s="1">
        <v>39311</v>
      </c>
      <c r="B400" s="1">
        <v>67.38</v>
      </c>
      <c r="C400" s="1">
        <v>63.75</v>
      </c>
      <c r="D400" s="1"/>
      <c r="E400" s="1"/>
      <c r="F400" s="1">
        <f>F399*$I$1</f>
        <v>3.18472681653036</v>
      </c>
      <c r="G400" s="1">
        <f>C400/F400</f>
        <v>20.0174155186891</v>
      </c>
      <c r="H400" s="1">
        <f>B400/F400</f>
        <v>21.1572307082238</v>
      </c>
      <c r="I400" s="1"/>
    </row>
    <row r="401" spans="1:9">
      <c r="A401" s="1">
        <v>39318</v>
      </c>
      <c r="B401" s="1">
        <v>67.87</v>
      </c>
      <c r="C401" s="1">
        <v>65.53</v>
      </c>
      <c r="D401" s="1"/>
      <c r="E401" s="1"/>
      <c r="F401" s="1">
        <f>F400*$I$1</f>
        <v>3.19091907345069</v>
      </c>
      <c r="G401" s="1">
        <f>C401/F401</f>
        <v>20.5364029897302</v>
      </c>
      <c r="H401" s="1">
        <f>B401/F401</f>
        <v>21.2697340288874</v>
      </c>
      <c r="I401" s="1"/>
    </row>
    <row r="402" spans="1:9">
      <c r="A402" s="1">
        <v>39325</v>
      </c>
      <c r="B402" s="1">
        <v>67.39</v>
      </c>
      <c r="C402" s="1">
        <v>65.33</v>
      </c>
      <c r="D402" s="1"/>
      <c r="E402" s="1"/>
      <c r="F402" s="1">
        <f>F401*$I$1</f>
        <v>3.19712337035058</v>
      </c>
      <c r="G402" s="1">
        <f>C402/F402</f>
        <v>20.4339940728769</v>
      </c>
      <c r="H402" s="1">
        <f>B402/F402</f>
        <v>21.078323290543</v>
      </c>
      <c r="I402" s="1"/>
    </row>
    <row r="403" spans="1:9">
      <c r="A403" s="1">
        <v>39332</v>
      </c>
      <c r="B403" s="1">
        <v>66.39</v>
      </c>
      <c r="C403" s="1">
        <v>65</v>
      </c>
      <c r="D403" s="1"/>
      <c r="E403" s="1"/>
      <c r="F403" s="1">
        <f>F402*$I$1</f>
        <v>3.20333973064009</v>
      </c>
      <c r="G403" s="1">
        <f>C403/F403</f>
        <v>20.291322640016</v>
      </c>
      <c r="H403" s="1">
        <f>B403/F403</f>
        <v>20.7252447703179</v>
      </c>
      <c r="I403" s="1"/>
    </row>
    <row r="404" spans="1:9">
      <c r="A404" s="1">
        <v>39339</v>
      </c>
      <c r="B404" s="1">
        <v>69.1</v>
      </c>
      <c r="C404" s="1">
        <v>65.3</v>
      </c>
      <c r="D404" s="1"/>
      <c r="E404" s="1"/>
      <c r="F404" s="1">
        <f>F403*$I$1</f>
        <v>3.2095681777748</v>
      </c>
      <c r="G404" s="1">
        <f>C404/F404</f>
        <v>20.3454160756519</v>
      </c>
      <c r="H404" s="1">
        <f>B404/F404</f>
        <v>21.5293759697939</v>
      </c>
      <c r="I404" s="1"/>
    </row>
    <row r="405" spans="1:9">
      <c r="A405" s="1">
        <v>39346</v>
      </c>
      <c r="B405" s="1">
        <v>70.48</v>
      </c>
      <c r="C405" s="1">
        <v>67.54</v>
      </c>
      <c r="D405" s="1"/>
      <c r="E405" s="1"/>
      <c r="F405" s="1">
        <f>F404*$I$1</f>
        <v>3.21580873525588</v>
      </c>
      <c r="G405" s="1">
        <f>C405/F405</f>
        <v>21.0024928595842</v>
      </c>
      <c r="H405" s="1">
        <f>B405/F405</f>
        <v>21.9167263361488</v>
      </c>
      <c r="I405" s="1"/>
    </row>
    <row r="406" spans="1:9">
      <c r="A406" s="1">
        <v>39353</v>
      </c>
      <c r="B406" s="1">
        <v>71.91</v>
      </c>
      <c r="C406" s="1">
        <v>69.11</v>
      </c>
      <c r="D406" s="1"/>
      <c r="E406" s="1"/>
      <c r="F406" s="1">
        <f>F405*$I$1</f>
        <v>3.22206142663022</v>
      </c>
      <c r="G406" s="1">
        <f>C406/F406</f>
        <v>21.4490013842717</v>
      </c>
      <c r="H406" s="1">
        <f>B406/F406</f>
        <v>22.3180102668641</v>
      </c>
      <c r="I406" s="1"/>
    </row>
    <row r="407" spans="1:9">
      <c r="A407" s="1">
        <v>39360</v>
      </c>
      <c r="B407" s="1">
        <v>72.5</v>
      </c>
      <c r="C407" s="1">
        <v>71.13</v>
      </c>
      <c r="D407" s="1"/>
      <c r="E407" s="1"/>
      <c r="F407" s="1">
        <f>F406*$I$1</f>
        <v>3.22832627549049</v>
      </c>
      <c r="G407" s="1">
        <f>C407/F407</f>
        <v>22.0330889538707</v>
      </c>
      <c r="H407" s="1">
        <f>B407/F407</f>
        <v>22.4574574603631</v>
      </c>
      <c r="I407" s="1"/>
    </row>
    <row r="408" spans="1:9">
      <c r="A408" s="1">
        <v>39367</v>
      </c>
      <c r="B408" s="1">
        <v>74.49</v>
      </c>
      <c r="C408" s="1">
        <v>71.92</v>
      </c>
      <c r="D408" s="1"/>
      <c r="E408" s="1"/>
      <c r="F408" s="1">
        <f>F407*$I$1</f>
        <v>3.23460330547521</v>
      </c>
      <c r="G408" s="1">
        <f>C408/F408</f>
        <v>22.2345657899567</v>
      </c>
      <c r="H408" s="1">
        <f>B408/F408</f>
        <v>23.0290990780572</v>
      </c>
      <c r="I408" s="1"/>
    </row>
    <row r="409" spans="1:9">
      <c r="A409" s="1">
        <v>39374</v>
      </c>
      <c r="B409" s="1">
        <v>74.52</v>
      </c>
      <c r="C409" s="1">
        <v>71.84</v>
      </c>
      <c r="D409" s="1"/>
      <c r="E409" s="1"/>
      <c r="F409" s="1">
        <f>F408*$I$1</f>
        <v>3.24089254026888</v>
      </c>
      <c r="G409" s="1">
        <f>C409/F409</f>
        <v>22.1667331166864</v>
      </c>
      <c r="H409" s="1">
        <f>B409/F409</f>
        <v>22.9936658109057</v>
      </c>
      <c r="I409" s="1"/>
    </row>
    <row r="410" spans="1:9">
      <c r="A410" s="1">
        <v>39381</v>
      </c>
      <c r="B410" s="1">
        <v>74.43</v>
      </c>
      <c r="C410" s="1">
        <v>71.27</v>
      </c>
      <c r="D410" s="1"/>
      <c r="E410" s="1"/>
      <c r="F410" s="1">
        <f>F409*$I$1</f>
        <v>3.24719400360205</v>
      </c>
      <c r="G410" s="1">
        <f>C410/F410</f>
        <v>21.9481804662553</v>
      </c>
      <c r="H410" s="1">
        <f>B410/F410</f>
        <v>22.921328358403</v>
      </c>
      <c r="I410" s="1"/>
    </row>
    <row r="411" spans="1:9">
      <c r="A411" s="1">
        <v>39388</v>
      </c>
      <c r="B411" s="1">
        <v>76.39</v>
      </c>
      <c r="C411" s="1">
        <v>73.31</v>
      </c>
      <c r="D411" s="1"/>
      <c r="E411" s="1"/>
      <c r="F411" s="1">
        <f>F410*$I$1</f>
        <v>3.25350771925142</v>
      </c>
      <c r="G411" s="1">
        <f>C411/F411</f>
        <v>22.5326036776294</v>
      </c>
      <c r="H411" s="1">
        <f>B411/F411</f>
        <v>23.4792742454523</v>
      </c>
      <c r="I411" s="1"/>
    </row>
    <row r="412" spans="1:9">
      <c r="A412" s="1">
        <v>39395</v>
      </c>
      <c r="B412" s="1">
        <v>77.1</v>
      </c>
      <c r="C412" s="1">
        <v>74.07</v>
      </c>
      <c r="D412" s="1"/>
      <c r="E412" s="1"/>
      <c r="F412" s="1">
        <f>F411*$I$1</f>
        <v>3.25983371103989</v>
      </c>
      <c r="G412" s="1">
        <f>C412/F412</f>
        <v>22.7220179204698</v>
      </c>
      <c r="H412" s="1">
        <f>B412/F412</f>
        <v>23.6515131857462</v>
      </c>
      <c r="I412" s="1"/>
    </row>
    <row r="413" spans="1:9">
      <c r="A413" s="1">
        <v>39402</v>
      </c>
      <c r="B413" s="1">
        <v>79.05</v>
      </c>
      <c r="C413" s="1">
        <v>75.95</v>
      </c>
      <c r="D413" s="1"/>
      <c r="E413" s="1"/>
      <c r="F413" s="1">
        <f>F412*$I$1</f>
        <v>3.26617200283671</v>
      </c>
      <c r="G413" s="1">
        <f>C413/F413</f>
        <v>23.2535212273072</v>
      </c>
      <c r="H413" s="1">
        <f>B413/F413</f>
        <v>24.2026445427075</v>
      </c>
      <c r="I413" s="1"/>
    </row>
    <row r="414" spans="1:9">
      <c r="A414" s="1">
        <v>39409</v>
      </c>
      <c r="B414" s="1">
        <v>79.93</v>
      </c>
      <c r="C414" s="1">
        <v>77.31</v>
      </c>
      <c r="D414" s="1"/>
      <c r="E414" s="1"/>
      <c r="F414" s="1">
        <f>F413*$I$1</f>
        <v>3.27252261855753</v>
      </c>
      <c r="G414" s="1">
        <f>C414/F414</f>
        <v>23.6239772833341</v>
      </c>
      <c r="H414" s="1">
        <f>B414/F414</f>
        <v>24.4245829033358</v>
      </c>
      <c r="I414" s="1"/>
    </row>
    <row r="415" spans="1:9">
      <c r="A415" s="1">
        <v>39416</v>
      </c>
      <c r="B415" s="1">
        <v>81</v>
      </c>
      <c r="C415" s="1">
        <v>76.21</v>
      </c>
      <c r="D415" s="1"/>
      <c r="E415" s="1"/>
      <c r="F415" s="1">
        <f>F414*$I$1</f>
        <v>3.27888558216449</v>
      </c>
      <c r="G415" s="1">
        <f>C415/F415</f>
        <v>23.2426530570461</v>
      </c>
      <c r="H415" s="1">
        <f>B415/F415</f>
        <v>24.7035152554879</v>
      </c>
      <c r="I415" s="1"/>
    </row>
    <row r="416" spans="1:9">
      <c r="A416" s="1">
        <v>39423</v>
      </c>
      <c r="B416" s="1">
        <v>80.59</v>
      </c>
      <c r="C416" s="1">
        <v>78.69</v>
      </c>
      <c r="D416" s="1"/>
      <c r="E416" s="1"/>
      <c r="F416" s="1">
        <f>F415*$I$1</f>
        <v>3.28526091766635</v>
      </c>
      <c r="G416" s="1">
        <f>C416/F416</f>
        <v>23.9524354296634</v>
      </c>
      <c r="H416" s="1">
        <f>B416/F416</f>
        <v>24.5307760995879</v>
      </c>
      <c r="I416" s="1"/>
    </row>
    <row r="417" spans="1:9">
      <c r="A417" s="1">
        <v>39430</v>
      </c>
      <c r="B417" s="1">
        <v>81.27</v>
      </c>
      <c r="C417" s="1">
        <v>78.45</v>
      </c>
      <c r="D417" s="1"/>
      <c r="E417" s="1"/>
      <c r="F417" s="1">
        <f>F416*$I$1</f>
        <v>3.29164864911852</v>
      </c>
      <c r="G417" s="1">
        <f>C417/F417</f>
        <v>23.833041846981</v>
      </c>
      <c r="H417" s="1">
        <f>B417/F417</f>
        <v>24.689755397121</v>
      </c>
      <c r="I417" s="1"/>
    </row>
    <row r="418" spans="1:9">
      <c r="A418" s="1">
        <v>39437</v>
      </c>
      <c r="B418" s="1">
        <v>80.9</v>
      </c>
      <c r="C418" s="1">
        <v>77.49</v>
      </c>
      <c r="D418" s="1"/>
      <c r="E418" s="1"/>
      <c r="F418" s="1">
        <f>F417*$I$1</f>
        <v>3.2980488006232</v>
      </c>
      <c r="G418" s="1">
        <f>C418/F418</f>
        <v>23.4957105502373</v>
      </c>
      <c r="H418" s="1">
        <f>B418/F418</f>
        <v>24.5296552266641</v>
      </c>
      <c r="I418" s="1"/>
    </row>
    <row r="419" spans="1:9">
      <c r="A419" s="1">
        <v>39444</v>
      </c>
      <c r="B419" s="1">
        <v>79.32</v>
      </c>
      <c r="C419" s="1">
        <v>78</v>
      </c>
      <c r="D419" s="1"/>
      <c r="E419" s="1"/>
      <c r="F419" s="1">
        <f>F418*$I$1</f>
        <v>3.30446139632945</v>
      </c>
      <c r="G419" s="1">
        <f>C419/F419</f>
        <v>23.6044518742574</v>
      </c>
      <c r="H419" s="1">
        <f>B419/F419</f>
        <v>24.0039118290526</v>
      </c>
      <c r="I419" s="1"/>
    </row>
    <row r="420" spans="1:9">
      <c r="A420" s="1">
        <v>39451</v>
      </c>
      <c r="B420" s="1">
        <v>79.25</v>
      </c>
      <c r="C420" s="1">
        <v>76.86</v>
      </c>
      <c r="D420" s="1">
        <v>3.2</v>
      </c>
      <c r="E420" s="1">
        <v>2007</v>
      </c>
      <c r="F420" s="1">
        <f>F419*$I$1</f>
        <v>3.31088646043328</v>
      </c>
      <c r="G420" s="1">
        <f>C420/F420</f>
        <v>23.2143267123517</v>
      </c>
      <c r="H420" s="1">
        <f>B420/F420</f>
        <v>23.9361877693713</v>
      </c>
      <c r="I420" s="1"/>
    </row>
    <row r="421" spans="1:9">
      <c r="A421" s="1">
        <v>39458</v>
      </c>
      <c r="B421" s="1">
        <v>81.98</v>
      </c>
      <c r="C421" s="1">
        <v>79.18</v>
      </c>
      <c r="D421" s="1"/>
      <c r="E421" s="1"/>
      <c r="F421" s="1">
        <f>F420*$I$1</f>
        <v>3.31732401717775</v>
      </c>
      <c r="G421" s="1">
        <f>C421/F421</f>
        <v>23.8686361627596</v>
      </c>
      <c r="H421" s="1">
        <f>B421/F421</f>
        <v>24.7126899800838</v>
      </c>
      <c r="I421" s="1"/>
    </row>
    <row r="422" spans="1:9">
      <c r="A422" s="1">
        <v>39465</v>
      </c>
      <c r="B422" s="1">
        <v>80.1</v>
      </c>
      <c r="C422" s="1">
        <v>75.66</v>
      </c>
      <c r="D422" s="1"/>
      <c r="E422" s="1"/>
      <c r="F422" s="1">
        <f>F421*$I$1</f>
        <v>3.32377409085306</v>
      </c>
      <c r="G422" s="1">
        <f>C422/F422</f>
        <v>22.7632799137024</v>
      </c>
      <c r="H422" s="1">
        <f>B422/F422</f>
        <v>24.0991107730315</v>
      </c>
      <c r="I422" s="1"/>
    </row>
    <row r="423" spans="1:9">
      <c r="A423" s="1">
        <v>39472</v>
      </c>
      <c r="B423" s="1">
        <v>76.53</v>
      </c>
      <c r="C423" s="1">
        <v>72</v>
      </c>
      <c r="D423" s="1"/>
      <c r="E423" s="1"/>
      <c r="F423" s="1">
        <f>F422*$I$1</f>
        <v>3.33023670579664</v>
      </c>
      <c r="G423" s="1">
        <f>C423/F423</f>
        <v>21.6200848049858</v>
      </c>
      <c r="H423" s="1">
        <f>B423/F423</f>
        <v>22.9803484739662</v>
      </c>
      <c r="I423" s="1"/>
    </row>
    <row r="424" spans="1:9">
      <c r="A424" s="1">
        <v>39479</v>
      </c>
      <c r="B424" s="1">
        <v>77.22</v>
      </c>
      <c r="C424" s="1">
        <v>73.02</v>
      </c>
      <c r="D424" s="1"/>
      <c r="E424" s="1"/>
      <c r="F424" s="1">
        <f>F423*$I$1</f>
        <v>3.33671188639322</v>
      </c>
      <c r="G424" s="1">
        <f>C424/F424</f>
        <v>21.8838193065959</v>
      </c>
      <c r="H424" s="1">
        <f>B424/F424</f>
        <v>23.1425435066466</v>
      </c>
      <c r="I424" s="1"/>
    </row>
    <row r="425" spans="1:9">
      <c r="A425" s="1">
        <v>39486</v>
      </c>
      <c r="B425" s="1">
        <v>75.89</v>
      </c>
      <c r="C425" s="1">
        <v>73.88</v>
      </c>
      <c r="D425" s="1"/>
      <c r="E425" s="1"/>
      <c r="F425" s="1">
        <f>F424*$I$1</f>
        <v>3.34319965707498</v>
      </c>
      <c r="G425" s="1">
        <f>C425/F425</f>
        <v>22.0985904457285</v>
      </c>
      <c r="H425" s="1">
        <f>B425/F425</f>
        <v>22.6998108950506</v>
      </c>
      <c r="I425" s="1"/>
    </row>
    <row r="426" spans="1:9">
      <c r="A426" s="1">
        <v>39493</v>
      </c>
      <c r="B426" s="1">
        <v>77.49</v>
      </c>
      <c r="C426" s="1">
        <v>74.33</v>
      </c>
      <c r="D426" s="1"/>
      <c r="E426" s="1"/>
      <c r="F426" s="1">
        <f>F425*$I$1</f>
        <v>3.34970004232156</v>
      </c>
      <c r="G426" s="1">
        <f>C426/F426</f>
        <v>22.1900465895103</v>
      </c>
      <c r="H426" s="1">
        <f>B426/F426</f>
        <v>23.133414640403</v>
      </c>
      <c r="I426" s="1"/>
    </row>
    <row r="427" spans="1:9">
      <c r="A427" s="1">
        <v>39500</v>
      </c>
      <c r="B427" s="1">
        <v>76.4</v>
      </c>
      <c r="C427" s="1">
        <v>74.36</v>
      </c>
      <c r="D427" s="1"/>
      <c r="E427" s="1"/>
      <c r="F427" s="1">
        <f>F426*$I$1</f>
        <v>3.35621306666024</v>
      </c>
      <c r="G427" s="1">
        <f>C427/F427</f>
        <v>22.1559235135198</v>
      </c>
      <c r="H427" s="1">
        <f>B427/F427</f>
        <v>22.7637514313194</v>
      </c>
      <c r="I427" s="1"/>
    </row>
    <row r="428" spans="1:9">
      <c r="A428" s="1">
        <v>39507</v>
      </c>
      <c r="B428" s="1">
        <v>77.7</v>
      </c>
      <c r="C428" s="1">
        <v>76</v>
      </c>
      <c r="D428" s="1"/>
      <c r="E428" s="1"/>
      <c r="F428" s="1">
        <f>F427*$I$1</f>
        <v>3.36273875466597</v>
      </c>
      <c r="G428" s="1">
        <f>C428/F428</f>
        <v>22.6006257234661</v>
      </c>
      <c r="H428" s="1">
        <f>B428/F428</f>
        <v>23.1061660357015</v>
      </c>
      <c r="I428" s="1"/>
    </row>
    <row r="429" spans="1:9">
      <c r="A429" s="1">
        <v>39514</v>
      </c>
      <c r="B429" s="1">
        <v>77.47</v>
      </c>
      <c r="C429" s="1">
        <v>74.56</v>
      </c>
      <c r="D429" s="1"/>
      <c r="E429" s="1"/>
      <c r="F429" s="1">
        <f>F428*$I$1</f>
        <v>3.36927713096147</v>
      </c>
      <c r="G429" s="1">
        <f>C429/F429</f>
        <v>22.1293758577595</v>
      </c>
      <c r="H429" s="1">
        <f>B429/F429</f>
        <v>22.993062603281</v>
      </c>
      <c r="I429" s="1"/>
    </row>
    <row r="430" spans="1:9">
      <c r="A430" s="1">
        <v>39521</v>
      </c>
      <c r="B430" s="1">
        <v>77.7</v>
      </c>
      <c r="C430" s="1">
        <v>74.81</v>
      </c>
      <c r="D430" s="1"/>
      <c r="E430" s="1"/>
      <c r="F430" s="1">
        <f>F429*$I$1</f>
        <v>3.37582822021736</v>
      </c>
      <c r="G430" s="1">
        <f>C430/F430</f>
        <v>22.1604877736294</v>
      </c>
      <c r="H430" s="1">
        <f>B430/F430</f>
        <v>23.016573987582</v>
      </c>
      <c r="I430" s="1"/>
    </row>
    <row r="431" spans="1:9">
      <c r="A431" s="1">
        <v>39527</v>
      </c>
      <c r="B431" s="1">
        <v>78.32</v>
      </c>
      <c r="C431" s="1">
        <v>74.63</v>
      </c>
      <c r="D431" s="1"/>
      <c r="E431" s="1"/>
      <c r="F431" s="1">
        <f>F430*$I$1</f>
        <v>3.38239204715222</v>
      </c>
      <c r="G431" s="1">
        <f>C431/F431</f>
        <v>22.0642666372262</v>
      </c>
      <c r="H431" s="1">
        <f>B431/F431</f>
        <v>23.1552105457264</v>
      </c>
      <c r="I431" s="1"/>
    </row>
    <row r="432" spans="1:9">
      <c r="A432" s="1">
        <v>39535</v>
      </c>
      <c r="B432" s="1">
        <v>78.5</v>
      </c>
      <c r="C432" s="1">
        <v>77.11</v>
      </c>
      <c r="D432" s="1"/>
      <c r="E432" s="1"/>
      <c r="F432" s="1">
        <f>F431*$I$1</f>
        <v>3.38896863653268</v>
      </c>
      <c r="G432" s="1">
        <f>C432/F432</f>
        <v>22.7532350605914</v>
      </c>
      <c r="H432" s="1">
        <f>B432/F432</f>
        <v>23.1633893432295</v>
      </c>
      <c r="I432" s="1"/>
    </row>
    <row r="433" spans="1:9">
      <c r="A433" s="1">
        <v>39542</v>
      </c>
      <c r="B433" s="1">
        <v>79.4</v>
      </c>
      <c r="C433" s="1">
        <v>77.04</v>
      </c>
      <c r="D433" s="1"/>
      <c r="E433" s="1"/>
      <c r="F433" s="1">
        <f>F432*$I$1</f>
        <v>3.39555801317354</v>
      </c>
      <c r="G433" s="1">
        <f>C433/F433</f>
        <v>22.6884652540503</v>
      </c>
      <c r="H433" s="1">
        <f>B433/F433</f>
        <v>23.3834909290187</v>
      </c>
      <c r="I433" s="1"/>
    </row>
    <row r="434" spans="1:9">
      <c r="A434" s="1">
        <v>39549</v>
      </c>
      <c r="B434" s="1">
        <v>79.31</v>
      </c>
      <c r="C434" s="1">
        <v>77.78</v>
      </c>
      <c r="D434" s="1"/>
      <c r="E434" s="1"/>
      <c r="F434" s="1">
        <f>F433*$I$1</f>
        <v>3.40216020193784</v>
      </c>
      <c r="G434" s="1">
        <f>C434/F434</f>
        <v>22.8619451710996</v>
      </c>
      <c r="H434" s="1">
        <f>B434/F434</f>
        <v>23.3116594435576</v>
      </c>
      <c r="I434" s="1"/>
    </row>
    <row r="435" spans="1:9">
      <c r="A435" s="1">
        <v>39556</v>
      </c>
      <c r="B435" s="1">
        <v>78.84</v>
      </c>
      <c r="C435" s="1">
        <v>77.2</v>
      </c>
      <c r="D435" s="1"/>
      <c r="E435" s="1"/>
      <c r="F435" s="1">
        <f>F434*$I$1</f>
        <v>3.40877522773697</v>
      </c>
      <c r="G435" s="1">
        <f>C435/F435</f>
        <v>22.6474304823119</v>
      </c>
      <c r="H435" s="1">
        <f>B435/F435</f>
        <v>23.1285416998118</v>
      </c>
      <c r="I435" s="1"/>
    </row>
    <row r="436" spans="1:9">
      <c r="A436" s="1">
        <v>39563</v>
      </c>
      <c r="B436" s="1">
        <v>77.68</v>
      </c>
      <c r="C436" s="1">
        <v>75.85</v>
      </c>
      <c r="D436" s="1"/>
      <c r="E436" s="1"/>
      <c r="F436" s="1">
        <f>F435*$I$1</f>
        <v>3.41540311553075</v>
      </c>
      <c r="G436" s="1">
        <f>C436/F436</f>
        <v>22.2082130378958</v>
      </c>
      <c r="H436" s="1">
        <f>B436/F436</f>
        <v>22.7440209463908</v>
      </c>
      <c r="I436" s="1"/>
    </row>
    <row r="437" spans="1:9">
      <c r="A437" s="1">
        <v>39570</v>
      </c>
      <c r="B437" s="1">
        <v>77.08</v>
      </c>
      <c r="C437" s="1">
        <v>70.41</v>
      </c>
      <c r="D437" s="1"/>
      <c r="E437" s="1"/>
      <c r="F437" s="1">
        <f>F436*$I$1</f>
        <v>3.42204389032754</v>
      </c>
      <c r="G437" s="1">
        <f>C437/F437</f>
        <v>20.5754228340013</v>
      </c>
      <c r="H437" s="1">
        <f>B437/F437</f>
        <v>22.5245503770036</v>
      </c>
      <c r="I437" s="1"/>
    </row>
    <row r="438" spans="1:9">
      <c r="A438" s="1">
        <v>39577</v>
      </c>
      <c r="B438" s="1">
        <v>73.72</v>
      </c>
      <c r="C438" s="1">
        <v>71.09</v>
      </c>
      <c r="D438" s="1"/>
      <c r="E438" s="1"/>
      <c r="F438" s="1">
        <f>F437*$I$1</f>
        <v>3.42869757718432</v>
      </c>
      <c r="G438" s="1">
        <f>C438/F438</f>
        <v>20.7338204667149</v>
      </c>
      <c r="H438" s="1">
        <f>B438/F438</f>
        <v>21.5008755775246</v>
      </c>
      <c r="I438" s="1"/>
    </row>
    <row r="439" spans="1:9">
      <c r="A439" s="1">
        <v>39584</v>
      </c>
      <c r="B439" s="1">
        <v>72.85</v>
      </c>
      <c r="C439" s="1">
        <v>70.71</v>
      </c>
      <c r="D439" s="1"/>
      <c r="E439" s="1"/>
      <c r="F439" s="1">
        <f>F438*$I$1</f>
        <v>3.43536420120678</v>
      </c>
      <c r="G439" s="1">
        <f>C439/F439</f>
        <v>20.5829704970323</v>
      </c>
      <c r="H439" s="1">
        <f>B439/F439</f>
        <v>21.2059029940433</v>
      </c>
      <c r="I439" s="1"/>
    </row>
    <row r="440" spans="1:9">
      <c r="A440" s="1">
        <v>39591</v>
      </c>
      <c r="B440" s="1">
        <v>72.75</v>
      </c>
      <c r="C440" s="1">
        <v>71.15</v>
      </c>
      <c r="D440" s="1"/>
      <c r="E440" s="1"/>
      <c r="F440" s="1">
        <f>F439*$I$1</f>
        <v>3.44204378754944</v>
      </c>
      <c r="G440" s="1">
        <f>C440/F440</f>
        <v>20.6708584758171</v>
      </c>
      <c r="H440" s="1">
        <f>B440/F440</f>
        <v>21.1356985820899</v>
      </c>
      <c r="I440" s="1"/>
    </row>
    <row r="441" spans="1:9">
      <c r="A441" s="1">
        <v>39598</v>
      </c>
      <c r="B441" s="1">
        <v>74.5</v>
      </c>
      <c r="C441" s="1">
        <v>72.14</v>
      </c>
      <c r="D441" s="1"/>
      <c r="E441" s="1"/>
      <c r="F441" s="1">
        <f>F440*$I$1</f>
        <v>3.44873636141571</v>
      </c>
      <c r="G441" s="1">
        <f>C441/F441</f>
        <v>20.9178065354889</v>
      </c>
      <c r="H441" s="1">
        <f>B441/F441</f>
        <v>21.6021151496247</v>
      </c>
      <c r="I441" s="1"/>
    </row>
    <row r="442" spans="1:9">
      <c r="A442" s="1">
        <v>39605</v>
      </c>
      <c r="B442" s="1">
        <v>75.16</v>
      </c>
      <c r="C442" s="1">
        <v>72.63</v>
      </c>
      <c r="D442" s="1"/>
      <c r="E442" s="1"/>
      <c r="F442" s="1">
        <f>F441*$I$1</f>
        <v>3.45544194805804</v>
      </c>
      <c r="G442" s="1">
        <f>C442/F442</f>
        <v>21.0190190116833</v>
      </c>
      <c r="H442" s="1">
        <f>B442/F442</f>
        <v>21.751197424179</v>
      </c>
      <c r="I442" s="1"/>
    </row>
    <row r="443" spans="1:9">
      <c r="A443" s="1">
        <v>39612</v>
      </c>
      <c r="B443" s="1">
        <v>75</v>
      </c>
      <c r="C443" s="1">
        <v>72.21</v>
      </c>
      <c r="D443" s="1"/>
      <c r="E443" s="1"/>
      <c r="F443" s="1">
        <f>F442*$I$1</f>
        <v>3.46216057277794</v>
      </c>
      <c r="G443" s="1">
        <f>C443/F443</f>
        <v>20.8569182399477</v>
      </c>
      <c r="H443" s="1">
        <f>B443/F443</f>
        <v>21.6627734108306</v>
      </c>
      <c r="I443" s="1"/>
    </row>
    <row r="444" spans="1:9">
      <c r="A444" s="1">
        <v>39619</v>
      </c>
      <c r="B444" s="1">
        <v>73.16</v>
      </c>
      <c r="C444" s="1">
        <v>69.14</v>
      </c>
      <c r="D444" s="1"/>
      <c r="E444" s="1"/>
      <c r="F444" s="1">
        <f>F443*$I$1</f>
        <v>3.46889226092614</v>
      </c>
      <c r="G444" s="1">
        <f>C444/F444</f>
        <v>19.9314348210805</v>
      </c>
      <c r="H444" s="1">
        <f>B444/F444</f>
        <v>21.0903062121818</v>
      </c>
      <c r="I444" s="1"/>
    </row>
    <row r="445" spans="1:9">
      <c r="A445" s="1">
        <v>39626</v>
      </c>
      <c r="B445" s="1">
        <v>70.13</v>
      </c>
      <c r="C445" s="1">
        <v>68.01</v>
      </c>
      <c r="D445" s="1"/>
      <c r="E445" s="1"/>
      <c r="F445" s="1">
        <f>F444*$I$1</f>
        <v>3.47563703790265</v>
      </c>
      <c r="G445" s="1">
        <f>C445/F445</f>
        <v>19.5676358774908</v>
      </c>
      <c r="H445" s="1">
        <f>B445/F445</f>
        <v>20.1775960018884</v>
      </c>
      <c r="I445" s="1"/>
    </row>
    <row r="446" spans="1:9">
      <c r="A446" s="1">
        <v>39632</v>
      </c>
      <c r="B446" s="1">
        <v>70.57</v>
      </c>
      <c r="C446" s="1">
        <v>68.02</v>
      </c>
      <c r="D446" s="1"/>
      <c r="E446" s="1"/>
      <c r="F446" s="1">
        <f>F445*$I$1</f>
        <v>3.48239492915688</v>
      </c>
      <c r="G446" s="1">
        <f>C446/F446</f>
        <v>19.5325347594818</v>
      </c>
      <c r="H446" s="1">
        <f>B446/F446</f>
        <v>20.2647894439376</v>
      </c>
      <c r="I446" s="1"/>
    </row>
    <row r="447" spans="1:9">
      <c r="A447" s="1">
        <v>39640</v>
      </c>
      <c r="B447" s="1">
        <v>71.24</v>
      </c>
      <c r="C447" s="1">
        <v>68.62</v>
      </c>
      <c r="D447" s="1"/>
      <c r="E447" s="1"/>
      <c r="F447" s="1">
        <f>F446*$I$1</f>
        <v>3.4891659601877</v>
      </c>
      <c r="G447" s="1">
        <f>C447/F447</f>
        <v>19.6665910372199</v>
      </c>
      <c r="H447" s="1">
        <f>B447/F447</f>
        <v>20.4174868185885</v>
      </c>
      <c r="I447" s="1"/>
    </row>
    <row r="448" spans="1:9">
      <c r="A448" s="1">
        <v>39647</v>
      </c>
      <c r="B448" s="1">
        <v>70.07</v>
      </c>
      <c r="C448" s="1">
        <v>66.21</v>
      </c>
      <c r="D448" s="1"/>
      <c r="E448" s="1"/>
      <c r="F448" s="1">
        <f>F447*$I$1</f>
        <v>3.49595015654357</v>
      </c>
      <c r="G448" s="1">
        <f>C448/F448</f>
        <v>18.9390572048262</v>
      </c>
      <c r="H448" s="1">
        <f>B448/F448</f>
        <v>20.0431919399211</v>
      </c>
      <c r="I448" s="1"/>
    </row>
    <row r="449" spans="1:9">
      <c r="A449" s="1">
        <v>39654</v>
      </c>
      <c r="B449" s="1">
        <v>70.78</v>
      </c>
      <c r="C449" s="1">
        <v>68.16</v>
      </c>
      <c r="D449" s="1"/>
      <c r="E449" s="1"/>
      <c r="F449" s="1">
        <f>F448*$I$1</f>
        <v>3.50274754382264</v>
      </c>
      <c r="G449" s="1">
        <f>C449/F449</f>
        <v>19.4590101476783</v>
      </c>
      <c r="H449" s="1">
        <f>B449/F449</f>
        <v>20.2069943992469</v>
      </c>
      <c r="I449" s="1"/>
    </row>
    <row r="450" spans="1:9">
      <c r="A450" s="1">
        <v>39661</v>
      </c>
      <c r="B450" s="1">
        <v>75.33</v>
      </c>
      <c r="C450" s="1">
        <v>68.56</v>
      </c>
      <c r="D450" s="1"/>
      <c r="E450" s="1"/>
      <c r="F450" s="1">
        <f>F449*$I$1</f>
        <v>3.50955814767282</v>
      </c>
      <c r="G450" s="1">
        <f>C450/F450</f>
        <v>19.535222701884</v>
      </c>
      <c r="H450" s="1">
        <f>B450/F450</f>
        <v>21.4642404628489</v>
      </c>
      <c r="I450" s="1"/>
    </row>
    <row r="451" spans="1:9">
      <c r="A451" s="1">
        <v>39668</v>
      </c>
      <c r="B451" s="1">
        <v>78.58</v>
      </c>
      <c r="C451" s="1">
        <v>74.22</v>
      </c>
      <c r="D451" s="1"/>
      <c r="E451" s="1"/>
      <c r="F451" s="1">
        <f>F450*$I$1</f>
        <v>3.51638199379188</v>
      </c>
      <c r="G451" s="1">
        <f>C451/F451</f>
        <v>21.1069218677136</v>
      </c>
      <c r="H451" s="1">
        <f>B451/F451</f>
        <v>22.3468326645774</v>
      </c>
      <c r="I451" s="1"/>
    </row>
    <row r="452" spans="1:9">
      <c r="A452" s="1">
        <v>39675</v>
      </c>
      <c r="B452" s="1">
        <v>78.96</v>
      </c>
      <c r="C452" s="1">
        <v>76.55</v>
      </c>
      <c r="D452" s="1"/>
      <c r="E452" s="1"/>
      <c r="F452" s="1">
        <f>F451*$I$1</f>
        <v>3.52321910792756</v>
      </c>
      <c r="G452" s="1">
        <f>C452/F452</f>
        <v>21.7272890657738</v>
      </c>
      <c r="H452" s="1">
        <f>B452/F452</f>
        <v>22.4113225948204</v>
      </c>
      <c r="I452" s="1"/>
    </row>
    <row r="453" spans="1:9">
      <c r="A453" s="1">
        <v>39682</v>
      </c>
      <c r="B453" s="1">
        <v>78.51</v>
      </c>
      <c r="C453" s="1">
        <v>75.66</v>
      </c>
      <c r="D453" s="1"/>
      <c r="E453" s="1"/>
      <c r="F453" s="1">
        <f>F452*$I$1</f>
        <v>3.53006951587768</v>
      </c>
      <c r="G453" s="1">
        <f>C453/F453</f>
        <v>21.4330056843622</v>
      </c>
      <c r="H453" s="1">
        <f>B453/F453</f>
        <v>22.2403552244155</v>
      </c>
      <c r="I453" s="1"/>
    </row>
    <row r="454" spans="1:9">
      <c r="A454" s="1">
        <v>39689</v>
      </c>
      <c r="B454" s="1">
        <v>77.21</v>
      </c>
      <c r="C454" s="1">
        <v>75.26</v>
      </c>
      <c r="D454" s="1"/>
      <c r="E454" s="1"/>
      <c r="F454" s="1">
        <f>F453*$I$1</f>
        <v>3.5369332434902</v>
      </c>
      <c r="G454" s="1">
        <f>C454/F454</f>
        <v>21.2783207425578</v>
      </c>
      <c r="H454" s="1">
        <f>B454/F454</f>
        <v>21.8296458215904</v>
      </c>
      <c r="I454" s="1"/>
    </row>
    <row r="455" spans="1:9">
      <c r="A455" s="1">
        <v>39696</v>
      </c>
      <c r="B455" s="1">
        <v>77.68</v>
      </c>
      <c r="C455" s="1">
        <v>75.83</v>
      </c>
      <c r="D455" s="1"/>
      <c r="E455" s="1"/>
      <c r="F455" s="1">
        <f>F454*$I$1</f>
        <v>3.54381031666335</v>
      </c>
      <c r="G455" s="1">
        <f>C455/F455</f>
        <v>21.3978721274781</v>
      </c>
      <c r="H455" s="1">
        <f>B455/F455</f>
        <v>21.9199090974878</v>
      </c>
      <c r="I455" s="1"/>
    </row>
    <row r="456" spans="1:9">
      <c r="A456" s="1">
        <v>39703</v>
      </c>
      <c r="B456" s="1">
        <v>79.99</v>
      </c>
      <c r="C456" s="1">
        <v>77.25</v>
      </c>
      <c r="D456" s="1"/>
      <c r="E456" s="1"/>
      <c r="F456" s="1">
        <f>F455*$I$1</f>
        <v>3.5507007613457</v>
      </c>
      <c r="G456" s="1">
        <f>C456/F456</f>
        <v>21.7562687458693</v>
      </c>
      <c r="H456" s="1">
        <f>B456/F456</f>
        <v>22.5279474042989</v>
      </c>
      <c r="I456" s="1"/>
    </row>
    <row r="457" spans="1:9">
      <c r="A457" s="1">
        <v>39710</v>
      </c>
      <c r="B457" s="1">
        <v>80.49</v>
      </c>
      <c r="C457" s="1">
        <v>74.54</v>
      </c>
      <c r="D457" s="1"/>
      <c r="E457" s="1"/>
      <c r="F457" s="1">
        <f>F456*$I$1</f>
        <v>3.5576046035363</v>
      </c>
      <c r="G457" s="1">
        <f>C457/F457</f>
        <v>20.9523002994505</v>
      </c>
      <c r="H457" s="1">
        <f>B457/F457</f>
        <v>22.6247739616685</v>
      </c>
      <c r="I457" s="1"/>
    </row>
    <row r="458" spans="1:9">
      <c r="A458" s="1">
        <v>39717</v>
      </c>
      <c r="B458" s="1">
        <v>77.33</v>
      </c>
      <c r="C458" s="1">
        <v>72.88</v>
      </c>
      <c r="D458" s="1"/>
      <c r="E458" s="1"/>
      <c r="F458" s="1">
        <f>F457*$I$1</f>
        <v>3.56452186928472</v>
      </c>
      <c r="G458" s="1">
        <f>C458/F458</f>
        <v>20.4459399247913</v>
      </c>
      <c r="H458" s="1">
        <f>B458/F458</f>
        <v>21.6943542039532</v>
      </c>
      <c r="I458" s="1"/>
    </row>
    <row r="459" spans="1:9">
      <c r="A459" s="1">
        <v>39724</v>
      </c>
      <c r="B459" s="1">
        <v>77.66</v>
      </c>
      <c r="C459" s="1">
        <v>74.15</v>
      </c>
      <c r="D459" s="1"/>
      <c r="E459" s="1"/>
      <c r="F459" s="1">
        <f>F458*$I$1</f>
        <v>3.5714525846912</v>
      </c>
      <c r="G459" s="1">
        <f>C459/F459</f>
        <v>20.7618604031982</v>
      </c>
      <c r="H459" s="1">
        <f>B459/F459</f>
        <v>21.7446537951769</v>
      </c>
      <c r="I459" s="1"/>
    </row>
    <row r="460" spans="1:9">
      <c r="A460" s="1">
        <v>39731</v>
      </c>
      <c r="B460" s="1">
        <v>75.21</v>
      </c>
      <c r="C460" s="1">
        <v>57.41</v>
      </c>
      <c r="D460" s="1"/>
      <c r="E460" s="1"/>
      <c r="F460" s="1">
        <f>F459*$I$1</f>
        <v>3.57839677590672</v>
      </c>
      <c r="G460" s="1">
        <f>C460/F460</f>
        <v>16.0434975759369</v>
      </c>
      <c r="H460" s="1">
        <f>B460/F460</f>
        <v>21.0177922432715</v>
      </c>
      <c r="I460" s="1"/>
    </row>
    <row r="461" spans="1:9">
      <c r="A461" s="1">
        <v>39738</v>
      </c>
      <c r="B461" s="1">
        <v>69</v>
      </c>
      <c r="C461" s="1">
        <v>58.46</v>
      </c>
      <c r="D461" s="1"/>
      <c r="E461" s="1"/>
      <c r="F461" s="1">
        <f>F460*$I$1</f>
        <v>3.58535446913313</v>
      </c>
      <c r="G461" s="1">
        <f>C461/F461</f>
        <v>16.3052218416035</v>
      </c>
      <c r="H461" s="1">
        <f>B461/F461</f>
        <v>19.2449590672364</v>
      </c>
      <c r="I461" s="1"/>
    </row>
    <row r="462" spans="1:9">
      <c r="A462" s="1">
        <v>39745</v>
      </c>
      <c r="B462" s="1">
        <v>64.98</v>
      </c>
      <c r="C462" s="1">
        <v>54.61</v>
      </c>
      <c r="D462" s="1"/>
      <c r="E462" s="1"/>
      <c r="F462" s="1">
        <f>F461*$I$1</f>
        <v>3.59232569062318</v>
      </c>
      <c r="G462" s="1">
        <f>C462/F462</f>
        <v>15.2018510299734</v>
      </c>
      <c r="H462" s="1">
        <f>B462/F462</f>
        <v>18.0885603356102</v>
      </c>
      <c r="I462" s="1"/>
    </row>
    <row r="463" spans="1:9">
      <c r="A463" s="1">
        <v>39752</v>
      </c>
      <c r="B463" s="1">
        <v>66.96</v>
      </c>
      <c r="C463" s="1">
        <v>54.36</v>
      </c>
      <c r="D463" s="1"/>
      <c r="E463" s="1"/>
      <c r="F463" s="1">
        <f>F462*$I$1</f>
        <v>3.5993104666807</v>
      </c>
      <c r="G463" s="1">
        <f>C463/F463</f>
        <v>15.1028927632717</v>
      </c>
      <c r="H463" s="1">
        <f>B463/F463</f>
        <v>18.6035632713148</v>
      </c>
      <c r="I463" s="1"/>
    </row>
    <row r="464" spans="1:9">
      <c r="A464" s="1">
        <v>39759</v>
      </c>
      <c r="B464" s="1">
        <v>66.52</v>
      </c>
      <c r="C464" s="1">
        <v>61.05</v>
      </c>
      <c r="D464" s="1"/>
      <c r="E464" s="1"/>
      <c r="F464" s="1">
        <f>F463*$I$1</f>
        <v>3.60630882366066</v>
      </c>
      <c r="G464" s="1">
        <f>C464/F464</f>
        <v>16.9286666742062</v>
      </c>
      <c r="H464" s="1">
        <f>B464/F464</f>
        <v>18.4454530248681</v>
      </c>
      <c r="I464" s="1"/>
    </row>
    <row r="465" spans="1:9">
      <c r="A465" s="1">
        <v>39766</v>
      </c>
      <c r="B465" s="1">
        <v>65</v>
      </c>
      <c r="C465" s="1">
        <v>58.61</v>
      </c>
      <c r="D465" s="1"/>
      <c r="E465" s="1"/>
      <c r="F465" s="1">
        <f>F464*$I$1</f>
        <v>3.61332078796927</v>
      </c>
      <c r="G465" s="1">
        <f>C465/F465</f>
        <v>16.2205360219178</v>
      </c>
      <c r="H465" s="1">
        <f>B465/F465</f>
        <v>17.9889923464368</v>
      </c>
      <c r="I465" s="1"/>
    </row>
    <row r="466" spans="1:9">
      <c r="A466" s="1">
        <v>39773</v>
      </c>
      <c r="B466" s="1">
        <v>65.22</v>
      </c>
      <c r="C466" s="1">
        <v>59.25</v>
      </c>
      <c r="D466" s="1"/>
      <c r="E466" s="1"/>
      <c r="F466" s="1">
        <f>F465*$I$1</f>
        <v>3.62034638606407</v>
      </c>
      <c r="G466" s="1">
        <f>C466/F466</f>
        <v>16.3658373210014</v>
      </c>
      <c r="H466" s="1">
        <f>B466/F466</f>
        <v>18.0148508029656</v>
      </c>
      <c r="I466" s="1"/>
    </row>
    <row r="467" spans="1:9">
      <c r="A467" s="1">
        <v>39780</v>
      </c>
      <c r="B467" s="1">
        <v>65.32</v>
      </c>
      <c r="C467" s="1">
        <v>61</v>
      </c>
      <c r="D467" s="1"/>
      <c r="E467" s="1"/>
      <c r="F467" s="1">
        <f>F466*$I$1</f>
        <v>3.62738564445407</v>
      </c>
      <c r="G467" s="1">
        <f>C467/F467</f>
        <v>16.8165191074357</v>
      </c>
      <c r="H467" s="1">
        <f>B467/F467</f>
        <v>18.0074594770115</v>
      </c>
      <c r="I467" s="1"/>
    </row>
    <row r="468" spans="1:9">
      <c r="A468" s="1">
        <v>39787</v>
      </c>
      <c r="B468" s="1">
        <v>64.12</v>
      </c>
      <c r="C468" s="1">
        <v>59.93</v>
      </c>
      <c r="D468" s="1"/>
      <c r="E468" s="1"/>
      <c r="F468" s="1">
        <f>F467*$I$1</f>
        <v>3.6344385896998</v>
      </c>
      <c r="G468" s="1">
        <f>C468/F468</f>
        <v>16.4894793297223</v>
      </c>
      <c r="H468" s="1">
        <f>B468/F468</f>
        <v>17.6423396399432</v>
      </c>
      <c r="I468" s="1"/>
    </row>
    <row r="469" spans="1:9">
      <c r="A469" s="1">
        <v>39794</v>
      </c>
      <c r="B469" s="1">
        <v>64.37</v>
      </c>
      <c r="C469" s="1">
        <v>57.13</v>
      </c>
      <c r="D469" s="1"/>
      <c r="E469" s="1"/>
      <c r="F469" s="1">
        <f>F468*$I$1</f>
        <v>3.64150524841344</v>
      </c>
      <c r="G469" s="1">
        <f>C469/F469</f>
        <v>15.688567255228</v>
      </c>
      <c r="H469" s="1">
        <f>B469/F469</f>
        <v>17.6767560689485</v>
      </c>
      <c r="I469" s="1"/>
    </row>
    <row r="470" spans="1:9">
      <c r="A470" s="1">
        <v>39801</v>
      </c>
      <c r="B470" s="1">
        <v>65.67</v>
      </c>
      <c r="C470" s="1">
        <v>58.42</v>
      </c>
      <c r="D470" s="1"/>
      <c r="E470" s="1"/>
      <c r="F470" s="1">
        <f>F469*$I$1</f>
        <v>3.64858564725892</v>
      </c>
      <c r="G470" s="1">
        <f>C470/F470</f>
        <v>16.0116838819145</v>
      </c>
      <c r="H470" s="1">
        <f>B470/F470</f>
        <v>17.9987552298069</v>
      </c>
      <c r="I470" s="1"/>
    </row>
    <row r="471" spans="1:9">
      <c r="A471" s="1">
        <v>39808</v>
      </c>
      <c r="B471" s="1">
        <v>68.36</v>
      </c>
      <c r="C471" s="1">
        <v>64.76</v>
      </c>
      <c r="D471" s="1"/>
      <c r="E471" s="1"/>
      <c r="F471" s="1">
        <f>F470*$I$1</f>
        <v>3.655679812952</v>
      </c>
      <c r="G471" s="1">
        <f>C471/F471</f>
        <v>17.7148993657915</v>
      </c>
      <c r="H471" s="1">
        <f>B471/F471</f>
        <v>18.6996683237416</v>
      </c>
      <c r="I471" s="1"/>
    </row>
    <row r="472" spans="1:9">
      <c r="A472" s="1">
        <v>39815</v>
      </c>
      <c r="B472" s="1">
        <v>69.71</v>
      </c>
      <c r="C472" s="1">
        <v>66.34</v>
      </c>
      <c r="D472" s="1">
        <v>3.66</v>
      </c>
      <c r="E472" s="1">
        <v>2008</v>
      </c>
      <c r="F472" s="1">
        <f>F471*$I$1</f>
        <v>3.6627877722604</v>
      </c>
      <c r="G472" s="1">
        <f>C472/F472</f>
        <v>18.1118874815561</v>
      </c>
      <c r="H472" s="1">
        <f>B472/F472</f>
        <v>19.0319517084606</v>
      </c>
      <c r="I472" s="1"/>
    </row>
    <row r="473" spans="1:9">
      <c r="A473" s="1">
        <v>39822</v>
      </c>
      <c r="B473" s="1">
        <v>69.24</v>
      </c>
      <c r="C473" s="1">
        <v>64.75</v>
      </c>
      <c r="D473" s="1"/>
      <c r="E473" s="1"/>
      <c r="F473" s="1">
        <f>F472*$I$1</f>
        <v>3.66990955200389</v>
      </c>
      <c r="G473" s="1">
        <f>C473/F473</f>
        <v>17.6434865989121</v>
      </c>
      <c r="H473" s="1">
        <f>B473/F473</f>
        <v>18.8669499939563</v>
      </c>
      <c r="I473" s="1"/>
    </row>
    <row r="474" spans="1:9">
      <c r="A474" s="1">
        <v>39829</v>
      </c>
      <c r="B474" s="1">
        <v>66.07</v>
      </c>
      <c r="C474" s="1">
        <v>61.67</v>
      </c>
      <c r="D474" s="1"/>
      <c r="E474" s="1"/>
      <c r="F474" s="1">
        <f>F473*$I$1</f>
        <v>3.67704517905436</v>
      </c>
      <c r="G474" s="1">
        <f>C474/F474</f>
        <v>16.7716187854564</v>
      </c>
      <c r="H474" s="1">
        <f>B474/F474</f>
        <v>17.9682317683656</v>
      </c>
      <c r="I474" s="1"/>
    </row>
    <row r="475" spans="1:9">
      <c r="A475" s="1">
        <v>39836</v>
      </c>
      <c r="B475" s="1">
        <v>64.31</v>
      </c>
      <c r="C475" s="1">
        <v>60.6</v>
      </c>
      <c r="D475" s="1"/>
      <c r="E475" s="1"/>
      <c r="F475" s="1">
        <f>F474*$I$1</f>
        <v>3.68419468033597</v>
      </c>
      <c r="G475" s="1">
        <f>C475/F475</f>
        <v>16.4486421750312</v>
      </c>
      <c r="H475" s="1">
        <f>B475/F475</f>
        <v>17.4556465062089</v>
      </c>
      <c r="I475" s="1"/>
    </row>
    <row r="476" spans="1:9">
      <c r="A476" s="1">
        <v>39843</v>
      </c>
      <c r="B476" s="1">
        <v>67</v>
      </c>
      <c r="C476" s="1">
        <v>61.17</v>
      </c>
      <c r="D476" s="1"/>
      <c r="E476" s="1"/>
      <c r="F476" s="1">
        <f>F475*$I$1</f>
        <v>3.69135808282524</v>
      </c>
      <c r="G476" s="1">
        <f>C476/F476</f>
        <v>16.5711368627729</v>
      </c>
      <c r="H476" s="1">
        <f>B476/F476</f>
        <v>18.150501386395</v>
      </c>
      <c r="I476" s="1"/>
    </row>
    <row r="477" spans="1:9">
      <c r="A477" s="1">
        <v>39850</v>
      </c>
      <c r="B477" s="1">
        <v>66.88</v>
      </c>
      <c r="C477" s="1">
        <v>62.93</v>
      </c>
      <c r="D477" s="1"/>
      <c r="E477" s="1"/>
      <c r="F477" s="1">
        <f>F476*$I$1</f>
        <v>3.69853541355112</v>
      </c>
      <c r="G477" s="1">
        <f>C477/F477</f>
        <v>17.0148431645213</v>
      </c>
      <c r="H477" s="1">
        <f>B477/F477</f>
        <v>18.0828334791543</v>
      </c>
      <c r="I477" s="1"/>
    </row>
    <row r="478" spans="1:9">
      <c r="A478" s="1">
        <v>39857</v>
      </c>
      <c r="B478" s="1">
        <v>65.99</v>
      </c>
      <c r="C478" s="1">
        <v>61.69</v>
      </c>
      <c r="D478" s="1"/>
      <c r="E478" s="1"/>
      <c r="F478" s="1">
        <f>F477*$I$1</f>
        <v>3.70572669959511</v>
      </c>
      <c r="G478" s="1">
        <f>C478/F478</f>
        <v>16.6472071474511</v>
      </c>
      <c r="H478" s="1">
        <f>B478/F478</f>
        <v>17.8075733451174</v>
      </c>
      <c r="I478" s="1"/>
    </row>
    <row r="479" spans="1:9">
      <c r="A479" s="1">
        <v>39864</v>
      </c>
      <c r="B479" s="1">
        <v>62.48</v>
      </c>
      <c r="C479" s="1">
        <v>59.24</v>
      </c>
      <c r="D479" s="1"/>
      <c r="E479" s="1"/>
      <c r="F479" s="1">
        <f>F478*$I$1</f>
        <v>3.7129319680914</v>
      </c>
      <c r="G479" s="1">
        <f>C479/F479</f>
        <v>15.9550459068744</v>
      </c>
      <c r="H479" s="1">
        <f>B479/F479</f>
        <v>16.8276716451977</v>
      </c>
      <c r="I479" s="1"/>
    </row>
    <row r="480" spans="1:9">
      <c r="A480" s="1">
        <v>39871</v>
      </c>
      <c r="B480" s="1">
        <v>60.98</v>
      </c>
      <c r="C480" s="1">
        <v>58.27</v>
      </c>
      <c r="D480" s="1"/>
      <c r="E480" s="1"/>
      <c r="F480" s="1">
        <f>F479*$I$1</f>
        <v>3.72015124622691</v>
      </c>
      <c r="G480" s="1">
        <f>C480/F480</f>
        <v>15.6633416609336</v>
      </c>
      <c r="H480" s="1">
        <f>B480/F480</f>
        <v>16.3918066669595</v>
      </c>
      <c r="I480" s="1"/>
    </row>
    <row r="481" spans="1:9">
      <c r="A481" s="1">
        <v>39878</v>
      </c>
      <c r="B481" s="1">
        <v>59.54</v>
      </c>
      <c r="C481" s="1">
        <v>54.8</v>
      </c>
      <c r="D481" s="1"/>
      <c r="E481" s="1"/>
      <c r="F481" s="1">
        <f>F480*$I$1</f>
        <v>3.72738456124143</v>
      </c>
      <c r="G481" s="1">
        <f>C481/F481</f>
        <v>14.7019979021828</v>
      </c>
      <c r="H481" s="1">
        <f>B481/F481</f>
        <v>15.973667063795</v>
      </c>
      <c r="I481" s="1"/>
    </row>
    <row r="482" spans="1:9">
      <c r="A482" s="1">
        <v>39885</v>
      </c>
      <c r="B482" s="1">
        <v>57.8</v>
      </c>
      <c r="C482" s="1">
        <v>54.51</v>
      </c>
      <c r="D482" s="1"/>
      <c r="E482" s="1"/>
      <c r="F482" s="1">
        <f>F481*$I$1</f>
        <v>3.7346319404277</v>
      </c>
      <c r="G482" s="1">
        <f>C482/F482</f>
        <v>14.5958158312536</v>
      </c>
      <c r="H482" s="1">
        <f>B482/F482</f>
        <v>15.4767594027969</v>
      </c>
      <c r="I482" s="1"/>
    </row>
    <row r="483" spans="1:9">
      <c r="A483" s="1">
        <v>39892</v>
      </c>
      <c r="B483" s="1">
        <v>59.03</v>
      </c>
      <c r="C483" s="1">
        <v>57.11</v>
      </c>
      <c r="D483" s="1"/>
      <c r="E483" s="1"/>
      <c r="F483" s="1">
        <f>F482*$I$1</f>
        <v>3.74189341113156</v>
      </c>
      <c r="G483" s="1">
        <f>C483/F483</f>
        <v>15.2623267755587</v>
      </c>
      <c r="H483" s="1">
        <f>B483/F483</f>
        <v>15.7754359930176</v>
      </c>
      <c r="I483" s="1"/>
    </row>
    <row r="484" spans="1:9">
      <c r="A484" s="1">
        <v>39899</v>
      </c>
      <c r="B484" s="1">
        <v>60.35</v>
      </c>
      <c r="C484" s="1">
        <v>57.74</v>
      </c>
      <c r="D484" s="1"/>
      <c r="E484" s="1"/>
      <c r="F484" s="1">
        <f>F483*$I$1</f>
        <v>3.74916900075198</v>
      </c>
      <c r="G484" s="1">
        <f>C484/F484</f>
        <v>15.4007461355887</v>
      </c>
      <c r="H484" s="1">
        <f>B484/F484</f>
        <v>16.0969004032348</v>
      </c>
      <c r="I484" s="1"/>
    </row>
    <row r="485" spans="1:9">
      <c r="A485" s="1">
        <v>39906</v>
      </c>
      <c r="B485" s="1">
        <v>61.85</v>
      </c>
      <c r="C485" s="1">
        <v>57</v>
      </c>
      <c r="D485" s="1"/>
      <c r="E485" s="1"/>
      <c r="F485" s="1">
        <f>F484*$I$1</f>
        <v>3.75645873674123</v>
      </c>
      <c r="G485" s="1">
        <f>C485/F485</f>
        <v>15.1738655991329</v>
      </c>
      <c r="H485" s="1">
        <f>B485/F485</f>
        <v>16.4649752159012</v>
      </c>
      <c r="I485" s="1"/>
    </row>
    <row r="486" spans="1:9">
      <c r="A486" s="1">
        <v>39912</v>
      </c>
      <c r="B486" s="1">
        <v>61.2</v>
      </c>
      <c r="C486" s="1">
        <v>58.8</v>
      </c>
      <c r="D486" s="1"/>
      <c r="E486" s="1"/>
      <c r="F486" s="1">
        <f>F485*$I$1</f>
        <v>3.76376264660496</v>
      </c>
      <c r="G486" s="1">
        <f>C486/F486</f>
        <v>15.6226642115808</v>
      </c>
      <c r="H486" s="1">
        <f>B486/F486</f>
        <v>16.2603239753188</v>
      </c>
      <c r="I486" s="1"/>
    </row>
    <row r="487" spans="1:9">
      <c r="A487" s="1">
        <v>39920</v>
      </c>
      <c r="B487" s="1">
        <v>61.32</v>
      </c>
      <c r="C487" s="1">
        <v>57.15</v>
      </c>
      <c r="D487" s="1"/>
      <c r="E487" s="1"/>
      <c r="F487" s="1">
        <f>F486*$I$1</f>
        <v>3.77108075790228</v>
      </c>
      <c r="G487" s="1">
        <f>C487/F487</f>
        <v>15.1548067169451</v>
      </c>
      <c r="H487" s="1">
        <f>B487/F487</f>
        <v>16.2605905141395</v>
      </c>
      <c r="I487" s="1"/>
    </row>
    <row r="488" spans="1:9">
      <c r="A488" s="1">
        <v>39927</v>
      </c>
      <c r="B488" s="1">
        <v>61.33</v>
      </c>
      <c r="C488" s="1">
        <v>58.37</v>
      </c>
      <c r="D488" s="1"/>
      <c r="E488" s="1"/>
      <c r="F488" s="1">
        <f>F487*$I$1</f>
        <v>3.77841309824591</v>
      </c>
      <c r="G488" s="1">
        <f>C488/F488</f>
        <v>15.4482843676086</v>
      </c>
      <c r="H488" s="1">
        <f>B488/F488</f>
        <v>16.2316820329868</v>
      </c>
      <c r="I488" s="1"/>
    </row>
    <row r="489" spans="1:9">
      <c r="A489" s="1">
        <v>39934</v>
      </c>
      <c r="B489" s="1">
        <v>61.98</v>
      </c>
      <c r="C489" s="1">
        <v>58.18</v>
      </c>
      <c r="D489" s="1"/>
      <c r="E489" s="1"/>
      <c r="F489" s="1">
        <f>F488*$I$1</f>
        <v>3.78575969530222</v>
      </c>
      <c r="G489" s="1">
        <f>C489/F489</f>
        <v>15.3681175464454</v>
      </c>
      <c r="H489" s="1">
        <f>B489/F489</f>
        <v>16.3718790912459</v>
      </c>
      <c r="I489" s="1"/>
    </row>
    <row r="490" spans="1:9">
      <c r="A490" s="1">
        <v>39941</v>
      </c>
      <c r="B490" s="1">
        <v>62.58</v>
      </c>
      <c r="C490" s="1">
        <v>60.85</v>
      </c>
      <c r="D490" s="1"/>
      <c r="E490" s="1"/>
      <c r="F490" s="1">
        <f>F489*$I$1</f>
        <v>3.79312057679142</v>
      </c>
      <c r="G490" s="1">
        <f>C490/F490</f>
        <v>16.042200285516</v>
      </c>
      <c r="H490" s="1">
        <f>B490/F490</f>
        <v>16.4982891350467</v>
      </c>
      <c r="I490" s="1"/>
    </row>
    <row r="491" spans="1:9">
      <c r="A491" s="1">
        <v>39948</v>
      </c>
      <c r="B491" s="1">
        <v>64.41</v>
      </c>
      <c r="C491" s="1">
        <v>61</v>
      </c>
      <c r="D491" s="1"/>
      <c r="E491" s="1"/>
      <c r="F491" s="1">
        <f>F490*$I$1</f>
        <v>3.80049577048759</v>
      </c>
      <c r="G491" s="1">
        <f>C491/F491</f>
        <v>16.0505375308374</v>
      </c>
      <c r="H491" s="1">
        <f>B491/F491</f>
        <v>16.9477888911678</v>
      </c>
      <c r="I491" s="1"/>
    </row>
    <row r="492" spans="1:9">
      <c r="A492" s="1">
        <v>39955</v>
      </c>
      <c r="B492" s="1">
        <v>64.64</v>
      </c>
      <c r="C492" s="1">
        <v>62.75</v>
      </c>
      <c r="D492" s="1"/>
      <c r="E492" s="1"/>
      <c r="F492" s="1">
        <f>F491*$I$1</f>
        <v>3.80788530421882</v>
      </c>
      <c r="G492" s="1">
        <f>C492/F492</f>
        <v>16.4789627278107</v>
      </c>
      <c r="H492" s="1">
        <f>B492/F492</f>
        <v>16.9753012067838</v>
      </c>
      <c r="I492" s="1"/>
    </row>
    <row r="493" spans="1:9">
      <c r="A493" s="1">
        <v>39962</v>
      </c>
      <c r="B493" s="1">
        <v>65.96</v>
      </c>
      <c r="C493" s="1">
        <v>62.9</v>
      </c>
      <c r="D493" s="1"/>
      <c r="E493" s="1"/>
      <c r="F493" s="1">
        <f>F492*$I$1</f>
        <v>3.81528920586731</v>
      </c>
      <c r="G493" s="1">
        <f>C493/F493</f>
        <v>16.4862993618596</v>
      </c>
      <c r="H493" s="1">
        <f>B493/F493</f>
        <v>17.2883355470311</v>
      </c>
      <c r="I493" s="1"/>
    </row>
    <row r="494" spans="1:9">
      <c r="A494" s="1">
        <v>39969</v>
      </c>
      <c r="B494" s="1">
        <v>71.7</v>
      </c>
      <c r="C494" s="1">
        <v>66.29</v>
      </c>
      <c r="D494" s="1"/>
      <c r="E494" s="1"/>
      <c r="F494" s="1">
        <f>F493*$I$1</f>
        <v>3.82270750336946</v>
      </c>
      <c r="G494" s="1">
        <f>C494/F494</f>
        <v>17.3411122722755</v>
      </c>
      <c r="H494" s="1">
        <f>B494/F494</f>
        <v>18.7563395673881</v>
      </c>
      <c r="I494" s="1"/>
    </row>
    <row r="495" spans="1:9">
      <c r="A495" s="1">
        <v>39976</v>
      </c>
      <c r="B495" s="1">
        <v>72</v>
      </c>
      <c r="C495" s="1">
        <v>69.79</v>
      </c>
      <c r="D495" s="1"/>
      <c r="E495" s="1"/>
      <c r="F495" s="1">
        <f>F494*$I$1</f>
        <v>3.83014022471601</v>
      </c>
      <c r="G495" s="1">
        <f>C495/F495</f>
        <v>18.2212649943318</v>
      </c>
      <c r="H495" s="1">
        <f>B495/F495</f>
        <v>18.7982673677015</v>
      </c>
      <c r="I495" s="1"/>
    </row>
    <row r="496" spans="1:9">
      <c r="A496" s="1">
        <v>39983</v>
      </c>
      <c r="B496" s="1">
        <v>71.68</v>
      </c>
      <c r="C496" s="1">
        <v>68.32</v>
      </c>
      <c r="D496" s="1"/>
      <c r="E496" s="1"/>
      <c r="F496" s="1">
        <f>F495*$I$1</f>
        <v>3.83758739795211</v>
      </c>
      <c r="G496" s="1">
        <f>C496/F496</f>
        <v>17.8028518741901</v>
      </c>
      <c r="H496" s="1">
        <f>B496/F496</f>
        <v>18.6784019663634</v>
      </c>
      <c r="I496" s="1"/>
    </row>
    <row r="497" spans="1:9">
      <c r="A497" s="1">
        <v>39990</v>
      </c>
      <c r="B497" s="1">
        <v>72.19</v>
      </c>
      <c r="C497" s="1">
        <v>69.65</v>
      </c>
      <c r="D497" s="1"/>
      <c r="E497" s="1"/>
      <c r="F497" s="1">
        <f>F496*$I$1</f>
        <v>3.84504905117744</v>
      </c>
      <c r="G497" s="1">
        <f>C497/F497</f>
        <v>18.1142032449941</v>
      </c>
      <c r="H497" s="1">
        <f>B497/F497</f>
        <v>18.7747929972165</v>
      </c>
      <c r="I497" s="1"/>
    </row>
    <row r="498" spans="1:9">
      <c r="A498" s="1">
        <v>39996</v>
      </c>
      <c r="B498" s="1">
        <v>72.49</v>
      </c>
      <c r="C498" s="1">
        <v>70.1</v>
      </c>
      <c r="D498" s="1"/>
      <c r="E498" s="1"/>
      <c r="F498" s="1">
        <f>F497*$I$1</f>
        <v>3.85252521254632</v>
      </c>
      <c r="G498" s="1">
        <f>C498/F498</f>
        <v>18.1958575564175</v>
      </c>
      <c r="H498" s="1">
        <f>B498/F498</f>
        <v>18.8162298753881</v>
      </c>
      <c r="I498" s="1"/>
    </row>
    <row r="499" spans="1:9">
      <c r="A499" s="1">
        <v>40004</v>
      </c>
      <c r="B499" s="1">
        <v>74.48</v>
      </c>
      <c r="C499" s="1">
        <v>70.99</v>
      </c>
      <c r="D499" s="1"/>
      <c r="E499" s="1"/>
      <c r="F499" s="1">
        <f>F498*$I$1</f>
        <v>3.86001591026781</v>
      </c>
      <c r="G499" s="1">
        <f>C499/F499</f>
        <v>18.3911159047722</v>
      </c>
      <c r="H499" s="1">
        <f>B499/F499</f>
        <v>19.2952572557745</v>
      </c>
      <c r="I499" s="1"/>
    </row>
    <row r="500" spans="1:9">
      <c r="A500" s="1">
        <v>40011</v>
      </c>
      <c r="B500" s="1">
        <v>74.14</v>
      </c>
      <c r="C500" s="1">
        <v>71.27</v>
      </c>
      <c r="D500" s="1"/>
      <c r="E500" s="1"/>
      <c r="F500" s="1">
        <f>F499*$I$1</f>
        <v>3.86752117260582</v>
      </c>
      <c r="G500" s="1">
        <f>C500/F500</f>
        <v>18.4278241331464</v>
      </c>
      <c r="H500" s="1">
        <f>B500/F500</f>
        <v>19.1699015186119</v>
      </c>
      <c r="I500" s="1"/>
    </row>
    <row r="501" spans="1:9">
      <c r="A501" s="1">
        <v>40018</v>
      </c>
      <c r="B501" s="1">
        <v>75.26</v>
      </c>
      <c r="C501" s="1">
        <v>72.67</v>
      </c>
      <c r="D501" s="1"/>
      <c r="E501" s="1"/>
      <c r="F501" s="1">
        <f>F500*$I$1</f>
        <v>3.87504102787921</v>
      </c>
      <c r="G501" s="1">
        <f>C501/F501</f>
        <v>18.7533498296331</v>
      </c>
      <c r="H501" s="1">
        <f>B501/F501</f>
        <v>19.4217298497067</v>
      </c>
      <c r="I501" s="1"/>
    </row>
    <row r="502" spans="1:9">
      <c r="A502" s="1">
        <v>40025</v>
      </c>
      <c r="B502" s="1">
        <v>76</v>
      </c>
      <c r="C502" s="1">
        <v>71.09</v>
      </c>
      <c r="D502" s="1"/>
      <c r="E502" s="1"/>
      <c r="F502" s="1">
        <f>F501*$I$1</f>
        <v>3.88257550446192</v>
      </c>
      <c r="G502" s="1">
        <f>C502/F502</f>
        <v>18.3100109497683</v>
      </c>
      <c r="H502" s="1">
        <f>B502/F502</f>
        <v>19.5746354224559</v>
      </c>
      <c r="I502" s="1"/>
    </row>
    <row r="503" spans="1:9">
      <c r="A503" s="1">
        <v>40032</v>
      </c>
      <c r="B503" s="1">
        <v>72.71</v>
      </c>
      <c r="C503" s="1">
        <v>70.88</v>
      </c>
      <c r="D503" s="1"/>
      <c r="E503" s="1"/>
      <c r="F503" s="1">
        <f>F502*$I$1</f>
        <v>3.89012463078303</v>
      </c>
      <c r="G503" s="1">
        <f>C503/F503</f>
        <v>18.2204959293895</v>
      </c>
      <c r="H503" s="1">
        <f>B503/F503</f>
        <v>18.6909178756477</v>
      </c>
      <c r="I503" s="1"/>
    </row>
    <row r="504" spans="1:9">
      <c r="A504" s="1">
        <v>40039</v>
      </c>
      <c r="B504" s="1">
        <v>72.42</v>
      </c>
      <c r="C504" s="1">
        <v>70.52</v>
      </c>
      <c r="D504" s="1"/>
      <c r="E504" s="1"/>
      <c r="F504" s="1">
        <f>F503*$I$1</f>
        <v>3.89768843532692</v>
      </c>
      <c r="G504" s="1">
        <f>C504/F504</f>
        <v>18.0927750306664</v>
      </c>
      <c r="H504" s="1">
        <f>B504/F504</f>
        <v>18.5802434447087</v>
      </c>
      <c r="I504" s="1"/>
    </row>
    <row r="505" spans="1:9">
      <c r="A505" s="1">
        <v>40046</v>
      </c>
      <c r="B505" s="1">
        <v>73.62</v>
      </c>
      <c r="C505" s="1">
        <v>70.71</v>
      </c>
      <c r="D505" s="1"/>
      <c r="E505" s="1"/>
      <c r="F505" s="1">
        <f>F504*$I$1</f>
        <v>3.90526694663335</v>
      </c>
      <c r="G505" s="1">
        <f>C505/F505</f>
        <v>18.1063166657423</v>
      </c>
      <c r="H505" s="1">
        <f>B505/F505</f>
        <v>18.8514641908068</v>
      </c>
      <c r="I505" s="1"/>
    </row>
    <row r="506" spans="1:9">
      <c r="A506" s="1">
        <v>40053</v>
      </c>
      <c r="B506" s="1">
        <v>73.71</v>
      </c>
      <c r="C506" s="1">
        <v>72.35</v>
      </c>
      <c r="D506" s="1"/>
      <c r="E506" s="1"/>
      <c r="F506" s="1">
        <f>F505*$I$1</f>
        <v>3.91286019329756</v>
      </c>
      <c r="G506" s="1">
        <f>C506/F506</f>
        <v>18.4903105211707</v>
      </c>
      <c r="H506" s="1">
        <f>B506/F506</f>
        <v>18.837882356814</v>
      </c>
      <c r="I506" s="1"/>
    </row>
    <row r="507" spans="1:9">
      <c r="A507" s="1">
        <v>40060</v>
      </c>
      <c r="B507" s="1">
        <v>73.28</v>
      </c>
      <c r="C507" s="1">
        <v>70.45</v>
      </c>
      <c r="D507" s="1"/>
      <c r="E507" s="1"/>
      <c r="F507" s="1">
        <f>F506*$I$1</f>
        <v>3.9204682039704</v>
      </c>
      <c r="G507" s="1">
        <f>C507/F507</f>
        <v>17.9697924673009</v>
      </c>
      <c r="H507" s="1">
        <f>B507/F507</f>
        <v>18.6916450248944</v>
      </c>
      <c r="I507" s="1"/>
    </row>
    <row r="508" spans="1:9">
      <c r="A508" s="1">
        <v>40067</v>
      </c>
      <c r="B508" s="1">
        <v>75.69</v>
      </c>
      <c r="C508" s="1">
        <v>70.62</v>
      </c>
      <c r="D508" s="1"/>
      <c r="E508" s="1"/>
      <c r="F508" s="1">
        <f>F507*$I$1</f>
        <v>3.92809100735843</v>
      </c>
      <c r="G508" s="1">
        <f>C508/F508</f>
        <v>17.9781985365687</v>
      </c>
      <c r="H508" s="1">
        <f>B508/F508</f>
        <v>19.2689018299757</v>
      </c>
      <c r="I508" s="1"/>
    </row>
    <row r="509" spans="1:9">
      <c r="A509" s="1">
        <v>40074</v>
      </c>
      <c r="B509" s="1">
        <v>76.64</v>
      </c>
      <c r="C509" s="1">
        <v>74.36</v>
      </c>
      <c r="D509" s="1"/>
      <c r="E509" s="1"/>
      <c r="F509" s="1">
        <f>F508*$I$1</f>
        <v>3.93572863222401</v>
      </c>
      <c r="G509" s="1">
        <f>C509/F509</f>
        <v>18.8935790418001</v>
      </c>
      <c r="H509" s="1">
        <f>B509/F509</f>
        <v>19.4728872749268</v>
      </c>
      <c r="I509" s="1"/>
    </row>
    <row r="510" spans="1:9">
      <c r="A510" s="1">
        <v>40081</v>
      </c>
      <c r="B510" s="1">
        <v>77.44</v>
      </c>
      <c r="C510" s="1">
        <v>75.25</v>
      </c>
      <c r="D510" s="1"/>
      <c r="E510" s="1"/>
      <c r="F510" s="1">
        <f>F509*$I$1</f>
        <v>3.94338110738544</v>
      </c>
      <c r="G510" s="1">
        <f>C510/F510</f>
        <v>19.0826090481253</v>
      </c>
      <c r="H510" s="1">
        <f>B510/F510</f>
        <v>19.6379700290608</v>
      </c>
      <c r="I510" s="1"/>
    </row>
    <row r="511" spans="1:9">
      <c r="A511" s="1">
        <v>40088</v>
      </c>
      <c r="B511" s="1">
        <v>77.14</v>
      </c>
      <c r="C511" s="1">
        <v>75.2</v>
      </c>
      <c r="D511" s="1"/>
      <c r="E511" s="1"/>
      <c r="F511" s="1">
        <f>F510*$I$1</f>
        <v>3.95104846171705</v>
      </c>
      <c r="G511" s="1">
        <f>C511/F511</f>
        <v>19.0329227111832</v>
      </c>
      <c r="H511" s="1">
        <f>B511/F511</f>
        <v>19.5239316215515</v>
      </c>
      <c r="I511" s="1"/>
    </row>
    <row r="512" spans="1:9">
      <c r="A512" s="1">
        <v>40095</v>
      </c>
      <c r="B512" s="1">
        <v>79.03</v>
      </c>
      <c r="C512" s="1">
        <v>75.66</v>
      </c>
      <c r="D512" s="1"/>
      <c r="E512" s="1"/>
      <c r="F512" s="1">
        <f>F511*$I$1</f>
        <v>3.95873072414932</v>
      </c>
      <c r="G512" s="1">
        <f>C512/F512</f>
        <v>19.1121865244468</v>
      </c>
      <c r="H512" s="1">
        <f>B512/F512</f>
        <v>19.9634694822499</v>
      </c>
      <c r="I512" s="1"/>
    </row>
    <row r="513" spans="1:9">
      <c r="A513" s="1">
        <v>40102</v>
      </c>
      <c r="B513" s="1">
        <v>80.02</v>
      </c>
      <c r="C513" s="1">
        <v>78.21</v>
      </c>
      <c r="D513" s="1"/>
      <c r="E513" s="1"/>
      <c r="F513" s="1">
        <f>F512*$I$1</f>
        <v>3.96642792366895</v>
      </c>
      <c r="G513" s="1">
        <f>C513/F513</f>
        <v>19.7179934956831</v>
      </c>
      <c r="H513" s="1">
        <f>B513/F513</f>
        <v>20.174323481966</v>
      </c>
      <c r="I513" s="1"/>
    </row>
    <row r="514" spans="1:9">
      <c r="A514" s="1">
        <v>40109</v>
      </c>
      <c r="B514" s="1">
        <v>80.41</v>
      </c>
      <c r="C514" s="1">
        <v>77.43</v>
      </c>
      <c r="D514" s="1"/>
      <c r="E514" s="1"/>
      <c r="F514" s="1">
        <f>F513*$I$1</f>
        <v>3.97414008931903</v>
      </c>
      <c r="G514" s="1">
        <f>C514/F514</f>
        <v>19.48346013471</v>
      </c>
      <c r="H514" s="1">
        <f>B514/F514</f>
        <v>20.233307883663</v>
      </c>
      <c r="I514" s="1"/>
    </row>
    <row r="515" spans="1:9">
      <c r="A515" s="1">
        <v>40116</v>
      </c>
      <c r="B515" s="1">
        <v>80.1</v>
      </c>
      <c r="C515" s="1">
        <v>76.07</v>
      </c>
      <c r="D515" s="1"/>
      <c r="E515" s="1"/>
      <c r="F515" s="1">
        <f>F514*$I$1</f>
        <v>3.98186725019912</v>
      </c>
      <c r="G515" s="1">
        <f>C515/F515</f>
        <v>19.1041024775992</v>
      </c>
      <c r="H515" s="1">
        <f>B515/F515</f>
        <v>20.1161904621493</v>
      </c>
      <c r="I515" s="1"/>
    </row>
    <row r="516" spans="1:9">
      <c r="A516" s="1">
        <v>40123</v>
      </c>
      <c r="B516" s="1">
        <v>80.3</v>
      </c>
      <c r="C516" s="1">
        <v>77.26</v>
      </c>
      <c r="D516" s="1"/>
      <c r="E516" s="1"/>
      <c r="F516" s="1">
        <f>F515*$I$1</f>
        <v>3.98960943546534</v>
      </c>
      <c r="G516" s="1">
        <f>C516/F516</f>
        <v>19.3653041105234</v>
      </c>
      <c r="H516" s="1">
        <f>B516/F516</f>
        <v>20.1272834594231</v>
      </c>
      <c r="I516" s="1"/>
    </row>
    <row r="517" spans="1:9">
      <c r="A517" s="1">
        <v>40130</v>
      </c>
      <c r="B517" s="1">
        <v>82.08</v>
      </c>
      <c r="C517" s="1">
        <v>79.15</v>
      </c>
      <c r="D517" s="1"/>
      <c r="E517" s="1"/>
      <c r="F517" s="1">
        <f>F516*$I$1</f>
        <v>3.99736667433053</v>
      </c>
      <c r="G517" s="1">
        <f>C517/F517</f>
        <v>19.8005353144782</v>
      </c>
      <c r="H517" s="1">
        <f>B517/F517</f>
        <v>20.5335178599163</v>
      </c>
      <c r="I517" s="1"/>
    </row>
    <row r="518" spans="1:9">
      <c r="A518" s="1">
        <v>40137</v>
      </c>
      <c r="B518" s="1">
        <v>87.39</v>
      </c>
      <c r="C518" s="1">
        <v>81.66</v>
      </c>
      <c r="D518" s="1"/>
      <c r="E518" s="1"/>
      <c r="F518" s="1">
        <f>F517*$I$1</f>
        <v>4.0051389960643</v>
      </c>
      <c r="G518" s="1">
        <f>C518/F518</f>
        <v>20.3888055021921</v>
      </c>
      <c r="H518" s="1">
        <f>B518/F518</f>
        <v>21.8194674606486</v>
      </c>
      <c r="I518" s="1"/>
    </row>
    <row r="519" spans="1:9">
      <c r="A519" s="1">
        <v>40144</v>
      </c>
      <c r="B519" s="1">
        <v>85.48</v>
      </c>
      <c r="C519" s="1">
        <v>82.1</v>
      </c>
      <c r="D519" s="1"/>
      <c r="E519" s="1"/>
      <c r="F519" s="1">
        <f>F518*$I$1</f>
        <v>4.01292642999319</v>
      </c>
      <c r="G519" s="1">
        <f>C519/F519</f>
        <v>20.4588849141048</v>
      </c>
      <c r="H519" s="1">
        <f>B519/F519</f>
        <v>21.3011630019206</v>
      </c>
      <c r="I519" s="1"/>
    </row>
    <row r="520" spans="1:9">
      <c r="A520" s="1">
        <v>40151</v>
      </c>
      <c r="B520" s="1">
        <v>86.77</v>
      </c>
      <c r="C520" s="1">
        <v>83.14</v>
      </c>
      <c r="D520" s="1"/>
      <c r="E520" s="1"/>
      <c r="F520" s="1">
        <f>F519*$I$1</f>
        <v>4.02072900550074</v>
      </c>
      <c r="G520" s="1">
        <f>C520/F520</f>
        <v>20.6778422237004</v>
      </c>
      <c r="H520" s="1">
        <f>B520/F520</f>
        <v>21.5806635765032</v>
      </c>
      <c r="I520" s="1"/>
    </row>
    <row r="521" spans="1:9">
      <c r="A521" s="1">
        <v>40158</v>
      </c>
      <c r="B521" s="1">
        <v>84.63</v>
      </c>
      <c r="C521" s="1">
        <v>81.78</v>
      </c>
      <c r="D521" s="1"/>
      <c r="E521" s="1"/>
      <c r="F521" s="1">
        <f>F520*$I$1</f>
        <v>4.02854675202766</v>
      </c>
      <c r="G521" s="1">
        <f>C521/F521</f>
        <v>20.3001243460407</v>
      </c>
      <c r="H521" s="1">
        <f>B521/F521</f>
        <v>21.0075754879607</v>
      </c>
      <c r="I521" s="1"/>
    </row>
    <row r="522" spans="1:9">
      <c r="A522" s="1">
        <v>40165</v>
      </c>
      <c r="B522" s="1">
        <v>85.04</v>
      </c>
      <c r="C522" s="1">
        <v>81</v>
      </c>
      <c r="D522" s="1"/>
      <c r="E522" s="1"/>
      <c r="F522" s="1">
        <f>F521*$I$1</f>
        <v>4.03637969907186</v>
      </c>
      <c r="G522" s="1">
        <f>C522/F522</f>
        <v>20.0674877090045</v>
      </c>
      <c r="H522" s="1">
        <f>B522/F522</f>
        <v>21.0683846268364</v>
      </c>
      <c r="I522" s="1"/>
    </row>
    <row r="523" spans="1:9">
      <c r="A523" s="1">
        <v>40171</v>
      </c>
      <c r="B523" s="1">
        <v>83.82</v>
      </c>
      <c r="C523" s="1">
        <v>82.74</v>
      </c>
      <c r="D523" s="1"/>
      <c r="E523" s="1"/>
      <c r="F523" s="1">
        <f>F522*$I$1</f>
        <v>4.04422787618863</v>
      </c>
      <c r="G523" s="1">
        <f>C523/F523</f>
        <v>20.458787816372</v>
      </c>
      <c r="H523" s="1">
        <f>B523/F523</f>
        <v>20.7258350830106</v>
      </c>
      <c r="I523" s="1"/>
    </row>
    <row r="524" spans="1:9">
      <c r="A524" s="1">
        <v>40178</v>
      </c>
      <c r="B524" s="1">
        <v>83.44</v>
      </c>
      <c r="C524" s="1">
        <v>82.15</v>
      </c>
      <c r="D524" s="1"/>
      <c r="E524" s="1"/>
      <c r="F524" s="1">
        <f>F523*$I$1</f>
        <v>4.05209131299073</v>
      </c>
      <c r="G524" s="1">
        <f>C524/F524</f>
        <v>20.2734819268837</v>
      </c>
      <c r="H524" s="1">
        <f>B524/F524</f>
        <v>20.5918360557416</v>
      </c>
      <c r="I524" s="1"/>
    </row>
    <row r="525" spans="1:9">
      <c r="A525" s="1">
        <v>40186</v>
      </c>
      <c r="B525" s="1">
        <v>83.74</v>
      </c>
      <c r="C525" s="1">
        <v>80.1</v>
      </c>
      <c r="D525" s="1">
        <v>4.37</v>
      </c>
      <c r="E525" s="1">
        <v>2009</v>
      </c>
      <c r="F525" s="1">
        <f>F524*$I$1</f>
        <v>4.05997003914849</v>
      </c>
      <c r="G525" s="1">
        <f>C525/F525</f>
        <v>19.7292096315075</v>
      </c>
      <c r="H525" s="1">
        <f>B525/F525</f>
        <v>20.6257679718157</v>
      </c>
      <c r="I525" s="1"/>
    </row>
    <row r="526" spans="1:9">
      <c r="A526" s="1">
        <v>40193</v>
      </c>
      <c r="B526" s="1">
        <v>81</v>
      </c>
      <c r="C526" s="1">
        <v>79</v>
      </c>
      <c r="D526" s="1"/>
      <c r="E526" s="1"/>
      <c r="F526" s="1">
        <f>F525*$I$1</f>
        <v>4.06786408438991</v>
      </c>
      <c r="G526" s="1">
        <f>C526/F526</f>
        <v>19.4205111973028</v>
      </c>
      <c r="H526" s="1">
        <f>B526/F526</f>
        <v>19.9121697086269</v>
      </c>
      <c r="I526" s="1"/>
    </row>
    <row r="527" spans="1:9">
      <c r="A527" s="1">
        <v>40200</v>
      </c>
      <c r="B527" s="1">
        <v>81.18</v>
      </c>
      <c r="C527" s="1">
        <v>78.26</v>
      </c>
      <c r="D527" s="1"/>
      <c r="E527" s="1"/>
      <c r="F527" s="1">
        <f>F526*$I$1</f>
        <v>4.07577347850083</v>
      </c>
      <c r="G527" s="1">
        <f>C527/F527</f>
        <v>19.2012633706979</v>
      </c>
      <c r="H527" s="1">
        <f>B527/F527</f>
        <v>19.9176918021117</v>
      </c>
      <c r="I527" s="1"/>
    </row>
    <row r="528" spans="1:9">
      <c r="A528" s="1">
        <v>40207</v>
      </c>
      <c r="B528" s="1">
        <v>81.73</v>
      </c>
      <c r="C528" s="1">
        <v>79.3</v>
      </c>
      <c r="D528" s="1"/>
      <c r="E528" s="1"/>
      <c r="F528" s="1">
        <f>F527*$I$1</f>
        <v>4.08369825132497</v>
      </c>
      <c r="G528" s="1">
        <f>C528/F528</f>
        <v>19.4186727616985</v>
      </c>
      <c r="H528" s="1">
        <f>B528/F528</f>
        <v>20.0137216243836</v>
      </c>
      <c r="I528" s="1"/>
    </row>
    <row r="529" spans="1:9">
      <c r="A529" s="1">
        <v>40214</v>
      </c>
      <c r="B529" s="1">
        <v>81.23</v>
      </c>
      <c r="C529" s="1">
        <v>78.07</v>
      </c>
      <c r="D529" s="1"/>
      <c r="E529" s="1"/>
      <c r="F529" s="1">
        <f>F528*$I$1</f>
        <v>4.0916384327641</v>
      </c>
      <c r="G529" s="1">
        <f>C529/F529</f>
        <v>19.0803760603206</v>
      </c>
      <c r="H529" s="1">
        <f>B529/F529</f>
        <v>19.8526828151639</v>
      </c>
      <c r="I529" s="1"/>
    </row>
    <row r="530" spans="1:9">
      <c r="A530" s="1">
        <v>40221</v>
      </c>
      <c r="B530" s="1">
        <v>80.6</v>
      </c>
      <c r="C530" s="1">
        <v>78.95</v>
      </c>
      <c r="D530" s="1"/>
      <c r="E530" s="1"/>
      <c r="F530" s="1">
        <f>F529*$I$1</f>
        <v>4.09959405277813</v>
      </c>
      <c r="G530" s="1">
        <f>C530/F530</f>
        <v>19.2580043252085</v>
      </c>
      <c r="H530" s="1">
        <f>B530/F530</f>
        <v>19.6604831996428</v>
      </c>
      <c r="I530" s="1"/>
    </row>
    <row r="531" spans="1:9">
      <c r="A531" s="1">
        <v>40228</v>
      </c>
      <c r="B531" s="1">
        <v>82.73</v>
      </c>
      <c r="C531" s="1">
        <v>79.3</v>
      </c>
      <c r="D531" s="1"/>
      <c r="E531" s="1"/>
      <c r="F531" s="1">
        <f>F530*$I$1</f>
        <v>4.1075651413852</v>
      </c>
      <c r="G531" s="1">
        <f>C531/F531</f>
        <v>19.3058411176548</v>
      </c>
      <c r="H531" s="1">
        <f>B531/F531</f>
        <v>20.1408856956316</v>
      </c>
      <c r="I531" s="1"/>
    </row>
    <row r="532" spans="1:9">
      <c r="A532" s="1">
        <v>40235</v>
      </c>
      <c r="B532" s="1">
        <v>83.38</v>
      </c>
      <c r="C532" s="1">
        <v>80.87</v>
      </c>
      <c r="D532" s="1"/>
      <c r="E532" s="1"/>
      <c r="F532" s="1">
        <f>F531*$I$1</f>
        <v>4.11555172866183</v>
      </c>
      <c r="G532" s="1">
        <f>C532/F532</f>
        <v>19.6498562845898</v>
      </c>
      <c r="H532" s="1">
        <f>B532/F532</f>
        <v>20.2597380611982</v>
      </c>
      <c r="I532" s="1"/>
    </row>
    <row r="533" spans="1:9">
      <c r="A533" s="1">
        <v>40242</v>
      </c>
      <c r="B533" s="1">
        <v>84.64</v>
      </c>
      <c r="C533" s="1">
        <v>82.9</v>
      </c>
      <c r="D533" s="1"/>
      <c r="E533" s="1"/>
      <c r="F533" s="1">
        <f>F532*$I$1</f>
        <v>4.12355384474304</v>
      </c>
      <c r="G533" s="1">
        <f>C533/F533</f>
        <v>20.1040178257127</v>
      </c>
      <c r="H533" s="1">
        <f>B533/F533</f>
        <v>20.5259839417168</v>
      </c>
      <c r="I533" s="1"/>
    </row>
    <row r="534" spans="1:9">
      <c r="A534" s="1">
        <v>40249</v>
      </c>
      <c r="B534" s="1">
        <v>84.93</v>
      </c>
      <c r="C534" s="1">
        <v>82.78</v>
      </c>
      <c r="D534" s="1"/>
      <c r="E534" s="1"/>
      <c r="F534" s="1">
        <f>F533*$I$1</f>
        <v>4.1315715198224</v>
      </c>
      <c r="G534" s="1">
        <f>C534/F534</f>
        <v>20.0359595865252</v>
      </c>
      <c r="H534" s="1">
        <f>B534/F534</f>
        <v>20.556342687649</v>
      </c>
      <c r="I534" s="1"/>
    </row>
    <row r="535" spans="1:9">
      <c r="A535" s="1">
        <v>40256</v>
      </c>
      <c r="B535" s="1">
        <v>85.09</v>
      </c>
      <c r="C535" s="1">
        <v>83.8</v>
      </c>
      <c r="D535" s="1"/>
      <c r="E535" s="1"/>
      <c r="F535" s="1">
        <f>F534*$I$1</f>
        <v>4.13960478415223</v>
      </c>
      <c r="G535" s="1">
        <f>C535/F535</f>
        <v>20.2434783921436</v>
      </c>
      <c r="H535" s="1">
        <f>B535/F535</f>
        <v>20.5551023435263</v>
      </c>
      <c r="I535" s="1"/>
    </row>
    <row r="536" spans="1:9">
      <c r="A536" s="1">
        <v>40263</v>
      </c>
      <c r="B536" s="1">
        <v>85.61</v>
      </c>
      <c r="C536" s="1">
        <v>83.37</v>
      </c>
      <c r="D536" s="1"/>
      <c r="E536" s="1"/>
      <c r="F536" s="1">
        <f>F535*$I$1</f>
        <v>4.14765366804364</v>
      </c>
      <c r="G536" s="1">
        <f>C536/F536</f>
        <v>20.1005210831221</v>
      </c>
      <c r="H536" s="1">
        <f>B536/F536</f>
        <v>20.64058546151</v>
      </c>
      <c r="I536" s="1"/>
    </row>
    <row r="537" spans="1:9">
      <c r="A537" s="1">
        <v>40269</v>
      </c>
      <c r="B537" s="1">
        <v>85.81</v>
      </c>
      <c r="C537" s="1">
        <v>84.25</v>
      </c>
      <c r="D537" s="1"/>
      <c r="E537" s="1"/>
      <c r="F537" s="1">
        <f>F536*$I$1</f>
        <v>4.15571820186669</v>
      </c>
      <c r="G537" s="1">
        <f>C537/F537</f>
        <v>20.2732706857159</v>
      </c>
      <c r="H537" s="1">
        <f>B537/F537</f>
        <v>20.6486570628045</v>
      </c>
      <c r="I537" s="1"/>
    </row>
    <row r="538" spans="1:9">
      <c r="A538" s="1">
        <v>40277</v>
      </c>
      <c r="B538" s="1">
        <v>86.15</v>
      </c>
      <c r="C538" s="1">
        <v>84.01</v>
      </c>
      <c r="D538" s="1"/>
      <c r="E538" s="1"/>
      <c r="F538" s="1">
        <f>F537*$I$1</f>
        <v>4.16379841605049</v>
      </c>
      <c r="G538" s="1">
        <f>C538/F538</f>
        <v>20.1762889567758</v>
      </c>
      <c r="H538" s="1">
        <f>B538/F538</f>
        <v>20.6902427523656</v>
      </c>
      <c r="I538" s="1"/>
    </row>
    <row r="539" spans="1:9">
      <c r="A539" s="1">
        <v>40284</v>
      </c>
      <c r="B539" s="1">
        <v>84.99</v>
      </c>
      <c r="C539" s="1">
        <v>83.52</v>
      </c>
      <c r="D539" s="1"/>
      <c r="E539" s="1"/>
      <c r="F539" s="1">
        <f>F538*$I$1</f>
        <v>4.17189434108332</v>
      </c>
      <c r="G539" s="1">
        <f>C539/F539</f>
        <v>20.0196824683514</v>
      </c>
      <c r="H539" s="1">
        <f>B539/F539</f>
        <v>20.372040385359</v>
      </c>
      <c r="I539" s="1"/>
    </row>
    <row r="540" spans="1:9">
      <c r="A540" s="1">
        <v>40291</v>
      </c>
      <c r="B540" s="1">
        <v>84.92</v>
      </c>
      <c r="C540" s="1">
        <v>82.58</v>
      </c>
      <c r="D540" s="1"/>
      <c r="E540" s="1"/>
      <c r="F540" s="1">
        <f>F539*$I$1</f>
        <v>4.18000600751273</v>
      </c>
      <c r="G540" s="1">
        <f>C540/F540</f>
        <v>19.7559524679101</v>
      </c>
      <c r="H540" s="1">
        <f>B540/F540</f>
        <v>20.3157602757922</v>
      </c>
      <c r="I540" s="1"/>
    </row>
    <row r="541" spans="1:9">
      <c r="A541" s="1">
        <v>40298</v>
      </c>
      <c r="B541" s="1">
        <v>85.82</v>
      </c>
      <c r="C541" s="1">
        <v>83.17</v>
      </c>
      <c r="D541" s="1"/>
      <c r="E541" s="1"/>
      <c r="F541" s="1">
        <f>F540*$I$1</f>
        <v>4.18813344594566</v>
      </c>
      <c r="G541" s="1">
        <f>C541/F541</f>
        <v>19.858488530377</v>
      </c>
      <c r="H541" s="1">
        <f>B541/F541</f>
        <v>20.4912286362505</v>
      </c>
      <c r="I541" s="1"/>
    </row>
    <row r="542" spans="1:9">
      <c r="A542" s="1">
        <v>40305</v>
      </c>
      <c r="B542" s="1">
        <v>84.46</v>
      </c>
      <c r="C542" s="1">
        <v>79.5</v>
      </c>
      <c r="D542" s="1"/>
      <c r="E542" s="1"/>
      <c r="F542" s="1">
        <f>F541*$I$1</f>
        <v>4.19627668704858</v>
      </c>
      <c r="G542" s="1">
        <f>C542/F542</f>
        <v>18.9453665544432</v>
      </c>
      <c r="H542" s="1">
        <f>B542/F542</f>
        <v>20.1273667822425</v>
      </c>
      <c r="I542" s="1"/>
    </row>
    <row r="543" spans="1:9">
      <c r="A543" s="1">
        <v>40312</v>
      </c>
      <c r="B543" s="1">
        <v>84.01</v>
      </c>
      <c r="C543" s="1">
        <v>81.53</v>
      </c>
      <c r="D543" s="1"/>
      <c r="E543" s="1"/>
      <c r="F543" s="1">
        <f>F542*$I$1</f>
        <v>4.20443576154757</v>
      </c>
      <c r="G543" s="1">
        <f>C543/F543</f>
        <v>19.3914248246215</v>
      </c>
      <c r="H543" s="1">
        <f>B543/F543</f>
        <v>19.981278051226</v>
      </c>
      <c r="I543" s="1"/>
    </row>
    <row r="544" spans="1:9">
      <c r="A544" s="1">
        <v>40319</v>
      </c>
      <c r="B544" s="1">
        <v>84.25</v>
      </c>
      <c r="C544" s="1">
        <v>78.71</v>
      </c>
      <c r="D544" s="1"/>
      <c r="E544" s="1"/>
      <c r="F544" s="1">
        <f>F543*$I$1</f>
        <v>4.21261070022847</v>
      </c>
      <c r="G544" s="1">
        <f>C544/F544</f>
        <v>18.6843754624018</v>
      </c>
      <c r="H544" s="1">
        <f>B544/F544</f>
        <v>19.9994744340916</v>
      </c>
      <c r="I544" s="1"/>
    </row>
    <row r="545" spans="1:9">
      <c r="A545" s="1">
        <v>40326</v>
      </c>
      <c r="B545" s="1">
        <v>79.53</v>
      </c>
      <c r="C545" s="1">
        <v>76.54</v>
      </c>
      <c r="D545" s="1"/>
      <c r="E545" s="1"/>
      <c r="F545" s="1">
        <f>F544*$I$1</f>
        <v>4.22080153393696</v>
      </c>
      <c r="G545" s="1">
        <f>C545/F545</f>
        <v>18.1339964422841</v>
      </c>
      <c r="H545" s="1">
        <f>B545/F545</f>
        <v>18.8423926973459</v>
      </c>
      <c r="I545" s="1"/>
    </row>
    <row r="546" spans="1:9">
      <c r="A546" s="1">
        <v>40333</v>
      </c>
      <c r="B546" s="1">
        <v>79.05</v>
      </c>
      <c r="C546" s="1">
        <v>76.64</v>
      </c>
      <c r="D546" s="1"/>
      <c r="E546" s="1"/>
      <c r="F546" s="1">
        <f>F545*$I$1</f>
        <v>4.2290082935787</v>
      </c>
      <c r="G546" s="1">
        <f>C546/F546</f>
        <v>18.122452045405</v>
      </c>
      <c r="H546" s="1">
        <f>B546/F546</f>
        <v>18.6923256026783</v>
      </c>
      <c r="I546" s="1"/>
    </row>
    <row r="547" spans="1:9">
      <c r="A547" s="1">
        <v>40340</v>
      </c>
      <c r="B547" s="1">
        <v>79.74</v>
      </c>
      <c r="C547" s="1">
        <v>77.21</v>
      </c>
      <c r="D547" s="1"/>
      <c r="E547" s="1"/>
      <c r="F547" s="1">
        <f>F546*$I$1</f>
        <v>4.23723101011945</v>
      </c>
      <c r="G547" s="1">
        <f>C547/F547</f>
        <v>18.2218056593104</v>
      </c>
      <c r="H547" s="1">
        <f>B547/F547</f>
        <v>18.8188937090197</v>
      </c>
      <c r="I547" s="1"/>
    </row>
    <row r="548" spans="1:9">
      <c r="A548" s="1">
        <v>40347</v>
      </c>
      <c r="B548" s="1">
        <v>81.22</v>
      </c>
      <c r="C548" s="1">
        <v>79.27</v>
      </c>
      <c r="D548" s="1"/>
      <c r="E548" s="1"/>
      <c r="F548" s="1">
        <f>F547*$I$1</f>
        <v>4.24546971458518</v>
      </c>
      <c r="G548" s="1">
        <f>C548/F548</f>
        <v>18.6716677609713</v>
      </c>
      <c r="H548" s="1">
        <f>B548/F548</f>
        <v>19.1309808949929</v>
      </c>
      <c r="I548" s="1"/>
    </row>
    <row r="549" spans="1:9">
      <c r="A549" s="1">
        <v>40354</v>
      </c>
      <c r="B549" s="1">
        <v>81.95</v>
      </c>
      <c r="C549" s="1">
        <v>79</v>
      </c>
      <c r="D549" s="1"/>
      <c r="E549" s="1"/>
      <c r="F549" s="1">
        <f>F548*$I$1</f>
        <v>4.25372443806217</v>
      </c>
      <c r="G549" s="1">
        <f>C549/F549</f>
        <v>18.5719599730323</v>
      </c>
      <c r="H549" s="1">
        <f>B549/F549</f>
        <v>19.2654698707595</v>
      </c>
      <c r="I549" s="1"/>
    </row>
    <row r="550" spans="1:9">
      <c r="A550" s="1">
        <v>40361</v>
      </c>
      <c r="B550" s="1">
        <v>79.57</v>
      </c>
      <c r="C550" s="1">
        <v>77.42</v>
      </c>
      <c r="D550" s="1"/>
      <c r="E550" s="1"/>
      <c r="F550" s="1">
        <f>F549*$I$1</f>
        <v>4.26199521169715</v>
      </c>
      <c r="G550" s="1">
        <f>C550/F550</f>
        <v>18.1652010747264</v>
      </c>
      <c r="H550" s="1">
        <f>B550/F550</f>
        <v>18.6696596424177</v>
      </c>
      <c r="I550" s="1"/>
    </row>
    <row r="551" spans="1:9">
      <c r="A551" s="1">
        <v>40368</v>
      </c>
      <c r="B551" s="1">
        <v>82.44</v>
      </c>
      <c r="C551" s="1">
        <v>78.17</v>
      </c>
      <c r="D551" s="1"/>
      <c r="E551" s="1"/>
      <c r="F551" s="1">
        <f>F550*$I$1</f>
        <v>4.27028206669742</v>
      </c>
      <c r="G551" s="1">
        <f>C551/F551</f>
        <v>18.3055823430548</v>
      </c>
      <c r="H551" s="1">
        <f>B551/F551</f>
        <v>19.3055162896436</v>
      </c>
      <c r="I551" s="1"/>
    </row>
    <row r="552" spans="1:9">
      <c r="A552" s="1">
        <v>40375</v>
      </c>
      <c r="B552" s="1">
        <v>83.49</v>
      </c>
      <c r="C552" s="1">
        <v>81.77</v>
      </c>
      <c r="D552" s="1"/>
      <c r="E552" s="1"/>
      <c r="F552" s="1">
        <f>F551*$I$1</f>
        <v>4.27858503433095</v>
      </c>
      <c r="G552" s="1">
        <f>C552/F552</f>
        <v>19.1114584246627</v>
      </c>
      <c r="H552" s="1">
        <f>B552/F552</f>
        <v>19.5134604852035</v>
      </c>
      <c r="I552" s="1"/>
    </row>
    <row r="553" spans="1:9">
      <c r="A553" s="1">
        <v>40382</v>
      </c>
      <c r="B553" s="1">
        <v>84.2</v>
      </c>
      <c r="C553" s="1">
        <v>82.27</v>
      </c>
      <c r="D553" s="1"/>
      <c r="E553" s="1"/>
      <c r="F553" s="1">
        <f>F552*$I$1</f>
        <v>4.28690414592651</v>
      </c>
      <c r="G553" s="1">
        <f>C553/F553</f>
        <v>19.1910052568295</v>
      </c>
      <c r="H553" s="1">
        <f>B553/F553</f>
        <v>19.6412135969983</v>
      </c>
      <c r="I553" s="1"/>
    </row>
    <row r="554" spans="1:9">
      <c r="A554" s="1">
        <v>40389</v>
      </c>
      <c r="B554" s="1">
        <v>84.71</v>
      </c>
      <c r="C554" s="1">
        <v>76.66</v>
      </c>
      <c r="D554" s="1"/>
      <c r="E554" s="1"/>
      <c r="F554" s="1">
        <f>F553*$I$1</f>
        <v>4.29523943287377</v>
      </c>
      <c r="G554" s="1">
        <f>C554/F554</f>
        <v>17.8476662821821</v>
      </c>
      <c r="H554" s="1">
        <f>B554/F554</f>
        <v>19.7218342129356</v>
      </c>
      <c r="I554" s="1"/>
    </row>
    <row r="555" spans="1:9">
      <c r="A555" s="1">
        <v>40396</v>
      </c>
      <c r="B555" s="1">
        <v>79.57</v>
      </c>
      <c r="C555" s="1">
        <v>76.04</v>
      </c>
      <c r="D555" s="1"/>
      <c r="E555" s="1"/>
      <c r="F555" s="1">
        <f>F554*$I$1</f>
        <v>4.30359092662345</v>
      </c>
      <c r="G555" s="1">
        <f>C555/F555</f>
        <v>17.668965590942</v>
      </c>
      <c r="H555" s="1">
        <f>B555/F555</f>
        <v>18.489210837339</v>
      </c>
      <c r="I555" s="1"/>
    </row>
    <row r="556" spans="1:9">
      <c r="A556" s="1">
        <v>40403</v>
      </c>
      <c r="B556" s="1">
        <v>78.59</v>
      </c>
      <c r="C556" s="1">
        <v>75.8</v>
      </c>
      <c r="D556" s="1"/>
      <c r="E556" s="1"/>
      <c r="F556" s="1">
        <f>F555*$I$1</f>
        <v>4.31195865868743</v>
      </c>
      <c r="G556" s="1">
        <f>C556/F556</f>
        <v>17.5790182605957</v>
      </c>
      <c r="H556" s="1">
        <f>B556/F556</f>
        <v>18.2260560039606</v>
      </c>
      <c r="I556" s="1"/>
    </row>
    <row r="557" spans="1:9">
      <c r="A557" s="1">
        <v>40410</v>
      </c>
      <c r="B557" s="1">
        <v>77.09</v>
      </c>
      <c r="C557" s="1">
        <v>75.51</v>
      </c>
      <c r="D557" s="1"/>
      <c r="E557" s="1"/>
      <c r="F557" s="1">
        <f>F556*$I$1</f>
        <v>4.32034266063882</v>
      </c>
      <c r="G557" s="1">
        <f>C557/F557</f>
        <v>17.4777803362557</v>
      </c>
      <c r="H557" s="1">
        <f>B557/F557</f>
        <v>17.8434920688909</v>
      </c>
      <c r="I557" s="1"/>
    </row>
    <row r="558" spans="1:9">
      <c r="A558" s="1">
        <v>40417</v>
      </c>
      <c r="B558" s="1">
        <v>76.58</v>
      </c>
      <c r="C558" s="1">
        <v>73.12</v>
      </c>
      <c r="D558" s="1"/>
      <c r="E558" s="1"/>
      <c r="F558" s="1">
        <f>F557*$I$1</f>
        <v>4.32874296411217</v>
      </c>
      <c r="G558" s="1">
        <f>C558/F558</f>
        <v>16.8917398436932</v>
      </c>
      <c r="H558" s="1">
        <f>B558/F558</f>
        <v>17.6910481021612</v>
      </c>
      <c r="I558" s="1"/>
    </row>
    <row r="559" spans="1:9">
      <c r="A559" s="1">
        <v>40424</v>
      </c>
      <c r="B559" s="1">
        <v>75.31</v>
      </c>
      <c r="C559" s="1">
        <v>73.69</v>
      </c>
      <c r="D559" s="1"/>
      <c r="E559" s="1"/>
      <c r="F559" s="1">
        <f>F558*$I$1</f>
        <v>4.3371596008035</v>
      </c>
      <c r="G559" s="1">
        <f>C559/F559</f>
        <v>16.9903823659955</v>
      </c>
      <c r="H559" s="1">
        <f>B559/F559</f>
        <v>17.3638987105866</v>
      </c>
      <c r="I559" s="1"/>
    </row>
    <row r="560" spans="1:9">
      <c r="A560" s="1">
        <v>40431</v>
      </c>
      <c r="B560" s="1">
        <v>75.75</v>
      </c>
      <c r="C560" s="1">
        <v>74.17</v>
      </c>
      <c r="D560" s="1"/>
      <c r="E560" s="1"/>
      <c r="F560" s="1">
        <f>F559*$I$1</f>
        <v>4.34559260247047</v>
      </c>
      <c r="G560" s="1">
        <f>C560/F560</f>
        <v>17.0678677881204</v>
      </c>
      <c r="H560" s="1">
        <f>B560/F560</f>
        <v>17.4314545631673</v>
      </c>
      <c r="I560" s="1"/>
    </row>
    <row r="561" spans="1:9">
      <c r="A561" s="1">
        <v>40438</v>
      </c>
      <c r="B561" s="1">
        <v>77.43</v>
      </c>
      <c r="C561" s="1">
        <v>74.9</v>
      </c>
      <c r="D561" s="1"/>
      <c r="E561" s="1"/>
      <c r="F561" s="1">
        <f>F560*$I$1</f>
        <v>4.35404200093251</v>
      </c>
      <c r="G561" s="1">
        <f>C561/F561</f>
        <v>17.202406403971</v>
      </c>
      <c r="H561" s="1">
        <f>B561/F561</f>
        <v>17.7834756723561</v>
      </c>
      <c r="I561" s="1"/>
    </row>
    <row r="562" spans="1:9">
      <c r="A562" s="1">
        <v>40445</v>
      </c>
      <c r="B562" s="1">
        <v>79</v>
      </c>
      <c r="C562" s="1">
        <v>77.15</v>
      </c>
      <c r="D562" s="1"/>
      <c r="E562" s="1"/>
      <c r="F562" s="1">
        <f>F561*$I$1</f>
        <v>4.36250782807089</v>
      </c>
      <c r="G562" s="1">
        <f>C562/F562</f>
        <v>17.6847820200052</v>
      </c>
      <c r="H562" s="1">
        <f>B562/F562</f>
        <v>18.1088500269658</v>
      </c>
      <c r="I562" s="1"/>
    </row>
    <row r="563" spans="1:9">
      <c r="A563" s="1">
        <v>40452</v>
      </c>
      <c r="B563" s="1">
        <v>79.19</v>
      </c>
      <c r="C563" s="1">
        <v>76.35</v>
      </c>
      <c r="D563" s="1"/>
      <c r="E563" s="1"/>
      <c r="F563" s="1">
        <f>F562*$I$1</f>
        <v>4.37099011582887</v>
      </c>
      <c r="G563" s="1">
        <f>C563/F563</f>
        <v>17.4674382638181</v>
      </c>
      <c r="H563" s="1">
        <f>B563/F563</f>
        <v>18.1171766353865</v>
      </c>
      <c r="I563" s="1"/>
    </row>
    <row r="564" spans="1:9">
      <c r="A564" s="1">
        <v>40459</v>
      </c>
      <c r="B564" s="1">
        <v>77.24</v>
      </c>
      <c r="C564" s="1">
        <v>73.62</v>
      </c>
      <c r="D564" s="1"/>
      <c r="E564" s="1"/>
      <c r="F564" s="1">
        <f>F563*$I$1</f>
        <v>4.37948889621184</v>
      </c>
      <c r="G564" s="1">
        <f>C564/F564</f>
        <v>16.8101807641708</v>
      </c>
      <c r="H564" s="1">
        <f>B564/F564</f>
        <v>17.6367612364107</v>
      </c>
      <c r="I564" s="1"/>
    </row>
    <row r="565" spans="1:9">
      <c r="A565" s="1">
        <v>40466</v>
      </c>
      <c r="B565" s="1">
        <v>76.46</v>
      </c>
      <c r="C565" s="1">
        <v>74.55</v>
      </c>
      <c r="D565" s="1"/>
      <c r="E565" s="1"/>
      <c r="F565" s="1">
        <f>F564*$I$1</f>
        <v>4.38800420128741</v>
      </c>
      <c r="G565" s="1">
        <f>C565/F565</f>
        <v>16.98950059759</v>
      </c>
      <c r="H565" s="1">
        <f>B565/F565</f>
        <v>17.4247782118274</v>
      </c>
      <c r="I565" s="1"/>
    </row>
    <row r="566" spans="1:9">
      <c r="A566" s="1">
        <v>40473</v>
      </c>
      <c r="B566" s="1">
        <v>77.55</v>
      </c>
      <c r="C566" s="1">
        <v>75.95</v>
      </c>
      <c r="D566" s="1"/>
      <c r="E566" s="1"/>
      <c r="F566" s="1">
        <f>F565*$I$1</f>
        <v>4.39653606318553</v>
      </c>
      <c r="G566" s="1">
        <f>C566/F566</f>
        <v>17.2749634959141</v>
      </c>
      <c r="H566" s="1">
        <f>B566/F566</f>
        <v>17.6388863608708</v>
      </c>
      <c r="I566" s="1"/>
    </row>
    <row r="567" spans="1:9">
      <c r="A567" s="1">
        <v>40480</v>
      </c>
      <c r="B567" s="1">
        <v>77.44</v>
      </c>
      <c r="C567" s="1">
        <v>74.39</v>
      </c>
      <c r="D567" s="1"/>
      <c r="E567" s="1"/>
      <c r="F567" s="1">
        <f>F566*$I$1</f>
        <v>4.40508451409864</v>
      </c>
      <c r="G567" s="1">
        <f>C567/F567</f>
        <v>16.8873036968785</v>
      </c>
      <c r="H567" s="1">
        <f>B567/F567</f>
        <v>17.5796854185545</v>
      </c>
      <c r="I567" s="1"/>
    </row>
    <row r="568" spans="1:9">
      <c r="A568" s="1">
        <v>40487</v>
      </c>
      <c r="B568" s="1">
        <v>79.11</v>
      </c>
      <c r="C568" s="1">
        <v>76.83</v>
      </c>
      <c r="D568" s="1"/>
      <c r="E568" s="1"/>
      <c r="F568" s="1">
        <f>F567*$I$1</f>
        <v>4.41364958628175</v>
      </c>
      <c r="G568" s="1">
        <f>C568/F568</f>
        <v>17.4073628859886</v>
      </c>
      <c r="H568" s="1">
        <f>B568/F568</f>
        <v>17.9239421828786</v>
      </c>
      <c r="I568" s="1"/>
    </row>
    <row r="569" spans="1:9">
      <c r="A569" s="1">
        <v>40494</v>
      </c>
      <c r="B569" s="1">
        <v>77.67</v>
      </c>
      <c r="C569" s="1">
        <v>76.26</v>
      </c>
      <c r="D569" s="1"/>
      <c r="E569" s="1"/>
      <c r="F569" s="1">
        <f>F568*$I$1</f>
        <v>4.42223131205262</v>
      </c>
      <c r="G569" s="1">
        <f>C569/F569</f>
        <v>17.2446881718187</v>
      </c>
      <c r="H569" s="1">
        <f>B569/F569</f>
        <v>17.5635317375447</v>
      </c>
      <c r="I569" s="1"/>
    </row>
    <row r="570" spans="1:9">
      <c r="A570" s="1">
        <v>40501</v>
      </c>
      <c r="B570" s="1">
        <v>79.01</v>
      </c>
      <c r="C570" s="1">
        <v>76.41</v>
      </c>
      <c r="D570" s="1"/>
      <c r="E570" s="1"/>
      <c r="F570" s="1">
        <f>F569*$I$1</f>
        <v>4.43082972379181</v>
      </c>
      <c r="G570" s="1">
        <f>C570/F570</f>
        <v>17.2450770540128</v>
      </c>
      <c r="H570" s="1">
        <f>B570/F570</f>
        <v>17.8318745980572</v>
      </c>
      <c r="I570" s="1"/>
    </row>
    <row r="571" spans="1:9">
      <c r="A571" s="1">
        <v>40508</v>
      </c>
      <c r="B571" s="1">
        <v>78.51</v>
      </c>
      <c r="C571" s="1">
        <v>77.13</v>
      </c>
      <c r="D571" s="1"/>
      <c r="E571" s="1"/>
      <c r="F571" s="1">
        <f>F570*$I$1</f>
        <v>4.43944485394287</v>
      </c>
      <c r="G571" s="1">
        <f>C571/F571</f>
        <v>17.3737939173853</v>
      </c>
      <c r="H571" s="1">
        <f>B571/F571</f>
        <v>17.6846435946314</v>
      </c>
      <c r="I571" s="1"/>
    </row>
    <row r="572" spans="1:9">
      <c r="A572" s="1">
        <v>40515</v>
      </c>
      <c r="B572" s="1">
        <v>78</v>
      </c>
      <c r="C572" s="1">
        <v>76.36</v>
      </c>
      <c r="D572" s="1"/>
      <c r="E572" s="1"/>
      <c r="F572" s="1">
        <f>F571*$I$1</f>
        <v>4.44807673501241</v>
      </c>
      <c r="G572" s="1">
        <f>C572/F572</f>
        <v>17.1669700297531</v>
      </c>
      <c r="H572" s="1">
        <f>B572/F572</f>
        <v>17.5356687050909</v>
      </c>
      <c r="I572" s="1"/>
    </row>
    <row r="573" spans="1:9">
      <c r="A573" s="1">
        <v>40522</v>
      </c>
      <c r="B573" s="1">
        <v>79.1</v>
      </c>
      <c r="C573" s="1">
        <v>77.65</v>
      </c>
      <c r="D573" s="1"/>
      <c r="E573" s="1"/>
      <c r="F573" s="1">
        <f>F572*$I$1</f>
        <v>4.45672539957026</v>
      </c>
      <c r="G573" s="1">
        <f>C573/F573</f>
        <v>17.4231062132496</v>
      </c>
      <c r="H573" s="1">
        <f>B573/F573</f>
        <v>17.7484571985582</v>
      </c>
      <c r="I573" s="1"/>
    </row>
    <row r="574" spans="1:9">
      <c r="A574" s="1">
        <v>40529</v>
      </c>
      <c r="B574" s="1">
        <v>81.31</v>
      </c>
      <c r="C574" s="1">
        <v>78.21</v>
      </c>
      <c r="D574" s="1"/>
      <c r="E574" s="1"/>
      <c r="F574" s="1">
        <f>F573*$I$1</f>
        <v>4.46539088024956</v>
      </c>
      <c r="G574" s="1">
        <f>C574/F574</f>
        <v>17.5147041093139</v>
      </c>
      <c r="H574" s="1">
        <f>B574/F574</f>
        <v>18.2089322481565</v>
      </c>
      <c r="I574" s="1"/>
    </row>
    <row r="575" spans="1:9">
      <c r="A575" s="1">
        <v>40535</v>
      </c>
      <c r="B575" s="1">
        <v>81.32</v>
      </c>
      <c r="C575" s="1">
        <v>79.37</v>
      </c>
      <c r="D575" s="1"/>
      <c r="E575" s="1"/>
      <c r="F575" s="1">
        <f>F574*$I$1</f>
        <v>4.47407320974693</v>
      </c>
      <c r="G575" s="1">
        <f>C575/F575</f>
        <v>17.7399868708204</v>
      </c>
      <c r="H575" s="1">
        <f>B575/F575</f>
        <v>18.1758313258803</v>
      </c>
      <c r="I575" s="1"/>
    </row>
    <row r="576" spans="1:9">
      <c r="A576" s="1">
        <v>40543</v>
      </c>
      <c r="B576" s="1">
        <v>80.91</v>
      </c>
      <c r="C576" s="1">
        <v>80</v>
      </c>
      <c r="D576" s="1"/>
      <c r="E576" s="1"/>
      <c r="F576" s="1">
        <f>F575*$I$1</f>
        <v>4.48277242082254</v>
      </c>
      <c r="G576" s="1">
        <f>C576/F576</f>
        <v>17.8460989070957</v>
      </c>
      <c r="H576" s="1">
        <f>B576/F576</f>
        <v>18.0490982821639</v>
      </c>
      <c r="I576" s="1"/>
    </row>
    <row r="577" spans="1:9">
      <c r="A577" s="1">
        <v>40550</v>
      </c>
      <c r="B577" s="1">
        <v>80.62</v>
      </c>
      <c r="C577" s="1">
        <v>78</v>
      </c>
      <c r="D577" s="1">
        <v>4.31</v>
      </c>
      <c r="E577" s="1">
        <v>2010</v>
      </c>
      <c r="F577" s="1">
        <f>F576*$I$1</f>
        <v>4.49148854630025</v>
      </c>
      <c r="G577" s="1">
        <f>C577/F577</f>
        <v>17.366180319941</v>
      </c>
      <c r="H577" s="1">
        <f>B577/F577</f>
        <v>17.9495058640211</v>
      </c>
      <c r="I577" s="1"/>
    </row>
    <row r="578" spans="1:9">
      <c r="A578" s="1">
        <v>40557</v>
      </c>
      <c r="B578" s="1">
        <v>78.88</v>
      </c>
      <c r="C578" s="1">
        <v>77.64</v>
      </c>
      <c r="D578" s="1"/>
      <c r="E578" s="1"/>
      <c r="F578" s="1">
        <f>F577*$I$1</f>
        <v>4.50022161906777</v>
      </c>
      <c r="G578" s="1">
        <f>C578/F578</f>
        <v>17.252483671256</v>
      </c>
      <c r="H578" s="1">
        <f>B578/F578</f>
        <v>17.528025656732</v>
      </c>
      <c r="I578" s="1"/>
    </row>
    <row r="579" spans="1:9">
      <c r="A579" s="1">
        <v>40564</v>
      </c>
      <c r="B579" s="1">
        <v>79.42</v>
      </c>
      <c r="C579" s="1">
        <v>78.01</v>
      </c>
      <c r="D579" s="1"/>
      <c r="E579" s="1"/>
      <c r="F579" s="1">
        <f>F578*$I$1</f>
        <v>4.50897167207673</v>
      </c>
      <c r="G579" s="1">
        <f>C579/F579</f>
        <v>17.301062342685</v>
      </c>
      <c r="H579" s="1">
        <f>B579/F579</f>
        <v>17.6137722247922</v>
      </c>
      <c r="I579" s="1"/>
    </row>
    <row r="580" spans="1:9">
      <c r="A580" s="1">
        <v>40571</v>
      </c>
      <c r="B580" s="1">
        <v>80.45</v>
      </c>
      <c r="C580" s="1">
        <v>76.83</v>
      </c>
      <c r="D580" s="1"/>
      <c r="E580" s="1"/>
      <c r="F580" s="1">
        <f>F579*$I$1</f>
        <v>4.51773873834285</v>
      </c>
      <c r="G580" s="1">
        <f>C580/F580</f>
        <v>17.0062955053001</v>
      </c>
      <c r="H580" s="1">
        <f>B580/F580</f>
        <v>17.8075813276245</v>
      </c>
      <c r="I580" s="1"/>
    </row>
    <row r="581" spans="1:9">
      <c r="A581" s="1">
        <v>40578</v>
      </c>
      <c r="B581" s="1">
        <v>77.19</v>
      </c>
      <c r="C581" s="1">
        <v>74.86</v>
      </c>
      <c r="D581" s="1"/>
      <c r="E581" s="1"/>
      <c r="F581" s="1">
        <f>F580*$I$1</f>
        <v>4.52652285094603</v>
      </c>
      <c r="G581" s="1">
        <f>C581/F581</f>
        <v>16.5380806559619</v>
      </c>
      <c r="H581" s="1">
        <f>B581/F581</f>
        <v>17.0528245502765</v>
      </c>
      <c r="I581" s="1"/>
    </row>
    <row r="582" spans="1:9">
      <c r="A582" s="1">
        <v>40585</v>
      </c>
      <c r="B582" s="1">
        <v>79.07</v>
      </c>
      <c r="C582" s="1">
        <v>75.8</v>
      </c>
      <c r="D582" s="1"/>
      <c r="E582" s="1"/>
      <c r="F582" s="1">
        <f>F581*$I$1</f>
        <v>4.53532404303049</v>
      </c>
      <c r="G582" s="1">
        <f>C582/F582</f>
        <v>16.7132489940786</v>
      </c>
      <c r="H582" s="1">
        <f>B582/F582</f>
        <v>17.4342559097862</v>
      </c>
      <c r="I582" s="1"/>
    </row>
    <row r="583" spans="1:9">
      <c r="A583" s="1">
        <v>40592</v>
      </c>
      <c r="B583" s="1">
        <v>79.68</v>
      </c>
      <c r="C583" s="1">
        <v>77.96</v>
      </c>
      <c r="D583" s="1"/>
      <c r="E583" s="1"/>
      <c r="F583" s="1">
        <f>F582*$I$1</f>
        <v>4.54414234780491</v>
      </c>
      <c r="G583" s="1">
        <f>C583/F583</f>
        <v>17.1561526979143</v>
      </c>
      <c r="H583" s="1">
        <f>B583/F583</f>
        <v>17.5346619672885</v>
      </c>
      <c r="I583" s="1"/>
    </row>
    <row r="584" spans="1:9">
      <c r="A584" s="1">
        <v>40599</v>
      </c>
      <c r="B584" s="1">
        <v>79.11</v>
      </c>
      <c r="C584" s="1">
        <v>77.25</v>
      </c>
      <c r="D584" s="1"/>
      <c r="E584" s="1"/>
      <c r="F584" s="1">
        <f>F583*$I$1</f>
        <v>4.55297779854251</v>
      </c>
      <c r="G584" s="1">
        <f>C584/F584</f>
        <v>16.9669177883382</v>
      </c>
      <c r="H584" s="1">
        <f>B584/F584</f>
        <v>17.3754416341157</v>
      </c>
      <c r="I584" s="1"/>
    </row>
    <row r="585" spans="1:9">
      <c r="A585" s="1">
        <v>40606</v>
      </c>
      <c r="B585" s="1">
        <v>78.92</v>
      </c>
      <c r="C585" s="1">
        <v>77.15</v>
      </c>
      <c r="D585" s="1"/>
      <c r="E585" s="1"/>
      <c r="F585" s="1">
        <f>F584*$I$1</f>
        <v>4.56183042858124</v>
      </c>
      <c r="G585" s="1">
        <f>C585/F585</f>
        <v>16.9120709784897</v>
      </c>
      <c r="H585" s="1">
        <f>B585/F585</f>
        <v>17.3000731253715</v>
      </c>
      <c r="I585" s="1"/>
    </row>
    <row r="586" spans="1:9">
      <c r="A586" s="1">
        <v>40613</v>
      </c>
      <c r="B586" s="1">
        <v>79.41</v>
      </c>
      <c r="C586" s="1">
        <v>77.1</v>
      </c>
      <c r="D586" s="1"/>
      <c r="E586" s="1"/>
      <c r="F586" s="1">
        <f>F585*$I$1</f>
        <v>4.57070027132384</v>
      </c>
      <c r="G586" s="1">
        <f>C586/F586</f>
        <v>16.8683123861169</v>
      </c>
      <c r="H586" s="1">
        <f>B586/F586</f>
        <v>17.3737054031329</v>
      </c>
      <c r="I586" s="1"/>
    </row>
    <row r="587" spans="1:9">
      <c r="A587" s="1">
        <v>40620</v>
      </c>
      <c r="B587" s="1">
        <v>78.88</v>
      </c>
      <c r="C587" s="1">
        <v>76.39</v>
      </c>
      <c r="D587" s="1"/>
      <c r="E587" s="1"/>
      <c r="F587" s="1">
        <f>F586*$I$1</f>
        <v>4.57958736023802</v>
      </c>
      <c r="G587" s="1">
        <f>C587/F587</f>
        <v>16.6805421517343</v>
      </c>
      <c r="H587" s="1">
        <f>B587/F587</f>
        <v>17.2242592607515</v>
      </c>
      <c r="I587" s="1"/>
    </row>
    <row r="588" spans="1:9">
      <c r="A588" s="1">
        <v>40627</v>
      </c>
      <c r="B588" s="1">
        <v>80.5</v>
      </c>
      <c r="C588" s="1">
        <v>77.28</v>
      </c>
      <c r="D588" s="1"/>
      <c r="E588" s="1"/>
      <c r="F588" s="1">
        <f>F587*$I$1</f>
        <v>4.58849172885655</v>
      </c>
      <c r="G588" s="1">
        <f>C588/F588</f>
        <v>16.8421356224735</v>
      </c>
      <c r="H588" s="1">
        <f>B588/F588</f>
        <v>17.5438912734099</v>
      </c>
      <c r="I588" s="1"/>
    </row>
    <row r="589" spans="1:9">
      <c r="A589" s="1">
        <v>40634</v>
      </c>
      <c r="B589" s="1">
        <v>81.36</v>
      </c>
      <c r="C589" s="1">
        <v>80.14</v>
      </c>
      <c r="D589" s="1"/>
      <c r="E589" s="1"/>
      <c r="F589" s="1">
        <f>F588*$I$1</f>
        <v>4.59741341077741</v>
      </c>
      <c r="G589" s="1">
        <f>C589/F589</f>
        <v>17.4315409208433</v>
      </c>
      <c r="H589" s="1">
        <f>B589/F589</f>
        <v>17.696907528323</v>
      </c>
      <c r="I589" s="1"/>
    </row>
    <row r="590" spans="1:9">
      <c r="A590" s="1">
        <v>40641</v>
      </c>
      <c r="B590" s="1">
        <v>81.84</v>
      </c>
      <c r="C590" s="1">
        <v>80.26</v>
      </c>
      <c r="D590" s="1"/>
      <c r="E590" s="1"/>
      <c r="F590" s="1">
        <f>F589*$I$1</f>
        <v>4.60635243966389</v>
      </c>
      <c r="G590" s="1">
        <f>C590/F590</f>
        <v>17.4237644755329</v>
      </c>
      <c r="H590" s="1">
        <f>B590/F590</f>
        <v>17.7667690590283</v>
      </c>
      <c r="I590" s="1"/>
    </row>
    <row r="591" spans="1:9">
      <c r="A591" s="1">
        <v>40648</v>
      </c>
      <c r="B591" s="1">
        <v>83.72</v>
      </c>
      <c r="C591" s="1">
        <v>81.1</v>
      </c>
      <c r="D591" s="1"/>
      <c r="E591" s="1"/>
      <c r="F591" s="1">
        <f>F590*$I$1</f>
        <v>4.61530884924476</v>
      </c>
      <c r="G591" s="1">
        <f>C591/F591</f>
        <v>17.5719551278288</v>
      </c>
      <c r="H591" s="1">
        <f>B591/F591</f>
        <v>18.1396311134627</v>
      </c>
      <c r="I591" s="1"/>
    </row>
    <row r="592" spans="1:9">
      <c r="A592" s="1">
        <v>40654</v>
      </c>
      <c r="B592" s="1">
        <v>82.13</v>
      </c>
      <c r="C592" s="1">
        <v>80.65</v>
      </c>
      <c r="D592" s="1"/>
      <c r="E592" s="1"/>
      <c r="F592" s="1">
        <f>F591*$I$1</f>
        <v>4.62428267331433</v>
      </c>
      <c r="G592" s="1">
        <f>C592/F592</f>
        <v>17.44054282525</v>
      </c>
      <c r="H592" s="1">
        <f>B592/F592</f>
        <v>17.7605924642006</v>
      </c>
      <c r="I592" s="1"/>
    </row>
    <row r="593" spans="1:9">
      <c r="A593" s="1">
        <v>40662</v>
      </c>
      <c r="B593" s="1">
        <v>85</v>
      </c>
      <c r="C593" s="1">
        <v>79.8</v>
      </c>
      <c r="D593" s="1"/>
      <c r="E593" s="1"/>
      <c r="F593" s="1">
        <f>F592*$I$1</f>
        <v>4.63327394573267</v>
      </c>
      <c r="G593" s="1">
        <f>C593/F593</f>
        <v>17.2232423410874</v>
      </c>
      <c r="H593" s="1">
        <f>B593/F593</f>
        <v>18.3455588846169</v>
      </c>
      <c r="I593" s="1"/>
    </row>
    <row r="594" spans="1:9">
      <c r="A594" s="1">
        <v>40669</v>
      </c>
      <c r="B594" s="1">
        <v>85.86</v>
      </c>
      <c r="C594" s="1">
        <v>84</v>
      </c>
      <c r="D594" s="1"/>
      <c r="E594" s="1"/>
      <c r="F594" s="1">
        <f>F593*$I$1</f>
        <v>4.64228270042565</v>
      </c>
      <c r="G594" s="1">
        <f>C594/F594</f>
        <v>18.0945464592878</v>
      </c>
      <c r="H594" s="1">
        <f>B594/F594</f>
        <v>18.4952114166006</v>
      </c>
      <c r="I594" s="1"/>
    </row>
    <row r="595" spans="1:9">
      <c r="A595" s="1">
        <v>40676</v>
      </c>
      <c r="B595" s="1">
        <v>87.46</v>
      </c>
      <c r="C595" s="1">
        <v>84.49</v>
      </c>
      <c r="D595" s="1"/>
      <c r="E595" s="1"/>
      <c r="F595" s="1">
        <f>F594*$I$1</f>
        <v>4.65130897138511</v>
      </c>
      <c r="G595" s="1">
        <f>C595/F595</f>
        <v>18.1647791019223</v>
      </c>
      <c r="H595" s="1">
        <f>B595/F595</f>
        <v>18.8033090336623</v>
      </c>
      <c r="I595" s="1"/>
    </row>
    <row r="596" spans="1:9">
      <c r="A596" s="1">
        <v>40683</v>
      </c>
      <c r="B596" s="1">
        <v>86.99</v>
      </c>
      <c r="C596" s="1">
        <v>85.54</v>
      </c>
      <c r="D596" s="1"/>
      <c r="E596" s="1"/>
      <c r="F596" s="1">
        <f>F595*$I$1</f>
        <v>4.66035279266899</v>
      </c>
      <c r="G596" s="1">
        <f>C596/F596</f>
        <v>18.3548335942634</v>
      </c>
      <c r="H596" s="1">
        <f>B596/F596</f>
        <v>18.6659688375611</v>
      </c>
      <c r="I596" s="1"/>
    </row>
    <row r="597" spans="1:9">
      <c r="A597" s="1">
        <v>40690</v>
      </c>
      <c r="B597" s="1">
        <v>86.57</v>
      </c>
      <c r="C597" s="1">
        <v>84.46</v>
      </c>
      <c r="D597" s="1"/>
      <c r="E597" s="1"/>
      <c r="F597" s="1">
        <f>F596*$I$1</f>
        <v>4.66941419840144</v>
      </c>
      <c r="G597" s="1">
        <f>C597/F597</f>
        <v>18.0879220414661</v>
      </c>
      <c r="H597" s="1">
        <f>B597/F597</f>
        <v>18.5397988530632</v>
      </c>
      <c r="I597" s="1"/>
    </row>
    <row r="598" spans="1:9">
      <c r="A598" s="1">
        <v>40697</v>
      </c>
      <c r="B598" s="1">
        <v>87.58</v>
      </c>
      <c r="C598" s="1">
        <v>83.92</v>
      </c>
      <c r="D598" s="1"/>
      <c r="E598" s="1"/>
      <c r="F598" s="1">
        <f>F597*$I$1</f>
        <v>4.67849322277297</v>
      </c>
      <c r="G598" s="1">
        <f>C598/F598</f>
        <v>17.9373990735975</v>
      </c>
      <c r="H598" s="1">
        <f>B598/F598</f>
        <v>18.719702226712</v>
      </c>
      <c r="I598" s="1"/>
    </row>
    <row r="599" spans="1:9">
      <c r="A599" s="1">
        <v>40704</v>
      </c>
      <c r="B599" s="1">
        <v>85.38</v>
      </c>
      <c r="C599" s="1">
        <v>83.61</v>
      </c>
      <c r="D599" s="1"/>
      <c r="E599" s="1"/>
      <c r="F599" s="1">
        <f>F598*$I$1</f>
        <v>4.68758990004057</v>
      </c>
      <c r="G599" s="1">
        <f>C599/F599</f>
        <v>17.8364579203646</v>
      </c>
      <c r="H599" s="1">
        <f>B599/F599</f>
        <v>18.2140506786357</v>
      </c>
      <c r="I599" s="1"/>
    </row>
    <row r="600" spans="1:9">
      <c r="A600" s="1">
        <v>40711</v>
      </c>
      <c r="B600" s="1">
        <v>88.02</v>
      </c>
      <c r="C600" s="1">
        <v>84.3</v>
      </c>
      <c r="D600" s="1"/>
      <c r="E600" s="1"/>
      <c r="F600" s="1">
        <f>F599*$I$1</f>
        <v>4.69670426452784</v>
      </c>
      <c r="G600" s="1">
        <f>C600/F600</f>
        <v>17.9487562452423</v>
      </c>
      <c r="H600" s="1">
        <f>B600/F600</f>
        <v>18.7408010048188</v>
      </c>
      <c r="I600" s="1"/>
    </row>
    <row r="601" spans="1:9">
      <c r="A601" s="1">
        <v>40718</v>
      </c>
      <c r="B601" s="1">
        <v>89.36</v>
      </c>
      <c r="C601" s="1">
        <v>85.23</v>
      </c>
      <c r="D601" s="1"/>
      <c r="E601" s="1"/>
      <c r="F601" s="1">
        <f>F600*$I$1</f>
        <v>4.70583635062509</v>
      </c>
      <c r="G601" s="1">
        <f>C601/F601</f>
        <v>18.1115520493352</v>
      </c>
      <c r="H601" s="1">
        <f>B601/F601</f>
        <v>18.9891856286354</v>
      </c>
      <c r="I601" s="1"/>
    </row>
    <row r="602" spans="1:9">
      <c r="A602" s="1">
        <v>40725</v>
      </c>
      <c r="B602" s="1">
        <v>88.47</v>
      </c>
      <c r="C602" s="1">
        <v>85.41</v>
      </c>
      <c r="D602" s="1"/>
      <c r="E602" s="1"/>
      <c r="F602" s="1">
        <f>F601*$I$1</f>
        <v>4.71498619278953</v>
      </c>
      <c r="G602" s="1">
        <f>C602/F602</f>
        <v>18.114581147791</v>
      </c>
      <c r="H602" s="1">
        <f>B602/F602</f>
        <v>18.7635756251618</v>
      </c>
      <c r="I602" s="1"/>
    </row>
    <row r="603" spans="1:9">
      <c r="A603" s="1">
        <v>40732</v>
      </c>
      <c r="B603" s="1">
        <v>89.03</v>
      </c>
      <c r="C603" s="1">
        <v>87.64</v>
      </c>
      <c r="D603" s="1"/>
      <c r="E603" s="1"/>
      <c r="F603" s="1">
        <f>F602*$I$1</f>
        <v>4.72415382554536</v>
      </c>
      <c r="G603" s="1">
        <f>C603/F603</f>
        <v>18.5514704297087</v>
      </c>
      <c r="H603" s="1">
        <f>B603/F603</f>
        <v>18.8457030163962</v>
      </c>
      <c r="I603" s="1"/>
    </row>
    <row r="604" spans="1:9">
      <c r="A604" s="1">
        <v>40739</v>
      </c>
      <c r="B604" s="1">
        <v>89.1</v>
      </c>
      <c r="C604" s="1">
        <v>86.67</v>
      </c>
      <c r="D604" s="1"/>
      <c r="E604" s="1"/>
      <c r="F604" s="1">
        <f>F603*$I$1</f>
        <v>4.73333928348389</v>
      </c>
      <c r="G604" s="1">
        <f>C604/F604</f>
        <v>18.3105403625764</v>
      </c>
      <c r="H604" s="1">
        <f>B604/F604</f>
        <v>18.8239199989103</v>
      </c>
      <c r="I604" s="1"/>
    </row>
    <row r="605" spans="1:9">
      <c r="A605" s="1">
        <v>40746</v>
      </c>
      <c r="B605" s="1">
        <v>89.43</v>
      </c>
      <c r="C605" s="1">
        <v>87.45</v>
      </c>
      <c r="D605" s="1"/>
      <c r="E605" s="1"/>
      <c r="F605" s="1">
        <f>F604*$I$1</f>
        <v>4.74254260126371</v>
      </c>
      <c r="G605" s="1">
        <f>C605/F605</f>
        <v>18.439475899847</v>
      </c>
      <c r="H605" s="1">
        <f>B605/F605</f>
        <v>18.8569734673907</v>
      </c>
      <c r="I605" s="1"/>
    </row>
    <row r="606" spans="1:9">
      <c r="A606" s="1">
        <v>40753</v>
      </c>
      <c r="B606" s="1">
        <v>87.5</v>
      </c>
      <c r="C606" s="1">
        <v>84.34</v>
      </c>
      <c r="D606" s="1"/>
      <c r="E606" s="1"/>
      <c r="F606" s="1">
        <f>F605*$I$1</f>
        <v>4.75176381361079</v>
      </c>
      <c r="G606" s="1">
        <f>C606/F606</f>
        <v>17.7491986782717</v>
      </c>
      <c r="H606" s="1">
        <f>B606/F606</f>
        <v>18.4142148962388</v>
      </c>
      <c r="I606" s="1"/>
    </row>
    <row r="607" spans="1:9">
      <c r="A607" s="1">
        <v>40760</v>
      </c>
      <c r="B607" s="1">
        <v>85.3</v>
      </c>
      <c r="C607" s="1">
        <v>81.87</v>
      </c>
      <c r="D607" s="1"/>
      <c r="E607" s="1"/>
      <c r="F607" s="1">
        <f>F606*$I$1</f>
        <v>4.76100295531861</v>
      </c>
      <c r="G607" s="1">
        <f>C607/F607</f>
        <v>17.195956559645</v>
      </c>
      <c r="H607" s="1">
        <f>B607/F607</f>
        <v>17.9163929954527</v>
      </c>
      <c r="I607" s="1"/>
    </row>
    <row r="608" spans="1:9">
      <c r="A608" s="1">
        <v>40767</v>
      </c>
      <c r="B608" s="1">
        <v>85.86</v>
      </c>
      <c r="C608" s="1">
        <v>78.62</v>
      </c>
      <c r="D608" s="1"/>
      <c r="E608" s="1"/>
      <c r="F608" s="1">
        <f>F607*$I$1</f>
        <v>4.77026006124832</v>
      </c>
      <c r="G608" s="1">
        <f>C608/F608</f>
        <v>16.48128173109</v>
      </c>
      <c r="H608" s="1">
        <f>B608/F608</f>
        <v>17.9990186903</v>
      </c>
      <c r="I608" s="1"/>
    </row>
    <row r="609" spans="1:9">
      <c r="A609" s="1">
        <v>40774</v>
      </c>
      <c r="B609" s="1">
        <v>87.08</v>
      </c>
      <c r="C609" s="1">
        <v>83.53</v>
      </c>
      <c r="D609" s="1"/>
      <c r="E609" s="1"/>
      <c r="F609" s="1">
        <f>F608*$I$1</f>
        <v>4.77953516632883</v>
      </c>
      <c r="G609" s="1">
        <f>C609/F609</f>
        <v>17.4765949183631</v>
      </c>
      <c r="H609" s="1">
        <f>B609/F609</f>
        <v>18.2193449717593</v>
      </c>
      <c r="I609" s="1"/>
    </row>
    <row r="610" spans="1:9">
      <c r="A610" s="1">
        <v>40781</v>
      </c>
      <c r="B610" s="1">
        <v>88.09</v>
      </c>
      <c r="C610" s="1">
        <v>84.81</v>
      </c>
      <c r="D610" s="1"/>
      <c r="E610" s="1"/>
      <c r="F610" s="1">
        <f>F609*$I$1</f>
        <v>4.78882830555699</v>
      </c>
      <c r="G610" s="1">
        <f>C610/F610</f>
        <v>17.7099688250643</v>
      </c>
      <c r="H610" s="1">
        <f>B610/F610</f>
        <v>18.3948962834562</v>
      </c>
      <c r="I610" s="1"/>
    </row>
    <row r="611" spans="1:9">
      <c r="A611" s="1">
        <v>40788</v>
      </c>
      <c r="B611" s="1">
        <v>90.99</v>
      </c>
      <c r="C611" s="1">
        <v>88.28</v>
      </c>
      <c r="D611" s="1"/>
      <c r="E611" s="1"/>
      <c r="F611" s="1">
        <f>F610*$I$1</f>
        <v>4.79813951399769</v>
      </c>
      <c r="G611" s="1">
        <f>C611/F611</f>
        <v>18.3987980638036</v>
      </c>
      <c r="H611" s="1">
        <f>B611/F611</f>
        <v>18.9636003151958</v>
      </c>
      <c r="I611" s="1"/>
    </row>
    <row r="612" spans="1:9">
      <c r="A612" s="1">
        <v>40795</v>
      </c>
      <c r="B612" s="1">
        <v>92</v>
      </c>
      <c r="C612" s="1">
        <v>86.92</v>
      </c>
      <c r="D612" s="1"/>
      <c r="E612" s="1"/>
      <c r="F612" s="1">
        <f>F611*$I$1</f>
        <v>4.80746882678397</v>
      </c>
      <c r="G612" s="1">
        <f>C612/F612</f>
        <v>18.0802004405604</v>
      </c>
      <c r="H612" s="1">
        <f>B612/F612</f>
        <v>19.136889559728</v>
      </c>
      <c r="I612" s="1"/>
    </row>
    <row r="613" spans="1:9">
      <c r="A613" s="1">
        <v>40802</v>
      </c>
      <c r="B613" s="1">
        <v>93.73</v>
      </c>
      <c r="C613" s="1">
        <v>86.25</v>
      </c>
      <c r="D613" s="1"/>
      <c r="E613" s="1"/>
      <c r="F613" s="1">
        <f>F612*$I$1</f>
        <v>4.81681627911722</v>
      </c>
      <c r="G613" s="1">
        <f>C613/F613</f>
        <v>17.9060182083189</v>
      </c>
      <c r="H613" s="1">
        <f>B613/F613</f>
        <v>19.4589111497476</v>
      </c>
      <c r="I613" s="1"/>
    </row>
    <row r="614" spans="1:9">
      <c r="A614" s="1">
        <v>40809</v>
      </c>
      <c r="B614" s="1">
        <v>94.89</v>
      </c>
      <c r="C614" s="1">
        <v>85.73</v>
      </c>
      <c r="D614" s="1"/>
      <c r="E614" s="1"/>
      <c r="F614" s="1">
        <f>F613*$I$1</f>
        <v>4.82618190626726</v>
      </c>
      <c r="G614" s="1">
        <f>C614/F614</f>
        <v>17.7635243894706</v>
      </c>
      <c r="H614" s="1">
        <f>B614/F614</f>
        <v>19.6615050661013</v>
      </c>
      <c r="I614" s="1"/>
    </row>
    <row r="615" spans="1:9">
      <c r="A615" s="1">
        <v>40816</v>
      </c>
      <c r="B615" s="1">
        <v>92.86</v>
      </c>
      <c r="C615" s="1">
        <v>88.2</v>
      </c>
      <c r="D615" s="1"/>
      <c r="E615" s="1"/>
      <c r="F615" s="1">
        <f>F614*$I$1</f>
        <v>4.83556574357247</v>
      </c>
      <c r="G615" s="1">
        <f>C615/F615</f>
        <v>18.2398512763966</v>
      </c>
      <c r="H615" s="1">
        <f>B615/F615</f>
        <v>19.2035440989364</v>
      </c>
      <c r="I615" s="1"/>
    </row>
    <row r="616" spans="1:9">
      <c r="A616" s="1">
        <v>40823</v>
      </c>
      <c r="B616" s="1">
        <v>91.25</v>
      </c>
      <c r="C616" s="1">
        <v>86.39</v>
      </c>
      <c r="D616" s="1"/>
      <c r="E616" s="1"/>
      <c r="F616" s="1">
        <f>F615*$I$1</f>
        <v>4.84496782643997</v>
      </c>
      <c r="G616" s="1">
        <f>C616/F616</f>
        <v>17.8308717611193</v>
      </c>
      <c r="H616" s="1">
        <f>B616/F616</f>
        <v>18.8339743975244</v>
      </c>
      <c r="I616" s="1"/>
    </row>
    <row r="617" spans="1:9">
      <c r="A617" s="1">
        <v>40830</v>
      </c>
      <c r="B617" s="1">
        <v>92.46</v>
      </c>
      <c r="C617" s="1">
        <v>90.15</v>
      </c>
      <c r="D617" s="1"/>
      <c r="E617" s="1"/>
      <c r="F617" s="1">
        <f>F616*$I$1</f>
        <v>4.85438819034571</v>
      </c>
      <c r="G617" s="1">
        <f>C617/F617</f>
        <v>18.5708263256095</v>
      </c>
      <c r="H617" s="1">
        <f>B617/F617</f>
        <v>19.0466844377799</v>
      </c>
      <c r="I617" s="1"/>
    </row>
    <row r="618" spans="1:9">
      <c r="A618" s="1">
        <v>40837</v>
      </c>
      <c r="B618" s="1">
        <v>93.92</v>
      </c>
      <c r="C618" s="1">
        <v>90.37</v>
      </c>
      <c r="D618" s="1"/>
      <c r="E618" s="1"/>
      <c r="F618" s="1">
        <f>F617*$I$1</f>
        <v>4.86382687083461</v>
      </c>
      <c r="G618" s="1">
        <f>C618/F618</f>
        <v>18.5800198896662</v>
      </c>
      <c r="H618" s="1">
        <f>B618/F618</f>
        <v>19.3098978426187</v>
      </c>
      <c r="I618" s="1"/>
    </row>
    <row r="619" spans="1:9">
      <c r="A619" s="1">
        <v>40844</v>
      </c>
      <c r="B619" s="1">
        <v>93.63</v>
      </c>
      <c r="C619" s="1">
        <v>86.42</v>
      </c>
      <c r="D619" s="1"/>
      <c r="E619" s="1"/>
      <c r="F619" s="1">
        <f>F618*$I$1</f>
        <v>4.87328390352071</v>
      </c>
      <c r="G619" s="1">
        <f>C619/F619</f>
        <v>17.7334220026799</v>
      </c>
      <c r="H619" s="1">
        <f>B619/F619</f>
        <v>19.2129171732344</v>
      </c>
      <c r="I619" s="1"/>
    </row>
    <row r="620" spans="1:9">
      <c r="A620" s="1">
        <v>40851</v>
      </c>
      <c r="B620" s="1">
        <v>91.59</v>
      </c>
      <c r="C620" s="1">
        <v>87.15</v>
      </c>
      <c r="D620" s="1"/>
      <c r="E620" s="1"/>
      <c r="F620" s="1">
        <f>F619*$I$1</f>
        <v>4.8827593240873</v>
      </c>
      <c r="G620" s="1">
        <f>C620/F620</f>
        <v>17.8485143779415</v>
      </c>
      <c r="H620" s="1">
        <f>B620/F620</f>
        <v>18.7578362808452</v>
      </c>
      <c r="I620" s="1"/>
    </row>
    <row r="621" spans="1:9">
      <c r="A621" s="1">
        <v>40858</v>
      </c>
      <c r="B621" s="1">
        <v>89.6</v>
      </c>
      <c r="C621" s="1">
        <v>87.02</v>
      </c>
      <c r="D621" s="1"/>
      <c r="E621" s="1"/>
      <c r="F621" s="1">
        <f>F620*$I$1</f>
        <v>4.89225316828705</v>
      </c>
      <c r="G621" s="1">
        <f>C621/F621</f>
        <v>17.7873051550332</v>
      </c>
      <c r="H621" s="1">
        <f>B621/F621</f>
        <v>18.3146695229945</v>
      </c>
      <c r="I621" s="1"/>
    </row>
    <row r="622" spans="1:9">
      <c r="A622" s="1">
        <v>40865</v>
      </c>
      <c r="B622" s="1">
        <v>89.77</v>
      </c>
      <c r="C622" s="1">
        <v>87.46</v>
      </c>
      <c r="D622" s="1"/>
      <c r="E622" s="1"/>
      <c r="F622" s="1">
        <f>F621*$I$1</f>
        <v>4.90176547194214</v>
      </c>
      <c r="G622" s="1">
        <f>C622/F622</f>
        <v>17.8425509136705</v>
      </c>
      <c r="H622" s="1">
        <f>B622/F622</f>
        <v>18.3138096903751</v>
      </c>
      <c r="I622" s="1"/>
    </row>
    <row r="623" spans="1:9">
      <c r="A623" s="1">
        <v>40872</v>
      </c>
      <c r="B623" s="1">
        <v>89.08</v>
      </c>
      <c r="C623" s="1">
        <v>86.43</v>
      </c>
      <c r="D623" s="1"/>
      <c r="E623" s="1"/>
      <c r="F623" s="1">
        <f>F622*$I$1</f>
        <v>4.91129627094441</v>
      </c>
      <c r="G623" s="1">
        <f>C623/F623</f>
        <v>17.5982052867236</v>
      </c>
      <c r="H623" s="1">
        <f>B623/F623</f>
        <v>18.1377777038221</v>
      </c>
      <c r="I623" s="1"/>
    </row>
    <row r="624" spans="1:9">
      <c r="A624" s="1">
        <v>40879</v>
      </c>
      <c r="B624" s="1">
        <v>91.98</v>
      </c>
      <c r="C624" s="1">
        <v>87.8</v>
      </c>
      <c r="D624" s="1"/>
      <c r="E624" s="1"/>
      <c r="F624" s="1">
        <f>F623*$I$1</f>
        <v>4.92084560125548</v>
      </c>
      <c r="G624" s="1">
        <f>C624/F624</f>
        <v>17.8424618682608</v>
      </c>
      <c r="H624" s="1">
        <f>B624/F624</f>
        <v>18.6919093695061</v>
      </c>
      <c r="I624" s="1"/>
    </row>
    <row r="625" spans="1:9">
      <c r="A625" s="1">
        <v>40886</v>
      </c>
      <c r="B625" s="1">
        <v>91.57</v>
      </c>
      <c r="C625" s="1">
        <v>89.9</v>
      </c>
      <c r="D625" s="1"/>
      <c r="E625" s="1"/>
      <c r="F625" s="1">
        <f>F624*$I$1</f>
        <v>4.93041349890689</v>
      </c>
      <c r="G625" s="1">
        <f>C625/F625</f>
        <v>18.2337647785386</v>
      </c>
      <c r="H625" s="1">
        <f>B625/F625</f>
        <v>18.5724787627451</v>
      </c>
      <c r="I625" s="1"/>
    </row>
    <row r="626" spans="1:9">
      <c r="A626" s="1">
        <v>40893</v>
      </c>
      <c r="B626" s="1">
        <v>91.04</v>
      </c>
      <c r="C626" s="1">
        <v>89.13</v>
      </c>
      <c r="D626" s="1"/>
      <c r="E626" s="1"/>
      <c r="F626" s="1">
        <f>F625*$I$1</f>
        <v>4.94000000000025</v>
      </c>
      <c r="G626" s="1">
        <f>C626/F626</f>
        <v>18.0425101214566</v>
      </c>
      <c r="H626" s="1">
        <f>B626/F626</f>
        <v>18.4291497975699</v>
      </c>
      <c r="I626" s="1"/>
    </row>
    <row r="627" spans="1:9">
      <c r="A627" s="1">
        <v>40900</v>
      </c>
      <c r="B627" s="1">
        <v>93.09</v>
      </c>
      <c r="C627" s="1">
        <v>89.73</v>
      </c>
      <c r="D627" s="1"/>
      <c r="E627" s="1"/>
      <c r="F627" s="1">
        <f>F626*$I$1</f>
        <v>4.94960514070735</v>
      </c>
      <c r="G627" s="1">
        <f>C627/F627</f>
        <v>18.128718847091</v>
      </c>
      <c r="H627" s="1">
        <f>B627/F627</f>
        <v>18.8075608768049</v>
      </c>
      <c r="I627" s="1"/>
    </row>
    <row r="628" spans="1:9">
      <c r="A628" s="1">
        <v>40907</v>
      </c>
      <c r="B628" s="1">
        <v>93.85</v>
      </c>
      <c r="C628" s="1">
        <v>92.39</v>
      </c>
      <c r="D628" s="1"/>
      <c r="E628" s="1"/>
      <c r="F628" s="1">
        <f>F627*$I$1</f>
        <v>4.95922895727032</v>
      </c>
      <c r="G628" s="1">
        <f>C628/F628</f>
        <v>18.6299121891831</v>
      </c>
      <c r="H628" s="1">
        <f>B628/F628</f>
        <v>18.9243127931035</v>
      </c>
      <c r="I628" s="1"/>
    </row>
    <row r="629" spans="1:9">
      <c r="A629" s="1">
        <v>40914</v>
      </c>
      <c r="B629" s="1">
        <v>92.12</v>
      </c>
      <c r="C629" s="1">
        <v>89.39</v>
      </c>
      <c r="D629" s="1">
        <v>4.94</v>
      </c>
      <c r="E629" s="1">
        <v>2011</v>
      </c>
      <c r="F629" s="1">
        <f>F628*$I$1</f>
        <v>4.96887148600176</v>
      </c>
      <c r="G629" s="1">
        <f>C629/F629</f>
        <v>17.99000039583</v>
      </c>
      <c r="H629" s="1">
        <f>B629/F629</f>
        <v>18.5394209247551</v>
      </c>
      <c r="I629" s="1"/>
    </row>
    <row r="630" spans="1:9">
      <c r="A630" s="1">
        <v>40921</v>
      </c>
      <c r="B630" s="1">
        <v>90.24</v>
      </c>
      <c r="C630" s="1">
        <v>88.15</v>
      </c>
      <c r="D630" s="1"/>
      <c r="E630" s="1"/>
      <c r="F630" s="1">
        <f>F629*$I$1</f>
        <v>4.97853276328487</v>
      </c>
      <c r="G630" s="1">
        <f>C630/F630</f>
        <v>17.7060198639404</v>
      </c>
      <c r="H630" s="1">
        <f>B630/F630</f>
        <v>18.1258222634371</v>
      </c>
      <c r="I630" s="1"/>
    </row>
    <row r="631" spans="1:9">
      <c r="A631" s="1">
        <v>40928</v>
      </c>
      <c r="B631" s="1">
        <v>90.5</v>
      </c>
      <c r="C631" s="1">
        <v>88.31</v>
      </c>
      <c r="D631" s="1"/>
      <c r="E631" s="1"/>
      <c r="F631" s="1">
        <f>F630*$I$1</f>
        <v>4.98821282557359</v>
      </c>
      <c r="G631" s="1">
        <f>C631/F631</f>
        <v>17.7037354034399</v>
      </c>
      <c r="H631" s="1">
        <f>B631/F631</f>
        <v>18.1427703998563</v>
      </c>
      <c r="I631" s="1"/>
    </row>
    <row r="632" spans="1:9">
      <c r="A632" s="1">
        <v>40935</v>
      </c>
      <c r="B632" s="1">
        <v>92.14</v>
      </c>
      <c r="C632" s="1">
        <v>87.22</v>
      </c>
      <c r="D632" s="1"/>
      <c r="E632" s="1"/>
      <c r="F632" s="1">
        <f>F631*$I$1</f>
        <v>4.99791170939274</v>
      </c>
      <c r="G632" s="1">
        <f>C632/F632</f>
        <v>17.4512886724439</v>
      </c>
      <c r="H632" s="1">
        <f>B632/F632</f>
        <v>18.4356998197544</v>
      </c>
      <c r="I632" s="1"/>
    </row>
    <row r="633" spans="1:9">
      <c r="A633" s="1">
        <v>40942</v>
      </c>
      <c r="B633" s="1">
        <v>92.1</v>
      </c>
      <c r="C633" s="1">
        <v>89.22</v>
      </c>
      <c r="D633" s="1"/>
      <c r="E633" s="1"/>
      <c r="F633" s="1">
        <f>F632*$I$1</f>
        <v>5.00762945133816</v>
      </c>
      <c r="G633" s="1">
        <f>C633/F633</f>
        <v>17.8168134976837</v>
      </c>
      <c r="H633" s="1">
        <f>B633/F633</f>
        <v>18.3919359239707</v>
      </c>
      <c r="I633" s="1"/>
    </row>
    <row r="634" spans="1:9">
      <c r="A634" s="1">
        <v>40949</v>
      </c>
      <c r="B634" s="1">
        <v>91.84</v>
      </c>
      <c r="C634" s="1">
        <v>90.91</v>
      </c>
      <c r="D634" s="1"/>
      <c r="E634" s="1"/>
      <c r="F634" s="1">
        <f>F633*$I$1</f>
        <v>5.01736608807685</v>
      </c>
      <c r="G634" s="1">
        <f>C634/F634</f>
        <v>18.1190685320006</v>
      </c>
      <c r="H634" s="1">
        <f>B634/F634</f>
        <v>18.3044247495208</v>
      </c>
      <c r="I634" s="1"/>
    </row>
    <row r="635" spans="1:9">
      <c r="A635" s="1">
        <v>40956</v>
      </c>
      <c r="B635" s="1">
        <v>93.85</v>
      </c>
      <c r="C635" s="1">
        <v>91.25</v>
      </c>
      <c r="D635" s="1"/>
      <c r="E635" s="1"/>
      <c r="F635" s="1">
        <f>F634*$I$1</f>
        <v>5.02712165634709</v>
      </c>
      <c r="G635" s="1">
        <f>C635/F635</f>
        <v>18.1515400338065</v>
      </c>
      <c r="H635" s="1">
        <f>B635/F635</f>
        <v>18.6687345991533</v>
      </c>
      <c r="I635" s="1"/>
    </row>
    <row r="636" spans="1:9">
      <c r="A636" s="1">
        <v>40963</v>
      </c>
      <c r="B636" s="1">
        <v>93.9</v>
      </c>
      <c r="C636" s="1">
        <v>92.41</v>
      </c>
      <c r="D636" s="1"/>
      <c r="E636" s="1"/>
      <c r="F636" s="1">
        <f>F635*$I$1</f>
        <v>5.03689619295861</v>
      </c>
      <c r="G636" s="1">
        <f>C636/F636</f>
        <v>18.3466159436015</v>
      </c>
      <c r="H636" s="1">
        <f>B636/F636</f>
        <v>18.6424330386774</v>
      </c>
      <c r="I636" s="1"/>
    </row>
    <row r="637" spans="1:9">
      <c r="A637" s="1">
        <v>40970</v>
      </c>
      <c r="B637" s="1">
        <v>93.5</v>
      </c>
      <c r="C637" s="1">
        <v>92.21</v>
      </c>
      <c r="D637" s="1"/>
      <c r="E637" s="1"/>
      <c r="F637" s="1">
        <f>F636*$I$1</f>
        <v>5.04668973479271</v>
      </c>
      <c r="G637" s="1">
        <f>C637/F637</f>
        <v>18.2713827965863</v>
      </c>
      <c r="H637" s="1">
        <f>B637/F637</f>
        <v>18.5269958950311</v>
      </c>
      <c r="I637" s="1"/>
    </row>
    <row r="638" spans="1:9">
      <c r="A638" s="1">
        <v>40977</v>
      </c>
      <c r="B638" s="1">
        <v>94.1</v>
      </c>
      <c r="C638" s="1">
        <v>92.5</v>
      </c>
      <c r="D638" s="1"/>
      <c r="E638" s="1"/>
      <c r="F638" s="1">
        <f>F637*$I$1</f>
        <v>5.05650231880238</v>
      </c>
      <c r="G638" s="1">
        <f>C638/F638</f>
        <v>18.2932774807683</v>
      </c>
      <c r="H638" s="1">
        <f>B638/F638</f>
        <v>18.6097017398951</v>
      </c>
      <c r="I638" s="1"/>
    </row>
    <row r="639" spans="1:9">
      <c r="A639" s="1">
        <v>40984</v>
      </c>
      <c r="B639" s="1">
        <v>95.74</v>
      </c>
      <c r="C639" s="1">
        <v>93.99</v>
      </c>
      <c r="D639" s="1"/>
      <c r="E639" s="1"/>
      <c r="F639" s="1">
        <f>F638*$I$1</f>
        <v>5.06633398201248</v>
      </c>
      <c r="G639" s="1">
        <f>C639/F639</f>
        <v>18.5518760377232</v>
      </c>
      <c r="H639" s="1">
        <f>B639/F639</f>
        <v>18.897293455172</v>
      </c>
      <c r="I639" s="1"/>
    </row>
    <row r="640" spans="1:9">
      <c r="A640" s="1">
        <v>40991</v>
      </c>
      <c r="B640" s="1">
        <v>96.4</v>
      </c>
      <c r="C640" s="1">
        <v>94.79</v>
      </c>
      <c r="D640" s="1"/>
      <c r="E640" s="1"/>
      <c r="F640" s="1">
        <f>F639*$I$1</f>
        <v>5.07618476151984</v>
      </c>
      <c r="G640" s="1">
        <f>C640/F640</f>
        <v>18.6734731798098</v>
      </c>
      <c r="H640" s="1">
        <f>B640/F640</f>
        <v>18.9906405162324</v>
      </c>
      <c r="I640" s="1"/>
    </row>
    <row r="641" spans="1:9">
      <c r="A641" s="1">
        <v>40998</v>
      </c>
      <c r="B641" s="1">
        <v>97.93</v>
      </c>
      <c r="C641" s="1">
        <v>95.53</v>
      </c>
      <c r="D641" s="1"/>
      <c r="E641" s="1"/>
      <c r="F641" s="1">
        <f>F640*$I$1</f>
        <v>5.08605469449345</v>
      </c>
      <c r="G641" s="1">
        <f>C641/F641</f>
        <v>18.7827315548588</v>
      </c>
      <c r="H641" s="1">
        <f>B641/F641</f>
        <v>19.2546100823545</v>
      </c>
      <c r="I641" s="1"/>
    </row>
    <row r="642" spans="1:9">
      <c r="A642" s="1">
        <v>41004</v>
      </c>
      <c r="B642" s="1">
        <v>98.76</v>
      </c>
      <c r="C642" s="1">
        <v>97.28</v>
      </c>
      <c r="D642" s="1"/>
      <c r="E642" s="1"/>
      <c r="F642" s="1">
        <f>F641*$I$1</f>
        <v>5.09594381817455</v>
      </c>
      <c r="G642" s="1">
        <f>C642/F642</f>
        <v>19.0896924045853</v>
      </c>
      <c r="H642" s="1">
        <f>B642/F642</f>
        <v>19.3801194683064</v>
      </c>
      <c r="I642" s="1"/>
    </row>
    <row r="643" spans="1:9">
      <c r="A643" s="1">
        <v>41012</v>
      </c>
      <c r="B643" s="1">
        <v>97.94</v>
      </c>
      <c r="C643" s="1">
        <v>95.86</v>
      </c>
      <c r="D643" s="1"/>
      <c r="E643" s="1"/>
      <c r="F643" s="1">
        <f>F642*$I$1</f>
        <v>5.10585216987679</v>
      </c>
      <c r="G643" s="1">
        <f>C643/F643</f>
        <v>18.7745349474764</v>
      </c>
      <c r="H643" s="1">
        <f>B643/F643</f>
        <v>19.1819106275385</v>
      </c>
      <c r="I643" s="1"/>
    </row>
    <row r="644" spans="1:9">
      <c r="A644" s="2">
        <f>today()</f>
        <v>41016</v>
      </c>
      <c r="B644" s="1"/>
      <c r="C644" s="1">
        <v>98</v>
      </c>
      <c r="D644" s="1"/>
      <c r="E644" s="1"/>
      <c r="F644" s="1">
        <f>F643*$I$1</f>
        <v>5.11577978698636</v>
      </c>
      <c r="G644" s="1">
        <f>C644/F644</f>
        <v>19.1564148733092</v>
      </c>
      <c r="H644" s="1">
        <f>B644/F644</f>
        <v>0</v>
      </c>
      <c r="I644" s="1"/>
    </row>
    <row r="645" spans="1:9">
      <c r="A645" s="1"/>
      <c r="B645" s="1"/>
      <c r="C645" s="1"/>
      <c r="D645" s="1"/>
      <c r="E645" s="1"/>
      <c r="F645" s="1"/>
      <c r="G645" s="1"/>
      <c r="H645" s="1"/>
      <c r="I645" s="1"/>
    </row>
    <row r="646" spans="1:9">
      <c r="A646" s="1"/>
      <c r="B646" s="1"/>
      <c r="C646" s="1"/>
      <c r="D646" s="1"/>
      <c r="E646" s="1"/>
      <c r="F646" s="1"/>
      <c r="G646" s="1"/>
      <c r="H646" s="1"/>
      <c r="I646" s="1"/>
    </row>
    <row r="647" spans="1:9">
      <c r="A647" s="1"/>
      <c r="B647" s="1"/>
      <c r="C647" s="1"/>
      <c r="D647" s="1"/>
      <c r="E647" s="1"/>
      <c r="F647" s="1"/>
      <c r="G647" s="1"/>
      <c r="H647" s="1"/>
      <c r="I647" s="1"/>
    </row>
  </sheetData>
  <sheetProtection formatCells="0" formatColumns="0" formatRows="0" insertColumns="0" insertRows="0" insertHyperlinks="0" deleteColumns="0" deleteRows="0" selectLockedCells="1" sort="0" autoFilter="0" pivotTables="0" selectUnlockedCells="1"/>
  <printOptions/>
  <pageMargins left="1" right="1" top="1.667" bottom="1.667" header="1" footer="1"/>
  <pageSetup/>
</worksheet>
</file>

<file path=xl/worksheets/sheet2.xml><?xml version="1.0" encoding="utf-8"?>
<worksheet xmlns="http://schemas.openxmlformats.org/spreadsheetml/2006/main" xmlns:r="http://schemas.openxmlformats.org/officeDocument/2006/relationships">
  <dimension ref="A1:D643"/>
  <sheetViews>
    <sheetView topLeftCell="A441" workbookViewId="0">
      <selection activeCell="B473" sqref="B473"/>
    </sheetView>
  </sheetViews>
  <sheetFormatPr defaultRowHeight="12.75"/>
  <cols>
    <col min="1" max="1" width="5.428245" customWidth="1"/>
    <col min="2" max="2" width="18.42746" customWidth="1"/>
    <col min="3" max="3" width="5.428245" customWidth="1"/>
    <col min="4" max="4" width="15.2848" customWidth="1"/>
  </cols>
  <sheetData>
    <row r="1" spans="1:4">
      <c r="A1" s="3" t="s">
        <v>0</v>
      </c>
      <c r="B1" s="4"/>
      <c r="C1" s="4"/>
      <c r="D1" s="4"/>
    </row>
    <row r="2" spans="1:4">
      <c r="A2" s="3" t="s">
        <v>1</v>
      </c>
      <c r="B2" s="3" t="str">
        <v>Fiktives Low KGV</v>
      </c>
      <c r="C2" s="3" t="s">
        <v>2</v>
      </c>
      <c r="D2" s="3" t="s">
        <v>3</v>
      </c>
    </row>
    <row r="3" spans="1:4">
      <c r="A3" s="4">
        <f t="array" ref="A3:A643">match(large('colgate_2000-2012'!$G$3:$G$643,row()-row('Ranks Low'!$B$3)+1),'colgate_2000-2012'!$G$3:$G$643,0)</f>
        <v>2</v>
      </c>
      <c r="B3" s="4">
        <f t="array" ref="B3:B643">large('colgate_2000-2012'!$G$3:$G$643,row()-row('Ranks Low'!$B$3)+1)</f>
        <v>41.8439251807418</v>
      </c>
      <c r="C3" s="4">
        <f>(rank(B3,'colgate_2000-2012'!$G$3:$G$643)-rank(B3,'colgate_2000-2012'!$G$3:$G$643,1)+(count('colgate_2000-2012'!$G$3:$G$643)+1))/2</f>
        <v>1</v>
      </c>
      <c r="D3" s="5">
        <f>percentrank('colgate_2000-2012'!$G$3:$G$643,B3,10)</f>
        <v>1</v>
      </c>
    </row>
    <row r="4" spans="1:4">
      <c r="A4" s="4">
        <v>3</v>
      </c>
      <c r="B4" s="4">
        <v>40.8361658045675</v>
      </c>
      <c r="C4" s="4">
        <f>(rank(B4,'colgate_2000-2012'!$G$3:$G$643)-rank(B4,'colgate_2000-2012'!$G$3:$G$643,1)+(count('colgate_2000-2012'!$G$3:$G$643)+1))/2</f>
        <v>2</v>
      </c>
      <c r="D4" s="5">
        <f>percentrank('colgate_2000-2012'!$G$3:$G$643,B4,10)</f>
        <v>0.9984375</v>
      </c>
    </row>
    <row r="5" spans="1:4">
      <c r="A5" s="4">
        <v>4</v>
      </c>
      <c r="B5" s="4">
        <v>39.487906594591</v>
      </c>
      <c r="C5" s="4">
        <f>(rank(B5,'colgate_2000-2012'!$G$3:$G$643)-rank(B5,'colgate_2000-2012'!$G$3:$G$643,1)+(count('colgate_2000-2012'!$G$3:$G$643)+1))/2</f>
        <v>3</v>
      </c>
      <c r="D5" s="5">
        <f>percentrank('colgate_2000-2012'!$G$3:$G$643,B5,10)</f>
        <v>0.996875</v>
      </c>
    </row>
    <row r="6" spans="1:4">
      <c r="A6" s="4">
        <v>1</v>
      </c>
      <c r="B6" s="4">
        <v>39.2094769288411</v>
      </c>
      <c r="C6" s="4">
        <f>(rank(B6,'colgate_2000-2012'!$G$3:$G$643)-rank(B6,'colgate_2000-2012'!$G$3:$G$643,1)+(count('colgate_2000-2012'!$G$3:$G$643)+1))/2</f>
        <v>4</v>
      </c>
      <c r="D6" s="5">
        <f>percentrank('colgate_2000-2012'!$G$3:$G$643,B6,10)</f>
        <v>0.9953125</v>
      </c>
    </row>
    <row r="7" spans="1:4">
      <c r="A7" s="4">
        <v>14</v>
      </c>
      <c r="B7" s="4">
        <v>37.3645019945019</v>
      </c>
      <c r="C7" s="4">
        <f>(rank(B7,'colgate_2000-2012'!$G$3:$G$643)-rank(B7,'colgate_2000-2012'!$G$3:$G$643,1)+(count('colgate_2000-2012'!$G$3:$G$643)+1))/2</f>
        <v>5</v>
      </c>
      <c r="D7" s="5">
        <f>percentrank('colgate_2000-2012'!$G$3:$G$643,B7,10)</f>
        <v>0.99375</v>
      </c>
    </row>
    <row r="8" spans="1:4">
      <c r="A8" s="4">
        <v>19</v>
      </c>
      <c r="B8" s="4">
        <v>37.3311724745693</v>
      </c>
      <c r="C8" s="4">
        <f>(rank(B8,'colgate_2000-2012'!$G$3:$G$643)-rank(B8,'colgate_2000-2012'!$G$3:$G$643,1)+(count('colgate_2000-2012'!$G$3:$G$643)+1))/2</f>
        <v>6</v>
      </c>
      <c r="D8" s="5">
        <f>percentrank('colgate_2000-2012'!$G$3:$G$643,B8,10)</f>
        <v>0.9921875</v>
      </c>
    </row>
    <row r="9" spans="1:4">
      <c r="A9" s="4">
        <v>5</v>
      </c>
      <c r="B9" s="4">
        <v>37.0533372243485</v>
      </c>
      <c r="C9" s="4">
        <f>(rank(B9,'colgate_2000-2012'!$G$3:$G$643)-rank(B9,'colgate_2000-2012'!$G$3:$G$643,1)+(count('colgate_2000-2012'!$G$3:$G$643)+1))/2</f>
        <v>7</v>
      </c>
      <c r="D9" s="5">
        <f>percentrank('colgate_2000-2012'!$G$3:$G$643,B9,10)</f>
        <v>0.990625</v>
      </c>
    </row>
    <row r="10" spans="1:4">
      <c r="A10" s="4">
        <v>20</v>
      </c>
      <c r="B10" s="4">
        <v>36.9315527335067</v>
      </c>
      <c r="C10" s="4">
        <f>(rank(B10,'colgate_2000-2012'!$G$3:$G$643)-rank(B10,'colgate_2000-2012'!$G$3:$G$643,1)+(count('colgate_2000-2012'!$G$3:$G$643)+1))/2</f>
        <v>8</v>
      </c>
      <c r="D10" s="5">
        <f>percentrank('colgate_2000-2012'!$G$3:$G$643,B10,10)</f>
        <v>0.9890625</v>
      </c>
    </row>
    <row r="11" spans="1:4">
      <c r="A11" s="4">
        <v>52</v>
      </c>
      <c r="B11" s="4">
        <v>36.8949093633755</v>
      </c>
      <c r="C11" s="4">
        <f>(rank(B11,'colgate_2000-2012'!$G$3:$G$643)-rank(B11,'colgate_2000-2012'!$G$3:$G$643,1)+(count('colgate_2000-2012'!$G$3:$G$643)+1))/2</f>
        <v>9</v>
      </c>
      <c r="D11" s="5">
        <f>percentrank('colgate_2000-2012'!$G$3:$G$643,B11,10)</f>
        <v>0.9875</v>
      </c>
    </row>
    <row r="12" spans="1:4">
      <c r="A12" s="4">
        <v>27</v>
      </c>
      <c r="B12" s="4">
        <v>36.716807611652</v>
      </c>
      <c r="C12" s="4">
        <f>(rank(B12,'colgate_2000-2012'!$G$3:$G$643)-rank(B12,'colgate_2000-2012'!$G$3:$G$643,1)+(count('colgate_2000-2012'!$G$3:$G$643)+1))/2</f>
        <v>10</v>
      </c>
      <c r="D12" s="5">
        <f>percentrank('colgate_2000-2012'!$G$3:$G$643,B12,10)</f>
        <v>0.9859375</v>
      </c>
    </row>
    <row r="13" spans="1:4">
      <c r="A13" s="4">
        <v>17</v>
      </c>
      <c r="B13" s="4">
        <v>36.1206436321729</v>
      </c>
      <c r="C13" s="4">
        <f>(rank(B13,'colgate_2000-2012'!$G$3:$G$643)-rank(B13,'colgate_2000-2012'!$G$3:$G$643,1)+(count('colgate_2000-2012'!$G$3:$G$643)+1))/2</f>
        <v>11</v>
      </c>
      <c r="D13" s="5">
        <f>percentrank('colgate_2000-2012'!$G$3:$G$643,B13,10)</f>
        <v>0.984375</v>
      </c>
    </row>
    <row r="14" spans="1:4">
      <c r="A14" s="4">
        <v>18</v>
      </c>
      <c r="B14" s="4">
        <v>36.0899622359428</v>
      </c>
      <c r="C14" s="4">
        <f>(rank(B14,'colgate_2000-2012'!$G$3:$G$643)-rank(B14,'colgate_2000-2012'!$G$3:$G$643,1)+(count('colgate_2000-2012'!$G$3:$G$643)+1))/2</f>
        <v>12</v>
      </c>
      <c r="D14" s="5">
        <f>percentrank('colgate_2000-2012'!$G$3:$G$643,B14,10)</f>
        <v>0.9828125</v>
      </c>
    </row>
    <row r="15" spans="1:4">
      <c r="A15" s="4">
        <v>21</v>
      </c>
      <c r="B15" s="4">
        <v>36.0827176071782</v>
      </c>
      <c r="C15" s="4">
        <f>(rank(B15,'colgate_2000-2012'!$G$3:$G$643)-rank(B15,'colgate_2000-2012'!$G$3:$G$643,1)+(count('colgate_2000-2012'!$G$3:$G$643)+1))/2</f>
        <v>13</v>
      </c>
      <c r="D15" s="5">
        <f>percentrank('colgate_2000-2012'!$G$3:$G$643,B15,10)</f>
        <v>0.98125</v>
      </c>
    </row>
    <row r="16" spans="1:4">
      <c r="A16" s="4">
        <v>6</v>
      </c>
      <c r="B16" s="4">
        <v>36.0131908615085</v>
      </c>
      <c r="C16" s="4">
        <f>(rank(B16,'colgate_2000-2012'!$G$3:$G$643)-rank(B16,'colgate_2000-2012'!$G$3:$G$643,1)+(count('colgate_2000-2012'!$G$3:$G$643)+1))/2</f>
        <v>14</v>
      </c>
      <c r="D16" s="5">
        <f>percentrank('colgate_2000-2012'!$G$3:$G$643,B16,10)</f>
        <v>0.9796875</v>
      </c>
    </row>
    <row r="17" spans="1:4">
      <c r="A17" s="4">
        <v>15</v>
      </c>
      <c r="B17" s="4">
        <v>35.9705190368808</v>
      </c>
      <c r="C17" s="4">
        <f>(rank(B17,'colgate_2000-2012'!$G$3:$G$643)-rank(B17,'colgate_2000-2012'!$G$3:$G$643,1)+(count('colgate_2000-2012'!$G$3:$G$643)+1))/2</f>
        <v>15</v>
      </c>
      <c r="D17" s="5">
        <f>percentrank('colgate_2000-2012'!$G$3:$G$643,B17,10)</f>
        <v>0.978125</v>
      </c>
    </row>
    <row r="18" spans="1:4">
      <c r="A18" s="4">
        <v>26</v>
      </c>
      <c r="B18" s="4">
        <v>35.8956576442868</v>
      </c>
      <c r="C18" s="4">
        <f>(rank(B18,'colgate_2000-2012'!$G$3:$G$643)-rank(B18,'colgate_2000-2012'!$G$3:$G$643,1)+(count('colgate_2000-2012'!$G$3:$G$643)+1))/2</f>
        <v>16</v>
      </c>
      <c r="D18" s="5">
        <f>percentrank('colgate_2000-2012'!$G$3:$G$643,B18,10)</f>
        <v>0.9765625</v>
      </c>
    </row>
    <row r="19" spans="1:4">
      <c r="A19" s="4">
        <v>47</v>
      </c>
      <c r="B19" s="4">
        <v>35.7089097553114</v>
      </c>
      <c r="C19" s="4">
        <f>(rank(B19,'colgate_2000-2012'!$G$3:$G$643)-rank(B19,'colgate_2000-2012'!$G$3:$G$643,1)+(count('colgate_2000-2012'!$G$3:$G$643)+1))/2</f>
        <v>17</v>
      </c>
      <c r="D19" s="5">
        <f>percentrank('colgate_2000-2012'!$G$3:$G$643,B19,10)</f>
        <v>0.975</v>
      </c>
    </row>
    <row r="20" spans="1:4">
      <c r="A20" s="4">
        <v>45</v>
      </c>
      <c r="B20" s="4">
        <v>35.6983067109623</v>
      </c>
      <c r="C20" s="4">
        <f>(rank(B20,'colgate_2000-2012'!$G$3:$G$643)-rank(B20,'colgate_2000-2012'!$G$3:$G$643,1)+(count('colgate_2000-2012'!$G$3:$G$643)+1))/2</f>
        <v>18</v>
      </c>
      <c r="D20" s="5">
        <f>percentrank('colgate_2000-2012'!$G$3:$G$643,B20,10)</f>
        <v>0.9734375</v>
      </c>
    </row>
    <row r="21" spans="1:4">
      <c r="A21" s="4">
        <v>46</v>
      </c>
      <c r="B21" s="4">
        <v>35.6788009369509</v>
      </c>
      <c r="C21" s="4">
        <f>(rank(B21,'colgate_2000-2012'!$G$3:$G$643)-rank(B21,'colgate_2000-2012'!$G$3:$G$643,1)+(count('colgate_2000-2012'!$G$3:$G$643)+1))/2</f>
        <v>19</v>
      </c>
      <c r="D21" s="5">
        <f>percentrank('colgate_2000-2012'!$G$3:$G$643,B21,10)</f>
        <v>0.971875</v>
      </c>
    </row>
    <row r="22" spans="1:4">
      <c r="A22" s="4">
        <v>25</v>
      </c>
      <c r="B22" s="4">
        <v>35.6414386631919</v>
      </c>
      <c r="C22" s="4">
        <f>(rank(B22,'colgate_2000-2012'!$G$3:$G$643)-rank(B22,'colgate_2000-2012'!$G$3:$G$643,1)+(count('colgate_2000-2012'!$G$3:$G$643)+1))/2</f>
        <v>20</v>
      </c>
      <c r="D22" s="5">
        <f>percentrank('colgate_2000-2012'!$G$3:$G$643,B22,10)</f>
        <v>0.9703125</v>
      </c>
    </row>
    <row r="23" spans="1:4">
      <c r="A23" s="4">
        <v>24</v>
      </c>
      <c r="B23" s="4">
        <v>35.5484169290278</v>
      </c>
      <c r="C23" s="4">
        <f>(rank(B23,'colgate_2000-2012'!$G$3:$G$643)-rank(B23,'colgate_2000-2012'!$G$3:$G$643,1)+(count('colgate_2000-2012'!$G$3:$G$643)+1))/2</f>
        <v>21</v>
      </c>
      <c r="D23" s="5">
        <f>percentrank('colgate_2000-2012'!$G$3:$G$643,B23,10)</f>
        <v>0.96875</v>
      </c>
    </row>
    <row r="24" spans="1:4">
      <c r="A24" s="4">
        <v>51</v>
      </c>
      <c r="B24" s="4">
        <v>35.4263694346354</v>
      </c>
      <c r="C24" s="4">
        <f>(rank(B24,'colgate_2000-2012'!$G$3:$G$643)-rank(B24,'colgate_2000-2012'!$G$3:$G$643,1)+(count('colgate_2000-2012'!$G$3:$G$643)+1))/2</f>
        <v>22</v>
      </c>
      <c r="D24" s="5">
        <f>percentrank('colgate_2000-2012'!$G$3:$G$643,B24,10)</f>
        <v>0.9671875</v>
      </c>
    </row>
    <row r="25" spans="1:4">
      <c r="A25" s="4">
        <v>13</v>
      </c>
      <c r="B25" s="4">
        <v>35.4074269436317</v>
      </c>
      <c r="C25" s="4">
        <f>(rank(B25,'colgate_2000-2012'!$G$3:$G$643)-rank(B25,'colgate_2000-2012'!$G$3:$G$643,1)+(count('colgate_2000-2012'!$G$3:$G$643)+1))/2</f>
        <v>23</v>
      </c>
      <c r="D25" s="5">
        <f>percentrank('colgate_2000-2012'!$G$3:$G$643,B25,10)</f>
        <v>0.965625</v>
      </c>
    </row>
    <row r="26" spans="1:4">
      <c r="A26" s="4">
        <v>30</v>
      </c>
      <c r="B26" s="4">
        <v>35.1365109750495</v>
      </c>
      <c r="C26" s="4">
        <f>(rank(B26,'colgate_2000-2012'!$G$3:$G$643)-rank(B26,'colgate_2000-2012'!$G$3:$G$643,1)+(count('colgate_2000-2012'!$G$3:$G$643)+1))/2</f>
        <v>24</v>
      </c>
      <c r="D26" s="5">
        <f>percentrank('colgate_2000-2012'!$G$3:$G$643,B26,10)</f>
        <v>0.9640625</v>
      </c>
    </row>
    <row r="27" spans="1:4">
      <c r="A27" s="4">
        <v>48</v>
      </c>
      <c r="B27" s="4">
        <v>35.007507678692</v>
      </c>
      <c r="C27" s="4">
        <f>(rank(B27,'colgate_2000-2012'!$G$3:$G$643)-rank(B27,'colgate_2000-2012'!$G$3:$G$643,1)+(count('colgate_2000-2012'!$G$3:$G$643)+1))/2</f>
        <v>25</v>
      </c>
      <c r="D27" s="5">
        <f>percentrank('colgate_2000-2012'!$G$3:$G$643,B27,10)</f>
        <v>0.9625</v>
      </c>
    </row>
    <row r="28" spans="1:4">
      <c r="A28" s="4">
        <v>54</v>
      </c>
      <c r="B28" s="4">
        <v>34.9755131743088</v>
      </c>
      <c r="C28" s="4">
        <f>(rank(B28,'colgate_2000-2012'!$G$3:$G$643)-rank(B28,'colgate_2000-2012'!$G$3:$G$643,1)+(count('colgate_2000-2012'!$G$3:$G$643)+1))/2</f>
        <v>26</v>
      </c>
      <c r="D28" s="5">
        <f>percentrank('colgate_2000-2012'!$G$3:$G$643,B28,10)</f>
        <v>0.9609375</v>
      </c>
    </row>
    <row r="29" spans="1:4">
      <c r="A29" s="4">
        <v>58</v>
      </c>
      <c r="B29" s="4">
        <v>34.9357705003528</v>
      </c>
      <c r="C29" s="4">
        <f>(rank(B29,'colgate_2000-2012'!$G$3:$G$643)-rank(B29,'colgate_2000-2012'!$G$3:$G$643,1)+(count('colgate_2000-2012'!$G$3:$G$643)+1))/2</f>
        <v>27</v>
      </c>
      <c r="D29" s="5">
        <f>percentrank('colgate_2000-2012'!$G$3:$G$643,B29,10)</f>
        <v>0.959375</v>
      </c>
    </row>
    <row r="30" spans="1:4">
      <c r="A30" s="4">
        <v>31</v>
      </c>
      <c r="B30" s="4">
        <v>34.9081961690594</v>
      </c>
      <c r="C30" s="4">
        <f>(rank(B30,'colgate_2000-2012'!$G$3:$G$643)-rank(B30,'colgate_2000-2012'!$G$3:$G$643,1)+(count('colgate_2000-2012'!$G$3:$G$643)+1))/2</f>
        <v>28</v>
      </c>
      <c r="D30" s="5">
        <f>percentrank('colgate_2000-2012'!$G$3:$G$643,B30,10)</f>
        <v>0.9578125</v>
      </c>
    </row>
    <row r="31" spans="1:4">
      <c r="A31" s="4">
        <v>7</v>
      </c>
      <c r="B31" s="4">
        <v>34.896411768854</v>
      </c>
      <c r="C31" s="4">
        <f>(rank(B31,'colgate_2000-2012'!$G$3:$G$643)-rank(B31,'colgate_2000-2012'!$G$3:$G$643,1)+(count('colgate_2000-2012'!$G$3:$G$643)+1))/2</f>
        <v>29</v>
      </c>
      <c r="D31" s="5">
        <f>percentrank('colgate_2000-2012'!$G$3:$G$643,B31,10)</f>
        <v>0.95625</v>
      </c>
    </row>
    <row r="32" spans="1:4">
      <c r="A32" s="4">
        <v>16</v>
      </c>
      <c r="B32" s="4">
        <v>34.8258039076334</v>
      </c>
      <c r="C32" s="4">
        <f>(rank(B32,'colgate_2000-2012'!$G$3:$G$643)-rank(B32,'colgate_2000-2012'!$G$3:$G$643,1)+(count('colgate_2000-2012'!$G$3:$G$643)+1))/2</f>
        <v>30</v>
      </c>
      <c r="D32" s="5">
        <f>percentrank('colgate_2000-2012'!$G$3:$G$643,B32,10)</f>
        <v>0.9546875</v>
      </c>
    </row>
    <row r="33" spans="1:4">
      <c r="A33" s="4">
        <v>44</v>
      </c>
      <c r="B33" s="4">
        <v>34.8184080254121</v>
      </c>
      <c r="C33" s="4">
        <f>(rank(B33,'colgate_2000-2012'!$G$3:$G$643)-rank(B33,'colgate_2000-2012'!$G$3:$G$643,1)+(count('colgate_2000-2012'!$G$3:$G$643)+1))/2</f>
        <v>31</v>
      </c>
      <c r="D33" s="5">
        <f>percentrank('colgate_2000-2012'!$G$3:$G$643,B33,10)</f>
        <v>0.953125</v>
      </c>
    </row>
    <row r="34" spans="1:4">
      <c r="A34" s="4">
        <v>60</v>
      </c>
      <c r="B34" s="4">
        <v>34.7518755717366</v>
      </c>
      <c r="C34" s="4">
        <f>(rank(B34,'colgate_2000-2012'!$G$3:$G$643)-rank(B34,'colgate_2000-2012'!$G$3:$G$643,1)+(count('colgate_2000-2012'!$G$3:$G$643)+1))/2</f>
        <v>32</v>
      </c>
      <c r="D34" s="5">
        <f>percentrank('colgate_2000-2012'!$G$3:$G$643,B34,10)</f>
        <v>0.9515625</v>
      </c>
    </row>
    <row r="35" spans="1:4">
      <c r="A35" s="4">
        <v>61</v>
      </c>
      <c r="B35" s="4">
        <v>34.599840337892</v>
      </c>
      <c r="C35" s="4">
        <f>(rank(B35,'colgate_2000-2012'!$G$3:$G$643)-rank(B35,'colgate_2000-2012'!$G$3:$G$643,1)+(count('colgate_2000-2012'!$G$3:$G$643)+1))/2</f>
        <v>33</v>
      </c>
      <c r="D35" s="5">
        <f>percentrank('colgate_2000-2012'!$G$3:$G$643,B35,10)</f>
        <v>0.95</v>
      </c>
    </row>
    <row r="36" spans="1:4">
      <c r="A36" s="4">
        <v>62</v>
      </c>
      <c r="B36" s="4">
        <v>34.4965111767475</v>
      </c>
      <c r="C36" s="4">
        <f>(rank(B36,'colgate_2000-2012'!$G$3:$G$643)-rank(B36,'colgate_2000-2012'!$G$3:$G$643,1)+(count('colgate_2000-2012'!$G$3:$G$643)+1))/2</f>
        <v>34</v>
      </c>
      <c r="D36" s="5">
        <f>percentrank('colgate_2000-2012'!$G$3:$G$643,B36,10)</f>
        <v>0.9484375</v>
      </c>
    </row>
    <row r="37" spans="1:4">
      <c r="A37" s="4">
        <v>79</v>
      </c>
      <c r="B37" s="4">
        <v>34.3095628349736</v>
      </c>
      <c r="C37" s="4">
        <f>(rank(B37,'colgate_2000-2012'!$G$3:$G$643)-rank(B37,'colgate_2000-2012'!$G$3:$G$643,1)+(count('colgate_2000-2012'!$G$3:$G$643)+1))/2</f>
        <v>35</v>
      </c>
      <c r="D37" s="5">
        <f>percentrank('colgate_2000-2012'!$G$3:$G$643,B37,10)</f>
        <v>0.946875</v>
      </c>
    </row>
    <row r="38" spans="1:4">
      <c r="A38" s="4">
        <v>49</v>
      </c>
      <c r="B38" s="4">
        <v>34.2901381209719</v>
      </c>
      <c r="C38" s="4">
        <f>(rank(B38,'colgate_2000-2012'!$G$3:$G$643)-rank(B38,'colgate_2000-2012'!$G$3:$G$643,1)+(count('colgate_2000-2012'!$G$3:$G$643)+1))/2</f>
        <v>36</v>
      </c>
      <c r="D38" s="5">
        <f>percentrank('colgate_2000-2012'!$G$3:$G$643,B38,10)</f>
        <v>0.9453125</v>
      </c>
    </row>
    <row r="39" spans="1:4">
      <c r="A39" s="4">
        <v>50</v>
      </c>
      <c r="B39" s="4">
        <v>34.260633638442</v>
      </c>
      <c r="C39" s="4">
        <f>(rank(B39,'colgate_2000-2012'!$G$3:$G$643)-rank(B39,'colgate_2000-2012'!$G$3:$G$643,1)+(count('colgate_2000-2012'!$G$3:$G$643)+1))/2</f>
        <v>37</v>
      </c>
      <c r="D39" s="5">
        <f>percentrank('colgate_2000-2012'!$G$3:$G$643,B39,10)</f>
        <v>0.94375</v>
      </c>
    </row>
    <row r="40" spans="1:4">
      <c r="A40" s="4">
        <v>53</v>
      </c>
      <c r="B40" s="4">
        <v>34.2149936690668</v>
      </c>
      <c r="C40" s="4">
        <f>(rank(B40,'colgate_2000-2012'!$G$3:$G$643)-rank(B40,'colgate_2000-2012'!$G$3:$G$643,1)+(count('colgate_2000-2012'!$G$3:$G$643)+1))/2</f>
        <v>38</v>
      </c>
      <c r="D40" s="5">
        <f>percentrank('colgate_2000-2012'!$G$3:$G$643,B40,10)</f>
        <v>0.9421875</v>
      </c>
    </row>
    <row r="41" spans="1:4">
      <c r="A41" s="4">
        <v>56</v>
      </c>
      <c r="B41" s="4">
        <v>34.0772040091658</v>
      </c>
      <c r="C41" s="4">
        <f>(rank(B41,'colgate_2000-2012'!$G$3:$G$643)-rank(B41,'colgate_2000-2012'!$G$3:$G$643,1)+(count('colgate_2000-2012'!$G$3:$G$643)+1))/2</f>
        <v>39</v>
      </c>
      <c r="D41" s="5">
        <f>percentrank('colgate_2000-2012'!$G$3:$G$643,B41,10)</f>
        <v>0.940625</v>
      </c>
    </row>
    <row r="42" spans="1:4">
      <c r="A42" s="4">
        <v>57</v>
      </c>
      <c r="B42" s="4">
        <v>33.9501770424579</v>
      </c>
      <c r="C42" s="4">
        <f>(rank(B42,'colgate_2000-2012'!$G$3:$G$643)-rank(B42,'colgate_2000-2012'!$G$3:$G$643,1)+(count('colgate_2000-2012'!$G$3:$G$643)+1))/2</f>
        <v>40</v>
      </c>
      <c r="D42" s="5">
        <f>percentrank('colgate_2000-2012'!$G$3:$G$643,B42,10)</f>
        <v>0.9390625</v>
      </c>
    </row>
    <row r="43" spans="1:4">
      <c r="A43" s="4">
        <v>55</v>
      </c>
      <c r="B43" s="4">
        <v>33.9294926042877</v>
      </c>
      <c r="C43" s="4">
        <f>(rank(B43,'colgate_2000-2012'!$G$3:$G$643)-rank(B43,'colgate_2000-2012'!$G$3:$G$643,1)+(count('colgate_2000-2012'!$G$3:$G$643)+1))/2</f>
        <v>41</v>
      </c>
      <c r="D43" s="5">
        <f>percentrank('colgate_2000-2012'!$G$3:$G$643,B43,10)</f>
        <v>0.9375</v>
      </c>
    </row>
    <row r="44" spans="1:4">
      <c r="A44" s="4">
        <v>29</v>
      </c>
      <c r="B44" s="4">
        <v>33.8802272320581</v>
      </c>
      <c r="C44" s="4">
        <f>(rank(B44,'colgate_2000-2012'!$G$3:$G$643)-rank(B44,'colgate_2000-2012'!$G$3:$G$643,1)+(count('colgate_2000-2012'!$G$3:$G$643)+1))/2</f>
        <v>42</v>
      </c>
      <c r="D44" s="5">
        <f>percentrank('colgate_2000-2012'!$G$3:$G$643,B44,10)</f>
        <v>0.9359375</v>
      </c>
    </row>
    <row r="45" spans="1:4">
      <c r="A45" s="4">
        <v>59</v>
      </c>
      <c r="B45" s="4">
        <v>33.8549349654125</v>
      </c>
      <c r="C45" s="4">
        <f>(rank(B45,'colgate_2000-2012'!$G$3:$G$643)-rank(B45,'colgate_2000-2012'!$G$3:$G$643,1)+(count('colgate_2000-2012'!$G$3:$G$643)+1))/2</f>
        <v>43</v>
      </c>
      <c r="D45" s="5">
        <f>percentrank('colgate_2000-2012'!$G$3:$G$643,B45,10)</f>
        <v>0.934375</v>
      </c>
    </row>
    <row r="46" spans="1:4">
      <c r="A46" s="4">
        <v>23</v>
      </c>
      <c r="B46" s="4">
        <v>33.8285272147878</v>
      </c>
      <c r="C46" s="4">
        <f>(rank(B46,'colgate_2000-2012'!$G$3:$G$643)-rank(B46,'colgate_2000-2012'!$G$3:$G$643,1)+(count('colgate_2000-2012'!$G$3:$G$643)+1))/2</f>
        <v>44</v>
      </c>
      <c r="D46" s="5">
        <f>percentrank('colgate_2000-2012'!$G$3:$G$643,B46,10)</f>
        <v>0.9328125</v>
      </c>
    </row>
    <row r="47" spans="1:4">
      <c r="A47" s="4">
        <v>78</v>
      </c>
      <c r="B47" s="4">
        <v>33.8208740241731</v>
      </c>
      <c r="C47" s="4">
        <f>(rank(B47,'colgate_2000-2012'!$G$3:$G$643)-rank(B47,'colgate_2000-2012'!$G$3:$G$643,1)+(count('colgate_2000-2012'!$G$3:$G$643)+1))/2</f>
        <v>45</v>
      </c>
      <c r="D47" s="5">
        <f>percentrank('colgate_2000-2012'!$G$3:$G$643,B47,10)</f>
        <v>0.93125</v>
      </c>
    </row>
    <row r="48" spans="1:4">
      <c r="A48" s="4">
        <v>77</v>
      </c>
      <c r="B48" s="4">
        <v>33.6230387431155</v>
      </c>
      <c r="C48" s="4">
        <f>(rank(B48,'colgate_2000-2012'!$G$3:$G$643)-rank(B48,'colgate_2000-2012'!$G$3:$G$643,1)+(count('colgate_2000-2012'!$G$3:$G$643)+1))/2</f>
        <v>46</v>
      </c>
      <c r="D48" s="5">
        <f>percentrank('colgate_2000-2012'!$G$3:$G$643,B48,10)</f>
        <v>0.9296875</v>
      </c>
    </row>
    <row r="49" spans="1:4">
      <c r="A49" s="4">
        <v>22</v>
      </c>
      <c r="B49" s="4">
        <v>33.6075041252055</v>
      </c>
      <c r="C49" s="4">
        <f>(rank(B49,'colgate_2000-2012'!$G$3:$G$643)-rank(B49,'colgate_2000-2012'!$G$3:$G$643,1)+(count('colgate_2000-2012'!$G$3:$G$643)+1))/2</f>
        <v>47</v>
      </c>
      <c r="D49" s="5">
        <f>percentrank('colgate_2000-2012'!$G$3:$G$643,B49,10)</f>
        <v>0.928125</v>
      </c>
    </row>
    <row r="50" spans="1:4">
      <c r="A50" s="4">
        <v>76</v>
      </c>
      <c r="B50" s="4">
        <v>33.5123421999911</v>
      </c>
      <c r="C50" s="4">
        <f>(rank(B50,'colgate_2000-2012'!$G$3:$G$643)-rank(B50,'colgate_2000-2012'!$G$3:$G$643,1)+(count('colgate_2000-2012'!$G$3:$G$643)+1))/2</f>
        <v>48</v>
      </c>
      <c r="D50" s="5">
        <f>percentrank('colgate_2000-2012'!$G$3:$G$643,B50,10)</f>
        <v>0.9265625</v>
      </c>
    </row>
    <row r="51" spans="1:4">
      <c r="A51" s="4">
        <v>71</v>
      </c>
      <c r="B51" s="4">
        <v>33.3653046309301</v>
      </c>
      <c r="C51" s="4">
        <f>(rank(B51,'colgate_2000-2012'!$G$3:$G$643)-rank(B51,'colgate_2000-2012'!$G$3:$G$643,1)+(count('colgate_2000-2012'!$G$3:$G$643)+1))/2</f>
        <v>49</v>
      </c>
      <c r="D51" s="5">
        <f>percentrank('colgate_2000-2012'!$G$3:$G$643,B51,10)</f>
        <v>0.925</v>
      </c>
    </row>
    <row r="52" spans="1:4">
      <c r="A52" s="4">
        <v>72</v>
      </c>
      <c r="B52" s="4">
        <v>33.3301305519878</v>
      </c>
      <c r="C52" s="4">
        <f>(rank(B52,'colgate_2000-2012'!$G$3:$G$643)-rank(B52,'colgate_2000-2012'!$G$3:$G$643,1)+(count('colgate_2000-2012'!$G$3:$G$643)+1))/2</f>
        <v>50</v>
      </c>
      <c r="D52" s="5">
        <f>percentrank('colgate_2000-2012'!$G$3:$G$643,B52,10)</f>
        <v>0.9234375</v>
      </c>
    </row>
    <row r="53" spans="1:4">
      <c r="A53" s="4">
        <v>75</v>
      </c>
      <c r="B53" s="4">
        <v>33.2246738781559</v>
      </c>
      <c r="C53" s="4">
        <f>(rank(B53,'colgate_2000-2012'!$G$3:$G$643)-rank(B53,'colgate_2000-2012'!$G$3:$G$643,1)+(count('colgate_2000-2012'!$G$3:$G$643)+1))/2</f>
        <v>51</v>
      </c>
      <c r="D53" s="5">
        <f>percentrank('colgate_2000-2012'!$G$3:$G$643,B53,10)</f>
        <v>0.921875</v>
      </c>
    </row>
    <row r="54" spans="1:4">
      <c r="A54" s="4">
        <v>73</v>
      </c>
      <c r="B54" s="4">
        <v>33.159189991005</v>
      </c>
      <c r="C54" s="4">
        <f>(rank(B54,'colgate_2000-2012'!$G$3:$G$643)-rank(B54,'colgate_2000-2012'!$G$3:$G$643,1)+(count('colgate_2000-2012'!$G$3:$G$643)+1))/2</f>
        <v>52</v>
      </c>
      <c r="D54" s="5">
        <f>percentrank('colgate_2000-2012'!$G$3:$G$643,B54,10)</f>
        <v>0.9203125</v>
      </c>
    </row>
    <row r="55" spans="1:4">
      <c r="A55" s="4">
        <v>74</v>
      </c>
      <c r="B55" s="4">
        <v>33.1007335961746</v>
      </c>
      <c r="C55" s="4">
        <f>(rank(B55,'colgate_2000-2012'!$G$3:$G$643)-rank(B55,'colgate_2000-2012'!$G$3:$G$643,1)+(count('colgate_2000-2012'!$G$3:$G$643)+1))/2</f>
        <v>53</v>
      </c>
      <c r="D55" s="5">
        <f>percentrank('colgate_2000-2012'!$G$3:$G$643,B55,10)</f>
        <v>0.91875</v>
      </c>
    </row>
    <row r="56" spans="1:4">
      <c r="A56" s="4">
        <v>32</v>
      </c>
      <c r="B56" s="4">
        <v>32.9609870877654</v>
      </c>
      <c r="C56" s="4">
        <f>(rank(B56,'colgate_2000-2012'!$G$3:$G$643)-rank(B56,'colgate_2000-2012'!$G$3:$G$643,1)+(count('colgate_2000-2012'!$G$3:$G$643)+1))/2</f>
        <v>54</v>
      </c>
      <c r="D56" s="5">
        <f>percentrank('colgate_2000-2012'!$G$3:$G$643,B56,10)</f>
        <v>0.9171875</v>
      </c>
    </row>
    <row r="57" spans="1:4">
      <c r="A57" s="4">
        <v>33</v>
      </c>
      <c r="B57" s="4">
        <v>32.9353054447532</v>
      </c>
      <c r="C57" s="4">
        <f>(rank(B57,'colgate_2000-2012'!$G$3:$G$643)-rank(B57,'colgate_2000-2012'!$G$3:$G$643,1)+(count('colgate_2000-2012'!$G$3:$G$643)+1))/2</f>
        <v>55</v>
      </c>
      <c r="D57" s="5">
        <f>percentrank('colgate_2000-2012'!$G$3:$G$643,B57,10)</f>
        <v>0.915625</v>
      </c>
    </row>
    <row r="58" spans="1:4">
      <c r="A58" s="4">
        <v>28</v>
      </c>
      <c r="B58" s="4">
        <v>32.8573018206794</v>
      </c>
      <c r="C58" s="4">
        <f>(rank(B58,'colgate_2000-2012'!$G$3:$G$643)-rank(B58,'colgate_2000-2012'!$G$3:$G$643,1)+(count('colgate_2000-2012'!$G$3:$G$643)+1))/2</f>
        <v>56</v>
      </c>
      <c r="D58" s="5">
        <f>percentrank('colgate_2000-2012'!$G$3:$G$643,B58,10)</f>
        <v>0.9140625</v>
      </c>
    </row>
    <row r="59" spans="1:4">
      <c r="A59" s="4">
        <v>70</v>
      </c>
      <c r="B59" s="4">
        <v>32.7770136824939</v>
      </c>
      <c r="C59" s="4">
        <f>(rank(B59,'colgate_2000-2012'!$G$3:$G$643)-rank(B59,'colgate_2000-2012'!$G$3:$G$643,1)+(count('colgate_2000-2012'!$G$3:$G$643)+1))/2</f>
        <v>57</v>
      </c>
      <c r="D59" s="5">
        <f>percentrank('colgate_2000-2012'!$G$3:$G$643,B59,10)</f>
        <v>0.9125</v>
      </c>
    </row>
    <row r="60" spans="1:4">
      <c r="A60" s="4">
        <v>99</v>
      </c>
      <c r="B60" s="4">
        <v>32.5868804100562</v>
      </c>
      <c r="C60" s="4">
        <f>(rank(B60,'colgate_2000-2012'!$G$3:$G$643)-rank(B60,'colgate_2000-2012'!$G$3:$G$643,1)+(count('colgate_2000-2012'!$G$3:$G$643)+1))/2</f>
        <v>58</v>
      </c>
      <c r="D60" s="5">
        <f>percentrank('colgate_2000-2012'!$G$3:$G$643,B60,10)</f>
        <v>0.9109375</v>
      </c>
    </row>
    <row r="61" spans="1:4">
      <c r="A61" s="4">
        <v>95</v>
      </c>
      <c r="B61" s="4">
        <v>32.3263306384302</v>
      </c>
      <c r="C61" s="4">
        <f>(rank(B61,'colgate_2000-2012'!$G$3:$G$643)-rank(B61,'colgate_2000-2012'!$G$3:$G$643,1)+(count('colgate_2000-2012'!$G$3:$G$643)+1))/2</f>
        <v>59</v>
      </c>
      <c r="D61" s="5">
        <f>percentrank('colgate_2000-2012'!$G$3:$G$643,B61,10)</f>
        <v>0.909375</v>
      </c>
    </row>
    <row r="62" spans="1:4">
      <c r="A62" s="4">
        <v>36</v>
      </c>
      <c r="B62" s="4">
        <v>32.2745341554555</v>
      </c>
      <c r="C62" s="4">
        <f>(rank(B62,'colgate_2000-2012'!$G$3:$G$643)-rank(B62,'colgate_2000-2012'!$G$3:$G$643,1)+(count('colgate_2000-2012'!$G$3:$G$643)+1))/2</f>
        <v>60</v>
      </c>
      <c r="D62" s="5">
        <f>percentrank('colgate_2000-2012'!$G$3:$G$643,B62,10)</f>
        <v>0.9078125</v>
      </c>
    </row>
    <row r="63" spans="1:4">
      <c r="A63" s="4">
        <v>35</v>
      </c>
      <c r="B63" s="4">
        <v>32.2546646973422</v>
      </c>
      <c r="C63" s="4">
        <f>(rank(B63,'colgate_2000-2012'!$G$3:$G$643)-rank(B63,'colgate_2000-2012'!$G$3:$G$643,1)+(count('colgate_2000-2012'!$G$3:$G$643)+1))/2</f>
        <v>61</v>
      </c>
      <c r="D63" s="5">
        <f>percentrank('colgate_2000-2012'!$G$3:$G$643,B63,10)</f>
        <v>0.90625</v>
      </c>
    </row>
    <row r="64" spans="1:4">
      <c r="A64" s="4">
        <v>12</v>
      </c>
      <c r="B64" s="4">
        <v>32.233030716069</v>
      </c>
      <c r="C64" s="4">
        <f>(rank(B64,'colgate_2000-2012'!$G$3:$G$643)-rank(B64,'colgate_2000-2012'!$G$3:$G$643,1)+(count('colgate_2000-2012'!$G$3:$G$643)+1))/2</f>
        <v>62</v>
      </c>
      <c r="D64" s="5">
        <f>percentrank('colgate_2000-2012'!$G$3:$G$643,B64,10)</f>
        <v>0.9046875</v>
      </c>
    </row>
    <row r="65" spans="1:4">
      <c r="A65" s="4">
        <v>97</v>
      </c>
      <c r="B65" s="4">
        <v>32.2291605874707</v>
      </c>
      <c r="C65" s="4">
        <f>(rank(B65,'colgate_2000-2012'!$G$3:$G$643)-rank(B65,'colgate_2000-2012'!$G$3:$G$643,1)+(count('colgate_2000-2012'!$G$3:$G$643)+1))/2</f>
        <v>63</v>
      </c>
      <c r="D65" s="5">
        <f>percentrank('colgate_2000-2012'!$G$3:$G$643,B65,10)</f>
        <v>0.903125</v>
      </c>
    </row>
    <row r="66" spans="1:4">
      <c r="A66" s="4">
        <v>34</v>
      </c>
      <c r="B66" s="4">
        <v>32.1963882181774</v>
      </c>
      <c r="C66" s="4">
        <f>(rank(B66,'colgate_2000-2012'!$G$3:$G$643)-rank(B66,'colgate_2000-2012'!$G$3:$G$643,1)+(count('colgate_2000-2012'!$G$3:$G$643)+1))/2</f>
        <v>64</v>
      </c>
      <c r="D66" s="5">
        <f>percentrank('colgate_2000-2012'!$G$3:$G$643,B66,10)</f>
        <v>0.9015625</v>
      </c>
    </row>
    <row r="67" spans="1:4">
      <c r="A67" s="4">
        <v>9</v>
      </c>
      <c r="B67" s="4">
        <v>32.0871730337633</v>
      </c>
      <c r="C67" s="4">
        <f>(rank(B67,'colgate_2000-2012'!$G$3:$G$643)-rank(B67,'colgate_2000-2012'!$G$3:$G$643,1)+(count('colgate_2000-2012'!$G$3:$G$643)+1))/2</f>
        <v>65</v>
      </c>
      <c r="D67" s="5">
        <f>percentrank('colgate_2000-2012'!$G$3:$G$643,B67,10)</f>
        <v>0.9</v>
      </c>
    </row>
    <row r="68" spans="1:4">
      <c r="A68" s="4">
        <v>93</v>
      </c>
      <c r="B68" s="4">
        <v>32.0830637346071</v>
      </c>
      <c r="C68" s="4">
        <f>(rank(B68,'colgate_2000-2012'!$G$3:$G$643)-rank(B68,'colgate_2000-2012'!$G$3:$G$643,1)+(count('colgate_2000-2012'!$G$3:$G$643)+1))/2</f>
        <v>66</v>
      </c>
      <c r="D68" s="5">
        <f>percentrank('colgate_2000-2012'!$G$3:$G$643,B68,10)</f>
        <v>0.8984375</v>
      </c>
    </row>
    <row r="69" spans="1:4">
      <c r="A69" s="4">
        <v>8</v>
      </c>
      <c r="B69" s="4">
        <v>32.0691881593474</v>
      </c>
      <c r="C69" s="4">
        <f>(rank(B69,'colgate_2000-2012'!$G$3:$G$643)-rank(B69,'colgate_2000-2012'!$G$3:$G$643,1)+(count('colgate_2000-2012'!$G$3:$G$643)+1))/2</f>
        <v>67</v>
      </c>
      <c r="D69" s="5">
        <f>percentrank('colgate_2000-2012'!$G$3:$G$643,B69,10)</f>
        <v>0.896875</v>
      </c>
    </row>
    <row r="70" spans="1:4">
      <c r="A70" s="4">
        <v>63</v>
      </c>
      <c r="B70" s="4">
        <v>32.052001386416</v>
      </c>
      <c r="C70" s="4">
        <f>(rank(B70,'colgate_2000-2012'!$G$3:$G$643)-rank(B70,'colgate_2000-2012'!$G$3:$G$643,1)+(count('colgate_2000-2012'!$G$3:$G$643)+1))/2</f>
        <v>68</v>
      </c>
      <c r="D70" s="5">
        <f>percentrank('colgate_2000-2012'!$G$3:$G$643,B70,10)</f>
        <v>0.8953125</v>
      </c>
    </row>
    <row r="71" spans="1:4">
      <c r="A71" s="4">
        <v>96</v>
      </c>
      <c r="B71" s="4">
        <v>32.0377816099517</v>
      </c>
      <c r="C71" s="4">
        <f>(rank(B71,'colgate_2000-2012'!$G$3:$G$643)-rank(B71,'colgate_2000-2012'!$G$3:$G$643,1)+(count('colgate_2000-2012'!$G$3:$G$643)+1))/2</f>
        <v>69</v>
      </c>
      <c r="D71" s="5">
        <f>percentrank('colgate_2000-2012'!$G$3:$G$643,B71,10)</f>
        <v>0.89375</v>
      </c>
    </row>
    <row r="72" spans="1:4">
      <c r="A72" s="4">
        <v>81</v>
      </c>
      <c r="B72" s="4">
        <v>31.9678432849322</v>
      </c>
      <c r="C72" s="4">
        <f>(rank(B72,'colgate_2000-2012'!$G$3:$G$643)-rank(B72,'colgate_2000-2012'!$G$3:$G$643,1)+(count('colgate_2000-2012'!$G$3:$G$643)+1))/2</f>
        <v>70</v>
      </c>
      <c r="D72" s="5">
        <f>percentrank('colgate_2000-2012'!$G$3:$G$643,B72,10)</f>
        <v>0.8921875</v>
      </c>
    </row>
    <row r="73" spans="1:4">
      <c r="A73" s="4">
        <v>104</v>
      </c>
      <c r="B73" s="4">
        <v>31.9606478692088</v>
      </c>
      <c r="C73" s="4">
        <f>(rank(B73,'colgate_2000-2012'!$G$3:$G$643)-rank(B73,'colgate_2000-2012'!$G$3:$G$643,1)+(count('colgate_2000-2012'!$G$3:$G$643)+1))/2</f>
        <v>71</v>
      </c>
      <c r="D73" s="5">
        <f>percentrank('colgate_2000-2012'!$G$3:$G$643,B73,10)</f>
        <v>0.890625</v>
      </c>
    </row>
    <row r="74" spans="1:4">
      <c r="A74" s="4">
        <v>100</v>
      </c>
      <c r="B74" s="4">
        <v>31.9354611048303</v>
      </c>
      <c r="C74" s="4">
        <f>(rank(B74,'colgate_2000-2012'!$G$3:$G$643)-rank(B74,'colgate_2000-2012'!$G$3:$G$643,1)+(count('colgate_2000-2012'!$G$3:$G$643)+1))/2</f>
        <v>72</v>
      </c>
      <c r="D74" s="5">
        <f>percentrank('colgate_2000-2012'!$G$3:$G$643,B74,10)</f>
        <v>0.8890625</v>
      </c>
    </row>
    <row r="75" spans="1:4">
      <c r="A75" s="4">
        <v>89</v>
      </c>
      <c r="B75" s="4">
        <v>31.7610454988556</v>
      </c>
      <c r="C75" s="4">
        <f>(rank(B75,'colgate_2000-2012'!$G$3:$G$643)-rank(B75,'colgate_2000-2012'!$G$3:$G$643,1)+(count('colgate_2000-2012'!$G$3:$G$643)+1))/2</f>
        <v>73</v>
      </c>
      <c r="D75" s="5">
        <f>percentrank('colgate_2000-2012'!$G$3:$G$643,B75,10)</f>
        <v>0.8875</v>
      </c>
    </row>
    <row r="76" spans="1:4">
      <c r="A76" s="4">
        <v>98</v>
      </c>
      <c r="B76" s="4">
        <v>31.6323813155165</v>
      </c>
      <c r="C76" s="4">
        <f>(rank(B76,'colgate_2000-2012'!$G$3:$G$643)-rank(B76,'colgate_2000-2012'!$G$3:$G$643,1)+(count('colgate_2000-2012'!$G$3:$G$643)+1))/2</f>
        <v>74</v>
      </c>
      <c r="D76" s="5">
        <f>percentrank('colgate_2000-2012'!$G$3:$G$643,B76,10)</f>
        <v>0.8859375</v>
      </c>
    </row>
    <row r="77" spans="1:4">
      <c r="A77" s="4">
        <v>86</v>
      </c>
      <c r="B77" s="4">
        <v>31.60130130442</v>
      </c>
      <c r="C77" s="4">
        <f>(rank(B77,'colgate_2000-2012'!$G$3:$G$643)-rank(B77,'colgate_2000-2012'!$G$3:$G$643,1)+(count('colgate_2000-2012'!$G$3:$G$643)+1))/2</f>
        <v>75</v>
      </c>
      <c r="D77" s="5">
        <f>percentrank('colgate_2000-2012'!$G$3:$G$643,B77,10)</f>
        <v>0.884375</v>
      </c>
    </row>
    <row r="78" spans="1:4">
      <c r="A78" s="4">
        <v>92</v>
      </c>
      <c r="B78" s="4">
        <v>31.5764988501655</v>
      </c>
      <c r="C78" s="4">
        <f>(rank(B78,'colgate_2000-2012'!$G$3:$G$643)-rank(B78,'colgate_2000-2012'!$G$3:$G$643,1)+(count('colgate_2000-2012'!$G$3:$G$643)+1))/2</f>
        <v>76</v>
      </c>
      <c r="D78" s="5">
        <f>percentrank('colgate_2000-2012'!$G$3:$G$643,B78,10)</f>
        <v>0.8828125</v>
      </c>
    </row>
    <row r="79" spans="1:4">
      <c r="A79" s="4">
        <v>80</v>
      </c>
      <c r="B79" s="4">
        <v>31.4476366538927</v>
      </c>
      <c r="C79" s="4">
        <f>(rank(B79,'colgate_2000-2012'!$G$3:$G$643)-rank(B79,'colgate_2000-2012'!$G$3:$G$643,1)+(count('colgate_2000-2012'!$G$3:$G$643)+1))/2</f>
        <v>77</v>
      </c>
      <c r="D79" s="5">
        <f>percentrank('colgate_2000-2012'!$G$3:$G$643,B79,10)</f>
        <v>0.88125</v>
      </c>
    </row>
    <row r="80" spans="1:4">
      <c r="A80" s="4">
        <v>94</v>
      </c>
      <c r="B80" s="4">
        <v>31.3973898713616</v>
      </c>
      <c r="C80" s="4">
        <f>(rank(B80,'colgate_2000-2012'!$G$3:$G$643)-rank(B80,'colgate_2000-2012'!$G$3:$G$643,1)+(count('colgate_2000-2012'!$G$3:$G$643)+1))/2</f>
        <v>78</v>
      </c>
      <c r="D80" s="5">
        <f>percentrank('colgate_2000-2012'!$G$3:$G$643,B80,10)</f>
        <v>0.8796875</v>
      </c>
    </row>
    <row r="81" spans="1:4">
      <c r="A81" s="4">
        <v>101</v>
      </c>
      <c r="B81" s="4">
        <v>31.3926736756969</v>
      </c>
      <c r="C81" s="4">
        <f>(rank(B81,'colgate_2000-2012'!$G$3:$G$643)-rank(B81,'colgate_2000-2012'!$G$3:$G$643,1)+(count('colgate_2000-2012'!$G$3:$G$643)+1))/2</f>
        <v>79</v>
      </c>
      <c r="D81" s="5">
        <f>percentrank('colgate_2000-2012'!$G$3:$G$643,B81,10)</f>
        <v>0.878125</v>
      </c>
    </row>
    <row r="82" spans="1:4">
      <c r="A82" s="4">
        <v>103</v>
      </c>
      <c r="B82" s="4">
        <v>31.2653822701284</v>
      </c>
      <c r="C82" s="4">
        <f>(rank(B82,'colgate_2000-2012'!$G$3:$G$643)-rank(B82,'colgate_2000-2012'!$G$3:$G$643,1)+(count('colgate_2000-2012'!$G$3:$G$643)+1))/2</f>
        <v>80</v>
      </c>
      <c r="D82" s="5">
        <f>percentrank('colgate_2000-2012'!$G$3:$G$643,B82,10)</f>
        <v>0.8765625</v>
      </c>
    </row>
    <row r="83" spans="1:4">
      <c r="A83" s="4">
        <v>66</v>
      </c>
      <c r="B83" s="4">
        <v>31.1775833248919</v>
      </c>
      <c r="C83" s="4">
        <f>(rank(B83,'colgate_2000-2012'!$G$3:$G$643)-rank(B83,'colgate_2000-2012'!$G$3:$G$643,1)+(count('colgate_2000-2012'!$G$3:$G$643)+1))/2</f>
        <v>81</v>
      </c>
      <c r="D83" s="5">
        <f>percentrank('colgate_2000-2012'!$G$3:$G$643,B83,10)</f>
        <v>0.875</v>
      </c>
    </row>
    <row r="84" spans="1:4">
      <c r="A84" s="4">
        <v>102</v>
      </c>
      <c r="B84" s="4">
        <v>31.1643531673306</v>
      </c>
      <c r="C84" s="4">
        <f>(rank(B84,'colgate_2000-2012'!$G$3:$G$643)-rank(B84,'colgate_2000-2012'!$G$3:$G$643,1)+(count('colgate_2000-2012'!$G$3:$G$643)+1))/2</f>
        <v>82</v>
      </c>
      <c r="D84" s="5">
        <f>percentrank('colgate_2000-2012'!$G$3:$G$643,B84,10)</f>
        <v>0.8734375</v>
      </c>
    </row>
    <row r="85" spans="1:4">
      <c r="A85" s="4">
        <v>65</v>
      </c>
      <c r="B85" s="4">
        <v>31.040341842004</v>
      </c>
      <c r="C85" s="4">
        <f>(rank(B85,'colgate_2000-2012'!$G$3:$G$643)-rank(B85,'colgate_2000-2012'!$G$3:$G$643,1)+(count('colgate_2000-2012'!$G$3:$G$643)+1))/2</f>
        <v>83</v>
      </c>
      <c r="D85" s="5">
        <f>percentrank('colgate_2000-2012'!$G$3:$G$643,B85,10)</f>
        <v>0.871875</v>
      </c>
    </row>
    <row r="86" spans="1:4">
      <c r="A86" s="4">
        <v>69</v>
      </c>
      <c r="B86" s="4">
        <v>31.008325686811</v>
      </c>
      <c r="C86" s="4">
        <f>(rank(B86,'colgate_2000-2012'!$G$3:$G$643)-rank(B86,'colgate_2000-2012'!$G$3:$G$643,1)+(count('colgate_2000-2012'!$G$3:$G$643)+1))/2</f>
        <v>84</v>
      </c>
      <c r="D86" s="5">
        <f>percentrank('colgate_2000-2012'!$G$3:$G$643,B86,10)</f>
        <v>0.8703125</v>
      </c>
    </row>
    <row r="87" spans="1:4">
      <c r="A87" s="4">
        <v>85</v>
      </c>
      <c r="B87" s="4">
        <v>30.9706637537898</v>
      </c>
      <c r="C87" s="4">
        <f>(rank(B87,'colgate_2000-2012'!$G$3:$G$643)-rank(B87,'colgate_2000-2012'!$G$3:$G$643,1)+(count('colgate_2000-2012'!$G$3:$G$643)+1))/2</f>
        <v>85</v>
      </c>
      <c r="D87" s="5">
        <f>percentrank('colgate_2000-2012'!$G$3:$G$643,B87,10)</f>
        <v>0.86875</v>
      </c>
    </row>
    <row r="88" spans="1:4">
      <c r="A88" s="4">
        <v>88</v>
      </c>
      <c r="B88" s="4">
        <v>30.9684585709984</v>
      </c>
      <c r="C88" s="4">
        <f>(rank(B88,'colgate_2000-2012'!$G$3:$G$643)-rank(B88,'colgate_2000-2012'!$G$3:$G$643,1)+(count('colgate_2000-2012'!$G$3:$G$643)+1))/2</f>
        <v>86</v>
      </c>
      <c r="D88" s="5">
        <f>percentrank('colgate_2000-2012'!$G$3:$G$643,B88,10)</f>
        <v>0.8671875</v>
      </c>
    </row>
    <row r="89" spans="1:4">
      <c r="A89" s="4">
        <v>42</v>
      </c>
      <c r="B89" s="4">
        <v>30.9600985557325</v>
      </c>
      <c r="C89" s="4">
        <f>(rank(B89,'colgate_2000-2012'!$G$3:$G$643)-rank(B89,'colgate_2000-2012'!$G$3:$G$643,1)+(count('colgate_2000-2012'!$G$3:$G$643)+1))/2</f>
        <v>87</v>
      </c>
      <c r="D89" s="5">
        <f>percentrank('colgate_2000-2012'!$G$3:$G$643,B89,10)</f>
        <v>0.865625</v>
      </c>
    </row>
    <row r="90" spans="1:4">
      <c r="A90" s="4">
        <v>82</v>
      </c>
      <c r="B90" s="4">
        <v>30.8906221304848</v>
      </c>
      <c r="C90" s="4">
        <f>(rank(B90,'colgate_2000-2012'!$G$3:$G$643)-rank(B90,'colgate_2000-2012'!$G$3:$G$643,1)+(count('colgate_2000-2012'!$G$3:$G$643)+1))/2</f>
        <v>88</v>
      </c>
      <c r="D90" s="5">
        <f>percentrank('colgate_2000-2012'!$G$3:$G$643,B90,10)</f>
        <v>0.8640625</v>
      </c>
    </row>
    <row r="91" spans="1:4">
      <c r="A91" s="4">
        <v>43</v>
      </c>
      <c r="B91" s="4">
        <v>30.8749873916499</v>
      </c>
      <c r="C91" s="4">
        <f>(rank(B91,'colgate_2000-2012'!$G$3:$G$643)-rank(B91,'colgate_2000-2012'!$G$3:$G$643,1)+(count('colgate_2000-2012'!$G$3:$G$643)+1))/2</f>
        <v>89</v>
      </c>
      <c r="D91" s="5">
        <f>percentrank('colgate_2000-2012'!$G$3:$G$643,B91,10)</f>
        <v>0.8625</v>
      </c>
    </row>
    <row r="92" spans="1:4">
      <c r="A92" s="4">
        <v>105</v>
      </c>
      <c r="B92" s="4">
        <v>30.8612266676702</v>
      </c>
      <c r="C92" s="4">
        <f>(rank(B92,'colgate_2000-2012'!$G$3:$G$643)-rank(B92,'colgate_2000-2012'!$G$3:$G$643,1)+(count('colgate_2000-2012'!$G$3:$G$643)+1))/2</f>
        <v>90</v>
      </c>
      <c r="D92" s="5">
        <f>percentrank('colgate_2000-2012'!$G$3:$G$643,B92,10)</f>
        <v>0.8609375</v>
      </c>
    </row>
    <row r="93" spans="1:4">
      <c r="A93" s="4">
        <v>87</v>
      </c>
      <c r="B93" s="4">
        <v>30.8218529013618</v>
      </c>
      <c r="C93" s="4">
        <f>(rank(B93,'colgate_2000-2012'!$G$3:$G$643)-rank(B93,'colgate_2000-2012'!$G$3:$G$643,1)+(count('colgate_2000-2012'!$G$3:$G$643)+1))/2</f>
        <v>91</v>
      </c>
      <c r="D93" s="5">
        <f>percentrank('colgate_2000-2012'!$G$3:$G$643,B93,10)</f>
        <v>0.859375</v>
      </c>
    </row>
    <row r="94" spans="1:4">
      <c r="A94" s="4">
        <v>108</v>
      </c>
      <c r="B94" s="4">
        <v>30.7205158611874</v>
      </c>
      <c r="C94" s="4">
        <f>(rank(B94,'colgate_2000-2012'!$G$3:$G$643)-rank(B94,'colgate_2000-2012'!$G$3:$G$643,1)+(count('colgate_2000-2012'!$G$3:$G$643)+1))/2</f>
        <v>92</v>
      </c>
      <c r="D94" s="5">
        <f>percentrank('colgate_2000-2012'!$G$3:$G$643,B94,10)</f>
        <v>0.8578125</v>
      </c>
    </row>
    <row r="95" spans="1:4">
      <c r="A95" s="4">
        <v>119</v>
      </c>
      <c r="B95" s="4">
        <v>30.7189182855359</v>
      </c>
      <c r="C95" s="4">
        <f>(rank(B95,'colgate_2000-2012'!$G$3:$G$643)-rank(B95,'colgate_2000-2012'!$G$3:$G$643,1)+(count('colgate_2000-2012'!$G$3:$G$643)+1))/2</f>
        <v>93</v>
      </c>
      <c r="D95" s="5">
        <f>percentrank('colgate_2000-2012'!$G$3:$G$643,B95,10)</f>
        <v>0.85625</v>
      </c>
    </row>
    <row r="96" spans="1:4">
      <c r="A96" s="4">
        <v>68</v>
      </c>
      <c r="B96" s="4">
        <v>30.699036416834</v>
      </c>
      <c r="C96" s="4">
        <f>(rank(B96,'colgate_2000-2012'!$G$3:$G$643)-rank(B96,'colgate_2000-2012'!$G$3:$G$643,1)+(count('colgate_2000-2012'!$G$3:$G$643)+1))/2</f>
        <v>94</v>
      </c>
      <c r="D96" s="5">
        <f>percentrank('colgate_2000-2012'!$G$3:$G$643,B96,10)</f>
        <v>0.8546875</v>
      </c>
    </row>
    <row r="97" spans="1:4">
      <c r="A97" s="4">
        <v>106</v>
      </c>
      <c r="B97" s="4">
        <v>30.5244966913499</v>
      </c>
      <c r="C97" s="4">
        <f>(rank(B97,'colgate_2000-2012'!$G$3:$G$643)-rank(B97,'colgate_2000-2012'!$G$3:$G$643,1)+(count('colgate_2000-2012'!$G$3:$G$643)+1))/2</f>
        <v>95</v>
      </c>
      <c r="D97" s="5">
        <f>percentrank('colgate_2000-2012'!$G$3:$G$643,B97,10)</f>
        <v>0.853125</v>
      </c>
    </row>
    <row r="98" spans="1:4">
      <c r="A98" s="4">
        <v>83</v>
      </c>
      <c r="B98" s="4">
        <v>30.5122372736162</v>
      </c>
      <c r="C98" s="4">
        <f>(rank(B98,'colgate_2000-2012'!$G$3:$G$643)-rank(B98,'colgate_2000-2012'!$G$3:$G$643,1)+(count('colgate_2000-2012'!$G$3:$G$643)+1))/2</f>
        <v>96</v>
      </c>
      <c r="D98" s="5">
        <f>percentrank('colgate_2000-2012'!$G$3:$G$643,B98,10)</f>
        <v>0.8515625</v>
      </c>
    </row>
    <row r="99" spans="1:4">
      <c r="A99" s="4">
        <v>113</v>
      </c>
      <c r="B99" s="4">
        <v>30.3962810807466</v>
      </c>
      <c r="C99" s="4">
        <f>(rank(B99,'colgate_2000-2012'!$G$3:$G$643)-rank(B99,'colgate_2000-2012'!$G$3:$G$643,1)+(count('colgate_2000-2012'!$G$3:$G$643)+1))/2</f>
        <v>97</v>
      </c>
      <c r="D99" s="5">
        <f>percentrank('colgate_2000-2012'!$G$3:$G$643,B99,10)</f>
        <v>0.85</v>
      </c>
    </row>
    <row r="100" spans="1:4">
      <c r="A100" s="4">
        <v>109</v>
      </c>
      <c r="B100" s="4">
        <v>30.3856675236215</v>
      </c>
      <c r="C100" s="4">
        <f>(rank(B100,'colgate_2000-2012'!$G$3:$G$643)-rank(B100,'colgate_2000-2012'!$G$3:$G$643,1)+(count('colgate_2000-2012'!$G$3:$G$643)+1))/2</f>
        <v>98</v>
      </c>
      <c r="D100" s="5">
        <f>percentrank('colgate_2000-2012'!$G$3:$G$643,B100,10)</f>
        <v>0.8484375</v>
      </c>
    </row>
    <row r="101" spans="1:4">
      <c r="A101" s="4">
        <v>117</v>
      </c>
      <c r="B101" s="4">
        <v>30.3832310339678</v>
      </c>
      <c r="C101" s="4">
        <f>(rank(B101,'colgate_2000-2012'!$G$3:$G$643)-rank(B101,'colgate_2000-2012'!$G$3:$G$643,1)+(count('colgate_2000-2012'!$G$3:$G$643)+1))/2</f>
        <v>99</v>
      </c>
      <c r="D101" s="5">
        <f>percentrank('colgate_2000-2012'!$G$3:$G$643,B101,10)</f>
        <v>0.846875</v>
      </c>
    </row>
    <row r="102" spans="1:4">
      <c r="A102" s="4">
        <v>91</v>
      </c>
      <c r="B102" s="4">
        <v>30.3552775835323</v>
      </c>
      <c r="C102" s="4">
        <f>(rank(B102,'colgate_2000-2012'!$G$3:$G$643)-rank(B102,'colgate_2000-2012'!$G$3:$G$643,1)+(count('colgate_2000-2012'!$G$3:$G$643)+1))/2</f>
        <v>100</v>
      </c>
      <c r="D102" s="5">
        <f>percentrank('colgate_2000-2012'!$G$3:$G$643,B102,10)</f>
        <v>0.8453125</v>
      </c>
    </row>
    <row r="103" spans="1:4">
      <c r="A103" s="4">
        <v>107</v>
      </c>
      <c r="B103" s="4">
        <v>30.3381614760273</v>
      </c>
      <c r="C103" s="4">
        <f>(rank(B103,'colgate_2000-2012'!$G$3:$G$643)-rank(B103,'colgate_2000-2012'!$G$3:$G$643,1)+(count('colgate_2000-2012'!$G$3:$G$643)+1))/2</f>
        <v>101</v>
      </c>
      <c r="D103" s="5">
        <f>percentrank('colgate_2000-2012'!$G$3:$G$643,B103,10)</f>
        <v>0.84375</v>
      </c>
    </row>
    <row r="104" spans="1:4">
      <c r="A104" s="4">
        <v>118</v>
      </c>
      <c r="B104" s="4">
        <v>30.3026327125793</v>
      </c>
      <c r="C104" s="4">
        <f>(rank(B104,'colgate_2000-2012'!$G$3:$G$643)-rank(B104,'colgate_2000-2012'!$G$3:$G$643,1)+(count('colgate_2000-2012'!$G$3:$G$643)+1))/2</f>
        <v>102</v>
      </c>
      <c r="D104" s="5">
        <f>percentrank('colgate_2000-2012'!$G$3:$G$643,B104,10)</f>
        <v>0.8421875</v>
      </c>
    </row>
    <row r="105" spans="1:4">
      <c r="A105" s="4">
        <v>116</v>
      </c>
      <c r="B105" s="4">
        <v>30.22509466483</v>
      </c>
      <c r="C105" s="4">
        <f>(rank(B105,'colgate_2000-2012'!$G$3:$G$643)-rank(B105,'colgate_2000-2012'!$G$3:$G$643,1)+(count('colgate_2000-2012'!$G$3:$G$643)+1))/2</f>
        <v>103</v>
      </c>
      <c r="D105" s="5">
        <f>percentrank('colgate_2000-2012'!$G$3:$G$643,B105,10)</f>
        <v>0.840625</v>
      </c>
    </row>
    <row r="106" spans="1:4">
      <c r="A106" s="4">
        <v>67</v>
      </c>
      <c r="B106" s="4">
        <v>30.2211952684797</v>
      </c>
      <c r="C106" s="4">
        <f>(rank(B106,'colgate_2000-2012'!$G$3:$G$643)-rank(B106,'colgate_2000-2012'!$G$3:$G$643,1)+(count('colgate_2000-2012'!$G$3:$G$643)+1))/2</f>
        <v>104</v>
      </c>
      <c r="D106" s="5">
        <f>percentrank('colgate_2000-2012'!$G$3:$G$643,B106,10)</f>
        <v>0.8390625</v>
      </c>
    </row>
    <row r="107" spans="1:4">
      <c r="A107" s="4">
        <v>84</v>
      </c>
      <c r="B107" s="4">
        <v>30.2103259796316</v>
      </c>
      <c r="C107" s="4">
        <f>(rank(B107,'colgate_2000-2012'!$G$3:$G$643)-rank(B107,'colgate_2000-2012'!$G$3:$G$643,1)+(count('colgate_2000-2012'!$G$3:$G$643)+1))/2</f>
        <v>105</v>
      </c>
      <c r="D107" s="5">
        <f>percentrank('colgate_2000-2012'!$G$3:$G$643,B107,10)</f>
        <v>0.8375</v>
      </c>
    </row>
    <row r="108" spans="1:4">
      <c r="A108" s="4">
        <v>112</v>
      </c>
      <c r="B108" s="4">
        <v>30.1324951551812</v>
      </c>
      <c r="C108" s="4">
        <f>(rank(B108,'colgate_2000-2012'!$G$3:$G$643)-rank(B108,'colgate_2000-2012'!$G$3:$G$643,1)+(count('colgate_2000-2012'!$G$3:$G$643)+1))/2</f>
        <v>106</v>
      </c>
      <c r="D108" s="5">
        <f>percentrank('colgate_2000-2012'!$G$3:$G$643,B108,10)</f>
        <v>0.8359375</v>
      </c>
    </row>
    <row r="109" spans="1:4">
      <c r="A109" s="4">
        <v>41</v>
      </c>
      <c r="B109" s="4">
        <v>29.9963374046026</v>
      </c>
      <c r="C109" s="4">
        <f>(rank(B109,'colgate_2000-2012'!$G$3:$G$643)-rank(B109,'colgate_2000-2012'!$G$3:$G$643,1)+(count('colgate_2000-2012'!$G$3:$G$643)+1))/2</f>
        <v>107</v>
      </c>
      <c r="D109" s="5">
        <f>percentrank('colgate_2000-2012'!$G$3:$G$643,B109,10)</f>
        <v>0.834375</v>
      </c>
    </row>
    <row r="110" spans="1:4">
      <c r="A110" s="4">
        <v>111</v>
      </c>
      <c r="B110" s="4">
        <v>29.6098531370654</v>
      </c>
      <c r="C110" s="4">
        <f>(rank(B110,'colgate_2000-2012'!$G$3:$G$643)-rank(B110,'colgate_2000-2012'!$G$3:$G$643,1)+(count('colgate_2000-2012'!$G$3:$G$643)+1))/2</f>
        <v>108</v>
      </c>
      <c r="D110" s="5">
        <f>percentrank('colgate_2000-2012'!$G$3:$G$643,B110,10)</f>
        <v>0.8328125</v>
      </c>
    </row>
    <row r="111" spans="1:4">
      <c r="A111" s="4">
        <v>90</v>
      </c>
      <c r="B111" s="4">
        <v>29.4319030425346</v>
      </c>
      <c r="C111" s="4">
        <f>(rank(B111,'colgate_2000-2012'!$G$3:$G$643)-rank(B111,'colgate_2000-2012'!$G$3:$G$643,1)+(count('colgate_2000-2012'!$G$3:$G$643)+1))/2</f>
        <v>109</v>
      </c>
      <c r="D111" s="5">
        <f>percentrank('colgate_2000-2012'!$G$3:$G$643,B111,10)</f>
        <v>0.83125</v>
      </c>
    </row>
    <row r="112" spans="1:4">
      <c r="A112" s="4">
        <v>110</v>
      </c>
      <c r="B112" s="4">
        <v>29.3872330142706</v>
      </c>
      <c r="C112" s="4">
        <f>(rank(B112,'colgate_2000-2012'!$G$3:$G$643)-rank(B112,'colgate_2000-2012'!$G$3:$G$643,1)+(count('colgate_2000-2012'!$G$3:$G$643)+1))/2</f>
        <v>110</v>
      </c>
      <c r="D112" s="5">
        <f>percentrank('colgate_2000-2012'!$G$3:$G$643,B112,10)</f>
        <v>0.8296875</v>
      </c>
    </row>
    <row r="113" spans="1:4">
      <c r="A113" s="4">
        <v>114</v>
      </c>
      <c r="B113" s="4">
        <v>29.3669371381631</v>
      </c>
      <c r="C113" s="4">
        <f>(rank(B113,'colgate_2000-2012'!$G$3:$G$643)-rank(B113,'colgate_2000-2012'!$G$3:$G$643,1)+(count('colgate_2000-2012'!$G$3:$G$643)+1))/2</f>
        <v>111</v>
      </c>
      <c r="D113" s="5">
        <f>percentrank('colgate_2000-2012'!$G$3:$G$643,B113,10)</f>
        <v>0.828125</v>
      </c>
    </row>
    <row r="114" spans="1:4">
      <c r="A114" s="4">
        <v>123</v>
      </c>
      <c r="B114" s="4">
        <v>29.2758422253824</v>
      </c>
      <c r="C114" s="4">
        <f>(rank(B114,'colgate_2000-2012'!$G$3:$G$643)-rank(B114,'colgate_2000-2012'!$G$3:$G$643,1)+(count('colgate_2000-2012'!$G$3:$G$643)+1))/2</f>
        <v>112</v>
      </c>
      <c r="D114" s="5">
        <f>percentrank('colgate_2000-2012'!$G$3:$G$643,B114,10)</f>
        <v>0.8265625</v>
      </c>
    </row>
    <row r="115" spans="1:4">
      <c r="A115" s="4">
        <v>124</v>
      </c>
      <c r="B115" s="4">
        <v>29.1816038769342</v>
      </c>
      <c r="C115" s="4">
        <f>(rank(B115,'colgate_2000-2012'!$G$3:$G$643)-rank(B115,'colgate_2000-2012'!$G$3:$G$643,1)+(count('colgate_2000-2012'!$G$3:$G$643)+1))/2</f>
        <v>113</v>
      </c>
      <c r="D115" s="5">
        <f>percentrank('colgate_2000-2012'!$G$3:$G$643,B115,10)</f>
        <v>0.825</v>
      </c>
    </row>
    <row r="116" spans="1:4">
      <c r="A116" s="4">
        <v>37</v>
      </c>
      <c r="B116" s="4">
        <v>29.160381957696</v>
      </c>
      <c r="C116" s="4">
        <f>(rank(B116,'colgate_2000-2012'!$G$3:$G$643)-rank(B116,'colgate_2000-2012'!$G$3:$G$643,1)+(count('colgate_2000-2012'!$G$3:$G$643)+1))/2</f>
        <v>114</v>
      </c>
      <c r="D116" s="5">
        <f>percentrank('colgate_2000-2012'!$G$3:$G$643,B116,10)</f>
        <v>0.8234375</v>
      </c>
    </row>
    <row r="117" spans="1:4">
      <c r="A117" s="4">
        <v>64</v>
      </c>
      <c r="B117" s="4">
        <v>29.1362512960185</v>
      </c>
      <c r="C117" s="4">
        <f>(rank(B117,'colgate_2000-2012'!$G$3:$G$643)-rank(B117,'colgate_2000-2012'!$G$3:$G$643,1)+(count('colgate_2000-2012'!$G$3:$G$643)+1))/2</f>
        <v>115</v>
      </c>
      <c r="D117" s="5">
        <f>percentrank('colgate_2000-2012'!$G$3:$G$643,B117,10)</f>
        <v>0.821875</v>
      </c>
    </row>
    <row r="118" spans="1:4">
      <c r="A118" s="4">
        <v>40</v>
      </c>
      <c r="B118" s="4">
        <v>29.0790647683977</v>
      </c>
      <c r="C118" s="4">
        <f>(rank(B118,'colgate_2000-2012'!$G$3:$G$643)-rank(B118,'colgate_2000-2012'!$G$3:$G$643,1)+(count('colgate_2000-2012'!$G$3:$G$643)+1))/2</f>
        <v>116</v>
      </c>
      <c r="D118" s="5">
        <f>percentrank('colgate_2000-2012'!$G$3:$G$643,B118,10)</f>
        <v>0.8203125</v>
      </c>
    </row>
    <row r="119" spans="1:4">
      <c r="A119" s="4">
        <v>121</v>
      </c>
      <c r="B119" s="4">
        <v>29.0402400394104</v>
      </c>
      <c r="C119" s="4">
        <f>(rank(B119,'colgate_2000-2012'!$G$3:$G$643)-rank(B119,'colgate_2000-2012'!$G$3:$G$643,1)+(count('colgate_2000-2012'!$G$3:$G$643)+1))/2</f>
        <v>117</v>
      </c>
      <c r="D119" s="5">
        <f>percentrank('colgate_2000-2012'!$G$3:$G$643,B119,10)</f>
        <v>0.81875</v>
      </c>
    </row>
    <row r="120" spans="1:4">
      <c r="A120" s="4">
        <v>115</v>
      </c>
      <c r="B120" s="4">
        <v>29.0161412409265</v>
      </c>
      <c r="C120" s="4">
        <f>(rank(B120,'colgate_2000-2012'!$G$3:$G$643)-rank(B120,'colgate_2000-2012'!$G$3:$G$643,1)+(count('colgate_2000-2012'!$G$3:$G$643)+1))/2</f>
        <v>118</v>
      </c>
      <c r="D120" s="5">
        <f>percentrank('colgate_2000-2012'!$G$3:$G$643,B120,10)</f>
        <v>0.8171875</v>
      </c>
    </row>
    <row r="121" spans="1:4">
      <c r="A121" s="4">
        <v>120</v>
      </c>
      <c r="B121" s="4">
        <v>28.6117596551943</v>
      </c>
      <c r="C121" s="4">
        <f>(rank(B121,'colgate_2000-2012'!$G$3:$G$643)-rank(B121,'colgate_2000-2012'!$G$3:$G$643,1)+(count('colgate_2000-2012'!$G$3:$G$643)+1))/2</f>
        <v>119</v>
      </c>
      <c r="D121" s="5">
        <f>percentrank('colgate_2000-2012'!$G$3:$G$643,B121,10)</f>
        <v>0.815625</v>
      </c>
    </row>
    <row r="122" spans="1:4">
      <c r="A122" s="4">
        <v>122</v>
      </c>
      <c r="B122" s="4">
        <v>28.4525136958702</v>
      </c>
      <c r="C122" s="4">
        <f>(rank(B122,'colgate_2000-2012'!$G$3:$G$643)-rank(B122,'colgate_2000-2012'!$G$3:$G$643,1)+(count('colgate_2000-2012'!$G$3:$G$643)+1))/2</f>
        <v>120</v>
      </c>
      <c r="D122" s="5">
        <f>percentrank('colgate_2000-2012'!$G$3:$G$643,B122,10)</f>
        <v>0.8140625</v>
      </c>
    </row>
    <row r="123" spans="1:4">
      <c r="A123" s="4">
        <v>127</v>
      </c>
      <c r="B123" s="4">
        <v>28.4379700899663</v>
      </c>
      <c r="C123" s="4">
        <f>(rank(B123,'colgate_2000-2012'!$G$3:$G$643)-rank(B123,'colgate_2000-2012'!$G$3:$G$643,1)+(count('colgate_2000-2012'!$G$3:$G$643)+1))/2</f>
        <v>121</v>
      </c>
      <c r="D123" s="5">
        <f>percentrank('colgate_2000-2012'!$G$3:$G$643,B123,10)</f>
        <v>0.8125</v>
      </c>
    </row>
    <row r="124" spans="1:4">
      <c r="A124" s="4">
        <v>125</v>
      </c>
      <c r="B124" s="4">
        <v>28.3458893664014</v>
      </c>
      <c r="C124" s="4">
        <f>(rank(B124,'colgate_2000-2012'!$G$3:$G$643)-rank(B124,'colgate_2000-2012'!$G$3:$G$643,1)+(count('colgate_2000-2012'!$G$3:$G$643)+1))/2</f>
        <v>122</v>
      </c>
      <c r="D124" s="5">
        <f>percentrank('colgate_2000-2012'!$G$3:$G$643,B124,10)</f>
        <v>0.8109375</v>
      </c>
    </row>
    <row r="125" spans="1:4">
      <c r="A125" s="4">
        <v>181</v>
      </c>
      <c r="B125" s="4">
        <v>28.2624648280236</v>
      </c>
      <c r="C125" s="4">
        <f>(rank(B125,'colgate_2000-2012'!$G$3:$G$643)-rank(B125,'colgate_2000-2012'!$G$3:$G$643,1)+(count('colgate_2000-2012'!$G$3:$G$643)+1))/2</f>
        <v>123</v>
      </c>
      <c r="D125" s="5">
        <f>percentrank('colgate_2000-2012'!$G$3:$G$643,B125,10)</f>
        <v>0.809375</v>
      </c>
    </row>
    <row r="126" spans="1:4">
      <c r="A126" s="4">
        <v>178</v>
      </c>
      <c r="B126" s="4">
        <v>28.1628637745172</v>
      </c>
      <c r="C126" s="4">
        <f>(rank(B126,'colgate_2000-2012'!$G$3:$G$643)-rank(B126,'colgate_2000-2012'!$G$3:$G$643,1)+(count('colgate_2000-2012'!$G$3:$G$643)+1))/2</f>
        <v>124</v>
      </c>
      <c r="D126" s="5">
        <f>percentrank('colgate_2000-2012'!$G$3:$G$643,B126,10)</f>
        <v>0.8078125</v>
      </c>
    </row>
    <row r="127" spans="1:4">
      <c r="A127" s="4">
        <v>179</v>
      </c>
      <c r="B127" s="4">
        <v>28.0697727001784</v>
      </c>
      <c r="C127" s="4">
        <f>(rank(B127,'colgate_2000-2012'!$G$3:$G$643)-rank(B127,'colgate_2000-2012'!$G$3:$G$643,1)+(count('colgate_2000-2012'!$G$3:$G$643)+1))/2</f>
        <v>125</v>
      </c>
      <c r="D127" s="5">
        <f>percentrank('colgate_2000-2012'!$G$3:$G$643,B127,10)</f>
        <v>0.80625</v>
      </c>
    </row>
    <row r="128" spans="1:4">
      <c r="A128" s="4">
        <v>146</v>
      </c>
      <c r="B128" s="4">
        <v>28.0120452427328</v>
      </c>
      <c r="C128" s="4">
        <f>(rank(B128,'colgate_2000-2012'!$G$3:$G$643)-rank(B128,'colgate_2000-2012'!$G$3:$G$643,1)+(count('colgate_2000-2012'!$G$3:$G$643)+1))/2</f>
        <v>126</v>
      </c>
      <c r="D128" s="5">
        <f>percentrank('colgate_2000-2012'!$G$3:$G$643,B128,10)</f>
        <v>0.8046875</v>
      </c>
    </row>
    <row r="129" spans="1:4">
      <c r="A129" s="4">
        <v>147</v>
      </c>
      <c r="B129" s="4">
        <v>27.9934761702325</v>
      </c>
      <c r="C129" s="4">
        <f>(rank(B129,'colgate_2000-2012'!$G$3:$G$643)-rank(B129,'colgate_2000-2012'!$G$3:$G$643,1)+(count('colgate_2000-2012'!$G$3:$G$643)+1))/2</f>
        <v>127</v>
      </c>
      <c r="D129" s="5">
        <f>percentrank('colgate_2000-2012'!$G$3:$G$643,B129,10)</f>
        <v>0.803125</v>
      </c>
    </row>
    <row r="130" spans="1:4">
      <c r="A130" s="4">
        <v>141</v>
      </c>
      <c r="B130" s="4">
        <v>27.9854054996958</v>
      </c>
      <c r="C130" s="4">
        <f>(rank(B130,'colgate_2000-2012'!$G$3:$G$643)-rank(B130,'colgate_2000-2012'!$G$3:$G$643,1)+(count('colgate_2000-2012'!$G$3:$G$643)+1))/2</f>
        <v>128</v>
      </c>
      <c r="D130" s="5">
        <f>percentrank('colgate_2000-2012'!$G$3:$G$643,B130,10)</f>
        <v>0.8015625</v>
      </c>
    </row>
    <row r="131" spans="1:4">
      <c r="A131" s="4">
        <v>177</v>
      </c>
      <c r="B131" s="4">
        <v>27.9667992220698</v>
      </c>
      <c r="C131" s="4">
        <f>(rank(B131,'colgate_2000-2012'!$G$3:$G$643)-rank(B131,'colgate_2000-2012'!$G$3:$G$643,1)+(count('colgate_2000-2012'!$G$3:$G$643)+1))/2</f>
        <v>129</v>
      </c>
      <c r="D131" s="5">
        <f>percentrank('colgate_2000-2012'!$G$3:$G$643,B131,10)</f>
        <v>0.8</v>
      </c>
    </row>
    <row r="132" spans="1:4">
      <c r="A132" s="4">
        <v>138</v>
      </c>
      <c r="B132" s="4">
        <v>27.8888074672905</v>
      </c>
      <c r="C132" s="4">
        <f>(rank(B132,'colgate_2000-2012'!$G$3:$G$643)-rank(B132,'colgate_2000-2012'!$G$3:$G$643,1)+(count('colgate_2000-2012'!$G$3:$G$643)+1))/2</f>
        <v>130</v>
      </c>
      <c r="D132" s="5">
        <f>percentrank('colgate_2000-2012'!$G$3:$G$643,B132,10)</f>
        <v>0.7984375</v>
      </c>
    </row>
    <row r="133" spans="1:4">
      <c r="A133" s="4">
        <v>39</v>
      </c>
      <c r="B133" s="4">
        <v>27.7797272327074</v>
      </c>
      <c r="C133" s="4">
        <f>(rank(B133,'colgate_2000-2012'!$G$3:$G$643)-rank(B133,'colgate_2000-2012'!$G$3:$G$643,1)+(count('colgate_2000-2012'!$G$3:$G$643)+1))/2</f>
        <v>131</v>
      </c>
      <c r="D133" s="5">
        <f>percentrank('colgate_2000-2012'!$G$3:$G$643,B133,10)</f>
        <v>0.796875</v>
      </c>
    </row>
    <row r="134" spans="1:4">
      <c r="A134" s="4">
        <v>145</v>
      </c>
      <c r="B134" s="4">
        <v>27.7688045337452</v>
      </c>
      <c r="C134" s="4">
        <f>(rank(B134,'colgate_2000-2012'!$G$3:$G$643)-rank(B134,'colgate_2000-2012'!$G$3:$G$643,1)+(count('colgate_2000-2012'!$G$3:$G$643)+1))/2</f>
        <v>132</v>
      </c>
      <c r="D134" s="5">
        <f>percentrank('colgate_2000-2012'!$G$3:$G$643,B134,10)</f>
        <v>0.7953125</v>
      </c>
    </row>
    <row r="135" spans="1:4">
      <c r="A135" s="4">
        <v>148</v>
      </c>
      <c r="B135" s="4">
        <v>27.6074546872794</v>
      </c>
      <c r="C135" s="4">
        <f>(rank(B135,'colgate_2000-2012'!$G$3:$G$643)-rank(B135,'colgate_2000-2012'!$G$3:$G$643,1)+(count('colgate_2000-2012'!$G$3:$G$643)+1))/2</f>
        <v>133</v>
      </c>
      <c r="D135" s="5">
        <f>percentrank('colgate_2000-2012'!$G$3:$G$643,B135,10)</f>
        <v>0.79375</v>
      </c>
    </row>
    <row r="136" spans="1:4">
      <c r="A136" s="4">
        <v>180</v>
      </c>
      <c r="B136" s="4">
        <v>27.5885015112486</v>
      </c>
      <c r="C136" s="4">
        <f>(rank(B136,'colgate_2000-2012'!$G$3:$G$643)-rank(B136,'colgate_2000-2012'!$G$3:$G$643,1)+(count('colgate_2000-2012'!$G$3:$G$643)+1))/2</f>
        <v>134</v>
      </c>
      <c r="D136" s="5">
        <f>percentrank('colgate_2000-2012'!$G$3:$G$643,B136,10)</f>
        <v>0.7921875</v>
      </c>
    </row>
    <row r="137" spans="1:4">
      <c r="A137" s="4">
        <v>176</v>
      </c>
      <c r="B137" s="4">
        <v>27.5813825067721</v>
      </c>
      <c r="C137" s="4">
        <f>(rank(B137,'colgate_2000-2012'!$G$3:$G$643)-rank(B137,'colgate_2000-2012'!$G$3:$G$643,1)+(count('colgate_2000-2012'!$G$3:$G$643)+1))/2</f>
        <v>135</v>
      </c>
      <c r="D137" s="5">
        <f>percentrank('colgate_2000-2012'!$G$3:$G$643,B137,10)</f>
        <v>0.790625</v>
      </c>
    </row>
    <row r="138" spans="1:4">
      <c r="A138" s="4">
        <v>175</v>
      </c>
      <c r="B138" s="4">
        <v>27.4848993317934</v>
      </c>
      <c r="C138" s="4">
        <f>(rank(B138,'colgate_2000-2012'!$G$3:$G$643)-rank(B138,'colgate_2000-2012'!$G$3:$G$643,1)+(count('colgate_2000-2012'!$G$3:$G$643)+1))/2</f>
        <v>136</v>
      </c>
      <c r="D138" s="5">
        <f>percentrank('colgate_2000-2012'!$G$3:$G$643,B138,10)</f>
        <v>0.7890625</v>
      </c>
    </row>
    <row r="139" spans="1:4">
      <c r="A139" s="4">
        <v>182</v>
      </c>
      <c r="B139" s="4">
        <v>27.4671989042997</v>
      </c>
      <c r="C139" s="4">
        <f>(rank(B139,'colgate_2000-2012'!$G$3:$G$643)-rank(B139,'colgate_2000-2012'!$G$3:$G$643,1)+(count('colgate_2000-2012'!$G$3:$G$643)+1))/2</f>
        <v>137</v>
      </c>
      <c r="D139" s="5">
        <f>percentrank('colgate_2000-2012'!$G$3:$G$643,B139,10)</f>
        <v>0.7875</v>
      </c>
    </row>
    <row r="140" spans="1:4">
      <c r="A140" s="4">
        <v>128</v>
      </c>
      <c r="B140" s="4">
        <v>27.4278489477312</v>
      </c>
      <c r="C140" s="4">
        <f>(rank(B140,'colgate_2000-2012'!$G$3:$G$643)-rank(B140,'colgate_2000-2012'!$G$3:$G$643,1)+(count('colgate_2000-2012'!$G$3:$G$643)+1))/2</f>
        <v>138</v>
      </c>
      <c r="D140" s="5">
        <f>percentrank('colgate_2000-2012'!$G$3:$G$643,B140,10)</f>
        <v>0.7859375</v>
      </c>
    </row>
    <row r="141" spans="1:4">
      <c r="A141" s="4">
        <v>137</v>
      </c>
      <c r="B141" s="4">
        <v>27.4217081127113</v>
      </c>
      <c r="C141" s="4">
        <f>(rank(B141,'colgate_2000-2012'!$G$3:$G$643)-rank(B141,'colgate_2000-2012'!$G$3:$G$643,1)+(count('colgate_2000-2012'!$G$3:$G$643)+1))/2</f>
        <v>139</v>
      </c>
      <c r="D141" s="5">
        <f>percentrank('colgate_2000-2012'!$G$3:$G$643,B141,10)</f>
        <v>0.784375</v>
      </c>
    </row>
    <row r="142" spans="1:4">
      <c r="A142" s="4">
        <v>139</v>
      </c>
      <c r="B142" s="4">
        <v>27.3984715617222</v>
      </c>
      <c r="C142" s="4">
        <f>(rank(B142,'colgate_2000-2012'!$G$3:$G$643)-rank(B142,'colgate_2000-2012'!$G$3:$G$643,1)+(count('colgate_2000-2012'!$G$3:$G$643)+1))/2</f>
        <v>140</v>
      </c>
      <c r="D142" s="5">
        <f>percentrank('colgate_2000-2012'!$G$3:$G$643,B142,10)</f>
        <v>0.7828125</v>
      </c>
    </row>
    <row r="143" spans="1:4">
      <c r="A143" s="4">
        <v>144</v>
      </c>
      <c r="B143" s="4">
        <v>27.3239410332031</v>
      </c>
      <c r="C143" s="4">
        <f>(rank(B143,'colgate_2000-2012'!$G$3:$G$643)-rank(B143,'colgate_2000-2012'!$G$3:$G$643,1)+(count('colgate_2000-2012'!$G$3:$G$643)+1))/2</f>
        <v>141</v>
      </c>
      <c r="D143" s="5">
        <f>percentrank('colgate_2000-2012'!$G$3:$G$643,B143,10)</f>
        <v>0.78125</v>
      </c>
    </row>
    <row r="144" spans="1:4">
      <c r="A144" s="4">
        <v>126</v>
      </c>
      <c r="B144" s="4">
        <v>27.3215781424259</v>
      </c>
      <c r="C144" s="4">
        <f>(rank(B144,'colgate_2000-2012'!$G$3:$G$643)-rank(B144,'colgate_2000-2012'!$G$3:$G$643,1)+(count('colgate_2000-2012'!$G$3:$G$643)+1))/2</f>
        <v>142</v>
      </c>
      <c r="D144" s="5">
        <f>percentrank('colgate_2000-2012'!$G$3:$G$643,B144,10)</f>
        <v>0.7796875</v>
      </c>
    </row>
    <row r="145" spans="1:4">
      <c r="A145" s="4">
        <v>174</v>
      </c>
      <c r="B145" s="4">
        <v>27.2811989367315</v>
      </c>
      <c r="C145" s="4">
        <f>(rank(B145,'colgate_2000-2012'!$G$3:$G$643)-rank(B145,'colgate_2000-2012'!$G$3:$G$643,1)+(count('colgate_2000-2012'!$G$3:$G$643)+1))/2</f>
        <v>143</v>
      </c>
      <c r="D145" s="5">
        <f>percentrank('colgate_2000-2012'!$G$3:$G$643,B145,10)</f>
        <v>0.778125</v>
      </c>
    </row>
    <row r="146" spans="1:4">
      <c r="A146" s="4">
        <v>140</v>
      </c>
      <c r="B146" s="4">
        <v>27.277923943211</v>
      </c>
      <c r="C146" s="4">
        <f>(rank(B146,'colgate_2000-2012'!$G$3:$G$643)-rank(B146,'colgate_2000-2012'!$G$3:$G$643,1)+(count('colgate_2000-2012'!$G$3:$G$643)+1))/2</f>
        <v>144</v>
      </c>
      <c r="D146" s="5">
        <f>percentrank('colgate_2000-2012'!$G$3:$G$643,B146,10)</f>
        <v>0.7765625</v>
      </c>
    </row>
    <row r="147" spans="1:4">
      <c r="A147" s="4">
        <v>10</v>
      </c>
      <c r="B147" s="4">
        <v>27.2745441550106</v>
      </c>
      <c r="C147" s="4">
        <f>(rank(B147,'colgate_2000-2012'!$G$3:$G$643)-rank(B147,'colgate_2000-2012'!$G$3:$G$643,1)+(count('colgate_2000-2012'!$G$3:$G$643)+1))/2</f>
        <v>145</v>
      </c>
      <c r="D147" s="5">
        <f>percentrank('colgate_2000-2012'!$G$3:$G$643,B147,10)</f>
        <v>0.775</v>
      </c>
    </row>
    <row r="148" spans="1:4">
      <c r="A148" s="4">
        <v>142</v>
      </c>
      <c r="B148" s="4">
        <v>27.2444363890044</v>
      </c>
      <c r="C148" s="4">
        <f>(rank(B148,'colgate_2000-2012'!$G$3:$G$643)-rank(B148,'colgate_2000-2012'!$G$3:$G$643,1)+(count('colgate_2000-2012'!$G$3:$G$643)+1))/2</f>
        <v>146</v>
      </c>
      <c r="D148" s="5">
        <f>percentrank('colgate_2000-2012'!$G$3:$G$643,B148,10)</f>
        <v>0.7734375</v>
      </c>
    </row>
    <row r="149" spans="1:4">
      <c r="A149" s="4">
        <v>173</v>
      </c>
      <c r="B149" s="4">
        <v>27.1786866386724</v>
      </c>
      <c r="C149" s="4">
        <f>(rank(B149,'colgate_2000-2012'!$G$3:$G$643)-rank(B149,'colgate_2000-2012'!$G$3:$G$643,1)+(count('colgate_2000-2012'!$G$3:$G$643)+1))/2</f>
        <v>147</v>
      </c>
      <c r="D149" s="5">
        <f>percentrank('colgate_2000-2012'!$G$3:$G$643,B149,10)</f>
        <v>0.771875</v>
      </c>
    </row>
    <row r="150" spans="1:4">
      <c r="A150" s="4">
        <v>184</v>
      </c>
      <c r="B150" s="4">
        <v>27.1180198600647</v>
      </c>
      <c r="C150" s="4">
        <f>(rank(B150,'colgate_2000-2012'!$G$3:$G$643)-rank(B150,'colgate_2000-2012'!$G$3:$G$643,1)+(count('colgate_2000-2012'!$G$3:$G$643)+1))/2</f>
        <v>148</v>
      </c>
      <c r="D150" s="5">
        <f>percentrank('colgate_2000-2012'!$G$3:$G$643,B150,10)</f>
        <v>0.7703125</v>
      </c>
    </row>
    <row r="151" spans="1:4">
      <c r="A151" s="4">
        <v>143</v>
      </c>
      <c r="B151" s="4">
        <v>27.0524393517305</v>
      </c>
      <c r="C151" s="4">
        <f>(rank(B151,'colgate_2000-2012'!$G$3:$G$643)-rank(B151,'colgate_2000-2012'!$G$3:$G$643,1)+(count('colgate_2000-2012'!$G$3:$G$643)+1))/2</f>
        <v>149</v>
      </c>
      <c r="D151" s="5">
        <f>percentrank('colgate_2000-2012'!$G$3:$G$643,B151,10)</f>
        <v>0.76875</v>
      </c>
    </row>
    <row r="152" spans="1:4">
      <c r="A152" s="4">
        <v>183</v>
      </c>
      <c r="B152" s="4">
        <v>27.0134151386142</v>
      </c>
      <c r="C152" s="4">
        <f>(rank(B152,'colgate_2000-2012'!$G$3:$G$643)-rank(B152,'colgate_2000-2012'!$G$3:$G$643,1)+(count('colgate_2000-2012'!$G$3:$G$643)+1))/2</f>
        <v>150</v>
      </c>
      <c r="D152" s="5">
        <f>percentrank('colgate_2000-2012'!$G$3:$G$643,B152,10)</f>
        <v>0.7671875</v>
      </c>
    </row>
    <row r="153" spans="1:4">
      <c r="A153" s="4">
        <v>11</v>
      </c>
      <c r="B153" s="4">
        <v>26.9685770214926</v>
      </c>
      <c r="C153" s="4">
        <f>(rank(B153,'colgate_2000-2012'!$G$3:$G$643)-rank(B153,'colgate_2000-2012'!$G$3:$G$643,1)+(count('colgate_2000-2012'!$G$3:$G$643)+1))/2</f>
        <v>151</v>
      </c>
      <c r="D153" s="5">
        <f>percentrank('colgate_2000-2012'!$G$3:$G$643,B153,10)</f>
        <v>0.765625</v>
      </c>
    </row>
    <row r="154" spans="1:4">
      <c r="A154" s="4">
        <v>149</v>
      </c>
      <c r="B154" s="4">
        <v>26.9681690693109</v>
      </c>
      <c r="C154" s="4">
        <f>(rank(B154,'colgate_2000-2012'!$G$3:$G$643)-rank(B154,'colgate_2000-2012'!$G$3:$G$643,1)+(count('colgate_2000-2012'!$G$3:$G$643)+1))/2</f>
        <v>152</v>
      </c>
      <c r="D154" s="5">
        <f>percentrank('colgate_2000-2012'!$G$3:$G$643,B154,10)</f>
        <v>0.7640625</v>
      </c>
    </row>
    <row r="155" spans="1:4">
      <c r="A155" s="4">
        <v>38</v>
      </c>
      <c r="B155" s="4">
        <v>26.8543471971679</v>
      </c>
      <c r="C155" s="4">
        <f>(rank(B155,'colgate_2000-2012'!$G$3:$G$643)-rank(B155,'colgate_2000-2012'!$G$3:$G$643,1)+(count('colgate_2000-2012'!$G$3:$G$643)+1))/2</f>
        <v>153</v>
      </c>
      <c r="D155" s="5">
        <f>percentrank('colgate_2000-2012'!$G$3:$G$643,B155,10)</f>
        <v>0.7625</v>
      </c>
    </row>
    <row r="156" spans="1:4">
      <c r="A156" s="4">
        <v>171</v>
      </c>
      <c r="B156" s="4">
        <v>26.7183914232434</v>
      </c>
      <c r="C156" s="4">
        <f>(rank(B156,'colgate_2000-2012'!$G$3:$G$643)-rank(B156,'colgate_2000-2012'!$G$3:$G$643,1)+(count('colgate_2000-2012'!$G$3:$G$643)+1))/2</f>
        <v>154</v>
      </c>
      <c r="D156" s="5">
        <f>percentrank('colgate_2000-2012'!$G$3:$G$643,B156,10)</f>
        <v>0.7609375</v>
      </c>
    </row>
    <row r="157" spans="1:4">
      <c r="A157" s="4">
        <v>172</v>
      </c>
      <c r="B157" s="4">
        <v>26.7152480659655</v>
      </c>
      <c r="C157" s="4">
        <f>(rank(B157,'colgate_2000-2012'!$G$3:$G$643)-rank(B157,'colgate_2000-2012'!$G$3:$G$643,1)+(count('colgate_2000-2012'!$G$3:$G$643)+1))/2</f>
        <v>155</v>
      </c>
      <c r="D157" s="5">
        <f>percentrank('colgate_2000-2012'!$G$3:$G$643,B157,10)</f>
        <v>0.759375</v>
      </c>
    </row>
    <row r="158" spans="1:4">
      <c r="A158" s="4">
        <v>136</v>
      </c>
      <c r="B158" s="4">
        <v>26.5191456228058</v>
      </c>
      <c r="C158" s="4">
        <f>(rank(B158,'colgate_2000-2012'!$G$3:$G$643)-rank(B158,'colgate_2000-2012'!$G$3:$G$643,1)+(count('colgate_2000-2012'!$G$3:$G$643)+1))/2</f>
        <v>156</v>
      </c>
      <c r="D158" s="5">
        <f>percentrank('colgate_2000-2012'!$G$3:$G$643,B158,10)</f>
        <v>0.7578125</v>
      </c>
    </row>
    <row r="159" spans="1:4">
      <c r="A159" s="4">
        <v>197</v>
      </c>
      <c r="B159" s="4">
        <v>26.5160412066483</v>
      </c>
      <c r="C159" s="4">
        <f>(rank(B159,'colgate_2000-2012'!$G$3:$G$643)-rank(B159,'colgate_2000-2012'!$G$3:$G$643,1)+(count('colgate_2000-2012'!$G$3:$G$643)+1))/2</f>
        <v>157</v>
      </c>
      <c r="D159" s="5">
        <f>percentrank('colgate_2000-2012'!$G$3:$G$643,B159,10)</f>
        <v>0.75625</v>
      </c>
    </row>
    <row r="160" spans="1:4">
      <c r="A160" s="4">
        <v>185</v>
      </c>
      <c r="B160" s="4">
        <v>26.4670023164626</v>
      </c>
      <c r="C160" s="4">
        <f>(rank(B160,'colgate_2000-2012'!$G$3:$G$643)-rank(B160,'colgate_2000-2012'!$G$3:$G$643,1)+(count('colgate_2000-2012'!$G$3:$G$643)+1))/2</f>
        <v>158</v>
      </c>
      <c r="D160" s="5">
        <f>percentrank('colgate_2000-2012'!$G$3:$G$643,B160,10)</f>
        <v>0.7546875</v>
      </c>
    </row>
    <row r="161" spans="1:4">
      <c r="A161" s="4">
        <v>150</v>
      </c>
      <c r="B161" s="4">
        <v>26.463425292885</v>
      </c>
      <c r="C161" s="4">
        <f>(rank(B161,'colgate_2000-2012'!$G$3:$G$643)-rank(B161,'colgate_2000-2012'!$G$3:$G$643,1)+(count('colgate_2000-2012'!$G$3:$G$643)+1))/2</f>
        <v>159</v>
      </c>
      <c r="D161" s="5">
        <f>percentrank('colgate_2000-2012'!$G$3:$G$643,B161,10)</f>
        <v>0.753125</v>
      </c>
    </row>
    <row r="162" spans="1:4">
      <c r="A162" s="4">
        <v>129</v>
      </c>
      <c r="B162" s="4">
        <v>26.4215411679948</v>
      </c>
      <c r="C162" s="4">
        <f>(rank(B162,'colgate_2000-2012'!$G$3:$G$643)-rank(B162,'colgate_2000-2012'!$G$3:$G$643,1)+(count('colgate_2000-2012'!$G$3:$G$643)+1))/2</f>
        <v>160</v>
      </c>
      <c r="D162" s="5">
        <f>percentrank('colgate_2000-2012'!$G$3:$G$643,B162,10)</f>
        <v>0.7515625</v>
      </c>
    </row>
    <row r="163" spans="1:4">
      <c r="A163" s="4">
        <v>198</v>
      </c>
      <c r="B163" s="4">
        <v>26.3951236629969</v>
      </c>
      <c r="C163" s="4">
        <f>(rank(B163,'colgate_2000-2012'!$G$3:$G$643)-rank(B163,'colgate_2000-2012'!$G$3:$G$643,1)+(count('colgate_2000-2012'!$G$3:$G$643)+1))/2</f>
        <v>161</v>
      </c>
      <c r="D163" s="5">
        <f>percentrank('colgate_2000-2012'!$G$3:$G$643,B163,10)</f>
        <v>0.75</v>
      </c>
    </row>
    <row r="164" spans="1:4">
      <c r="A164" s="4">
        <v>158</v>
      </c>
      <c r="B164" s="4">
        <v>26.3556605984166</v>
      </c>
      <c r="C164" s="4">
        <f>(rank(B164,'colgate_2000-2012'!$G$3:$G$643)-rank(B164,'colgate_2000-2012'!$G$3:$G$643,1)+(count('colgate_2000-2012'!$G$3:$G$643)+1))/2</f>
        <v>162</v>
      </c>
      <c r="D164" s="5">
        <f>percentrank('colgate_2000-2012'!$G$3:$G$643,B164,10)</f>
        <v>0.7484375</v>
      </c>
    </row>
    <row r="165" spans="1:4">
      <c r="A165" s="4">
        <v>154</v>
      </c>
      <c r="B165" s="4">
        <v>26.324174975111</v>
      </c>
      <c r="C165" s="4">
        <f>(rank(B165,'colgate_2000-2012'!$G$3:$G$643)-rank(B165,'colgate_2000-2012'!$G$3:$G$643,1)+(count('colgate_2000-2012'!$G$3:$G$643)+1))/2</f>
        <v>163</v>
      </c>
      <c r="D165" s="5">
        <f>percentrank('colgate_2000-2012'!$G$3:$G$643,B165,10)</f>
        <v>0.746875</v>
      </c>
    </row>
    <row r="166" spans="1:4">
      <c r="A166" s="4">
        <v>186</v>
      </c>
      <c r="B166" s="4">
        <v>26.1881240549309</v>
      </c>
      <c r="C166" s="4">
        <f>(rank(B166,'colgate_2000-2012'!$G$3:$G$643)-rank(B166,'colgate_2000-2012'!$G$3:$G$643,1)+(count('colgate_2000-2012'!$G$3:$G$643)+1))/2</f>
        <v>164</v>
      </c>
      <c r="D166" s="5">
        <f>percentrank('colgate_2000-2012'!$G$3:$G$643,B166,10)</f>
        <v>0.7453125</v>
      </c>
    </row>
    <row r="167" spans="1:4">
      <c r="A167" s="4">
        <v>156</v>
      </c>
      <c r="B167" s="4">
        <v>26.1316670128517</v>
      </c>
      <c r="C167" s="4">
        <f>(rank(B167,'colgate_2000-2012'!$G$3:$G$643)-rank(B167,'colgate_2000-2012'!$G$3:$G$643,1)+(count('colgate_2000-2012'!$G$3:$G$643)+1))/2</f>
        <v>165</v>
      </c>
      <c r="D167" s="5">
        <f>percentrank('colgate_2000-2012'!$G$3:$G$643,B167,10)</f>
        <v>0.74375</v>
      </c>
    </row>
    <row r="168" spans="1:4">
      <c r="A168" s="4">
        <v>131</v>
      </c>
      <c r="B168" s="4">
        <v>26.129216823986</v>
      </c>
      <c r="C168" s="4">
        <f>(rank(B168,'colgate_2000-2012'!$G$3:$G$643)-rank(B168,'colgate_2000-2012'!$G$3:$G$643,1)+(count('colgate_2000-2012'!$G$3:$G$643)+1))/2</f>
        <v>166</v>
      </c>
      <c r="D168" s="5">
        <f>percentrank('colgate_2000-2012'!$G$3:$G$643,B168,10)</f>
        <v>0.7421875</v>
      </c>
    </row>
    <row r="169" spans="1:4">
      <c r="A169" s="4">
        <v>135</v>
      </c>
      <c r="B169" s="4">
        <v>26.1049228885279</v>
      </c>
      <c r="C169" s="4">
        <f>(rank(B169,'colgate_2000-2012'!$G$3:$G$643)-rank(B169,'colgate_2000-2012'!$G$3:$G$643,1)+(count('colgate_2000-2012'!$G$3:$G$643)+1))/2</f>
        <v>167</v>
      </c>
      <c r="D169" s="5">
        <f>percentrank('colgate_2000-2012'!$G$3:$G$643,B169,10)</f>
        <v>0.740625</v>
      </c>
    </row>
    <row r="170" spans="1:4">
      <c r="A170" s="4">
        <v>155</v>
      </c>
      <c r="B170" s="4">
        <v>26.0817939228612</v>
      </c>
      <c r="C170" s="4">
        <f>(rank(B170,'colgate_2000-2012'!$G$3:$G$643)-rank(B170,'colgate_2000-2012'!$G$3:$G$643,1)+(count('colgate_2000-2012'!$G$3:$G$643)+1))/2</f>
        <v>168</v>
      </c>
      <c r="D170" s="5">
        <f>percentrank('colgate_2000-2012'!$G$3:$G$643,B170,10)</f>
        <v>0.7390625</v>
      </c>
    </row>
    <row r="171" spans="1:4">
      <c r="A171" s="4">
        <v>193</v>
      </c>
      <c r="B171" s="4">
        <v>26.0682419282293</v>
      </c>
      <c r="C171" s="4">
        <f>(rank(B171,'colgate_2000-2012'!$G$3:$G$643)-rank(B171,'colgate_2000-2012'!$G$3:$G$643,1)+(count('colgate_2000-2012'!$G$3:$G$643)+1))/2</f>
        <v>169</v>
      </c>
      <c r="D171" s="5">
        <f>percentrank('colgate_2000-2012'!$G$3:$G$643,B171,10)</f>
        <v>0.7375</v>
      </c>
    </row>
    <row r="172" spans="1:4">
      <c r="A172" s="4">
        <v>159</v>
      </c>
      <c r="B172" s="4">
        <v>25.9748345467518</v>
      </c>
      <c r="C172" s="4">
        <f>(rank(B172,'colgate_2000-2012'!$G$3:$G$643)-rank(B172,'colgate_2000-2012'!$G$3:$G$643,1)+(count('colgate_2000-2012'!$G$3:$G$643)+1))/2</f>
        <v>170</v>
      </c>
      <c r="D172" s="5">
        <f>percentrank('colgate_2000-2012'!$G$3:$G$643,B172,10)</f>
        <v>0.7359375</v>
      </c>
    </row>
    <row r="173" spans="1:4">
      <c r="A173" s="4">
        <v>169</v>
      </c>
      <c r="B173" s="4">
        <v>25.9111663060158</v>
      </c>
      <c r="C173" s="4">
        <f>(rank(B173,'colgate_2000-2012'!$G$3:$G$643)-rank(B173,'colgate_2000-2012'!$G$3:$G$643,1)+(count('colgate_2000-2012'!$G$3:$G$643)+1))/2</f>
        <v>171</v>
      </c>
      <c r="D173" s="5">
        <f>percentrank('colgate_2000-2012'!$G$3:$G$643,B173,10)</f>
        <v>0.734375</v>
      </c>
    </row>
    <row r="174" spans="1:4">
      <c r="A174" s="4">
        <v>192</v>
      </c>
      <c r="B174" s="4">
        <v>25.8846775120571</v>
      </c>
      <c r="C174" s="4">
        <f>(rank(B174,'colgate_2000-2012'!$G$3:$G$643)-rank(B174,'colgate_2000-2012'!$G$3:$G$643,1)+(count('colgate_2000-2012'!$G$3:$G$643)+1))/2</f>
        <v>172</v>
      </c>
      <c r="D174" s="5">
        <f>percentrank('colgate_2000-2012'!$G$3:$G$643,B174,10)</f>
        <v>0.7328125</v>
      </c>
    </row>
    <row r="175" spans="1:4">
      <c r="A175" s="4">
        <v>189</v>
      </c>
      <c r="B175" s="4">
        <v>25.8710250322197</v>
      </c>
      <c r="C175" s="4">
        <f>(rank(B175,'colgate_2000-2012'!$G$3:$G$643)-rank(B175,'colgate_2000-2012'!$G$3:$G$643,1)+(count('colgate_2000-2012'!$G$3:$G$643)+1))/2</f>
        <v>173</v>
      </c>
      <c r="D175" s="5">
        <f>percentrank('colgate_2000-2012'!$G$3:$G$643,B175,10)</f>
        <v>0.73125</v>
      </c>
    </row>
    <row r="176" spans="1:4">
      <c r="A176" s="4">
        <v>157</v>
      </c>
      <c r="B176" s="4">
        <v>25.8703428579195</v>
      </c>
      <c r="C176" s="4">
        <f>(rank(B176,'colgate_2000-2012'!$G$3:$G$643)-rank(B176,'colgate_2000-2012'!$G$3:$G$643,1)+(count('colgate_2000-2012'!$G$3:$G$643)+1))/2</f>
        <v>174</v>
      </c>
      <c r="D176" s="5">
        <f>percentrank('colgate_2000-2012'!$G$3:$G$643,B176,10)</f>
        <v>0.7296875</v>
      </c>
    </row>
    <row r="177" spans="1:4">
      <c r="A177" s="4">
        <v>151</v>
      </c>
      <c r="B177" s="4">
        <v>25.8692179281062</v>
      </c>
      <c r="C177" s="4">
        <f>(rank(B177,'colgate_2000-2012'!$G$3:$G$643)-rank(B177,'colgate_2000-2012'!$G$3:$G$643,1)+(count('colgate_2000-2012'!$G$3:$G$643)+1))/2</f>
        <v>175</v>
      </c>
      <c r="D177" s="5">
        <f>percentrank('colgate_2000-2012'!$G$3:$G$643,B177,10)</f>
        <v>0.728125</v>
      </c>
    </row>
    <row r="178" spans="1:4">
      <c r="A178" s="4">
        <v>153</v>
      </c>
      <c r="B178" s="4">
        <v>25.7739661175175</v>
      </c>
      <c r="C178" s="4">
        <f>(rank(B178,'colgate_2000-2012'!$G$3:$G$643)-rank(B178,'colgate_2000-2012'!$G$3:$G$643,1)+(count('colgate_2000-2012'!$G$3:$G$643)+1))/2</f>
        <v>176</v>
      </c>
      <c r="D178" s="5">
        <f>percentrank('colgate_2000-2012'!$G$3:$G$643,B178,10)</f>
        <v>0.7265625</v>
      </c>
    </row>
    <row r="179" spans="1:4">
      <c r="A179" s="4">
        <v>132</v>
      </c>
      <c r="B179" s="4">
        <v>25.6994932818981</v>
      </c>
      <c r="C179" s="4">
        <f>(rank(B179,'colgate_2000-2012'!$G$3:$G$643)-rank(B179,'colgate_2000-2012'!$G$3:$G$643,1)+(count('colgate_2000-2012'!$G$3:$G$643)+1))/2</f>
        <v>177</v>
      </c>
      <c r="D179" s="5">
        <f>percentrank('colgate_2000-2012'!$G$3:$G$643,B179,10)</f>
        <v>0.725</v>
      </c>
    </row>
    <row r="180" spans="1:4">
      <c r="A180" s="4">
        <v>196</v>
      </c>
      <c r="B180" s="4">
        <v>25.6982819705316</v>
      </c>
      <c r="C180" s="4">
        <f>(rank(B180,'colgate_2000-2012'!$G$3:$G$643)-rank(B180,'colgate_2000-2012'!$G$3:$G$643,1)+(count('colgate_2000-2012'!$G$3:$G$643)+1))/2</f>
        <v>178</v>
      </c>
      <c r="D180" s="5">
        <f>percentrank('colgate_2000-2012'!$G$3:$G$643,B180,10)</f>
        <v>0.7234375</v>
      </c>
    </row>
    <row r="181" spans="1:4">
      <c r="A181" s="4">
        <v>152</v>
      </c>
      <c r="B181" s="4">
        <v>25.5709027434294</v>
      </c>
      <c r="C181" s="4">
        <f>(rank(B181,'colgate_2000-2012'!$G$3:$G$643)-rank(B181,'colgate_2000-2012'!$G$3:$G$643,1)+(count('colgate_2000-2012'!$G$3:$G$643)+1))/2</f>
        <v>179</v>
      </c>
      <c r="D181" s="5">
        <f>percentrank('colgate_2000-2012'!$G$3:$G$643,B181,10)</f>
        <v>0.721875</v>
      </c>
    </row>
    <row r="182" spans="1:4">
      <c r="A182" s="4">
        <v>160</v>
      </c>
      <c r="B182" s="4">
        <v>25.5455326257834</v>
      </c>
      <c r="C182" s="4">
        <f>(rank(B182,'colgate_2000-2012'!$G$3:$G$643)-rank(B182,'colgate_2000-2012'!$G$3:$G$643,1)+(count('colgate_2000-2012'!$G$3:$G$643)+1))/2</f>
        <v>180</v>
      </c>
      <c r="D182" s="5">
        <f>percentrank('colgate_2000-2012'!$G$3:$G$643,B182,10)</f>
        <v>0.7203125</v>
      </c>
    </row>
    <row r="183" spans="1:4">
      <c r="A183" s="4">
        <v>170</v>
      </c>
      <c r="B183" s="4">
        <v>25.5137246587636</v>
      </c>
      <c r="C183" s="4">
        <f>(rank(B183,'colgate_2000-2012'!$G$3:$G$643)-rank(B183,'colgate_2000-2012'!$G$3:$G$643,1)+(count('colgate_2000-2012'!$G$3:$G$643)+1))/2</f>
        <v>181</v>
      </c>
      <c r="D183" s="5">
        <f>percentrank('colgate_2000-2012'!$G$3:$G$643,B183,10)</f>
        <v>0.71875</v>
      </c>
    </row>
    <row r="184" spans="1:4">
      <c r="A184" s="4">
        <v>194</v>
      </c>
      <c r="B184" s="4">
        <v>25.4949677233979</v>
      </c>
      <c r="C184" s="4">
        <f>(rank(B184,'colgate_2000-2012'!$G$3:$G$643)-rank(B184,'colgate_2000-2012'!$G$3:$G$643,1)+(count('colgate_2000-2012'!$G$3:$G$643)+1))/2</f>
        <v>182</v>
      </c>
      <c r="D184" s="5">
        <f>percentrank('colgate_2000-2012'!$G$3:$G$643,B184,10)</f>
        <v>0.7171875</v>
      </c>
    </row>
    <row r="185" spans="1:4">
      <c r="A185" s="4">
        <v>168</v>
      </c>
      <c r="B185" s="4">
        <v>25.4755962730821</v>
      </c>
      <c r="C185" s="4">
        <f>(rank(B185,'colgate_2000-2012'!$G$3:$G$643)-rank(B185,'colgate_2000-2012'!$G$3:$G$643,1)+(count('colgate_2000-2012'!$G$3:$G$643)+1))/2</f>
        <v>183</v>
      </c>
      <c r="D185" s="5">
        <f>percentrank('colgate_2000-2012'!$G$3:$G$643,B185,10)</f>
        <v>0.715625</v>
      </c>
    </row>
    <row r="186" spans="1:4">
      <c r="A186" s="4">
        <v>195</v>
      </c>
      <c r="B186" s="4">
        <v>25.3849412776153</v>
      </c>
      <c r="C186" s="4">
        <f>(rank(B186,'colgate_2000-2012'!$G$3:$G$643)-rank(B186,'colgate_2000-2012'!$G$3:$G$643,1)+(count('colgate_2000-2012'!$G$3:$G$643)+1))/2</f>
        <v>184</v>
      </c>
      <c r="D186" s="5">
        <f>percentrank('colgate_2000-2012'!$G$3:$G$643,B186,10)</f>
        <v>0.7140625</v>
      </c>
    </row>
    <row r="187" spans="1:4">
      <c r="A187" s="4">
        <v>187</v>
      </c>
      <c r="B187" s="4">
        <v>25.3567326537049</v>
      </c>
      <c r="C187" s="4">
        <f>(rank(B187,'colgate_2000-2012'!$G$3:$G$643)-rank(B187,'colgate_2000-2012'!$G$3:$G$643,1)+(count('colgate_2000-2012'!$G$3:$G$643)+1))/2</f>
        <v>185</v>
      </c>
      <c r="D187" s="5">
        <f>percentrank('colgate_2000-2012'!$G$3:$G$643,B187,10)</f>
        <v>0.7125</v>
      </c>
    </row>
    <row r="188" spans="1:4">
      <c r="A188" s="4">
        <v>188</v>
      </c>
      <c r="B188" s="4">
        <v>25.2839179347009</v>
      </c>
      <c r="C188" s="4">
        <f>(rank(B188,'colgate_2000-2012'!$G$3:$G$643)-rank(B188,'colgate_2000-2012'!$G$3:$G$643,1)+(count('colgate_2000-2012'!$G$3:$G$643)+1))/2</f>
        <v>186</v>
      </c>
      <c r="D188" s="5">
        <f>percentrank('colgate_2000-2012'!$G$3:$G$643,B188,10)</f>
        <v>0.7109375</v>
      </c>
    </row>
    <row r="189" spans="1:4">
      <c r="A189" s="4">
        <v>227</v>
      </c>
      <c r="B189" s="4">
        <v>25.1200512282824</v>
      </c>
      <c r="C189" s="4">
        <f>(rank(B189,'colgate_2000-2012'!$G$3:$G$643)-rank(B189,'colgate_2000-2012'!$G$3:$G$643,1)+(count('colgate_2000-2012'!$G$3:$G$643)+1))/2</f>
        <v>187</v>
      </c>
      <c r="D189" s="5">
        <f>percentrank('colgate_2000-2012'!$G$3:$G$643,B189,10)</f>
        <v>0.709375</v>
      </c>
    </row>
    <row r="190" spans="1:4">
      <c r="A190" s="4">
        <v>162</v>
      </c>
      <c r="B190" s="4">
        <v>25.0541573926122</v>
      </c>
      <c r="C190" s="4">
        <f>(rank(B190,'colgate_2000-2012'!$G$3:$G$643)-rank(B190,'colgate_2000-2012'!$G$3:$G$643,1)+(count('colgate_2000-2012'!$G$3:$G$643)+1))/2</f>
        <v>188</v>
      </c>
      <c r="D190" s="5">
        <f>percentrank('colgate_2000-2012'!$G$3:$G$643,B190,10)</f>
        <v>0.7078125</v>
      </c>
    </row>
    <row r="191" spans="1:4">
      <c r="A191" s="4">
        <v>190</v>
      </c>
      <c r="B191" s="4">
        <v>25.0212682456453</v>
      </c>
      <c r="C191" s="4">
        <f>(rank(B191,'colgate_2000-2012'!$G$3:$G$643)-rank(B191,'colgate_2000-2012'!$G$3:$G$643,1)+(count('colgate_2000-2012'!$G$3:$G$643)+1))/2</f>
        <v>189</v>
      </c>
      <c r="D191" s="5">
        <f>percentrank('colgate_2000-2012'!$G$3:$G$643,B191,10)</f>
        <v>0.70625</v>
      </c>
    </row>
    <row r="192" spans="1:4">
      <c r="A192" s="4">
        <v>233</v>
      </c>
      <c r="B192" s="4">
        <v>24.9933823229214</v>
      </c>
      <c r="C192" s="4">
        <f>(rank(B192,'colgate_2000-2012'!$G$3:$G$643)-rank(B192,'colgate_2000-2012'!$G$3:$G$643,1)+(count('colgate_2000-2012'!$G$3:$G$643)+1))/2</f>
        <v>190</v>
      </c>
      <c r="D192" s="5">
        <f>percentrank('colgate_2000-2012'!$G$3:$G$643,B192,10)</f>
        <v>0.7046875</v>
      </c>
    </row>
    <row r="193" spans="1:4">
      <c r="A193" s="4">
        <v>191</v>
      </c>
      <c r="B193" s="4">
        <v>24.8553593198193</v>
      </c>
      <c r="C193" s="4">
        <f>(rank(B193,'colgate_2000-2012'!$G$3:$G$643)-rank(B193,'colgate_2000-2012'!$G$3:$G$643,1)+(count('colgate_2000-2012'!$G$3:$G$643)+1))/2</f>
        <v>191</v>
      </c>
      <c r="D193" s="5">
        <f>percentrank('colgate_2000-2012'!$G$3:$G$643,B193,10)</f>
        <v>0.703125</v>
      </c>
    </row>
    <row r="194" spans="1:4">
      <c r="A194" s="4">
        <v>235</v>
      </c>
      <c r="B194" s="4">
        <v>24.8232098203896</v>
      </c>
      <c r="C194" s="4">
        <f>(rank(B194,'colgate_2000-2012'!$G$3:$G$643)-rank(B194,'colgate_2000-2012'!$G$3:$G$643,1)+(count('colgate_2000-2012'!$G$3:$G$643)+1))/2</f>
        <v>192</v>
      </c>
      <c r="D194" s="5">
        <f>percentrank('colgate_2000-2012'!$G$3:$G$643,B194,10)</f>
        <v>0.7015625</v>
      </c>
    </row>
    <row r="195" spans="1:4">
      <c r="A195" s="4">
        <v>236</v>
      </c>
      <c r="B195" s="4">
        <v>24.792243103164</v>
      </c>
      <c r="C195" s="4">
        <f>(rank(B195,'colgate_2000-2012'!$G$3:$G$643)-rank(B195,'colgate_2000-2012'!$G$3:$G$643,1)+(count('colgate_2000-2012'!$G$3:$G$643)+1))/2</f>
        <v>193</v>
      </c>
      <c r="D195" s="5">
        <f>percentrank('colgate_2000-2012'!$G$3:$G$643,B195,10)</f>
        <v>0.7</v>
      </c>
    </row>
    <row r="196" spans="1:4">
      <c r="A196" s="4">
        <v>234</v>
      </c>
      <c r="B196" s="4">
        <v>24.763525977603</v>
      </c>
      <c r="C196" s="4">
        <f>(rank(B196,'colgate_2000-2012'!$G$3:$G$643)-rank(B196,'colgate_2000-2012'!$G$3:$G$643,1)+(count('colgate_2000-2012'!$G$3:$G$643)+1))/2</f>
        <v>194</v>
      </c>
      <c r="D196" s="5">
        <f>percentrank('colgate_2000-2012'!$G$3:$G$643,B196,10)</f>
        <v>0.6984375</v>
      </c>
    </row>
    <row r="197" spans="1:4">
      <c r="A197" s="4">
        <v>218</v>
      </c>
      <c r="B197" s="4">
        <v>24.7123015488936</v>
      </c>
      <c r="C197" s="4">
        <f>(rank(B197,'colgate_2000-2012'!$G$3:$G$643)-rank(B197,'colgate_2000-2012'!$G$3:$G$643,1)+(count('colgate_2000-2012'!$G$3:$G$643)+1))/2</f>
        <v>195</v>
      </c>
      <c r="D197" s="5">
        <f>percentrank('colgate_2000-2012'!$G$3:$G$643,B197,10)</f>
        <v>0.696875</v>
      </c>
    </row>
    <row r="198" spans="1:4">
      <c r="A198" s="4">
        <v>216</v>
      </c>
      <c r="B198" s="4">
        <v>24.7056471810026</v>
      </c>
      <c r="C198" s="4">
        <f>(rank(B198,'colgate_2000-2012'!$G$3:$G$643)-rank(B198,'colgate_2000-2012'!$G$3:$G$643,1)+(count('colgate_2000-2012'!$G$3:$G$643)+1))/2</f>
        <v>196</v>
      </c>
      <c r="D198" s="5">
        <f>percentrank('colgate_2000-2012'!$G$3:$G$643,B198,10)</f>
        <v>0.6953125</v>
      </c>
    </row>
    <row r="199" spans="1:4">
      <c r="A199" s="4">
        <v>164</v>
      </c>
      <c r="B199" s="4">
        <v>24.6948275187832</v>
      </c>
      <c r="C199" s="4">
        <f>(rank(B199,'colgate_2000-2012'!$G$3:$G$643)-rank(B199,'colgate_2000-2012'!$G$3:$G$643,1)+(count('colgate_2000-2012'!$G$3:$G$643)+1))/2</f>
        <v>197</v>
      </c>
      <c r="D199" s="5">
        <f>percentrank('colgate_2000-2012'!$G$3:$G$643,B199,10)</f>
        <v>0.69375</v>
      </c>
    </row>
    <row r="200" spans="1:4">
      <c r="A200" s="4">
        <v>232</v>
      </c>
      <c r="B200" s="4">
        <v>24.6778576103821</v>
      </c>
      <c r="C200" s="4">
        <f>(rank(B200,'colgate_2000-2012'!$G$3:$G$643)-rank(B200,'colgate_2000-2012'!$G$3:$G$643,1)+(count('colgate_2000-2012'!$G$3:$G$643)+1))/2</f>
        <v>198</v>
      </c>
      <c r="D200" s="5">
        <f>percentrank('colgate_2000-2012'!$G$3:$G$643,B200,10)</f>
        <v>0.6921875</v>
      </c>
    </row>
    <row r="201" spans="1:4">
      <c r="A201" s="4">
        <v>226</v>
      </c>
      <c r="B201" s="4">
        <v>24.6689365487653</v>
      </c>
      <c r="C201" s="4">
        <f>(rank(B201,'colgate_2000-2012'!$G$3:$G$643)-rank(B201,'colgate_2000-2012'!$G$3:$G$643,1)+(count('colgate_2000-2012'!$G$3:$G$643)+1))/2</f>
        <v>199</v>
      </c>
      <c r="D201" s="5">
        <f>percentrank('colgate_2000-2012'!$G$3:$G$643,B201,10)</f>
        <v>0.690625</v>
      </c>
    </row>
    <row r="202" spans="1:4">
      <c r="A202" s="4">
        <v>165</v>
      </c>
      <c r="B202" s="4">
        <v>24.6370304896491</v>
      </c>
      <c r="C202" s="4">
        <f>(rank(B202,'colgate_2000-2012'!$G$3:$G$643)-rank(B202,'colgate_2000-2012'!$G$3:$G$643,1)+(count('colgate_2000-2012'!$G$3:$G$643)+1))/2</f>
        <v>200</v>
      </c>
      <c r="D202" s="5">
        <f>percentrank('colgate_2000-2012'!$G$3:$G$643,B202,10)</f>
        <v>0.6890625</v>
      </c>
    </row>
    <row r="203" spans="1:4">
      <c r="A203" s="4">
        <v>161</v>
      </c>
      <c r="B203" s="4">
        <v>24.6301714457118</v>
      </c>
      <c r="C203" s="4">
        <f>(rank(B203,'colgate_2000-2012'!$G$3:$G$643)-rank(B203,'colgate_2000-2012'!$G$3:$G$643,1)+(count('colgate_2000-2012'!$G$3:$G$643)+1))/2</f>
        <v>201</v>
      </c>
      <c r="D203" s="5">
        <f>percentrank('colgate_2000-2012'!$G$3:$G$643,B203,10)</f>
        <v>0.6875</v>
      </c>
    </row>
    <row r="204" spans="1:4">
      <c r="A204" s="4">
        <v>231</v>
      </c>
      <c r="B204" s="4">
        <v>24.5651418438354</v>
      </c>
      <c r="C204" s="4">
        <f>(rank(B204,'colgate_2000-2012'!$G$3:$G$643)-rank(B204,'colgate_2000-2012'!$G$3:$G$643,1)+(count('colgate_2000-2012'!$G$3:$G$643)+1))/2</f>
        <v>202</v>
      </c>
      <c r="D204" s="5">
        <f>percentrank('colgate_2000-2012'!$G$3:$G$643,B204,10)</f>
        <v>0.6859375</v>
      </c>
    </row>
    <row r="205" spans="1:4">
      <c r="A205" s="4">
        <v>230</v>
      </c>
      <c r="B205" s="4">
        <v>24.5302240754235</v>
      </c>
      <c r="C205" s="4">
        <f>(rank(B205,'colgate_2000-2012'!$G$3:$G$643)-rank(B205,'colgate_2000-2012'!$G$3:$G$643,1)+(count('colgate_2000-2012'!$G$3:$G$643)+1))/2</f>
        <v>203</v>
      </c>
      <c r="D205" s="5">
        <f>percentrank('colgate_2000-2012'!$G$3:$G$643,B205,10)</f>
        <v>0.684375</v>
      </c>
    </row>
    <row r="206" spans="1:4">
      <c r="A206" s="4">
        <v>217</v>
      </c>
      <c r="B206" s="4">
        <v>24.5238157327063</v>
      </c>
      <c r="C206" s="4">
        <f>(rank(B206,'colgate_2000-2012'!$G$3:$G$643)-rank(B206,'colgate_2000-2012'!$G$3:$G$643,1)+(count('colgate_2000-2012'!$G$3:$G$643)+1))/2</f>
        <v>204</v>
      </c>
      <c r="D206" s="5">
        <f>percentrank('colgate_2000-2012'!$G$3:$G$643,B206,10)</f>
        <v>0.6828125</v>
      </c>
    </row>
    <row r="207" spans="1:4">
      <c r="A207" s="4">
        <v>163</v>
      </c>
      <c r="B207" s="4">
        <v>24.4107577300415</v>
      </c>
      <c r="C207" s="4">
        <f>(rank(B207,'colgate_2000-2012'!$G$3:$G$643)-rank(B207,'colgate_2000-2012'!$G$3:$G$643,1)+(count('colgate_2000-2012'!$G$3:$G$643)+1))/2</f>
        <v>205</v>
      </c>
      <c r="D207" s="5">
        <f>percentrank('colgate_2000-2012'!$G$3:$G$643,B207,10)</f>
        <v>0.68125</v>
      </c>
    </row>
    <row r="208" spans="1:4">
      <c r="A208" s="4">
        <v>225</v>
      </c>
      <c r="B208" s="4">
        <v>24.4005255100262</v>
      </c>
      <c r="C208" s="4">
        <f>(rank(B208,'colgate_2000-2012'!$G$3:$G$643)-rank(B208,'colgate_2000-2012'!$G$3:$G$643,1)+(count('colgate_2000-2012'!$G$3:$G$643)+1))/2</f>
        <v>206</v>
      </c>
      <c r="D208" s="5">
        <f>percentrank('colgate_2000-2012'!$G$3:$G$643,B208,10)</f>
        <v>0.6796875</v>
      </c>
    </row>
    <row r="209" spans="1:4">
      <c r="A209" s="4">
        <v>215</v>
      </c>
      <c r="B209" s="4">
        <v>24.328054911364</v>
      </c>
      <c r="C209" s="4">
        <f>(rank(B209,'colgate_2000-2012'!$G$3:$G$643)-rank(B209,'colgate_2000-2012'!$G$3:$G$643,1)+(count('colgate_2000-2012'!$G$3:$G$643)+1))/2</f>
        <v>207</v>
      </c>
      <c r="D209" s="5">
        <f>percentrank('colgate_2000-2012'!$G$3:$G$643,B209,10)</f>
        <v>0.678125</v>
      </c>
    </row>
    <row r="210" spans="1:4">
      <c r="A210" s="4">
        <v>219</v>
      </c>
      <c r="B210" s="4">
        <v>24.2998036600156</v>
      </c>
      <c r="C210" s="4">
        <f>(rank(B210,'colgate_2000-2012'!$G$3:$G$643)-rank(B210,'colgate_2000-2012'!$G$3:$G$643,1)+(count('colgate_2000-2012'!$G$3:$G$643)+1))/2</f>
        <v>208</v>
      </c>
      <c r="D210" s="5">
        <f>percentrank('colgate_2000-2012'!$G$3:$G$643,B210,10)</f>
        <v>0.6765625</v>
      </c>
    </row>
    <row r="211" spans="1:4">
      <c r="A211" s="4">
        <v>130</v>
      </c>
      <c r="B211" s="4">
        <v>24.2564187344726</v>
      </c>
      <c r="C211" s="4">
        <f>(rank(B211,'colgate_2000-2012'!$G$3:$G$643)-rank(B211,'colgate_2000-2012'!$G$3:$G$643,1)+(count('colgate_2000-2012'!$G$3:$G$643)+1))/2</f>
        <v>209</v>
      </c>
      <c r="D211" s="5">
        <f>percentrank('colgate_2000-2012'!$G$3:$G$643,B211,10)</f>
        <v>0.675</v>
      </c>
    </row>
    <row r="212" spans="1:4">
      <c r="A212" s="4">
        <v>229</v>
      </c>
      <c r="B212" s="4">
        <v>24.1898702053961</v>
      </c>
      <c r="C212" s="4">
        <f>(rank(B212,'colgate_2000-2012'!$G$3:$G$643)-rank(B212,'colgate_2000-2012'!$G$3:$G$643,1)+(count('colgate_2000-2012'!$G$3:$G$643)+1))/2</f>
        <v>210</v>
      </c>
      <c r="D212" s="5">
        <f>percentrank('colgate_2000-2012'!$G$3:$G$643,B212,10)</f>
        <v>0.6734375</v>
      </c>
    </row>
    <row r="213" spans="1:4">
      <c r="A213" s="4">
        <v>220</v>
      </c>
      <c r="B213" s="4">
        <v>24.1239747398547</v>
      </c>
      <c r="C213" s="4">
        <f>(rank(B213,'colgate_2000-2012'!$G$3:$G$643)-rank(B213,'colgate_2000-2012'!$G$3:$G$643,1)+(count('colgate_2000-2012'!$G$3:$G$643)+1))/2</f>
        <v>211</v>
      </c>
      <c r="D213" s="5">
        <f>percentrank('colgate_2000-2012'!$G$3:$G$643,B213,10)</f>
        <v>0.671875</v>
      </c>
    </row>
    <row r="214" spans="1:4">
      <c r="A214" s="4">
        <v>228</v>
      </c>
      <c r="B214" s="4">
        <v>24.0927407607216</v>
      </c>
      <c r="C214" s="4">
        <f>(rank(B214,'colgate_2000-2012'!$G$3:$G$643)-rank(B214,'colgate_2000-2012'!$G$3:$G$643,1)+(count('colgate_2000-2012'!$G$3:$G$643)+1))/2</f>
        <v>212</v>
      </c>
      <c r="D214" s="5">
        <f>percentrank('colgate_2000-2012'!$G$3:$G$643,B214,10)</f>
        <v>0.6703125</v>
      </c>
    </row>
    <row r="215" spans="1:4">
      <c r="A215" s="4">
        <v>167</v>
      </c>
      <c r="B215" s="4">
        <v>24.0250982899772</v>
      </c>
      <c r="C215" s="4">
        <f>(rank(B215,'colgate_2000-2012'!$G$3:$G$643)-rank(B215,'colgate_2000-2012'!$G$3:$G$643,1)+(count('colgate_2000-2012'!$G$3:$G$643)+1))/2</f>
        <v>213</v>
      </c>
      <c r="D215" s="5">
        <f>percentrank('colgate_2000-2012'!$G$3:$G$643,B215,10)</f>
        <v>0.66875</v>
      </c>
    </row>
    <row r="216" spans="1:4">
      <c r="A216" s="4">
        <v>205</v>
      </c>
      <c r="B216" s="4">
        <v>24.024080815138</v>
      </c>
      <c r="C216" s="4">
        <f>(rank(B216,'colgate_2000-2012'!$G$3:$G$643)-rank(B216,'colgate_2000-2012'!$G$3:$G$643,1)+(count('colgate_2000-2012'!$G$3:$G$643)+1))/2</f>
        <v>214</v>
      </c>
      <c r="D216" s="5">
        <f>percentrank('colgate_2000-2012'!$G$3:$G$643,B216,10)</f>
        <v>0.6671875</v>
      </c>
    </row>
    <row r="217" spans="1:4">
      <c r="A217" s="4">
        <v>166</v>
      </c>
      <c r="B217" s="4">
        <v>24.0225347469559</v>
      </c>
      <c r="C217" s="4">
        <f>(rank(B217,'colgate_2000-2012'!$G$3:$G$643)-rank(B217,'colgate_2000-2012'!$G$3:$G$643,1)+(count('colgate_2000-2012'!$G$3:$G$643)+1))/2</f>
        <v>215</v>
      </c>
      <c r="D217" s="5">
        <f>percentrank('colgate_2000-2012'!$G$3:$G$643,B217,10)</f>
        <v>0.665625</v>
      </c>
    </row>
    <row r="218" spans="1:4">
      <c r="A218" s="4">
        <v>222</v>
      </c>
      <c r="B218" s="4">
        <v>24.0215966374799</v>
      </c>
      <c r="C218" s="4">
        <f>(rank(B218,'colgate_2000-2012'!$G$3:$G$643)-rank(B218,'colgate_2000-2012'!$G$3:$G$643,1)+(count('colgate_2000-2012'!$G$3:$G$643)+1))/2</f>
        <v>216</v>
      </c>
      <c r="D218" s="5">
        <f>percentrank('colgate_2000-2012'!$G$3:$G$643,B218,10)</f>
        <v>0.6640625</v>
      </c>
    </row>
    <row r="219" spans="1:4">
      <c r="A219" s="4">
        <v>237</v>
      </c>
      <c r="B219" s="4">
        <v>23.9971713391315</v>
      </c>
      <c r="C219" s="4">
        <f>(rank(B219,'colgate_2000-2012'!$G$3:$G$643)-rank(B219,'colgate_2000-2012'!$G$3:$G$643,1)+(count('colgate_2000-2012'!$G$3:$G$643)+1))/2</f>
        <v>217</v>
      </c>
      <c r="D219" s="5">
        <f>percentrank('colgate_2000-2012'!$G$3:$G$643,B219,10)</f>
        <v>0.6625</v>
      </c>
    </row>
    <row r="220" spans="1:4">
      <c r="A220" s="4">
        <v>414</v>
      </c>
      <c r="B220" s="4">
        <v>23.9524354296634</v>
      </c>
      <c r="C220" s="4">
        <f>(rank(B220,'colgate_2000-2012'!$G$3:$G$643)-rank(B220,'colgate_2000-2012'!$G$3:$G$643,1)+(count('colgate_2000-2012'!$G$3:$G$643)+1))/2</f>
        <v>218</v>
      </c>
      <c r="D220" s="5">
        <f>percentrank('colgate_2000-2012'!$G$3:$G$643,B220,10)</f>
        <v>0.6609375</v>
      </c>
    </row>
    <row r="221" spans="1:4">
      <c r="A221" s="4">
        <v>201</v>
      </c>
      <c r="B221" s="4">
        <v>23.9168280846397</v>
      </c>
      <c r="C221" s="4">
        <f>(rank(B221,'colgate_2000-2012'!$G$3:$G$643)-rank(B221,'colgate_2000-2012'!$G$3:$G$643,1)+(count('colgate_2000-2012'!$G$3:$G$643)+1))/2</f>
        <v>219</v>
      </c>
      <c r="D221" s="5">
        <f>percentrank('colgate_2000-2012'!$G$3:$G$643,B221,10)</f>
        <v>0.659375</v>
      </c>
    </row>
    <row r="222" spans="1:4">
      <c r="A222" s="4">
        <v>419</v>
      </c>
      <c r="B222" s="4">
        <v>23.8686361627596</v>
      </c>
      <c r="C222" s="4">
        <f>(rank(B222,'colgate_2000-2012'!$G$3:$G$643)-rank(B222,'colgate_2000-2012'!$G$3:$G$643,1)+(count('colgate_2000-2012'!$G$3:$G$643)+1))/2</f>
        <v>220</v>
      </c>
      <c r="D222" s="5">
        <f>percentrank('colgate_2000-2012'!$G$3:$G$643,B222,10)</f>
        <v>0.6578125</v>
      </c>
    </row>
    <row r="223" spans="1:4">
      <c r="A223" s="4">
        <v>206</v>
      </c>
      <c r="B223" s="4">
        <v>23.8680363275873</v>
      </c>
      <c r="C223" s="4">
        <f>(rank(B223,'colgate_2000-2012'!$G$3:$G$643)-rank(B223,'colgate_2000-2012'!$G$3:$G$643,1)+(count('colgate_2000-2012'!$G$3:$G$643)+1))/2</f>
        <v>221</v>
      </c>
      <c r="D223" s="5">
        <f>percentrank('colgate_2000-2012'!$G$3:$G$643,B223,10)</f>
        <v>0.65625</v>
      </c>
    </row>
    <row r="224" spans="1:4">
      <c r="A224" s="4">
        <v>223</v>
      </c>
      <c r="B224" s="4">
        <v>23.8558776932727</v>
      </c>
      <c r="C224" s="4">
        <f>(rank(B224,'colgate_2000-2012'!$G$3:$G$643)-rank(B224,'colgate_2000-2012'!$G$3:$G$643,1)+(count('colgate_2000-2012'!$G$3:$G$643)+1))/2</f>
        <v>222</v>
      </c>
      <c r="D224" s="5">
        <f>percentrank('colgate_2000-2012'!$G$3:$G$643,B224,10)</f>
        <v>0.6546875</v>
      </c>
    </row>
    <row r="225" spans="1:4">
      <c r="A225" s="4">
        <v>415</v>
      </c>
      <c r="B225" s="4">
        <v>23.833041846981</v>
      </c>
      <c r="C225" s="4">
        <f>(rank(B225,'colgate_2000-2012'!$G$3:$G$643)-rank(B225,'colgate_2000-2012'!$G$3:$G$643,1)+(count('colgate_2000-2012'!$G$3:$G$643)+1))/2</f>
        <v>223</v>
      </c>
      <c r="D225" s="5">
        <f>percentrank('colgate_2000-2012'!$G$3:$G$643,B225,10)</f>
        <v>0.653125</v>
      </c>
    </row>
    <row r="226" spans="1:4">
      <c r="A226" s="4">
        <v>204</v>
      </c>
      <c r="B226" s="4">
        <v>23.7915912366815</v>
      </c>
      <c r="C226" s="4">
        <f>(rank(B226,'colgate_2000-2012'!$G$3:$G$643)-rank(B226,'colgate_2000-2012'!$G$3:$G$643,1)+(count('colgate_2000-2012'!$G$3:$G$643)+1))/2</f>
        <v>224</v>
      </c>
      <c r="D226" s="5">
        <f>percentrank('colgate_2000-2012'!$G$3:$G$643,B226,10)</f>
        <v>0.6515625</v>
      </c>
    </row>
    <row r="227" spans="1:4">
      <c r="A227" s="4">
        <v>202</v>
      </c>
      <c r="B227" s="4">
        <v>23.7785177395192</v>
      </c>
      <c r="C227" s="4">
        <f>(rank(B227,'colgate_2000-2012'!$G$3:$G$643)-rank(B227,'colgate_2000-2012'!$G$3:$G$643,1)+(count('colgate_2000-2012'!$G$3:$G$643)+1))/2</f>
        <v>225</v>
      </c>
      <c r="D227" s="5">
        <f>percentrank('colgate_2000-2012'!$G$3:$G$643,B227,10)</f>
        <v>0.65</v>
      </c>
    </row>
    <row r="228" spans="1:4">
      <c r="A228" s="4">
        <v>199</v>
      </c>
      <c r="B228" s="4">
        <v>23.709511459922</v>
      </c>
      <c r="C228" s="4">
        <f>(rank(B228,'colgate_2000-2012'!$G$3:$G$643)-rank(B228,'colgate_2000-2012'!$G$3:$G$643,1)+(count('colgate_2000-2012'!$G$3:$G$643)+1))/2</f>
        <v>226</v>
      </c>
      <c r="D228" s="5">
        <f>percentrank('colgate_2000-2012'!$G$3:$G$643,B228,10)</f>
        <v>0.6484375</v>
      </c>
    </row>
    <row r="229" spans="1:4">
      <c r="A229" s="4">
        <v>412</v>
      </c>
      <c r="B229" s="4">
        <v>23.6239772833341</v>
      </c>
      <c r="C229" s="4">
        <f>(rank(B229,'colgate_2000-2012'!$G$3:$G$643)-rank(B229,'colgate_2000-2012'!$G$3:$G$643,1)+(count('colgate_2000-2012'!$G$3:$G$643)+1))/2</f>
        <v>227</v>
      </c>
      <c r="D229" s="5">
        <f>percentrank('colgate_2000-2012'!$G$3:$G$643,B229,10)</f>
        <v>0.646875</v>
      </c>
    </row>
    <row r="230" spans="1:4">
      <c r="A230" s="4">
        <v>417</v>
      </c>
      <c r="B230" s="4">
        <v>23.6044518742574</v>
      </c>
      <c r="C230" s="4">
        <f>(rank(B230,'colgate_2000-2012'!$G$3:$G$643)-rank(B230,'colgate_2000-2012'!$G$3:$G$643,1)+(count('colgate_2000-2012'!$G$3:$G$643)+1))/2</f>
        <v>228</v>
      </c>
      <c r="D230" s="5">
        <f>percentrank('colgate_2000-2012'!$G$3:$G$643,B230,10)</f>
        <v>0.6453125</v>
      </c>
    </row>
    <row r="231" spans="1:4">
      <c r="A231" s="4">
        <v>416</v>
      </c>
      <c r="B231" s="4">
        <v>23.4957105502373</v>
      </c>
      <c r="C231" s="4">
        <f>(rank(B231,'colgate_2000-2012'!$G$3:$G$643)-rank(B231,'colgate_2000-2012'!$G$3:$G$643,1)+(count('colgate_2000-2012'!$G$3:$G$643)+1))/2</f>
        <v>229</v>
      </c>
      <c r="D231" s="5">
        <f>percentrank('colgate_2000-2012'!$G$3:$G$643,B231,10)</f>
        <v>0.64375</v>
      </c>
    </row>
    <row r="232" spans="1:4">
      <c r="A232" s="4">
        <v>224</v>
      </c>
      <c r="B232" s="4">
        <v>23.4529678507487</v>
      </c>
      <c r="C232" s="4">
        <f>(rank(B232,'colgate_2000-2012'!$G$3:$G$643)-rank(B232,'colgate_2000-2012'!$G$3:$G$643,1)+(count('colgate_2000-2012'!$G$3:$G$643)+1))/2</f>
        <v>230</v>
      </c>
      <c r="D232" s="5">
        <f>percentrank('colgate_2000-2012'!$G$3:$G$643,B232,10)</f>
        <v>0.6421875</v>
      </c>
    </row>
    <row r="233" spans="1:4">
      <c r="A233" s="4">
        <v>134</v>
      </c>
      <c r="B233" s="4">
        <v>23.3607769840728</v>
      </c>
      <c r="C233" s="4">
        <f>(rank(B233,'colgate_2000-2012'!$G$3:$G$643)-rank(B233,'colgate_2000-2012'!$G$3:$G$643,1)+(count('colgate_2000-2012'!$G$3:$G$643)+1))/2</f>
        <v>231</v>
      </c>
      <c r="D233" s="5">
        <f>percentrank('colgate_2000-2012'!$G$3:$G$643,B233,10)</f>
        <v>0.640625</v>
      </c>
    </row>
    <row r="234" spans="1:4">
      <c r="A234" s="4">
        <v>221</v>
      </c>
      <c r="B234" s="4">
        <v>23.3154768667842</v>
      </c>
      <c r="C234" s="4">
        <f>(rank(B234,'colgate_2000-2012'!$G$3:$G$643)-rank(B234,'colgate_2000-2012'!$G$3:$G$643,1)+(count('colgate_2000-2012'!$G$3:$G$643)+1))/2</f>
        <v>232</v>
      </c>
      <c r="D234" s="5">
        <f>percentrank('colgate_2000-2012'!$G$3:$G$643,B234,10)</f>
        <v>0.6390625</v>
      </c>
    </row>
    <row r="235" spans="1:4">
      <c r="A235" s="4">
        <v>200</v>
      </c>
      <c r="B235" s="4">
        <v>23.2990923927475</v>
      </c>
      <c r="C235" s="4">
        <f>(rank(B235,'colgate_2000-2012'!$G$3:$G$643)-rank(B235,'colgate_2000-2012'!$G$3:$G$643,1)+(count('colgate_2000-2012'!$G$3:$G$643)+1))/2</f>
        <v>233</v>
      </c>
      <c r="D235" s="5">
        <f>percentrank('colgate_2000-2012'!$G$3:$G$643,B235,10)</f>
        <v>0.6375</v>
      </c>
    </row>
    <row r="236" spans="1:4">
      <c r="A236" s="4">
        <v>203</v>
      </c>
      <c r="B236" s="4">
        <v>23.2737768623717</v>
      </c>
      <c r="C236" s="4">
        <f>(rank(B236,'colgate_2000-2012'!$G$3:$G$643)-rank(B236,'colgate_2000-2012'!$G$3:$G$643,1)+(count('colgate_2000-2012'!$G$3:$G$643)+1))/2</f>
        <v>234</v>
      </c>
      <c r="D236" s="5">
        <f>percentrank('colgate_2000-2012'!$G$3:$G$643,B236,10)</f>
        <v>0.6359375</v>
      </c>
    </row>
    <row r="237" spans="1:4">
      <c r="A237" s="4">
        <v>411</v>
      </c>
      <c r="B237" s="4">
        <v>23.2535212273072</v>
      </c>
      <c r="C237" s="4">
        <f>(rank(B237,'colgate_2000-2012'!$G$3:$G$643)-rank(B237,'colgate_2000-2012'!$G$3:$G$643,1)+(count('colgate_2000-2012'!$G$3:$G$643)+1))/2</f>
        <v>235</v>
      </c>
      <c r="D237" s="5">
        <f>percentrank('colgate_2000-2012'!$G$3:$G$643,B237,10)</f>
        <v>0.634375</v>
      </c>
    </row>
    <row r="238" spans="1:4">
      <c r="A238" s="4">
        <v>413</v>
      </c>
      <c r="B238" s="4">
        <v>23.2426530570461</v>
      </c>
      <c r="C238" s="4">
        <f>(rank(B238,'colgate_2000-2012'!$G$3:$G$643)-rank(B238,'colgate_2000-2012'!$G$3:$G$643,1)+(count('colgate_2000-2012'!$G$3:$G$643)+1))/2</f>
        <v>236</v>
      </c>
      <c r="D238" s="5">
        <f>percentrank('colgate_2000-2012'!$G$3:$G$643,B238,10)</f>
        <v>0.6328125</v>
      </c>
    </row>
    <row r="239" spans="1:4">
      <c r="A239" s="4">
        <v>418</v>
      </c>
      <c r="B239" s="4">
        <v>23.2143267123517</v>
      </c>
      <c r="C239" s="4">
        <f>(rank(B239,'colgate_2000-2012'!$G$3:$G$643)-rank(B239,'colgate_2000-2012'!$G$3:$G$643,1)+(count('colgate_2000-2012'!$G$3:$G$643)+1))/2</f>
        <v>237</v>
      </c>
      <c r="D239" s="5">
        <f>percentrank('colgate_2000-2012'!$G$3:$G$643,B239,10)</f>
        <v>0.63125</v>
      </c>
    </row>
    <row r="240" spans="1:4">
      <c r="A240" s="4">
        <v>133</v>
      </c>
      <c r="B240" s="4">
        <v>23.1435029219266</v>
      </c>
      <c r="C240" s="4">
        <f>(rank(B240,'colgate_2000-2012'!$G$3:$G$643)-rank(B240,'colgate_2000-2012'!$G$3:$G$643,1)+(count('colgate_2000-2012'!$G$3:$G$643)+1))/2</f>
        <v>238</v>
      </c>
      <c r="D240" s="5">
        <f>percentrank('colgate_2000-2012'!$G$3:$G$643,B240,10)</f>
        <v>0.6296875</v>
      </c>
    </row>
    <row r="241" spans="1:4">
      <c r="A241" s="4">
        <v>432</v>
      </c>
      <c r="B241" s="4">
        <v>22.8619451710996</v>
      </c>
      <c r="C241" s="4">
        <f>(rank(B241,'colgate_2000-2012'!$G$3:$G$643)-rank(B241,'colgate_2000-2012'!$G$3:$G$643,1)+(count('colgate_2000-2012'!$G$3:$G$643)+1))/2</f>
        <v>239</v>
      </c>
      <c r="D241" s="5">
        <f>percentrank('colgate_2000-2012'!$G$3:$G$643,B241,10)</f>
        <v>0.628125</v>
      </c>
    </row>
    <row r="242" spans="1:4">
      <c r="A242" s="4">
        <v>213</v>
      </c>
      <c r="B242" s="4">
        <v>22.8440436288617</v>
      </c>
      <c r="C242" s="4">
        <f>(rank(B242,'colgate_2000-2012'!$G$3:$G$643)-rank(B242,'colgate_2000-2012'!$G$3:$G$643,1)+(count('colgate_2000-2012'!$G$3:$G$643)+1))/2</f>
        <v>240</v>
      </c>
      <c r="D242" s="5">
        <f>percentrank('colgate_2000-2012'!$G$3:$G$643,B242,10)</f>
        <v>0.6265625</v>
      </c>
    </row>
    <row r="243" spans="1:4">
      <c r="A243" s="4">
        <v>245</v>
      </c>
      <c r="B243" s="4">
        <v>22.8071670885184</v>
      </c>
      <c r="C243" s="4">
        <f>(rank(B243,'colgate_2000-2012'!$G$3:$G$643)-rank(B243,'colgate_2000-2012'!$G$3:$G$643,1)+(count('colgate_2000-2012'!$G$3:$G$643)+1))/2</f>
        <v>241</v>
      </c>
      <c r="D243" s="5">
        <f>percentrank('colgate_2000-2012'!$G$3:$G$643,B243,10)</f>
        <v>0.625</v>
      </c>
    </row>
    <row r="244" spans="1:4">
      <c r="A244" s="4">
        <v>420</v>
      </c>
      <c r="B244" s="4">
        <v>22.7632799137024</v>
      </c>
      <c r="C244" s="4">
        <f>(rank(B244,'colgate_2000-2012'!$G$3:$G$643)-rank(B244,'colgate_2000-2012'!$G$3:$G$643,1)+(count('colgate_2000-2012'!$G$3:$G$643)+1))/2</f>
        <v>242</v>
      </c>
      <c r="D244" s="5">
        <f>percentrank('colgate_2000-2012'!$G$3:$G$643,B244,10)</f>
        <v>0.6234375</v>
      </c>
    </row>
    <row r="245" spans="1:4">
      <c r="A245" s="4">
        <v>212</v>
      </c>
      <c r="B245" s="4">
        <v>22.7577724857676</v>
      </c>
      <c r="C245" s="4">
        <f>(rank(B245,'colgate_2000-2012'!$G$3:$G$643)-rank(B245,'colgate_2000-2012'!$G$3:$G$643,1)+(count('colgate_2000-2012'!$G$3:$G$643)+1))/2</f>
        <v>243</v>
      </c>
      <c r="D245" s="5">
        <f>percentrank('colgate_2000-2012'!$G$3:$G$643,B245,10)</f>
        <v>0.621875</v>
      </c>
    </row>
    <row r="246" spans="1:4">
      <c r="A246" s="4">
        <v>430</v>
      </c>
      <c r="B246" s="4">
        <v>22.7532350605914</v>
      </c>
      <c r="C246" s="4">
        <f>(rank(B246,'colgate_2000-2012'!$G$3:$G$643)-rank(B246,'colgate_2000-2012'!$G$3:$G$643,1)+(count('colgate_2000-2012'!$G$3:$G$643)+1))/2</f>
        <v>244</v>
      </c>
      <c r="D246" s="5">
        <f>percentrank('colgate_2000-2012'!$G$3:$G$643,B246,10)</f>
        <v>0.6203125</v>
      </c>
    </row>
    <row r="247" spans="1:4">
      <c r="A247" s="4">
        <v>246</v>
      </c>
      <c r="B247" s="4">
        <v>22.7375969219373</v>
      </c>
      <c r="C247" s="4">
        <f>(rank(B247,'colgate_2000-2012'!$G$3:$G$643)-rank(B247,'colgate_2000-2012'!$G$3:$G$643,1)+(count('colgate_2000-2012'!$G$3:$G$643)+1))/2</f>
        <v>245</v>
      </c>
      <c r="D247" s="5">
        <f>percentrank('colgate_2000-2012'!$G$3:$G$643,B247,10)</f>
        <v>0.61875</v>
      </c>
    </row>
    <row r="248" spans="1:4">
      <c r="A248" s="4">
        <v>410</v>
      </c>
      <c r="B248" s="4">
        <v>22.7220179204698</v>
      </c>
      <c r="C248" s="4">
        <f>(rank(B248,'colgate_2000-2012'!$G$3:$G$643)-rank(B248,'colgate_2000-2012'!$G$3:$G$643,1)+(count('colgate_2000-2012'!$G$3:$G$643)+1))/2</f>
        <v>246</v>
      </c>
      <c r="D248" s="5">
        <f>percentrank('colgate_2000-2012'!$G$3:$G$643,B248,10)</f>
        <v>0.6171875</v>
      </c>
    </row>
    <row r="249" spans="1:4">
      <c r="A249" s="4">
        <v>431</v>
      </c>
      <c r="B249" s="4">
        <v>22.6884652540503</v>
      </c>
      <c r="C249" s="4">
        <f>(rank(B249,'colgate_2000-2012'!$G$3:$G$643)-rank(B249,'colgate_2000-2012'!$G$3:$G$643,1)+(count('colgate_2000-2012'!$G$3:$G$643)+1))/2</f>
        <v>247</v>
      </c>
      <c r="D249" s="5">
        <f>percentrank('colgate_2000-2012'!$G$3:$G$643,B249,10)</f>
        <v>0.615625</v>
      </c>
    </row>
    <row r="250" spans="1:4">
      <c r="A250" s="4">
        <v>244</v>
      </c>
      <c r="B250" s="4">
        <v>22.6651769074565</v>
      </c>
      <c r="C250" s="4">
        <f>(rank(B250,'colgate_2000-2012'!$G$3:$G$643)-rank(B250,'colgate_2000-2012'!$G$3:$G$643,1)+(count('colgate_2000-2012'!$G$3:$G$643)+1))/2</f>
        <v>248</v>
      </c>
      <c r="D250" s="5">
        <f>percentrank('colgate_2000-2012'!$G$3:$G$643,B250,10)</f>
        <v>0.6140625</v>
      </c>
    </row>
    <row r="251" spans="1:4">
      <c r="A251" s="4">
        <v>433</v>
      </c>
      <c r="B251" s="4">
        <v>22.6474304823119</v>
      </c>
      <c r="C251" s="4">
        <f>(rank(B251,'colgate_2000-2012'!$G$3:$G$643)-rank(B251,'colgate_2000-2012'!$G$3:$G$643,1)+(count('colgate_2000-2012'!$G$3:$G$643)+1))/2</f>
        <v>249</v>
      </c>
      <c r="D251" s="5">
        <f>percentrank('colgate_2000-2012'!$G$3:$G$643,B251,10)</f>
        <v>0.6125</v>
      </c>
    </row>
    <row r="252" spans="1:4">
      <c r="A252" s="4">
        <v>211</v>
      </c>
      <c r="B252" s="4">
        <v>22.612381221569</v>
      </c>
      <c r="C252" s="4">
        <f>(rank(B252,'colgate_2000-2012'!$G$3:$G$643)-rank(B252,'colgate_2000-2012'!$G$3:$G$643,1)+(count('colgate_2000-2012'!$G$3:$G$643)+1))/2</f>
        <v>250</v>
      </c>
      <c r="D252" s="5">
        <f>percentrank('colgate_2000-2012'!$G$3:$G$643,B252,10)</f>
        <v>0.6109375</v>
      </c>
    </row>
    <row r="253" spans="1:4">
      <c r="A253" s="4">
        <v>426</v>
      </c>
      <c r="B253" s="4">
        <v>22.6006257234661</v>
      </c>
      <c r="C253" s="4">
        <f>(rank(B253,'colgate_2000-2012'!$G$3:$G$643)-rank(B253,'colgate_2000-2012'!$G$3:$G$643,1)+(count('colgate_2000-2012'!$G$3:$G$643)+1))/2</f>
        <v>251</v>
      </c>
      <c r="D253" s="5">
        <f>percentrank('colgate_2000-2012'!$G$3:$G$643,B253,10)</f>
        <v>0.609375</v>
      </c>
    </row>
    <row r="254" spans="1:4">
      <c r="A254" s="4">
        <v>409</v>
      </c>
      <c r="B254" s="4">
        <v>22.5326036776294</v>
      </c>
      <c r="C254" s="4">
        <f>(rank(B254,'colgate_2000-2012'!$G$3:$G$643)-rank(B254,'colgate_2000-2012'!$G$3:$G$643,1)+(count('colgate_2000-2012'!$G$3:$G$643)+1))/2</f>
        <v>252</v>
      </c>
      <c r="D254" s="5">
        <f>percentrank('colgate_2000-2012'!$G$3:$G$643,B254,10)</f>
        <v>0.6078125</v>
      </c>
    </row>
    <row r="255" spans="1:4">
      <c r="A255" s="4">
        <v>210</v>
      </c>
      <c r="B255" s="4">
        <v>22.461814503584</v>
      </c>
      <c r="C255" s="4">
        <f>(rank(B255,'colgate_2000-2012'!$G$3:$G$643)-rank(B255,'colgate_2000-2012'!$G$3:$G$643,1)+(count('colgate_2000-2012'!$G$3:$G$643)+1))/2</f>
        <v>253</v>
      </c>
      <c r="D255" s="5">
        <f>percentrank('colgate_2000-2012'!$G$3:$G$643,B255,10)</f>
        <v>0.60625</v>
      </c>
    </row>
    <row r="256" spans="1:4">
      <c r="A256" s="4">
        <v>238</v>
      </c>
      <c r="B256" s="4">
        <v>22.4081667797663</v>
      </c>
      <c r="C256" s="4">
        <f>(rank(B256,'colgate_2000-2012'!$G$3:$G$643)-rank(B256,'colgate_2000-2012'!$G$3:$G$643,1)+(count('colgate_2000-2012'!$G$3:$G$643)+1))/2</f>
        <v>254</v>
      </c>
      <c r="D256" s="5">
        <f>percentrank('colgate_2000-2012'!$G$3:$G$643,B256,10)</f>
        <v>0.6046875</v>
      </c>
    </row>
    <row r="257" spans="1:4">
      <c r="A257" s="4">
        <v>214</v>
      </c>
      <c r="B257" s="4">
        <v>22.3912123036522</v>
      </c>
      <c r="C257" s="4">
        <f>(rank(B257,'colgate_2000-2012'!$G$3:$G$643)-rank(B257,'colgate_2000-2012'!$G$3:$G$643,1)+(count('colgate_2000-2012'!$G$3:$G$643)+1))/2</f>
        <v>255</v>
      </c>
      <c r="D257" s="5">
        <f>percentrank('colgate_2000-2012'!$G$3:$G$643,B257,10)</f>
        <v>0.603125</v>
      </c>
    </row>
    <row r="258" spans="1:4">
      <c r="A258" s="4">
        <v>243</v>
      </c>
      <c r="B258" s="4">
        <v>22.3400936369847</v>
      </c>
      <c r="C258" s="4">
        <f>(rank(B258,'colgate_2000-2012'!$G$3:$G$643)-rank(B258,'colgate_2000-2012'!$G$3:$G$643,1)+(count('colgate_2000-2012'!$G$3:$G$643)+1))/2</f>
        <v>256</v>
      </c>
      <c r="D258" s="5">
        <f>percentrank('colgate_2000-2012'!$G$3:$G$643,B258,10)</f>
        <v>0.6015625</v>
      </c>
    </row>
    <row r="259" spans="1:4">
      <c r="A259" s="4">
        <v>373</v>
      </c>
      <c r="B259" s="4">
        <v>22.3286844490339</v>
      </c>
      <c r="C259" s="4">
        <f>(rank(B259,'colgate_2000-2012'!$G$3:$G$643)-rank(B259,'colgate_2000-2012'!$G$3:$G$643,1)+(count('colgate_2000-2012'!$G$3:$G$643)+1))/2</f>
        <v>257</v>
      </c>
      <c r="D259" s="5">
        <f>percentrank('colgate_2000-2012'!$G$3:$G$643,B259,10)</f>
        <v>0.6</v>
      </c>
    </row>
    <row r="260" spans="1:4">
      <c r="A260" s="4">
        <v>239</v>
      </c>
      <c r="B260" s="4">
        <v>22.3261957085952</v>
      </c>
      <c r="C260" s="4">
        <f>(rank(B260,'colgate_2000-2012'!$G$3:$G$643)-rank(B260,'colgate_2000-2012'!$G$3:$G$643,1)+(count('colgate_2000-2012'!$G$3:$G$643)+1))/2</f>
        <v>258</v>
      </c>
      <c r="D260" s="5">
        <f>percentrank('colgate_2000-2012'!$G$3:$G$643,B260,10)</f>
        <v>0.5984375</v>
      </c>
    </row>
    <row r="261" spans="1:4">
      <c r="A261" s="4">
        <v>209</v>
      </c>
      <c r="B261" s="4">
        <v>22.2788469944321</v>
      </c>
      <c r="C261" s="4">
        <f>(rank(B261,'colgate_2000-2012'!$G$3:$G$643)-rank(B261,'colgate_2000-2012'!$G$3:$G$643,1)+(count('colgate_2000-2012'!$G$3:$G$643)+1))/2</f>
        <v>259</v>
      </c>
      <c r="D261" s="5">
        <f>percentrank('colgate_2000-2012'!$G$3:$G$643,B261,10)</f>
        <v>0.596875</v>
      </c>
    </row>
    <row r="262" spans="1:4">
      <c r="A262" s="4">
        <v>406</v>
      </c>
      <c r="B262" s="4">
        <v>22.2345657899567</v>
      </c>
      <c r="C262" s="4">
        <f>(rank(B262,'colgate_2000-2012'!$G$3:$G$643)-rank(B262,'colgate_2000-2012'!$G$3:$G$643,1)+(count('colgate_2000-2012'!$G$3:$G$643)+1))/2</f>
        <v>260</v>
      </c>
      <c r="D262" s="5">
        <f>percentrank('colgate_2000-2012'!$G$3:$G$643,B262,10)</f>
        <v>0.5953125</v>
      </c>
    </row>
    <row r="263" spans="1:4">
      <c r="A263" s="4">
        <v>208</v>
      </c>
      <c r="B263" s="4">
        <v>22.2177073627033</v>
      </c>
      <c r="C263" s="4">
        <f>(rank(B263,'colgate_2000-2012'!$G$3:$G$643)-rank(B263,'colgate_2000-2012'!$G$3:$G$643,1)+(count('colgate_2000-2012'!$G$3:$G$643)+1))/2</f>
        <v>261</v>
      </c>
      <c r="D263" s="5">
        <f>percentrank('colgate_2000-2012'!$G$3:$G$643,B263,10)</f>
        <v>0.59375</v>
      </c>
    </row>
    <row r="264" spans="1:4">
      <c r="A264" s="4">
        <v>434</v>
      </c>
      <c r="B264" s="4">
        <v>22.2082130378958</v>
      </c>
      <c r="C264" s="4">
        <f>(rank(B264,'colgate_2000-2012'!$G$3:$G$643)-rank(B264,'colgate_2000-2012'!$G$3:$G$643,1)+(count('colgate_2000-2012'!$G$3:$G$643)+1))/2</f>
        <v>262</v>
      </c>
      <c r="D264" s="5">
        <f>percentrank('colgate_2000-2012'!$G$3:$G$643,B264,10)</f>
        <v>0.5921875</v>
      </c>
    </row>
    <row r="265" spans="1:4">
      <c r="A265" s="4">
        <v>424</v>
      </c>
      <c r="B265" s="4">
        <v>22.1900465895103</v>
      </c>
      <c r="C265" s="4">
        <f>(rank(B265,'colgate_2000-2012'!$G$3:$G$643)-rank(B265,'colgate_2000-2012'!$G$3:$G$643,1)+(count('colgate_2000-2012'!$G$3:$G$643)+1))/2</f>
        <v>263</v>
      </c>
      <c r="D265" s="5">
        <f>percentrank('colgate_2000-2012'!$G$3:$G$643,B265,10)</f>
        <v>0.590625</v>
      </c>
    </row>
    <row r="266" spans="1:4">
      <c r="A266" s="4">
        <v>407</v>
      </c>
      <c r="B266" s="4">
        <v>22.1667331166864</v>
      </c>
      <c r="C266" s="4">
        <f>(rank(B266,'colgate_2000-2012'!$G$3:$G$643)-rank(B266,'colgate_2000-2012'!$G$3:$G$643,1)+(count('colgate_2000-2012'!$G$3:$G$643)+1))/2</f>
        <v>264</v>
      </c>
      <c r="D266" s="5">
        <f>percentrank('colgate_2000-2012'!$G$3:$G$643,B266,10)</f>
        <v>0.5890625</v>
      </c>
    </row>
    <row r="267" spans="1:4">
      <c r="A267" s="4">
        <v>428</v>
      </c>
      <c r="B267" s="4">
        <v>22.1604877736294</v>
      </c>
      <c r="C267" s="4">
        <f>(rank(B267,'colgate_2000-2012'!$G$3:$G$643)-rank(B267,'colgate_2000-2012'!$G$3:$G$643,1)+(count('colgate_2000-2012'!$G$3:$G$643)+1))/2</f>
        <v>265</v>
      </c>
      <c r="D267" s="5">
        <f>percentrank('colgate_2000-2012'!$G$3:$G$643,B267,10)</f>
        <v>0.5875</v>
      </c>
    </row>
    <row r="268" spans="1:4">
      <c r="A268" s="4">
        <v>425</v>
      </c>
      <c r="B268" s="4">
        <v>22.1559235135198</v>
      </c>
      <c r="C268" s="4">
        <f>(rank(B268,'colgate_2000-2012'!$G$3:$G$643)-rank(B268,'colgate_2000-2012'!$G$3:$G$643,1)+(count('colgate_2000-2012'!$G$3:$G$643)+1))/2</f>
        <v>266</v>
      </c>
      <c r="D268" s="5">
        <f>percentrank('colgate_2000-2012'!$G$3:$G$643,B268,10)</f>
        <v>0.5859375</v>
      </c>
    </row>
    <row r="269" spans="1:4">
      <c r="A269" s="4">
        <v>427</v>
      </c>
      <c r="B269" s="4">
        <v>22.1293758577595</v>
      </c>
      <c r="C269" s="4">
        <f>(rank(B269,'colgate_2000-2012'!$G$3:$G$643)-rank(B269,'colgate_2000-2012'!$G$3:$G$643,1)+(count('colgate_2000-2012'!$G$3:$G$643)+1))/2</f>
        <v>267</v>
      </c>
      <c r="D269" s="5">
        <f>percentrank('colgate_2000-2012'!$G$3:$G$643,B269,10)</f>
        <v>0.584375</v>
      </c>
    </row>
    <row r="270" spans="1:4">
      <c r="A270" s="4">
        <v>360</v>
      </c>
      <c r="B270" s="4">
        <v>22.1120475726492</v>
      </c>
      <c r="C270" s="4">
        <f>(rank(B270,'colgate_2000-2012'!$G$3:$G$643)-rank(B270,'colgate_2000-2012'!$G$3:$G$643,1)+(count('colgate_2000-2012'!$G$3:$G$643)+1))/2</f>
        <v>268</v>
      </c>
      <c r="D270" s="5">
        <f>percentrank('colgate_2000-2012'!$G$3:$G$643,B270,10)</f>
        <v>0.5828125</v>
      </c>
    </row>
    <row r="271" spans="1:4">
      <c r="A271" s="4">
        <v>423</v>
      </c>
      <c r="B271" s="4">
        <v>22.0985904457285</v>
      </c>
      <c r="C271" s="4">
        <f>(rank(B271,'colgate_2000-2012'!$G$3:$G$643)-rank(B271,'colgate_2000-2012'!$G$3:$G$643,1)+(count('colgate_2000-2012'!$G$3:$G$643)+1))/2</f>
        <v>269</v>
      </c>
      <c r="D271" s="5">
        <f>percentrank('colgate_2000-2012'!$G$3:$G$643,B271,10)</f>
        <v>0.58125</v>
      </c>
    </row>
    <row r="272" spans="1:4">
      <c r="A272" s="4">
        <v>207</v>
      </c>
      <c r="B272" s="4">
        <v>22.0970896204454</v>
      </c>
      <c r="C272" s="4">
        <f>(rank(B272,'colgate_2000-2012'!$G$3:$G$643)-rank(B272,'colgate_2000-2012'!$G$3:$G$643,1)+(count('colgate_2000-2012'!$G$3:$G$643)+1))/2</f>
        <v>270</v>
      </c>
      <c r="D272" s="5">
        <f>percentrank('colgate_2000-2012'!$G$3:$G$643,B272,10)</f>
        <v>0.5796875</v>
      </c>
    </row>
    <row r="273" spans="1:4">
      <c r="A273" s="4">
        <v>372</v>
      </c>
      <c r="B273" s="4">
        <v>22.0715590040696</v>
      </c>
      <c r="C273" s="4">
        <f>(rank(B273,'colgate_2000-2012'!$G$3:$G$643)-rank(B273,'colgate_2000-2012'!$G$3:$G$643,1)+(count('colgate_2000-2012'!$G$3:$G$643)+1))/2</f>
        <v>271</v>
      </c>
      <c r="D273" s="5">
        <f>percentrank('colgate_2000-2012'!$G$3:$G$643,B273,10)</f>
        <v>0.578125</v>
      </c>
    </row>
    <row r="274" spans="1:4">
      <c r="A274" s="4">
        <v>429</v>
      </c>
      <c r="B274" s="4">
        <v>22.0642666372262</v>
      </c>
      <c r="C274" s="4">
        <f>(rank(B274,'colgate_2000-2012'!$G$3:$G$643)-rank(B274,'colgate_2000-2012'!$G$3:$G$643,1)+(count('colgate_2000-2012'!$G$3:$G$643)+1))/2</f>
        <v>272</v>
      </c>
      <c r="D274" s="5">
        <f>percentrank('colgate_2000-2012'!$G$3:$G$643,B274,10)</f>
        <v>0.5765625</v>
      </c>
    </row>
    <row r="275" spans="1:4">
      <c r="A275" s="4">
        <v>371</v>
      </c>
      <c r="B275" s="4">
        <v>22.0615290483777</v>
      </c>
      <c r="C275" s="4">
        <f>(rank(B275,'colgate_2000-2012'!$G$3:$G$643)-rank(B275,'colgate_2000-2012'!$G$3:$G$643,1)+(count('colgate_2000-2012'!$G$3:$G$643)+1))/2</f>
        <v>273</v>
      </c>
      <c r="D275" s="5">
        <f>percentrank('colgate_2000-2012'!$G$3:$G$643,B275,10)</f>
        <v>0.575</v>
      </c>
    </row>
    <row r="276" spans="1:4">
      <c r="A276" s="4">
        <v>368</v>
      </c>
      <c r="B276" s="4">
        <v>22.0406879612463</v>
      </c>
      <c r="C276" s="4">
        <f>(rank(B276,'colgate_2000-2012'!$G$3:$G$643)-rank(B276,'colgate_2000-2012'!$G$3:$G$643,1)+(count('colgate_2000-2012'!$G$3:$G$643)+1))/2</f>
        <v>274</v>
      </c>
      <c r="D276" s="5">
        <f>percentrank('colgate_2000-2012'!$G$3:$G$643,B276,10)</f>
        <v>0.5734375</v>
      </c>
    </row>
    <row r="277" spans="1:4">
      <c r="A277" s="4">
        <v>405</v>
      </c>
      <c r="B277" s="4">
        <v>22.0330889538707</v>
      </c>
      <c r="C277" s="4">
        <f>(rank(B277,'colgate_2000-2012'!$G$3:$G$643)-rank(B277,'colgate_2000-2012'!$G$3:$G$643,1)+(count('colgate_2000-2012'!$G$3:$G$643)+1))/2</f>
        <v>275</v>
      </c>
      <c r="D277" s="5">
        <f>percentrank('colgate_2000-2012'!$G$3:$G$643,B277,10)</f>
        <v>0.571875</v>
      </c>
    </row>
    <row r="278" spans="1:4">
      <c r="A278" s="4">
        <v>240</v>
      </c>
      <c r="B278" s="4">
        <v>21.9798466489497</v>
      </c>
      <c r="C278" s="4">
        <f>(rank(B278,'colgate_2000-2012'!$G$3:$G$643)-rank(B278,'colgate_2000-2012'!$G$3:$G$643,1)+(count('colgate_2000-2012'!$G$3:$G$643)+1))/2</f>
        <v>276</v>
      </c>
      <c r="D278" s="5">
        <f>percentrank('colgate_2000-2012'!$G$3:$G$643,B278,10)</f>
        <v>0.5703125</v>
      </c>
    </row>
    <row r="279" spans="1:4">
      <c r="A279" s="4">
        <v>408</v>
      </c>
      <c r="B279" s="4">
        <v>21.9481804662553</v>
      </c>
      <c r="C279" s="4">
        <f>(rank(B279,'colgate_2000-2012'!$G$3:$G$643)-rank(B279,'colgate_2000-2012'!$G$3:$G$643,1)+(count('colgate_2000-2012'!$G$3:$G$643)+1))/2</f>
        <v>277</v>
      </c>
      <c r="D279" s="5">
        <f>percentrank('colgate_2000-2012'!$G$3:$G$643,B279,10)</f>
        <v>0.56875</v>
      </c>
    </row>
    <row r="280" spans="1:4">
      <c r="A280" s="4">
        <v>362</v>
      </c>
      <c r="B280" s="4">
        <v>21.9050829205062</v>
      </c>
      <c r="C280" s="4">
        <f>(rank(B280,'colgate_2000-2012'!$G$3:$G$643)-rank(B280,'colgate_2000-2012'!$G$3:$G$643,1)+(count('colgate_2000-2012'!$G$3:$G$643)+1))/2</f>
        <v>278</v>
      </c>
      <c r="D280" s="5">
        <f>percentrank('colgate_2000-2012'!$G$3:$G$643,B280,10)</f>
        <v>0.5671875</v>
      </c>
    </row>
    <row r="281" spans="1:4">
      <c r="A281" s="4">
        <v>363</v>
      </c>
      <c r="B281" s="4">
        <v>21.9029048473926</v>
      </c>
      <c r="C281" s="4">
        <f>(rank(B281,'colgate_2000-2012'!$G$3:$G$643)-rank(B281,'colgate_2000-2012'!$G$3:$G$643,1)+(count('colgate_2000-2012'!$G$3:$G$643)+1))/2</f>
        <v>279</v>
      </c>
      <c r="D281" s="5">
        <f>percentrank('colgate_2000-2012'!$G$3:$G$643,B281,10)</f>
        <v>0.565625</v>
      </c>
    </row>
    <row r="282" spans="1:4">
      <c r="A282" s="4">
        <v>422</v>
      </c>
      <c r="B282" s="4">
        <v>21.8838193065959</v>
      </c>
      <c r="C282" s="4">
        <f>(rank(B282,'colgate_2000-2012'!$G$3:$G$643)-rank(B282,'colgate_2000-2012'!$G$3:$G$643,1)+(count('colgate_2000-2012'!$G$3:$G$643)+1))/2</f>
        <v>280</v>
      </c>
      <c r="D282" s="5">
        <f>percentrank('colgate_2000-2012'!$G$3:$G$643,B282,10)</f>
        <v>0.5640625</v>
      </c>
    </row>
    <row r="283" spans="1:4">
      <c r="A283" s="4">
        <v>370</v>
      </c>
      <c r="B283" s="4">
        <v>21.8822862528558</v>
      </c>
      <c r="C283" s="4">
        <f>(rank(B283,'colgate_2000-2012'!$G$3:$G$643)-rank(B283,'colgate_2000-2012'!$G$3:$G$643,1)+(count('colgate_2000-2012'!$G$3:$G$643)+1))/2</f>
        <v>281</v>
      </c>
      <c r="D283" s="5">
        <f>percentrank('colgate_2000-2012'!$G$3:$G$643,B283,10)</f>
        <v>0.5625</v>
      </c>
    </row>
    <row r="284" spans="1:4">
      <c r="A284" s="4">
        <v>242</v>
      </c>
      <c r="B284" s="4">
        <v>21.8563593554996</v>
      </c>
      <c r="C284" s="4">
        <f>(rank(B284,'colgate_2000-2012'!$G$3:$G$643)-rank(B284,'colgate_2000-2012'!$G$3:$G$643,1)+(count('colgate_2000-2012'!$G$3:$G$643)+1))/2</f>
        <v>282</v>
      </c>
      <c r="D284" s="5">
        <f>percentrank('colgate_2000-2012'!$G$3:$G$643,B284,10)</f>
        <v>0.5609375</v>
      </c>
    </row>
    <row r="285" spans="1:4">
      <c r="A285" s="4">
        <v>241</v>
      </c>
      <c r="B285" s="4">
        <v>21.805143716497</v>
      </c>
      <c r="C285" s="4">
        <f>(rank(B285,'colgate_2000-2012'!$G$3:$G$643)-rank(B285,'colgate_2000-2012'!$G$3:$G$643,1)+(count('colgate_2000-2012'!$G$3:$G$643)+1))/2</f>
        <v>283</v>
      </c>
      <c r="D285" s="5">
        <f>percentrank('colgate_2000-2012'!$G$3:$G$643,B285,10)</f>
        <v>0.559375</v>
      </c>
    </row>
    <row r="286" spans="1:4">
      <c r="A286" s="4">
        <v>369</v>
      </c>
      <c r="B286" s="4">
        <v>21.8019213608874</v>
      </c>
      <c r="C286" s="4">
        <f>(rank(B286,'colgate_2000-2012'!$G$3:$G$643)-rank(B286,'colgate_2000-2012'!$G$3:$G$643,1)+(count('colgate_2000-2012'!$G$3:$G$643)+1))/2</f>
        <v>284</v>
      </c>
      <c r="D286" s="5">
        <f>percentrank('colgate_2000-2012'!$G$3:$G$643,B286,10)</f>
        <v>0.5578125</v>
      </c>
    </row>
    <row r="287" spans="1:4">
      <c r="A287" s="4">
        <v>361</v>
      </c>
      <c r="B287" s="4">
        <v>21.765479922348</v>
      </c>
      <c r="C287" s="4">
        <f>(rank(B287,'colgate_2000-2012'!$G$3:$G$643)-rank(B287,'colgate_2000-2012'!$G$3:$G$643,1)+(count('colgate_2000-2012'!$G$3:$G$643)+1))/2</f>
        <v>285</v>
      </c>
      <c r="D287" s="5">
        <f>percentrank('colgate_2000-2012'!$G$3:$G$643,B287,10)</f>
        <v>0.55625</v>
      </c>
    </row>
    <row r="288" spans="1:4">
      <c r="A288" s="4">
        <v>454</v>
      </c>
      <c r="B288" s="4">
        <v>21.7562687458693</v>
      </c>
      <c r="C288" s="4">
        <f>(rank(B288,'colgate_2000-2012'!$G$3:$G$643)-rank(B288,'colgate_2000-2012'!$G$3:$G$643,1)+(count('colgate_2000-2012'!$G$3:$G$643)+1))/2</f>
        <v>286</v>
      </c>
      <c r="D288" s="5">
        <f>percentrank('colgate_2000-2012'!$G$3:$G$643,B288,10)</f>
        <v>0.5546875</v>
      </c>
    </row>
    <row r="289" spans="1:4">
      <c r="A289" s="4">
        <v>267</v>
      </c>
      <c r="B289" s="4">
        <v>21.7518020492573</v>
      </c>
      <c r="C289" s="4">
        <f>(rank(B289,'colgate_2000-2012'!$G$3:$G$643)-rank(B289,'colgate_2000-2012'!$G$3:$G$643,1)+(count('colgate_2000-2012'!$G$3:$G$643)+1))/2</f>
        <v>287</v>
      </c>
      <c r="D289" s="5">
        <f>percentrank('colgate_2000-2012'!$G$3:$G$643,B289,10)</f>
        <v>0.553125</v>
      </c>
    </row>
    <row r="290" spans="1:4">
      <c r="A290" s="4">
        <v>450</v>
      </c>
      <c r="B290" s="4">
        <v>21.7272890657738</v>
      </c>
      <c r="C290" s="4">
        <f>(rank(B290,'colgate_2000-2012'!$G$3:$G$643)-rank(B290,'colgate_2000-2012'!$G$3:$G$643,1)+(count('colgate_2000-2012'!$G$3:$G$643)+1))/2</f>
        <v>288</v>
      </c>
      <c r="D290" s="5">
        <f>percentrank('colgate_2000-2012'!$G$3:$G$643,B290,10)</f>
        <v>0.5515625</v>
      </c>
    </row>
    <row r="291" spans="1:4">
      <c r="A291" s="4">
        <v>367</v>
      </c>
      <c r="B291" s="4">
        <v>21.7233764912938</v>
      </c>
      <c r="C291" s="4">
        <f>(rank(B291,'colgate_2000-2012'!$G$3:$G$643)-rank(B291,'colgate_2000-2012'!$G$3:$G$643,1)+(count('colgate_2000-2012'!$G$3:$G$643)+1))/2</f>
        <v>289</v>
      </c>
      <c r="D291" s="5">
        <f>percentrank('colgate_2000-2012'!$G$3:$G$643,B291,10)</f>
        <v>0.55</v>
      </c>
    </row>
    <row r="292" spans="1:4">
      <c r="A292" s="4">
        <v>366</v>
      </c>
      <c r="B292" s="4">
        <v>21.722176894683</v>
      </c>
      <c r="C292" s="4">
        <f>(rank(B292,'colgate_2000-2012'!$G$3:$G$643)-rank(B292,'colgate_2000-2012'!$G$3:$G$643,1)+(count('colgate_2000-2012'!$G$3:$G$643)+1))/2</f>
        <v>290</v>
      </c>
      <c r="D292" s="5">
        <f>percentrank('colgate_2000-2012'!$G$3:$G$643,B292,10)</f>
        <v>0.5484375</v>
      </c>
    </row>
    <row r="293" spans="1:4">
      <c r="A293" s="4">
        <v>359</v>
      </c>
      <c r="B293" s="4">
        <v>21.7079437548629</v>
      </c>
      <c r="C293" s="4">
        <f>(rank(B293,'colgate_2000-2012'!$G$3:$G$643)-rank(B293,'colgate_2000-2012'!$G$3:$G$643,1)+(count('colgate_2000-2012'!$G$3:$G$643)+1))/2</f>
        <v>291</v>
      </c>
      <c r="D293" s="5">
        <f>percentrank('colgate_2000-2012'!$G$3:$G$643,B293,10)</f>
        <v>0.546875</v>
      </c>
    </row>
    <row r="294" spans="1:4">
      <c r="A294" s="4">
        <v>383</v>
      </c>
      <c r="B294" s="4">
        <v>21.7019390602279</v>
      </c>
      <c r="C294" s="4">
        <f>(rank(B294,'colgate_2000-2012'!$G$3:$G$643)-rank(B294,'colgate_2000-2012'!$G$3:$G$643,1)+(count('colgate_2000-2012'!$G$3:$G$643)+1))/2</f>
        <v>292</v>
      </c>
      <c r="D294" s="5">
        <f>percentrank('colgate_2000-2012'!$G$3:$G$643,B294,10)</f>
        <v>0.5453125</v>
      </c>
    </row>
    <row r="295" spans="1:4">
      <c r="A295" s="4">
        <v>374</v>
      </c>
      <c r="B295" s="4">
        <v>21.6701542286715</v>
      </c>
      <c r="C295" s="4">
        <f>(rank(B295,'colgate_2000-2012'!$G$3:$G$643)-rank(B295,'colgate_2000-2012'!$G$3:$G$643,1)+(count('colgate_2000-2012'!$G$3:$G$643)+1))/2</f>
        <v>293</v>
      </c>
      <c r="D295" s="5">
        <f>percentrank('colgate_2000-2012'!$G$3:$G$643,B295,10)</f>
        <v>0.54375</v>
      </c>
    </row>
    <row r="296" spans="1:4">
      <c r="A296" s="4">
        <v>358</v>
      </c>
      <c r="B296" s="4">
        <v>21.6211916463218</v>
      </c>
      <c r="C296" s="4">
        <f>(rank(B296,'colgate_2000-2012'!$G$3:$G$643)-rank(B296,'colgate_2000-2012'!$G$3:$G$643,1)+(count('colgate_2000-2012'!$G$3:$G$643)+1))/2</f>
        <v>294</v>
      </c>
      <c r="D296" s="5">
        <f>percentrank('colgate_2000-2012'!$G$3:$G$643,B296,10)</f>
        <v>0.5421875</v>
      </c>
    </row>
    <row r="297" spans="1:4">
      <c r="A297" s="4">
        <v>421</v>
      </c>
      <c r="B297" s="4">
        <v>21.6200848049858</v>
      </c>
      <c r="C297" s="4">
        <f>(rank(B297,'colgate_2000-2012'!$G$3:$G$643)-rank(B297,'colgate_2000-2012'!$G$3:$G$643,1)+(count('colgate_2000-2012'!$G$3:$G$643)+1))/2</f>
        <v>295</v>
      </c>
      <c r="D297" s="5">
        <f>percentrank('colgate_2000-2012'!$G$3:$G$643,B297,10)</f>
        <v>0.540625</v>
      </c>
    </row>
    <row r="298" spans="1:4">
      <c r="A298" s="4">
        <v>365</v>
      </c>
      <c r="B298" s="4">
        <v>21.6070633990506</v>
      </c>
      <c r="C298" s="4">
        <f>(rank(B298,'colgate_2000-2012'!$G$3:$G$643)-rank(B298,'colgate_2000-2012'!$G$3:$G$643,1)+(count('colgate_2000-2012'!$G$3:$G$643)+1))/2</f>
        <v>296</v>
      </c>
      <c r="D298" s="5">
        <f>percentrank('colgate_2000-2012'!$G$3:$G$643,B298,10)</f>
        <v>0.5390625</v>
      </c>
    </row>
    <row r="299" spans="1:4">
      <c r="A299" s="4">
        <v>375</v>
      </c>
      <c r="B299" s="4">
        <v>21.5755661638463</v>
      </c>
      <c r="C299" s="4">
        <f>(rank(B299,'colgate_2000-2012'!$G$3:$G$643)-rank(B299,'colgate_2000-2012'!$G$3:$G$643,1)+(count('colgate_2000-2012'!$G$3:$G$643)+1))/2</f>
        <v>297</v>
      </c>
      <c r="D299" s="5">
        <f>percentrank('colgate_2000-2012'!$G$3:$G$643,B299,10)</f>
        <v>0.5375</v>
      </c>
    </row>
    <row r="300" spans="1:4">
      <c r="A300" s="4">
        <v>378</v>
      </c>
      <c r="B300" s="4">
        <v>21.5709837924705</v>
      </c>
      <c r="C300" s="4">
        <f>(rank(B300,'colgate_2000-2012'!$G$3:$G$643)-rank(B300,'colgate_2000-2012'!$G$3:$G$643,1)+(count('colgate_2000-2012'!$G$3:$G$643)+1))/2</f>
        <v>298</v>
      </c>
      <c r="D300" s="5">
        <f>percentrank('colgate_2000-2012'!$G$3:$G$643,B300,10)</f>
        <v>0.5359375</v>
      </c>
    </row>
    <row r="301" spans="1:4">
      <c r="A301" s="4">
        <v>364</v>
      </c>
      <c r="B301" s="4">
        <v>21.5216094276834</v>
      </c>
      <c r="C301" s="4">
        <f>(rank(B301,'colgate_2000-2012'!$G$3:$G$643)-rank(B301,'colgate_2000-2012'!$G$3:$G$643,1)+(count('colgate_2000-2012'!$G$3:$G$643)+1))/2</f>
        <v>299</v>
      </c>
      <c r="D301" s="5">
        <f>percentrank('colgate_2000-2012'!$G$3:$G$643,B301,10)</f>
        <v>0.534375</v>
      </c>
    </row>
    <row r="302" spans="1:4">
      <c r="A302" s="4">
        <v>384</v>
      </c>
      <c r="B302" s="4">
        <v>21.5049501936588</v>
      </c>
      <c r="C302" s="4">
        <f>(rank(B302,'colgate_2000-2012'!$G$3:$G$643)-rank(B302,'colgate_2000-2012'!$G$3:$G$643,1)+(count('colgate_2000-2012'!$G$3:$G$643)+1))/2</f>
        <v>300</v>
      </c>
      <c r="D302" s="5">
        <f>percentrank('colgate_2000-2012'!$G$3:$G$643,B302,10)</f>
        <v>0.5328125</v>
      </c>
    </row>
    <row r="303" spans="1:4">
      <c r="A303" s="4">
        <v>268</v>
      </c>
      <c r="B303" s="4">
        <v>21.5034486958287</v>
      </c>
      <c r="C303" s="4">
        <f>(rank(B303,'colgate_2000-2012'!$G$3:$G$643)-rank(B303,'colgate_2000-2012'!$G$3:$G$643,1)+(count('colgate_2000-2012'!$G$3:$G$643)+1))/2</f>
        <v>301</v>
      </c>
      <c r="D303" s="5">
        <f>percentrank('colgate_2000-2012'!$G$3:$G$643,B303,10)</f>
        <v>0.53125</v>
      </c>
    </row>
    <row r="304" spans="1:4">
      <c r="A304" s="4">
        <v>382</v>
      </c>
      <c r="B304" s="4">
        <v>21.4817676629832</v>
      </c>
      <c r="C304" s="4">
        <f>(rank(B304,'colgate_2000-2012'!$G$3:$G$643)-rank(B304,'colgate_2000-2012'!$G$3:$G$643,1)+(count('colgate_2000-2012'!$G$3:$G$643)+1))/2</f>
        <v>302</v>
      </c>
      <c r="D304" s="5">
        <f>percentrank('colgate_2000-2012'!$G$3:$G$643,B304,10)</f>
        <v>0.5296875</v>
      </c>
    </row>
    <row r="305" spans="1:4">
      <c r="A305" s="4">
        <v>357</v>
      </c>
      <c r="B305" s="4">
        <v>21.4796155169139</v>
      </c>
      <c r="C305" s="4">
        <f>(rank(B305,'colgate_2000-2012'!$G$3:$G$643)-rank(B305,'colgate_2000-2012'!$G$3:$G$643,1)+(count('colgate_2000-2012'!$G$3:$G$643)+1))/2</f>
        <v>303</v>
      </c>
      <c r="D305" s="5">
        <f>percentrank('colgate_2000-2012'!$G$3:$G$643,B305,10)</f>
        <v>0.528125</v>
      </c>
    </row>
    <row r="306" spans="1:4">
      <c r="A306" s="4">
        <v>379</v>
      </c>
      <c r="B306" s="4">
        <v>21.4769947878848</v>
      </c>
      <c r="C306" s="4">
        <f>(rank(B306,'colgate_2000-2012'!$G$3:$G$643)-rank(B306,'colgate_2000-2012'!$G$3:$G$643,1)+(count('colgate_2000-2012'!$G$3:$G$643)+1))/2</f>
        <v>304</v>
      </c>
      <c r="D306" s="5">
        <f>percentrank('colgate_2000-2012'!$G$3:$G$643,B306,10)</f>
        <v>0.5265625</v>
      </c>
    </row>
    <row r="307" spans="1:4">
      <c r="A307" s="4">
        <v>404</v>
      </c>
      <c r="B307" s="4">
        <v>21.4490013842717</v>
      </c>
      <c r="C307" s="4">
        <f>(rank(B307,'colgate_2000-2012'!$G$3:$G$643)-rank(B307,'colgate_2000-2012'!$G$3:$G$643,1)+(count('colgate_2000-2012'!$G$3:$G$643)+1))/2</f>
        <v>305</v>
      </c>
      <c r="D307" s="5">
        <f>percentrank('colgate_2000-2012'!$G$3:$G$643,B307,10)</f>
        <v>0.525</v>
      </c>
    </row>
    <row r="308" spans="1:4">
      <c r="A308" s="4">
        <v>451</v>
      </c>
      <c r="B308" s="4">
        <v>21.4330056843622</v>
      </c>
      <c r="C308" s="4">
        <f>(rank(B308,'colgate_2000-2012'!$G$3:$G$643)-rank(B308,'colgate_2000-2012'!$G$3:$G$643,1)+(count('colgate_2000-2012'!$G$3:$G$643)+1))/2</f>
        <v>306</v>
      </c>
      <c r="D308" s="5">
        <f>percentrank('colgate_2000-2012'!$G$3:$G$643,B308,10)</f>
        <v>0.5234375</v>
      </c>
    </row>
    <row r="309" spans="1:4">
      <c r="A309" s="4">
        <v>395</v>
      </c>
      <c r="B309" s="4">
        <v>21.4166912116302</v>
      </c>
      <c r="C309" s="4">
        <f>(rank(B309,'colgate_2000-2012'!$G$3:$G$643)-rank(B309,'colgate_2000-2012'!$G$3:$G$643,1)+(count('colgate_2000-2012'!$G$3:$G$643)+1))/2</f>
        <v>307</v>
      </c>
      <c r="D309" s="5">
        <f>percentrank('colgate_2000-2012'!$G$3:$G$643,B309,10)</f>
        <v>0.521875</v>
      </c>
    </row>
    <row r="310" spans="1:4">
      <c r="A310" s="4">
        <v>381</v>
      </c>
      <c r="B310" s="4">
        <v>21.4099467349997</v>
      </c>
      <c r="C310" s="4">
        <f>(rank(B310,'colgate_2000-2012'!$G$3:$G$643)-rank(B310,'colgate_2000-2012'!$G$3:$G$643,1)+(count('colgate_2000-2012'!$G$3:$G$643)+1))/2</f>
        <v>308</v>
      </c>
      <c r="D310" s="5">
        <f>percentrank('colgate_2000-2012'!$G$3:$G$643,B310,10)</f>
        <v>0.5203125</v>
      </c>
    </row>
    <row r="311" spans="1:4">
      <c r="A311" s="4">
        <v>453</v>
      </c>
      <c r="B311" s="4">
        <v>21.3978721274781</v>
      </c>
      <c r="C311" s="4">
        <f>(rank(B311,'colgate_2000-2012'!$G$3:$G$643)-rank(B311,'colgate_2000-2012'!$G$3:$G$643,1)+(count('colgate_2000-2012'!$G$3:$G$643)+1))/2</f>
        <v>309</v>
      </c>
      <c r="D311" s="5">
        <f>percentrank('colgate_2000-2012'!$G$3:$G$643,B311,10)</f>
        <v>0.51875</v>
      </c>
    </row>
    <row r="312" spans="1:4">
      <c r="A312" s="4">
        <v>394</v>
      </c>
      <c r="B312" s="4">
        <v>21.3096024602547</v>
      </c>
      <c r="C312" s="4">
        <f>(rank(B312,'colgate_2000-2012'!$G$3:$G$643)-rank(B312,'colgate_2000-2012'!$G$3:$G$643,1)+(count('colgate_2000-2012'!$G$3:$G$643)+1))/2</f>
        <v>310</v>
      </c>
      <c r="D312" s="5">
        <f>percentrank('colgate_2000-2012'!$G$3:$G$643,B312,10)</f>
        <v>0.5171875</v>
      </c>
    </row>
    <row r="313" spans="1:4">
      <c r="A313" s="4">
        <v>385</v>
      </c>
      <c r="B313" s="4">
        <v>21.295762997322</v>
      </c>
      <c r="C313" s="4">
        <f>(rank(B313,'colgate_2000-2012'!$G$3:$G$643)-rank(B313,'colgate_2000-2012'!$G$3:$G$643,1)+(count('colgate_2000-2012'!$G$3:$G$643)+1))/2</f>
        <v>311</v>
      </c>
      <c r="D313" s="5">
        <f>percentrank('colgate_2000-2012'!$G$3:$G$643,B313,10)</f>
        <v>0.515625</v>
      </c>
    </row>
    <row r="314" spans="1:4">
      <c r="A314" s="4">
        <v>386</v>
      </c>
      <c r="B314" s="4">
        <v>21.2930051730328</v>
      </c>
      <c r="C314" s="4">
        <f>(rank(B314,'colgate_2000-2012'!$G$3:$G$643)-rank(B314,'colgate_2000-2012'!$G$3:$G$643,1)+(count('colgate_2000-2012'!$G$3:$G$643)+1))/2</f>
        <v>312</v>
      </c>
      <c r="D314" s="5">
        <f>percentrank('colgate_2000-2012'!$G$3:$G$643,B314,10)</f>
        <v>0.5140625</v>
      </c>
    </row>
    <row r="315" spans="1:4">
      <c r="A315" s="4">
        <v>387</v>
      </c>
      <c r="B315" s="4">
        <v>21.2837622522867</v>
      </c>
      <c r="C315" s="4">
        <f>(rank(B315,'colgate_2000-2012'!$G$3:$G$643)-rank(B315,'colgate_2000-2012'!$G$3:$G$643,1)+(count('colgate_2000-2012'!$G$3:$G$643)+1))/2</f>
        <v>313</v>
      </c>
      <c r="D315" s="5">
        <f>percentrank('colgate_2000-2012'!$G$3:$G$643,B315,10)</f>
        <v>0.5125</v>
      </c>
    </row>
    <row r="316" spans="1:4">
      <c r="A316" s="4">
        <v>377</v>
      </c>
      <c r="B316" s="4">
        <v>21.2793120001828</v>
      </c>
      <c r="C316" s="4">
        <f>(rank(B316,'colgate_2000-2012'!$G$3:$G$643)-rank(B316,'colgate_2000-2012'!$G$3:$G$643,1)+(count('colgate_2000-2012'!$G$3:$G$643)+1))/2</f>
        <v>314</v>
      </c>
      <c r="D316" s="5">
        <f>percentrank('colgate_2000-2012'!$G$3:$G$643,B316,10)</f>
        <v>0.5109375</v>
      </c>
    </row>
    <row r="317" spans="1:4">
      <c r="A317" s="4">
        <v>452</v>
      </c>
      <c r="B317" s="4">
        <v>21.2783207425578</v>
      </c>
      <c r="C317" s="4">
        <f>(rank(B317,'colgate_2000-2012'!$G$3:$G$643)-rank(B317,'colgate_2000-2012'!$G$3:$G$643,1)+(count('colgate_2000-2012'!$G$3:$G$643)+1))/2</f>
        <v>315</v>
      </c>
      <c r="D317" s="5">
        <f>percentrank('colgate_2000-2012'!$G$3:$G$643,B317,10)</f>
        <v>0.509375</v>
      </c>
    </row>
    <row r="318" spans="1:4">
      <c r="A318" s="4">
        <v>380</v>
      </c>
      <c r="B318" s="4">
        <v>21.2694792511233</v>
      </c>
      <c r="C318" s="4">
        <f>(rank(B318,'colgate_2000-2012'!$G$3:$G$643)-rank(B318,'colgate_2000-2012'!$G$3:$G$643,1)+(count('colgate_2000-2012'!$G$3:$G$643)+1))/2</f>
        <v>316</v>
      </c>
      <c r="D318" s="5">
        <f>percentrank('colgate_2000-2012'!$G$3:$G$643,B318,10)</f>
        <v>0.5078125</v>
      </c>
    </row>
    <row r="319" spans="1:4">
      <c r="A319" s="4">
        <v>376</v>
      </c>
      <c r="B319" s="4">
        <v>21.2518679597312</v>
      </c>
      <c r="C319" s="4">
        <f>(rank(B319,'colgate_2000-2012'!$G$3:$G$643)-rank(B319,'colgate_2000-2012'!$G$3:$G$643,1)+(count('colgate_2000-2012'!$G$3:$G$643)+1))/2</f>
        <v>317</v>
      </c>
      <c r="D319" s="5">
        <f>percentrank('colgate_2000-2012'!$G$3:$G$643,B319,10)</f>
        <v>0.50625</v>
      </c>
    </row>
    <row r="320" spans="1:4">
      <c r="A320" s="4">
        <v>352</v>
      </c>
      <c r="B320" s="4">
        <v>21.2085634813605</v>
      </c>
      <c r="C320" s="4">
        <f>(rank(B320,'colgate_2000-2012'!$G$3:$G$643)-rank(B320,'colgate_2000-2012'!$G$3:$G$643,1)+(count('colgate_2000-2012'!$G$3:$G$643)+1))/2</f>
        <v>318</v>
      </c>
      <c r="D320" s="5">
        <f>percentrank('colgate_2000-2012'!$G$3:$G$643,B320,10)</f>
        <v>0.5046875</v>
      </c>
    </row>
    <row r="321" spans="1:4">
      <c r="A321" s="4">
        <v>389</v>
      </c>
      <c r="B321" s="4">
        <v>21.2044317718034</v>
      </c>
      <c r="C321" s="4">
        <f>(rank(B321,'colgate_2000-2012'!$G$3:$G$643)-rank(B321,'colgate_2000-2012'!$G$3:$G$643,1)+(count('colgate_2000-2012'!$G$3:$G$643)+1))/2</f>
        <v>319</v>
      </c>
      <c r="D321" s="5">
        <f>percentrank('colgate_2000-2012'!$G$3:$G$643,B321,10)</f>
        <v>0.503125</v>
      </c>
    </row>
    <row r="322" spans="1:4">
      <c r="A322" s="4">
        <v>341</v>
      </c>
      <c r="B322" s="4">
        <v>21.1895700417479</v>
      </c>
      <c r="C322" s="4">
        <f>(rank(B322,'colgate_2000-2012'!$G$3:$G$643)-rank(B322,'colgate_2000-2012'!$G$3:$G$643,1)+(count('colgate_2000-2012'!$G$3:$G$643)+1))/2</f>
        <v>320</v>
      </c>
      <c r="D322" s="5">
        <f>percentrank('colgate_2000-2012'!$G$3:$G$643,B322,10)</f>
        <v>0.5015625</v>
      </c>
    </row>
    <row r="323" spans="1:4">
      <c r="A323" s="4">
        <v>335</v>
      </c>
      <c r="B323" s="4">
        <v>21.189563521243</v>
      </c>
      <c r="C323" s="4">
        <f>(rank(B323,'colgate_2000-2012'!$G$3:$G$643)-rank(B323,'colgate_2000-2012'!$G$3:$G$643,1)+(count('colgate_2000-2012'!$G$3:$G$643)+1))/2</f>
        <v>321</v>
      </c>
      <c r="D323" s="5">
        <f>percentrank('colgate_2000-2012'!$G$3:$G$643,B323,10)</f>
        <v>0.5</v>
      </c>
    </row>
    <row r="324" spans="1:4">
      <c r="A324" s="4">
        <v>353</v>
      </c>
      <c r="B324" s="4">
        <v>21.1605527928036</v>
      </c>
      <c r="C324" s="4">
        <f>(rank(B324,'colgate_2000-2012'!$G$3:$G$643)-rank(B324,'colgate_2000-2012'!$G$3:$G$643,1)+(count('colgate_2000-2012'!$G$3:$G$643)+1))/2</f>
        <v>322</v>
      </c>
      <c r="D324" s="5">
        <f>percentrank('colgate_2000-2012'!$G$3:$G$643,B324,10)</f>
        <v>0.4984375</v>
      </c>
    </row>
    <row r="325" spans="1:4">
      <c r="A325" s="4">
        <v>351</v>
      </c>
      <c r="B325" s="4">
        <v>21.1225150595535</v>
      </c>
      <c r="C325" s="4">
        <f>(rank(B325,'colgate_2000-2012'!$G$3:$G$643)-rank(B325,'colgate_2000-2012'!$G$3:$G$643,1)+(count('colgate_2000-2012'!$G$3:$G$643)+1))/2</f>
        <v>323</v>
      </c>
      <c r="D325" s="5">
        <f>percentrank('colgate_2000-2012'!$G$3:$G$643,B325,10)</f>
        <v>0.496875</v>
      </c>
    </row>
    <row r="326" spans="1:4">
      <c r="A326" s="4">
        <v>342</v>
      </c>
      <c r="B326" s="4">
        <v>21.1169424575993</v>
      </c>
      <c r="C326" s="4">
        <f>(rank(B326,'colgate_2000-2012'!$G$3:$G$643)-rank(B326,'colgate_2000-2012'!$G$3:$G$643,1)+(count('colgate_2000-2012'!$G$3:$G$643)+1))/2</f>
        <v>324</v>
      </c>
      <c r="D326" s="5">
        <f>percentrank('colgate_2000-2012'!$G$3:$G$643,B326,10)</f>
        <v>0.4953125</v>
      </c>
    </row>
    <row r="327" spans="1:4">
      <c r="A327" s="4">
        <v>338</v>
      </c>
      <c r="B327" s="4">
        <v>21.1158359352362</v>
      </c>
      <c r="C327" s="4">
        <f>(rank(B327,'colgate_2000-2012'!$G$3:$G$643)-rank(B327,'colgate_2000-2012'!$G$3:$G$643,1)+(count('colgate_2000-2012'!$G$3:$G$643)+1))/2</f>
        <v>325</v>
      </c>
      <c r="D327" s="5">
        <f>percentrank('colgate_2000-2012'!$G$3:$G$643,B327,10)</f>
        <v>0.49375</v>
      </c>
    </row>
    <row r="328" spans="1:4">
      <c r="A328" s="4">
        <v>449</v>
      </c>
      <c r="B328" s="4">
        <v>21.1069218677136</v>
      </c>
      <c r="C328" s="4">
        <f>(rank(B328,'colgate_2000-2012'!$G$3:$G$643)-rank(B328,'colgate_2000-2012'!$G$3:$G$643,1)+(count('colgate_2000-2012'!$G$3:$G$643)+1))/2</f>
        <v>326</v>
      </c>
      <c r="D328" s="5">
        <f>percentrank('colgate_2000-2012'!$G$3:$G$643,B328,10)</f>
        <v>0.4921875</v>
      </c>
    </row>
    <row r="329" spans="1:4">
      <c r="A329" s="4">
        <v>388</v>
      </c>
      <c r="B329" s="4">
        <v>21.1015898937494</v>
      </c>
      <c r="C329" s="4">
        <f>(rank(B329,'colgate_2000-2012'!$G$3:$G$643)-rank(B329,'colgate_2000-2012'!$G$3:$G$643,1)+(count('colgate_2000-2012'!$G$3:$G$643)+1))/2</f>
        <v>327</v>
      </c>
      <c r="D329" s="5">
        <f>percentrank('colgate_2000-2012'!$G$3:$G$643,B329,10)</f>
        <v>0.490625</v>
      </c>
    </row>
    <row r="330" spans="1:4">
      <c r="A330" s="4">
        <v>337</v>
      </c>
      <c r="B330" s="4">
        <v>21.0685180754998</v>
      </c>
      <c r="C330" s="4">
        <f>(rank(B330,'colgate_2000-2012'!$G$3:$G$643)-rank(B330,'colgate_2000-2012'!$G$3:$G$643,1)+(count('colgate_2000-2012'!$G$3:$G$643)+1))/2</f>
        <v>328</v>
      </c>
      <c r="D330" s="5">
        <f>percentrank('colgate_2000-2012'!$G$3:$G$643,B330,10)</f>
        <v>0.4890625</v>
      </c>
    </row>
    <row r="331" spans="1:4">
      <c r="A331" s="4">
        <v>336</v>
      </c>
      <c r="B331" s="4">
        <v>21.0634386951012</v>
      </c>
      <c r="C331" s="4">
        <f>(rank(B331,'colgate_2000-2012'!$G$3:$G$643)-rank(B331,'colgate_2000-2012'!$G$3:$G$643,1)+(count('colgate_2000-2012'!$G$3:$G$643)+1))/2</f>
        <v>329</v>
      </c>
      <c r="D331" s="5">
        <f>percentrank('colgate_2000-2012'!$G$3:$G$643,B331,10)</f>
        <v>0.4875</v>
      </c>
    </row>
    <row r="332" spans="1:4">
      <c r="A332" s="4">
        <v>440</v>
      </c>
      <c r="B332" s="4">
        <v>21.0190190116833</v>
      </c>
      <c r="C332" s="4">
        <f>(rank(B332,'colgate_2000-2012'!$G$3:$G$643)-rank(B332,'colgate_2000-2012'!$G$3:$G$643,1)+(count('colgate_2000-2012'!$G$3:$G$643)+1))/2</f>
        <v>330</v>
      </c>
      <c r="D332" s="5">
        <f>percentrank('colgate_2000-2012'!$G$3:$G$643,B332,10)</f>
        <v>0.4859375</v>
      </c>
    </row>
    <row r="333" spans="1:4">
      <c r="A333" s="4">
        <v>270</v>
      </c>
      <c r="B333" s="4">
        <v>21.0174381235465</v>
      </c>
      <c r="C333" s="4">
        <f>(rank(B333,'colgate_2000-2012'!$G$3:$G$643)-rank(B333,'colgate_2000-2012'!$G$3:$G$643,1)+(count('colgate_2000-2012'!$G$3:$G$643)+1))/2</f>
        <v>331</v>
      </c>
      <c r="D333" s="5">
        <f>percentrank('colgate_2000-2012'!$G$3:$G$643,B333,10)</f>
        <v>0.484375</v>
      </c>
    </row>
    <row r="334" spans="1:4">
      <c r="A334" s="4">
        <v>266</v>
      </c>
      <c r="B334" s="4">
        <v>21.0109525127984</v>
      </c>
      <c r="C334" s="4">
        <f>(rank(B334,'colgate_2000-2012'!$G$3:$G$643)-rank(B334,'colgate_2000-2012'!$G$3:$G$643,1)+(count('colgate_2000-2012'!$G$3:$G$643)+1))/2</f>
        <v>332</v>
      </c>
      <c r="D334" s="5">
        <f>percentrank('colgate_2000-2012'!$G$3:$G$643,B334,10)</f>
        <v>0.4828125</v>
      </c>
    </row>
    <row r="335" spans="1:4">
      <c r="A335" s="4">
        <v>269</v>
      </c>
      <c r="B335" s="4">
        <v>21.0098937060203</v>
      </c>
      <c r="C335" s="4">
        <f>(rank(B335,'colgate_2000-2012'!$G$3:$G$643)-rank(B335,'colgate_2000-2012'!$G$3:$G$643,1)+(count('colgate_2000-2012'!$G$3:$G$643)+1))/2</f>
        <v>333</v>
      </c>
      <c r="D335" s="5">
        <f>percentrank('colgate_2000-2012'!$G$3:$G$643,B335,10)</f>
        <v>0.48125</v>
      </c>
    </row>
    <row r="336" spans="1:4">
      <c r="A336" s="4">
        <v>276</v>
      </c>
      <c r="B336" s="4">
        <v>21.0047264258242</v>
      </c>
      <c r="C336" s="4">
        <f>(rank(B336,'colgate_2000-2012'!$G$3:$G$643)-rank(B336,'colgate_2000-2012'!$G$3:$G$643,1)+(count('colgate_2000-2012'!$G$3:$G$643)+1))/2</f>
        <v>334</v>
      </c>
      <c r="D336" s="5">
        <f>percentrank('colgate_2000-2012'!$G$3:$G$643,B336,10)</f>
        <v>0.4796875</v>
      </c>
    </row>
    <row r="337" spans="1:4">
      <c r="A337" s="4">
        <v>403</v>
      </c>
      <c r="B337" s="4">
        <v>21.0024928595842</v>
      </c>
      <c r="C337" s="4">
        <f>(rank(B337,'colgate_2000-2012'!$G$3:$G$643)-rank(B337,'colgate_2000-2012'!$G$3:$G$643,1)+(count('colgate_2000-2012'!$G$3:$G$643)+1))/2</f>
        <v>335</v>
      </c>
      <c r="D337" s="5">
        <f>percentrank('colgate_2000-2012'!$G$3:$G$643,B337,10)</f>
        <v>0.478125</v>
      </c>
    </row>
    <row r="338" spans="1:4">
      <c r="A338" s="4">
        <v>455</v>
      </c>
      <c r="B338" s="4">
        <v>20.9523002994505</v>
      </c>
      <c r="C338" s="4">
        <f>(rank(B338,'colgate_2000-2012'!$G$3:$G$643)-rank(B338,'colgate_2000-2012'!$G$3:$G$643,1)+(count('colgate_2000-2012'!$G$3:$G$643)+1))/2</f>
        <v>336</v>
      </c>
      <c r="D338" s="5">
        <f>percentrank('colgate_2000-2012'!$G$3:$G$643,B338,10)</f>
        <v>0.4765625</v>
      </c>
    </row>
    <row r="339" spans="1:4">
      <c r="A339" s="4">
        <v>333</v>
      </c>
      <c r="B339" s="4">
        <v>20.9514135560405</v>
      </c>
      <c r="C339" s="4">
        <f>(rank(B339,'colgate_2000-2012'!$G$3:$G$643)-rank(B339,'colgate_2000-2012'!$G$3:$G$643,1)+(count('colgate_2000-2012'!$G$3:$G$643)+1))/2</f>
        <v>337</v>
      </c>
      <c r="D339" s="5">
        <f>percentrank('colgate_2000-2012'!$G$3:$G$643,B339,10)</f>
        <v>0.475</v>
      </c>
    </row>
    <row r="340" spans="1:4">
      <c r="A340" s="4">
        <v>334</v>
      </c>
      <c r="B340" s="4">
        <v>20.9214224483976</v>
      </c>
      <c r="C340" s="4">
        <f>(rank(B340,'colgate_2000-2012'!$G$3:$G$643)-rank(B340,'colgate_2000-2012'!$G$3:$G$643,1)+(count('colgate_2000-2012'!$G$3:$G$643)+1))/2</f>
        <v>338</v>
      </c>
      <c r="D340" s="5">
        <f>percentrank('colgate_2000-2012'!$G$3:$G$643,B340,10)</f>
        <v>0.4734375</v>
      </c>
    </row>
    <row r="341" spans="1:4">
      <c r="A341" s="4">
        <v>439</v>
      </c>
      <c r="B341" s="4">
        <v>20.9178065354889</v>
      </c>
      <c r="C341" s="4">
        <f>(rank(B341,'colgate_2000-2012'!$G$3:$G$643)-rank(B341,'colgate_2000-2012'!$G$3:$G$643,1)+(count('colgate_2000-2012'!$G$3:$G$643)+1))/2</f>
        <v>339</v>
      </c>
      <c r="D341" s="5">
        <f>percentrank('colgate_2000-2012'!$G$3:$G$643,B341,10)</f>
        <v>0.471875</v>
      </c>
    </row>
    <row r="342" spans="1:4">
      <c r="A342" s="4">
        <v>350</v>
      </c>
      <c r="B342" s="4">
        <v>20.8809441331725</v>
      </c>
      <c r="C342" s="4">
        <f>(rank(B342,'colgate_2000-2012'!$G$3:$G$643)-rank(B342,'colgate_2000-2012'!$G$3:$G$643,1)+(count('colgate_2000-2012'!$G$3:$G$643)+1))/2</f>
        <v>340</v>
      </c>
      <c r="D342" s="5">
        <f>percentrank('colgate_2000-2012'!$G$3:$G$643,B342,10)</f>
        <v>0.4703125</v>
      </c>
    </row>
    <row r="343" spans="1:4">
      <c r="A343" s="4">
        <v>332</v>
      </c>
      <c r="B343" s="4">
        <v>20.8707881121086</v>
      </c>
      <c r="C343" s="4">
        <f>(rank(B343,'colgate_2000-2012'!$G$3:$G$643)-rank(B343,'colgate_2000-2012'!$G$3:$G$643,1)+(count('colgate_2000-2012'!$G$3:$G$643)+1))/2</f>
        <v>341</v>
      </c>
      <c r="D343" s="5">
        <f>percentrank('colgate_2000-2012'!$G$3:$G$643,B343,10)</f>
        <v>0.46875</v>
      </c>
    </row>
    <row r="344" spans="1:4">
      <c r="A344" s="4">
        <v>441</v>
      </c>
      <c r="B344" s="4">
        <v>20.8569182399477</v>
      </c>
      <c r="C344" s="4">
        <f>(rank(B344,'colgate_2000-2012'!$G$3:$G$643)-rank(B344,'colgate_2000-2012'!$G$3:$G$643,1)+(count('colgate_2000-2012'!$G$3:$G$643)+1))/2</f>
        <v>342</v>
      </c>
      <c r="D344" s="5">
        <f>percentrank('colgate_2000-2012'!$G$3:$G$643,B344,10)</f>
        <v>0.4671875</v>
      </c>
    </row>
    <row r="345" spans="1:4">
      <c r="A345" s="4">
        <v>331</v>
      </c>
      <c r="B345" s="4">
        <v>20.8434163351494</v>
      </c>
      <c r="C345" s="4">
        <f>(rank(B345,'colgate_2000-2012'!$G$3:$G$643)-rank(B345,'colgate_2000-2012'!$G$3:$G$643,1)+(count('colgate_2000-2012'!$G$3:$G$643)+1))/2</f>
        <v>343</v>
      </c>
      <c r="D345" s="5">
        <f>percentrank('colgate_2000-2012'!$G$3:$G$643,B345,10)</f>
        <v>0.465625</v>
      </c>
    </row>
    <row r="346" spans="1:4">
      <c r="A346" s="4">
        <v>349</v>
      </c>
      <c r="B346" s="4">
        <v>20.8386592598351</v>
      </c>
      <c r="C346" s="4">
        <f>(rank(B346,'colgate_2000-2012'!$G$3:$G$643)-rank(B346,'colgate_2000-2012'!$G$3:$G$643,1)+(count('colgate_2000-2012'!$G$3:$G$643)+1))/2</f>
        <v>344</v>
      </c>
      <c r="D346" s="5">
        <f>percentrank('colgate_2000-2012'!$G$3:$G$643,B346,10)</f>
        <v>0.4640625</v>
      </c>
    </row>
    <row r="347" spans="1:4">
      <c r="A347" s="4">
        <v>396</v>
      </c>
      <c r="B347" s="4">
        <v>20.8014281878938</v>
      </c>
      <c r="C347" s="4">
        <f>(rank(B347,'colgate_2000-2012'!$G$3:$G$643)-rank(B347,'colgate_2000-2012'!$G$3:$G$643,1)+(count('colgate_2000-2012'!$G$3:$G$643)+1))/2</f>
        <v>345</v>
      </c>
      <c r="D347" s="5">
        <f>percentrank('colgate_2000-2012'!$G$3:$G$643,B347,10)</f>
        <v>0.4625</v>
      </c>
    </row>
    <row r="348" spans="1:4">
      <c r="A348" s="4">
        <v>354</v>
      </c>
      <c r="B348" s="4">
        <v>20.7877333594795</v>
      </c>
      <c r="C348" s="4">
        <f>(rank(B348,'colgate_2000-2012'!$G$3:$G$643)-rank(B348,'colgate_2000-2012'!$G$3:$G$643,1)+(count('colgate_2000-2012'!$G$3:$G$643)+1))/2</f>
        <v>346</v>
      </c>
      <c r="D348" s="5">
        <f>percentrank('colgate_2000-2012'!$G$3:$G$643,B348,10)</f>
        <v>0.4609375</v>
      </c>
    </row>
    <row r="349" spans="1:4">
      <c r="A349" s="4">
        <v>393</v>
      </c>
      <c r="B349" s="4">
        <v>20.7676397175444</v>
      </c>
      <c r="C349" s="4">
        <f>(rank(B349,'colgate_2000-2012'!$G$3:$G$643)-rank(B349,'colgate_2000-2012'!$G$3:$G$643,1)+(count('colgate_2000-2012'!$G$3:$G$643)+1))/2</f>
        <v>347</v>
      </c>
      <c r="D349" s="5">
        <f>percentrank('colgate_2000-2012'!$G$3:$G$643,B349,10)</f>
        <v>0.459375</v>
      </c>
    </row>
    <row r="350" spans="1:4">
      <c r="A350" s="4">
        <v>457</v>
      </c>
      <c r="B350" s="4">
        <v>20.7618604031982</v>
      </c>
      <c r="C350" s="4">
        <f>(rank(B350,'colgate_2000-2012'!$G$3:$G$643)-rank(B350,'colgate_2000-2012'!$G$3:$G$643,1)+(count('colgate_2000-2012'!$G$3:$G$643)+1))/2</f>
        <v>348</v>
      </c>
      <c r="D350" s="5">
        <f>percentrank('colgate_2000-2012'!$G$3:$G$643,B350,10)</f>
        <v>0.4578125</v>
      </c>
    </row>
    <row r="351" spans="1:4">
      <c r="A351" s="4">
        <v>271</v>
      </c>
      <c r="B351" s="4">
        <v>20.7596521029964</v>
      </c>
      <c r="C351" s="4">
        <f>(rank(B351,'colgate_2000-2012'!$G$3:$G$643)-rank(B351,'colgate_2000-2012'!$G$3:$G$643,1)+(count('colgate_2000-2012'!$G$3:$G$643)+1))/2</f>
        <v>349</v>
      </c>
      <c r="D351" s="5">
        <f>percentrank('colgate_2000-2012'!$G$3:$G$643,B351,10)</f>
        <v>0.45625</v>
      </c>
    </row>
    <row r="352" spans="1:4">
      <c r="A352" s="4">
        <v>390</v>
      </c>
      <c r="B352" s="4">
        <v>20.748691589249</v>
      </c>
      <c r="C352" s="4">
        <f>(rank(B352,'colgate_2000-2012'!$G$3:$G$643)-rank(B352,'colgate_2000-2012'!$G$3:$G$643,1)+(count('colgate_2000-2012'!$G$3:$G$643)+1))/2</f>
        <v>350</v>
      </c>
      <c r="D352" s="5">
        <f>percentrank('colgate_2000-2012'!$G$3:$G$643,B352,10)</f>
        <v>0.4546875</v>
      </c>
    </row>
    <row r="353" spans="1:4">
      <c r="A353" s="4">
        <v>436</v>
      </c>
      <c r="B353" s="4">
        <v>20.7338204667149</v>
      </c>
      <c r="C353" s="4">
        <f>(rank(B353,'colgate_2000-2012'!$G$3:$G$643)-rank(B353,'colgate_2000-2012'!$G$3:$G$643,1)+(count('colgate_2000-2012'!$G$3:$G$643)+1))/2</f>
        <v>351</v>
      </c>
      <c r="D353" s="5">
        <f>percentrank('colgate_2000-2012'!$G$3:$G$643,B353,10)</f>
        <v>0.453125</v>
      </c>
    </row>
    <row r="354" spans="1:4">
      <c r="A354" s="4">
        <v>340</v>
      </c>
      <c r="B354" s="4">
        <v>20.7036032564245</v>
      </c>
      <c r="C354" s="4">
        <f>(rank(B354,'colgate_2000-2012'!$G$3:$G$643)-rank(B354,'colgate_2000-2012'!$G$3:$G$643,1)+(count('colgate_2000-2012'!$G$3:$G$643)+1))/2</f>
        <v>352</v>
      </c>
      <c r="D354" s="5">
        <f>percentrank('colgate_2000-2012'!$G$3:$G$643,B354,10)</f>
        <v>0.4515625</v>
      </c>
    </row>
    <row r="355" spans="1:4">
      <c r="A355" s="4">
        <v>518</v>
      </c>
      <c r="B355" s="4">
        <v>20.6778422237004</v>
      </c>
      <c r="C355" s="4">
        <f>(rank(B355,'colgate_2000-2012'!$G$3:$G$643)-rank(B355,'colgate_2000-2012'!$G$3:$G$643,1)+(count('colgate_2000-2012'!$G$3:$G$643)+1))/2</f>
        <v>353</v>
      </c>
      <c r="D355" s="5">
        <f>percentrank('colgate_2000-2012'!$G$3:$G$643,B355,10)</f>
        <v>0.45</v>
      </c>
    </row>
    <row r="356" spans="1:4">
      <c r="A356" s="4">
        <v>438</v>
      </c>
      <c r="B356" s="4">
        <v>20.6708584758171</v>
      </c>
      <c r="C356" s="4">
        <f>(rank(B356,'colgate_2000-2012'!$G$3:$G$643)-rank(B356,'colgate_2000-2012'!$G$3:$G$643,1)+(count('colgate_2000-2012'!$G$3:$G$643)+1))/2</f>
        <v>354</v>
      </c>
      <c r="D356" s="5">
        <f>percentrank('colgate_2000-2012'!$G$3:$G$643,B356,10)</f>
        <v>0.4484375</v>
      </c>
    </row>
    <row r="357" spans="1:4">
      <c r="A357" s="4">
        <v>397</v>
      </c>
      <c r="B357" s="4">
        <v>20.6666784408167</v>
      </c>
      <c r="C357" s="4">
        <f>(rank(B357,'colgate_2000-2012'!$G$3:$G$643)-rank(B357,'colgate_2000-2012'!$G$3:$G$643,1)+(count('colgate_2000-2012'!$G$3:$G$643)+1))/2</f>
        <v>355</v>
      </c>
      <c r="D357" s="5">
        <f>percentrank('colgate_2000-2012'!$G$3:$G$643,B357,10)</f>
        <v>0.446875</v>
      </c>
    </row>
    <row r="358" spans="1:4">
      <c r="A358" s="4">
        <v>327</v>
      </c>
      <c r="B358" s="4">
        <v>20.6563788095362</v>
      </c>
      <c r="C358" s="4">
        <f>(rank(B358,'colgate_2000-2012'!$G$3:$G$643)-rank(B358,'colgate_2000-2012'!$G$3:$G$643,1)+(count('colgate_2000-2012'!$G$3:$G$643)+1))/2</f>
        <v>356</v>
      </c>
      <c r="D358" s="5">
        <f>percentrank('colgate_2000-2012'!$G$3:$G$643,B358,10)</f>
        <v>0.4453125</v>
      </c>
    </row>
    <row r="359" spans="1:4">
      <c r="A359" s="4">
        <v>272</v>
      </c>
      <c r="B359" s="4">
        <v>20.623108968426</v>
      </c>
      <c r="C359" s="4">
        <f>(rank(B359,'colgate_2000-2012'!$G$3:$G$643)-rank(B359,'colgate_2000-2012'!$G$3:$G$643,1)+(count('colgate_2000-2012'!$G$3:$G$643)+1))/2</f>
        <v>357</v>
      </c>
      <c r="D359" s="5">
        <f>percentrank('colgate_2000-2012'!$G$3:$G$643,B359,10)</f>
        <v>0.44375</v>
      </c>
    </row>
    <row r="360" spans="1:4">
      <c r="A360" s="4">
        <v>392</v>
      </c>
      <c r="B360" s="4">
        <v>20.6047044955568</v>
      </c>
      <c r="C360" s="4">
        <f>(rank(B360,'colgate_2000-2012'!$G$3:$G$643)-rank(B360,'colgate_2000-2012'!$G$3:$G$643,1)+(count('colgate_2000-2012'!$G$3:$G$643)+1))/2</f>
        <v>358</v>
      </c>
      <c r="D360" s="5">
        <f>percentrank('colgate_2000-2012'!$G$3:$G$643,B360,10)</f>
        <v>0.4421875</v>
      </c>
    </row>
    <row r="361" spans="1:4">
      <c r="A361" s="4">
        <v>326</v>
      </c>
      <c r="B361" s="4">
        <v>20.5918136351523</v>
      </c>
      <c r="C361" s="4">
        <f>(rank(B361,'colgate_2000-2012'!$G$3:$G$643)-rank(B361,'colgate_2000-2012'!$G$3:$G$643,1)+(count('colgate_2000-2012'!$G$3:$G$643)+1))/2</f>
        <v>359</v>
      </c>
      <c r="D361" s="5">
        <f>percentrank('colgate_2000-2012'!$G$3:$G$643,B361,10)</f>
        <v>0.440625</v>
      </c>
    </row>
    <row r="362" spans="1:4">
      <c r="A362" s="4">
        <v>339</v>
      </c>
      <c r="B362" s="4">
        <v>20.5854009390618</v>
      </c>
      <c r="C362" s="4">
        <f>(rank(B362,'colgate_2000-2012'!$G$3:$G$643)-rank(B362,'colgate_2000-2012'!$G$3:$G$643,1)+(count('colgate_2000-2012'!$G$3:$G$643)+1))/2</f>
        <v>360</v>
      </c>
      <c r="D362" s="5">
        <f>percentrank('colgate_2000-2012'!$G$3:$G$643,B362,10)</f>
        <v>0.4390625</v>
      </c>
    </row>
    <row r="363" spans="1:4">
      <c r="A363" s="4">
        <v>437</v>
      </c>
      <c r="B363" s="4">
        <v>20.5829704970323</v>
      </c>
      <c r="C363" s="4">
        <f>(rank(B363,'colgate_2000-2012'!$G$3:$G$643)-rank(B363,'colgate_2000-2012'!$G$3:$G$643,1)+(count('colgate_2000-2012'!$G$3:$G$643)+1))/2</f>
        <v>361</v>
      </c>
      <c r="D363" s="5">
        <f>percentrank('colgate_2000-2012'!$G$3:$G$643,B363,10)</f>
        <v>0.4375</v>
      </c>
    </row>
    <row r="364" spans="1:4">
      <c r="A364" s="4">
        <v>435</v>
      </c>
      <c r="B364" s="4">
        <v>20.5754228340013</v>
      </c>
      <c r="C364" s="4">
        <f>(rank(B364,'colgate_2000-2012'!$G$3:$G$643)-rank(B364,'colgate_2000-2012'!$G$3:$G$643,1)+(count('colgate_2000-2012'!$G$3:$G$643)+1))/2</f>
        <v>362</v>
      </c>
      <c r="D364" s="5">
        <f>percentrank('colgate_2000-2012'!$G$3:$G$643,B364,10)</f>
        <v>0.4359375</v>
      </c>
    </row>
    <row r="365" spans="1:4">
      <c r="A365" s="4">
        <v>325</v>
      </c>
      <c r="B365" s="4">
        <v>20.5558661204468</v>
      </c>
      <c r="C365" s="4">
        <f>(rank(B365,'colgate_2000-2012'!$G$3:$G$643)-rank(B365,'colgate_2000-2012'!$G$3:$G$643,1)+(count('colgate_2000-2012'!$G$3:$G$643)+1))/2</f>
        <v>363</v>
      </c>
      <c r="D365" s="5">
        <f>percentrank('colgate_2000-2012'!$G$3:$G$643,B365,10)</f>
        <v>0.434375</v>
      </c>
    </row>
    <row r="366" spans="1:4">
      <c r="A366" s="4">
        <v>399</v>
      </c>
      <c r="B366" s="4">
        <v>20.5364029897302</v>
      </c>
      <c r="C366" s="4">
        <f>(rank(B366,'colgate_2000-2012'!$G$3:$G$643)-rank(B366,'colgate_2000-2012'!$G$3:$G$643,1)+(count('colgate_2000-2012'!$G$3:$G$643)+1))/2</f>
        <v>364</v>
      </c>
      <c r="D366" s="5">
        <f>percentrank('colgate_2000-2012'!$G$3:$G$643,B366,10)</f>
        <v>0.4328125</v>
      </c>
    </row>
    <row r="367" spans="1:4">
      <c r="A367" s="4">
        <v>261</v>
      </c>
      <c r="B367" s="4">
        <v>20.4907840048941</v>
      </c>
      <c r="C367" s="4">
        <f>(rank(B367,'colgate_2000-2012'!$G$3:$G$643)-rank(B367,'colgate_2000-2012'!$G$3:$G$643,1)+(count('colgate_2000-2012'!$G$3:$G$643)+1))/2</f>
        <v>365</v>
      </c>
      <c r="D367" s="5">
        <f>percentrank('colgate_2000-2012'!$G$3:$G$643,B367,10)</f>
        <v>0.43125</v>
      </c>
    </row>
    <row r="368" spans="1:4">
      <c r="A368" s="4">
        <v>343</v>
      </c>
      <c r="B368" s="4">
        <v>20.4889668657607</v>
      </c>
      <c r="C368" s="4">
        <f>(rank(B368,'colgate_2000-2012'!$G$3:$G$643)-rank(B368,'colgate_2000-2012'!$G$3:$G$643,1)+(count('colgate_2000-2012'!$G$3:$G$643)+1))/2</f>
        <v>366</v>
      </c>
      <c r="D368" s="5">
        <f>percentrank('colgate_2000-2012'!$G$3:$G$643,B368,10)</f>
        <v>0.4296875</v>
      </c>
    </row>
    <row r="369" spans="1:4">
      <c r="A369" s="4">
        <v>274</v>
      </c>
      <c r="B369" s="4">
        <v>20.4752269213789</v>
      </c>
      <c r="C369" s="4">
        <f>(rank(B369,'colgate_2000-2012'!$G$3:$G$643)-rank(B369,'colgate_2000-2012'!$G$3:$G$643,1)+(count('colgate_2000-2012'!$G$3:$G$643)+1))/2</f>
        <v>367</v>
      </c>
      <c r="D369" s="5">
        <f>percentrank('colgate_2000-2012'!$G$3:$G$643,B369,10)</f>
        <v>0.428125</v>
      </c>
    </row>
    <row r="370" spans="1:4">
      <c r="A370" s="4">
        <v>260</v>
      </c>
      <c r="B370" s="4">
        <v>20.4608353066694</v>
      </c>
      <c r="C370" s="4">
        <f>(rank(B370,'colgate_2000-2012'!$G$3:$G$643)-rank(B370,'colgate_2000-2012'!$G$3:$G$643,1)+(count('colgate_2000-2012'!$G$3:$G$643)+1))/2</f>
        <v>368</v>
      </c>
      <c r="D370" s="5">
        <f>percentrank('colgate_2000-2012'!$G$3:$G$643,B370,10)</f>
        <v>0.4265625</v>
      </c>
    </row>
    <row r="371" spans="1:4">
      <c r="A371" s="4">
        <v>517</v>
      </c>
      <c r="B371" s="4">
        <v>20.4588849141048</v>
      </c>
      <c r="C371" s="4">
        <f>(rank(B371,'colgate_2000-2012'!$G$3:$G$643)-rank(B371,'colgate_2000-2012'!$G$3:$G$643,1)+(count('colgate_2000-2012'!$G$3:$G$643)+1))/2</f>
        <v>369</v>
      </c>
      <c r="D371" s="5">
        <f>percentrank('colgate_2000-2012'!$G$3:$G$643,B371,10)</f>
        <v>0.425</v>
      </c>
    </row>
    <row r="372" spans="1:4">
      <c r="A372" s="4">
        <v>521</v>
      </c>
      <c r="B372" s="4">
        <v>20.458787816372</v>
      </c>
      <c r="C372" s="4">
        <f>(rank(B372,'colgate_2000-2012'!$G$3:$G$643)-rank(B372,'colgate_2000-2012'!$G$3:$G$643,1)+(count('colgate_2000-2012'!$G$3:$G$643)+1))/2</f>
        <v>370</v>
      </c>
      <c r="D372" s="5">
        <f>percentrank('colgate_2000-2012'!$G$3:$G$643,B372,10)</f>
        <v>0.4234375</v>
      </c>
    </row>
    <row r="373" spans="1:4">
      <c r="A373" s="4">
        <v>275</v>
      </c>
      <c r="B373" s="4">
        <v>20.4554300230489</v>
      </c>
      <c r="C373" s="4">
        <f>(rank(B373,'colgate_2000-2012'!$G$3:$G$643)-rank(B373,'colgate_2000-2012'!$G$3:$G$643,1)+(count('colgate_2000-2012'!$G$3:$G$643)+1))/2</f>
        <v>371</v>
      </c>
      <c r="D373" s="5">
        <f>percentrank('colgate_2000-2012'!$G$3:$G$643,B373,10)</f>
        <v>0.421875</v>
      </c>
    </row>
    <row r="374" spans="1:4">
      <c r="A374" s="4">
        <v>456</v>
      </c>
      <c r="B374" s="4">
        <v>20.4459399247913</v>
      </c>
      <c r="C374" s="4">
        <f>(rank(B374,'colgate_2000-2012'!$G$3:$G$643)-rank(B374,'colgate_2000-2012'!$G$3:$G$643,1)+(count('colgate_2000-2012'!$G$3:$G$643)+1))/2</f>
        <v>372</v>
      </c>
      <c r="D374" s="5">
        <f>percentrank('colgate_2000-2012'!$G$3:$G$643,B374,10)</f>
        <v>0.4203125</v>
      </c>
    </row>
    <row r="375" spans="1:4">
      <c r="A375" s="4">
        <v>356</v>
      </c>
      <c r="B375" s="4">
        <v>20.4413927169592</v>
      </c>
      <c r="C375" s="4">
        <f>(rank(B375,'colgate_2000-2012'!$G$3:$G$643)-rank(B375,'colgate_2000-2012'!$G$3:$G$643,1)+(count('colgate_2000-2012'!$G$3:$G$643)+1))/2</f>
        <v>373</v>
      </c>
      <c r="D375" s="5">
        <f>percentrank('colgate_2000-2012'!$G$3:$G$643,B375,10)</f>
        <v>0.41875</v>
      </c>
    </row>
    <row r="376" spans="1:4">
      <c r="A376" s="4">
        <v>330</v>
      </c>
      <c r="B376" s="4">
        <v>20.4360208467063</v>
      </c>
      <c r="C376" s="4">
        <f>(rank(B376,'colgate_2000-2012'!$G$3:$G$643)-rank(B376,'colgate_2000-2012'!$G$3:$G$643,1)+(count('colgate_2000-2012'!$G$3:$G$643)+1))/2</f>
        <v>374</v>
      </c>
      <c r="D376" s="5">
        <f>percentrank('colgate_2000-2012'!$G$3:$G$643,B376,10)</f>
        <v>0.4171875</v>
      </c>
    </row>
    <row r="377" spans="1:4">
      <c r="A377" s="4">
        <v>400</v>
      </c>
      <c r="B377" s="4">
        <v>20.4339940728769</v>
      </c>
      <c r="C377" s="4">
        <f>(rank(B377,'colgate_2000-2012'!$G$3:$G$643)-rank(B377,'colgate_2000-2012'!$G$3:$G$643,1)+(count('colgate_2000-2012'!$G$3:$G$643)+1))/2</f>
        <v>375</v>
      </c>
      <c r="D377" s="5">
        <f>percentrank('colgate_2000-2012'!$G$3:$G$643,B377,10)</f>
        <v>0.415625</v>
      </c>
    </row>
    <row r="378" spans="1:4">
      <c r="A378" s="4">
        <v>391</v>
      </c>
      <c r="B378" s="4">
        <v>20.4219593088708</v>
      </c>
      <c r="C378" s="4">
        <f>(rank(B378,'colgate_2000-2012'!$G$3:$G$643)-rank(B378,'colgate_2000-2012'!$G$3:$G$643,1)+(count('colgate_2000-2012'!$G$3:$G$643)+1))/2</f>
        <v>376</v>
      </c>
      <c r="D378" s="5">
        <f>percentrank('colgate_2000-2012'!$G$3:$G$643,B378,10)</f>
        <v>0.4140625</v>
      </c>
    </row>
    <row r="379" spans="1:4">
      <c r="A379" s="4">
        <v>324</v>
      </c>
      <c r="B379" s="4">
        <v>20.4145646907187</v>
      </c>
      <c r="C379" s="4">
        <f>(rank(B379,'colgate_2000-2012'!$G$3:$G$643)-rank(B379,'colgate_2000-2012'!$G$3:$G$643,1)+(count('colgate_2000-2012'!$G$3:$G$643)+1))/2</f>
        <v>377</v>
      </c>
      <c r="D379" s="5">
        <f>percentrank('colgate_2000-2012'!$G$3:$G$643,B379,10)</f>
        <v>0.4125</v>
      </c>
    </row>
    <row r="380" spans="1:4">
      <c r="A380" s="4">
        <v>312</v>
      </c>
      <c r="B380" s="4">
        <v>20.4135954171223</v>
      </c>
      <c r="C380" s="4">
        <f>(rank(B380,'colgate_2000-2012'!$G$3:$G$643)-rank(B380,'colgate_2000-2012'!$G$3:$G$643,1)+(count('colgate_2000-2012'!$G$3:$G$643)+1))/2</f>
        <v>378</v>
      </c>
      <c r="D380" s="5">
        <f>percentrank('colgate_2000-2012'!$G$3:$G$643,B380,10)</f>
        <v>0.4109375</v>
      </c>
    </row>
    <row r="381" spans="1:4">
      <c r="A381" s="4">
        <v>516</v>
      </c>
      <c r="B381" s="4">
        <v>20.3888055021921</v>
      </c>
      <c r="C381" s="4">
        <f>(rank(B381,'colgate_2000-2012'!$G$3:$G$643)-rank(B381,'colgate_2000-2012'!$G$3:$G$643,1)+(count('colgate_2000-2012'!$G$3:$G$643)+1))/2</f>
        <v>379</v>
      </c>
      <c r="D381" s="5">
        <f>percentrank('colgate_2000-2012'!$G$3:$G$643,B381,10)</f>
        <v>0.409375</v>
      </c>
    </row>
    <row r="382" spans="1:4">
      <c r="A382" s="4">
        <v>346</v>
      </c>
      <c r="B382" s="4">
        <v>20.3872849273154</v>
      </c>
      <c r="C382" s="4">
        <f>(rank(B382,'colgate_2000-2012'!$G$3:$G$643)-rank(B382,'colgate_2000-2012'!$G$3:$G$643,1)+(count('colgate_2000-2012'!$G$3:$G$643)+1))/2</f>
        <v>380</v>
      </c>
      <c r="D382" s="5">
        <f>percentrank('colgate_2000-2012'!$G$3:$G$643,B382,10)</f>
        <v>0.4078125</v>
      </c>
    </row>
    <row r="383" spans="1:4">
      <c r="A383" s="4">
        <v>345</v>
      </c>
      <c r="B383" s="4">
        <v>20.3607960768827</v>
      </c>
      <c r="C383" s="4">
        <f>(rank(B383,'colgate_2000-2012'!$G$3:$G$643)-rank(B383,'colgate_2000-2012'!$G$3:$G$643,1)+(count('colgate_2000-2012'!$G$3:$G$643)+1))/2</f>
        <v>381</v>
      </c>
      <c r="D383" s="5">
        <f>percentrank('colgate_2000-2012'!$G$3:$G$643,B383,10)</f>
        <v>0.40625</v>
      </c>
    </row>
    <row r="384" spans="1:4">
      <c r="A384" s="4">
        <v>402</v>
      </c>
      <c r="B384" s="4">
        <v>20.3454160756519</v>
      </c>
      <c r="C384" s="4">
        <f>(rank(B384,'colgate_2000-2012'!$G$3:$G$643)-rank(B384,'colgate_2000-2012'!$G$3:$G$643,1)+(count('colgate_2000-2012'!$G$3:$G$643)+1))/2</f>
        <v>382</v>
      </c>
      <c r="D384" s="5">
        <f>percentrank('colgate_2000-2012'!$G$3:$G$643,B384,10)</f>
        <v>0.4046875</v>
      </c>
    </row>
    <row r="385" spans="1:4">
      <c r="A385" s="4">
        <v>348</v>
      </c>
      <c r="B385" s="4">
        <v>20.3013145828435</v>
      </c>
      <c r="C385" s="4">
        <f>(rank(B385,'colgate_2000-2012'!$G$3:$G$643)-rank(B385,'colgate_2000-2012'!$G$3:$G$643,1)+(count('colgate_2000-2012'!$G$3:$G$643)+1))/2</f>
        <v>383</v>
      </c>
      <c r="D385" s="5">
        <f>percentrank('colgate_2000-2012'!$G$3:$G$643,B385,10)</f>
        <v>0.403125</v>
      </c>
    </row>
    <row r="386" spans="1:4">
      <c r="A386" s="4">
        <v>519</v>
      </c>
      <c r="B386" s="4">
        <v>20.3001243460407</v>
      </c>
      <c r="C386" s="4">
        <f>(rank(B386,'colgate_2000-2012'!$G$3:$G$643)-rank(B386,'colgate_2000-2012'!$G$3:$G$643,1)+(count('colgate_2000-2012'!$G$3:$G$643)+1))/2</f>
        <v>384</v>
      </c>
      <c r="D386" s="5">
        <f>percentrank('colgate_2000-2012'!$G$3:$G$643,B386,10)</f>
        <v>0.4015625</v>
      </c>
    </row>
    <row r="387" spans="1:4">
      <c r="A387" s="4">
        <v>313</v>
      </c>
      <c r="B387" s="4">
        <v>20.2924999443373</v>
      </c>
      <c r="C387" s="4">
        <f>(rank(B387,'colgate_2000-2012'!$G$3:$G$643)-rank(B387,'colgate_2000-2012'!$G$3:$G$643,1)+(count('colgate_2000-2012'!$G$3:$G$643)+1))/2</f>
        <v>385</v>
      </c>
      <c r="D387" s="5">
        <f>percentrank('colgate_2000-2012'!$G$3:$G$643,B387,10)</f>
        <v>0.4</v>
      </c>
    </row>
    <row r="388" spans="1:4">
      <c r="A388" s="4">
        <v>310</v>
      </c>
      <c r="B388" s="4">
        <v>20.2918873997132</v>
      </c>
      <c r="C388" s="4">
        <f>(rank(B388,'colgate_2000-2012'!$G$3:$G$643)-rank(B388,'colgate_2000-2012'!$G$3:$G$643,1)+(count('colgate_2000-2012'!$G$3:$G$643)+1))/2</f>
        <v>386</v>
      </c>
      <c r="D388" s="5">
        <f>percentrank('colgate_2000-2012'!$G$3:$G$643,B388,10)</f>
        <v>0.3984375</v>
      </c>
    </row>
    <row r="389" spans="1:4">
      <c r="A389" s="4">
        <v>401</v>
      </c>
      <c r="B389" s="4">
        <v>20.291322640016</v>
      </c>
      <c r="C389" s="4">
        <f>(rank(B389,'colgate_2000-2012'!$G$3:$G$643)-rank(B389,'colgate_2000-2012'!$G$3:$G$643,1)+(count('colgate_2000-2012'!$G$3:$G$643)+1))/2</f>
        <v>387</v>
      </c>
      <c r="D389" s="5">
        <f>percentrank('colgate_2000-2012'!$G$3:$G$643,B389,10)</f>
        <v>0.396875</v>
      </c>
    </row>
    <row r="390" spans="1:4">
      <c r="A390" s="4">
        <v>522</v>
      </c>
      <c r="B390" s="4">
        <v>20.2734819268837</v>
      </c>
      <c r="C390" s="4">
        <f>(rank(B390,'colgate_2000-2012'!$G$3:$G$643)-rank(B390,'colgate_2000-2012'!$G$3:$G$643,1)+(count('colgate_2000-2012'!$G$3:$G$643)+1))/2</f>
        <v>388</v>
      </c>
      <c r="D390" s="5">
        <f>percentrank('colgate_2000-2012'!$G$3:$G$643,B390,10)</f>
        <v>0.3953125</v>
      </c>
    </row>
    <row r="391" spans="1:4">
      <c r="A391" s="4">
        <v>535</v>
      </c>
      <c r="B391" s="4">
        <v>20.2732706857159</v>
      </c>
      <c r="C391" s="4">
        <f>(rank(B391,'colgate_2000-2012'!$G$3:$G$643)-rank(B391,'colgate_2000-2012'!$G$3:$G$643,1)+(count('colgate_2000-2012'!$G$3:$G$643)+1))/2</f>
        <v>389</v>
      </c>
      <c r="D391" s="5">
        <f>percentrank('colgate_2000-2012'!$G$3:$G$643,B391,10)</f>
        <v>0.39375</v>
      </c>
    </row>
    <row r="392" spans="1:4">
      <c r="A392" s="4">
        <v>347</v>
      </c>
      <c r="B392" s="4">
        <v>20.2645140363641</v>
      </c>
      <c r="C392" s="4">
        <f>(rank(B392,'colgate_2000-2012'!$G$3:$G$643)-rank(B392,'colgate_2000-2012'!$G$3:$G$643,1)+(count('colgate_2000-2012'!$G$3:$G$643)+1))/2</f>
        <v>390</v>
      </c>
      <c r="D392" s="5">
        <f>percentrank('colgate_2000-2012'!$G$3:$G$643,B392,10)</f>
        <v>0.3921875</v>
      </c>
    </row>
    <row r="393" spans="1:4">
      <c r="A393" s="4">
        <v>311</v>
      </c>
      <c r="B393" s="4">
        <v>20.2636635316259</v>
      </c>
      <c r="C393" s="4">
        <f>(rank(B393,'colgate_2000-2012'!$G$3:$G$643)-rank(B393,'colgate_2000-2012'!$G$3:$G$643,1)+(count('colgate_2000-2012'!$G$3:$G$643)+1))/2</f>
        <v>391</v>
      </c>
      <c r="D393" s="5">
        <f>percentrank('colgate_2000-2012'!$G$3:$G$643,B393,10)</f>
        <v>0.390625</v>
      </c>
    </row>
    <row r="394" spans="1:4">
      <c r="A394" s="4">
        <v>355</v>
      </c>
      <c r="B394" s="4">
        <v>20.2592591561931</v>
      </c>
      <c r="C394" s="4">
        <f>(rank(B394,'colgate_2000-2012'!$G$3:$G$643)-rank(B394,'colgate_2000-2012'!$G$3:$G$643,1)+(count('colgate_2000-2012'!$G$3:$G$643)+1))/2</f>
        <v>392</v>
      </c>
      <c r="D394" s="5">
        <f>percentrank('colgate_2000-2012'!$G$3:$G$643,B394,10)</f>
        <v>0.3890625</v>
      </c>
    </row>
    <row r="395" spans="1:4">
      <c r="A395" s="4">
        <v>259</v>
      </c>
      <c r="B395" s="4">
        <v>20.2579346586804</v>
      </c>
      <c r="C395" s="4">
        <f>(rank(B395,'colgate_2000-2012'!$G$3:$G$643)-rank(B395,'colgate_2000-2012'!$G$3:$G$643,1)+(count('colgate_2000-2012'!$G$3:$G$643)+1))/2</f>
        <v>393</v>
      </c>
      <c r="D395" s="5">
        <f>percentrank('colgate_2000-2012'!$G$3:$G$643,B395,10)</f>
        <v>0.3875</v>
      </c>
    </row>
    <row r="396" spans="1:4">
      <c r="A396" s="4">
        <v>533</v>
      </c>
      <c r="B396" s="4">
        <v>20.2434783921436</v>
      </c>
      <c r="C396" s="4">
        <f>(rank(B396,'colgate_2000-2012'!$G$3:$G$643)-rank(B396,'colgate_2000-2012'!$G$3:$G$643,1)+(count('colgate_2000-2012'!$G$3:$G$643)+1))/2</f>
        <v>394</v>
      </c>
      <c r="D396" s="5">
        <f>percentrank('colgate_2000-2012'!$G$3:$G$643,B396,10)</f>
        <v>0.3859375</v>
      </c>
    </row>
    <row r="397" spans="1:4">
      <c r="A397" s="4">
        <v>273</v>
      </c>
      <c r="B397" s="4">
        <v>20.2348327441297</v>
      </c>
      <c r="C397" s="4">
        <f>(rank(B397,'colgate_2000-2012'!$G$3:$G$643)-rank(B397,'colgate_2000-2012'!$G$3:$G$643,1)+(count('colgate_2000-2012'!$G$3:$G$643)+1))/2</f>
        <v>395</v>
      </c>
      <c r="D397" s="5">
        <f>percentrank('colgate_2000-2012'!$G$3:$G$643,B397,10)</f>
        <v>0.384375</v>
      </c>
    </row>
    <row r="398" spans="1:4">
      <c r="A398" s="4">
        <v>344</v>
      </c>
      <c r="B398" s="4">
        <v>20.2295097858366</v>
      </c>
      <c r="C398" s="4">
        <f>(rank(B398,'colgate_2000-2012'!$G$3:$G$643)-rank(B398,'colgate_2000-2012'!$G$3:$G$643,1)+(count('colgate_2000-2012'!$G$3:$G$643)+1))/2</f>
        <v>396</v>
      </c>
      <c r="D398" s="5">
        <f>percentrank('colgate_2000-2012'!$G$3:$G$643,B398,10)</f>
        <v>0.3828125</v>
      </c>
    </row>
    <row r="399" spans="1:4">
      <c r="A399" s="4">
        <v>328</v>
      </c>
      <c r="B399" s="4">
        <v>20.2205870984112</v>
      </c>
      <c r="C399" s="4">
        <f>(rank(B399,'colgate_2000-2012'!$G$3:$G$643)-rank(B399,'colgate_2000-2012'!$G$3:$G$643,1)+(count('colgate_2000-2012'!$G$3:$G$643)+1))/2</f>
        <v>397</v>
      </c>
      <c r="D399" s="5">
        <f>percentrank('colgate_2000-2012'!$G$3:$G$643,B399,10)</f>
        <v>0.38125</v>
      </c>
    </row>
    <row r="400" spans="1:4">
      <c r="A400" s="4">
        <v>263</v>
      </c>
      <c r="B400" s="4">
        <v>20.2113417978593</v>
      </c>
      <c r="C400" s="4">
        <f>(rank(B400,'colgate_2000-2012'!$G$3:$G$643)-rank(B400,'colgate_2000-2012'!$G$3:$G$643,1)+(count('colgate_2000-2012'!$G$3:$G$643)+1))/2</f>
        <v>398</v>
      </c>
      <c r="D400" s="5">
        <f>percentrank('colgate_2000-2012'!$G$3:$G$643,B400,10)</f>
        <v>0.3796875</v>
      </c>
    </row>
    <row r="401" spans="1:4">
      <c r="A401" s="4">
        <v>277</v>
      </c>
      <c r="B401" s="4">
        <v>20.1934061499389</v>
      </c>
      <c r="C401" s="4">
        <f>(rank(B401,'colgate_2000-2012'!$G$3:$G$643)-rank(B401,'colgate_2000-2012'!$G$3:$G$643,1)+(count('colgate_2000-2012'!$G$3:$G$643)+1))/2</f>
        <v>399</v>
      </c>
      <c r="D401" s="5">
        <f>percentrank('colgate_2000-2012'!$G$3:$G$643,B401,10)</f>
        <v>0.378125</v>
      </c>
    </row>
    <row r="402" spans="1:4">
      <c r="A402" s="4">
        <v>536</v>
      </c>
      <c r="B402" s="4">
        <v>20.1762889567758</v>
      </c>
      <c r="C402" s="4">
        <f>(rank(B402,'colgate_2000-2012'!$G$3:$G$643)-rank(B402,'colgate_2000-2012'!$G$3:$G$643,1)+(count('colgate_2000-2012'!$G$3:$G$643)+1))/2</f>
        <v>400</v>
      </c>
      <c r="D402" s="5">
        <f>percentrank('colgate_2000-2012'!$G$3:$G$643,B402,10)</f>
        <v>0.3765625</v>
      </c>
    </row>
    <row r="403" spans="1:4">
      <c r="A403" s="4">
        <v>292</v>
      </c>
      <c r="B403" s="4">
        <v>20.1574808538179</v>
      </c>
      <c r="C403" s="4">
        <f>(rank(B403,'colgate_2000-2012'!$G$3:$G$643)-rank(B403,'colgate_2000-2012'!$G$3:$G$643,1)+(count('colgate_2000-2012'!$G$3:$G$643)+1))/2</f>
        <v>401</v>
      </c>
      <c r="D403" s="5">
        <f>percentrank('colgate_2000-2012'!$G$3:$G$643,B403,10)</f>
        <v>0.375</v>
      </c>
    </row>
    <row r="404" spans="1:4">
      <c r="A404" s="4">
        <v>314</v>
      </c>
      <c r="B404" s="4">
        <v>20.1496185922888</v>
      </c>
      <c r="C404" s="4">
        <f>(rank(B404,'colgate_2000-2012'!$G$3:$G$643)-rank(B404,'colgate_2000-2012'!$G$3:$G$643,1)+(count('colgate_2000-2012'!$G$3:$G$643)+1))/2</f>
        <v>402</v>
      </c>
      <c r="D404" s="5">
        <f>percentrank('colgate_2000-2012'!$G$3:$G$643,B404,10)</f>
        <v>0.3734375</v>
      </c>
    </row>
    <row r="405" spans="1:4">
      <c r="A405" s="4">
        <v>293</v>
      </c>
      <c r="B405" s="4">
        <v>20.1414659301504</v>
      </c>
      <c r="C405" s="4">
        <f>(rank(B405,'colgate_2000-2012'!$G$3:$G$643)-rank(B405,'colgate_2000-2012'!$G$3:$G$643,1)+(count('colgate_2000-2012'!$G$3:$G$643)+1))/2</f>
        <v>403</v>
      </c>
      <c r="D405" s="5">
        <f>percentrank('colgate_2000-2012'!$G$3:$G$643,B405,10)</f>
        <v>0.371875</v>
      </c>
    </row>
    <row r="406" spans="1:4">
      <c r="A406" s="4">
        <v>264</v>
      </c>
      <c r="B406" s="4">
        <v>20.1395316863657</v>
      </c>
      <c r="C406" s="4">
        <f>(rank(B406,'colgate_2000-2012'!$G$3:$G$643)-rank(B406,'colgate_2000-2012'!$G$3:$G$643,1)+(count('colgate_2000-2012'!$G$3:$G$643)+1))/2</f>
        <v>404</v>
      </c>
      <c r="D406" s="5">
        <f>percentrank('colgate_2000-2012'!$G$3:$G$643,B406,10)</f>
        <v>0.3703125</v>
      </c>
    </row>
    <row r="407" spans="1:4">
      <c r="A407" s="4">
        <v>309</v>
      </c>
      <c r="B407" s="4">
        <v>20.1185853043489</v>
      </c>
      <c r="C407" s="4">
        <f>(rank(B407,'colgate_2000-2012'!$G$3:$G$643)-rank(B407,'colgate_2000-2012'!$G$3:$G$643,1)+(count('colgate_2000-2012'!$G$3:$G$643)+1))/2</f>
        <v>405</v>
      </c>
      <c r="D407" s="5">
        <f>percentrank('colgate_2000-2012'!$G$3:$G$643,B407,10)</f>
        <v>0.36875</v>
      </c>
    </row>
    <row r="408" spans="1:4">
      <c r="A408" s="4">
        <v>329</v>
      </c>
      <c r="B408" s="4">
        <v>20.1059499721841</v>
      </c>
      <c r="C408" s="4">
        <f>(rank(B408,'colgate_2000-2012'!$G$3:$G$643)-rank(B408,'colgate_2000-2012'!$G$3:$G$643,1)+(count('colgate_2000-2012'!$G$3:$G$643)+1))/2</f>
        <v>406</v>
      </c>
      <c r="D408" s="5">
        <f>percentrank('colgate_2000-2012'!$G$3:$G$643,B408,10)</f>
        <v>0.3671875</v>
      </c>
    </row>
    <row r="409" spans="1:4">
      <c r="A409" s="4">
        <v>531</v>
      </c>
      <c r="B409" s="4">
        <v>20.1040178257127</v>
      </c>
      <c r="C409" s="4">
        <f>(rank(B409,'colgate_2000-2012'!$G$3:$G$643)-rank(B409,'colgate_2000-2012'!$G$3:$G$643,1)+(count('colgate_2000-2012'!$G$3:$G$643)+1))/2</f>
        <v>407</v>
      </c>
      <c r="D409" s="5">
        <f>percentrank('colgate_2000-2012'!$G$3:$G$643,B409,10)</f>
        <v>0.365625</v>
      </c>
    </row>
    <row r="410" spans="1:4">
      <c r="A410" s="4">
        <v>534</v>
      </c>
      <c r="B410" s="4">
        <v>20.1005210831221</v>
      </c>
      <c r="C410" s="4">
        <f>(rank(B410,'colgate_2000-2012'!$G$3:$G$643)-rank(B410,'colgate_2000-2012'!$G$3:$G$643,1)+(count('colgate_2000-2012'!$G$3:$G$643)+1))/2</f>
        <v>408</v>
      </c>
      <c r="D410" s="5">
        <f>percentrank('colgate_2000-2012'!$G$3:$G$643,B410,10)</f>
        <v>0.3640625</v>
      </c>
    </row>
    <row r="411" spans="1:4">
      <c r="A411" s="4">
        <v>520</v>
      </c>
      <c r="B411" s="4">
        <v>20.0674877090045</v>
      </c>
      <c r="C411" s="4">
        <f>(rank(B411,'colgate_2000-2012'!$G$3:$G$643)-rank(B411,'colgate_2000-2012'!$G$3:$G$643,1)+(count('colgate_2000-2012'!$G$3:$G$643)+1))/2</f>
        <v>409</v>
      </c>
      <c r="D411" s="5">
        <f>percentrank('colgate_2000-2012'!$G$3:$G$643,B411,10)</f>
        <v>0.3625</v>
      </c>
    </row>
    <row r="412" spans="1:4">
      <c r="A412" s="4">
        <v>308</v>
      </c>
      <c r="B412" s="4">
        <v>20.0604674127527</v>
      </c>
      <c r="C412" s="4">
        <f>(rank(B412,'colgate_2000-2012'!$G$3:$G$643)-rank(B412,'colgate_2000-2012'!$G$3:$G$643,1)+(count('colgate_2000-2012'!$G$3:$G$643)+1))/2</f>
        <v>410</v>
      </c>
      <c r="D412" s="5">
        <f>percentrank('colgate_2000-2012'!$G$3:$G$643,B412,10)</f>
        <v>0.3609375</v>
      </c>
    </row>
    <row r="413" spans="1:4">
      <c r="A413" s="4">
        <v>532</v>
      </c>
      <c r="B413" s="4">
        <v>20.0359595865252</v>
      </c>
      <c r="C413" s="4">
        <f>(rank(B413,'colgate_2000-2012'!$G$3:$G$643)-rank(B413,'colgate_2000-2012'!$G$3:$G$643,1)+(count('colgate_2000-2012'!$G$3:$G$643)+1))/2</f>
        <v>411</v>
      </c>
      <c r="D413" s="5">
        <f>percentrank('colgate_2000-2012'!$G$3:$G$643,B413,10)</f>
        <v>0.359375</v>
      </c>
    </row>
    <row r="414" spans="1:4">
      <c r="A414" s="4">
        <v>537</v>
      </c>
      <c r="B414" s="4">
        <v>20.0196824683514</v>
      </c>
      <c r="C414" s="4">
        <f>(rank(B414,'colgate_2000-2012'!$G$3:$G$643)-rank(B414,'colgate_2000-2012'!$G$3:$G$643,1)+(count('colgate_2000-2012'!$G$3:$G$643)+1))/2</f>
        <v>412</v>
      </c>
      <c r="D414" s="5">
        <f>percentrank('colgate_2000-2012'!$G$3:$G$643,B414,10)</f>
        <v>0.3578125</v>
      </c>
    </row>
    <row r="415" spans="1:4">
      <c r="A415" s="4">
        <v>398</v>
      </c>
      <c r="B415" s="4">
        <v>20.0174155186891</v>
      </c>
      <c r="C415" s="4">
        <f>(rank(B415,'colgate_2000-2012'!$G$3:$G$643)-rank(B415,'colgate_2000-2012'!$G$3:$G$643,1)+(count('colgate_2000-2012'!$G$3:$G$643)+1))/2</f>
        <v>413</v>
      </c>
      <c r="D415" s="5">
        <f>percentrank('colgate_2000-2012'!$G$3:$G$643,B415,10)</f>
        <v>0.35625</v>
      </c>
    </row>
    <row r="416" spans="1:4">
      <c r="A416" s="4">
        <v>265</v>
      </c>
      <c r="B416" s="4">
        <v>19.9703491730222</v>
      </c>
      <c r="C416" s="4">
        <f>(rank(B416,'colgate_2000-2012'!$G$3:$G$643)-rank(B416,'colgate_2000-2012'!$G$3:$G$643,1)+(count('colgate_2000-2012'!$G$3:$G$643)+1))/2</f>
        <v>414</v>
      </c>
      <c r="D416" s="5">
        <f>percentrank('colgate_2000-2012'!$G$3:$G$643,B416,10)</f>
        <v>0.3546875</v>
      </c>
    </row>
    <row r="417" spans="1:4">
      <c r="A417" s="4">
        <v>291</v>
      </c>
      <c r="B417" s="4">
        <v>19.968616122705</v>
      </c>
      <c r="C417" s="4">
        <f>(rank(B417,'colgate_2000-2012'!$G$3:$G$643)-rank(B417,'colgate_2000-2012'!$G$3:$G$643,1)+(count('colgate_2000-2012'!$G$3:$G$643)+1))/2</f>
        <v>415</v>
      </c>
      <c r="D417" s="5">
        <f>percentrank('colgate_2000-2012'!$G$3:$G$643,B417,10)</f>
        <v>0.353125</v>
      </c>
    </row>
    <row r="418" spans="1:4">
      <c r="A418" s="4">
        <v>315</v>
      </c>
      <c r="B418" s="4">
        <v>19.9592541294786</v>
      </c>
      <c r="C418" s="4">
        <f>(rank(B418,'colgate_2000-2012'!$G$3:$G$643)-rank(B418,'colgate_2000-2012'!$G$3:$G$643,1)+(count('colgate_2000-2012'!$G$3:$G$643)+1))/2</f>
        <v>416</v>
      </c>
      <c r="D418" s="5">
        <f>percentrank('colgate_2000-2012'!$G$3:$G$643,B418,10)</f>
        <v>0.3515625</v>
      </c>
    </row>
    <row r="419" spans="1:4">
      <c r="A419" s="4">
        <v>298</v>
      </c>
      <c r="B419" s="4">
        <v>19.9506047903491</v>
      </c>
      <c r="C419" s="4">
        <f>(rank(B419,'colgate_2000-2012'!$G$3:$G$643)-rank(B419,'colgate_2000-2012'!$G$3:$G$643,1)+(count('colgate_2000-2012'!$G$3:$G$643)+1))/2</f>
        <v>417</v>
      </c>
      <c r="D419" s="5">
        <f>percentrank('colgate_2000-2012'!$G$3:$G$643,B419,10)</f>
        <v>0.35</v>
      </c>
    </row>
    <row r="420" spans="1:4">
      <c r="A420" s="4">
        <v>295</v>
      </c>
      <c r="B420" s="4">
        <v>19.9483049886782</v>
      </c>
      <c r="C420" s="4">
        <f>(rank(B420,'colgate_2000-2012'!$G$3:$G$643)-rank(B420,'colgate_2000-2012'!$G$3:$G$643,1)+(count('colgate_2000-2012'!$G$3:$G$643)+1))/2</f>
        <v>418</v>
      </c>
      <c r="D420" s="5">
        <f>percentrank('colgate_2000-2012'!$G$3:$G$643,B420,10)</f>
        <v>0.3484375</v>
      </c>
    </row>
    <row r="421" spans="1:4">
      <c r="A421" s="4">
        <v>442</v>
      </c>
      <c r="B421" s="4">
        <v>19.9314348210805</v>
      </c>
      <c r="C421" s="4">
        <f>(rank(B421,'colgate_2000-2012'!$G$3:$G$643)-rank(B421,'colgate_2000-2012'!$G$3:$G$643,1)+(count('colgate_2000-2012'!$G$3:$G$643)+1))/2</f>
        <v>419</v>
      </c>
      <c r="D421" s="5">
        <f>percentrank('colgate_2000-2012'!$G$3:$G$643,B421,10)</f>
        <v>0.346875</v>
      </c>
    </row>
    <row r="422" spans="1:4">
      <c r="A422" s="4">
        <v>318</v>
      </c>
      <c r="B422" s="4">
        <v>19.9276429081656</v>
      </c>
      <c r="C422" s="4">
        <f>(rank(B422,'colgate_2000-2012'!$G$3:$G$643)-rank(B422,'colgate_2000-2012'!$G$3:$G$643,1)+(count('colgate_2000-2012'!$G$3:$G$643)+1))/2</f>
        <v>420</v>
      </c>
      <c r="D422" s="5">
        <f>percentrank('colgate_2000-2012'!$G$3:$G$643,B422,10)</f>
        <v>0.3453125</v>
      </c>
    </row>
    <row r="423" spans="1:4">
      <c r="A423" s="4">
        <v>294</v>
      </c>
      <c r="B423" s="4">
        <v>19.9256047650459</v>
      </c>
      <c r="C423" s="4">
        <f>(rank(B423,'colgate_2000-2012'!$G$3:$G$643)-rank(B423,'colgate_2000-2012'!$G$3:$G$643,1)+(count('colgate_2000-2012'!$G$3:$G$643)+1))/2</f>
        <v>421</v>
      </c>
      <c r="D423" s="5">
        <f>percentrank('colgate_2000-2012'!$G$3:$G$643,B423,10)</f>
        <v>0.34375</v>
      </c>
    </row>
    <row r="424" spans="1:4">
      <c r="A424" s="4">
        <v>296</v>
      </c>
      <c r="B424" s="4">
        <v>19.8866253710452</v>
      </c>
      <c r="C424" s="4">
        <f>(rank(B424,'colgate_2000-2012'!$G$3:$G$643)-rank(B424,'colgate_2000-2012'!$G$3:$G$643,1)+(count('colgate_2000-2012'!$G$3:$G$643)+1))/2</f>
        <v>422</v>
      </c>
      <c r="D424" s="5">
        <f>percentrank('colgate_2000-2012'!$G$3:$G$643,B424,10)</f>
        <v>0.3421875</v>
      </c>
    </row>
    <row r="425" spans="1:4">
      <c r="A425" s="4">
        <v>307</v>
      </c>
      <c r="B425" s="4">
        <v>19.8746458816616</v>
      </c>
      <c r="C425" s="4">
        <f>(rank(B425,'colgate_2000-2012'!$G$3:$G$643)-rank(B425,'colgate_2000-2012'!$G$3:$G$643,1)+(count('colgate_2000-2012'!$G$3:$G$643)+1))/2</f>
        <v>423</v>
      </c>
      <c r="D425" s="5">
        <f>percentrank('colgate_2000-2012'!$G$3:$G$643,B425,10)</f>
        <v>0.340625</v>
      </c>
    </row>
    <row r="426" spans="1:4">
      <c r="A426" s="4">
        <v>539</v>
      </c>
      <c r="B426" s="4">
        <v>19.858488530377</v>
      </c>
      <c r="C426" s="4">
        <f>(rank(B426,'colgate_2000-2012'!$G$3:$G$643)-rank(B426,'colgate_2000-2012'!$G$3:$G$643,1)+(count('colgate_2000-2012'!$G$3:$G$643)+1))/2</f>
        <v>424</v>
      </c>
      <c r="D426" s="5">
        <f>percentrank('colgate_2000-2012'!$G$3:$G$643,B426,10)</f>
        <v>0.3390625</v>
      </c>
    </row>
    <row r="427" spans="1:4">
      <c r="A427" s="4">
        <v>262</v>
      </c>
      <c r="B427" s="4">
        <v>19.8294331642722</v>
      </c>
      <c r="C427" s="4">
        <f>(rank(B427,'colgate_2000-2012'!$G$3:$G$643)-rank(B427,'colgate_2000-2012'!$G$3:$G$643,1)+(count('colgate_2000-2012'!$G$3:$G$643)+1))/2</f>
        <v>425</v>
      </c>
      <c r="D427" s="5">
        <f>percentrank('colgate_2000-2012'!$G$3:$G$643,B427,10)</f>
        <v>0.3375</v>
      </c>
    </row>
    <row r="428" spans="1:4">
      <c r="A428" s="4">
        <v>515</v>
      </c>
      <c r="B428" s="4">
        <v>19.8005353144782</v>
      </c>
      <c r="C428" s="4">
        <f>(rank(B428,'colgate_2000-2012'!$G$3:$G$643)-rank(B428,'colgate_2000-2012'!$G$3:$G$643,1)+(count('colgate_2000-2012'!$G$3:$G$643)+1))/2</f>
        <v>426</v>
      </c>
      <c r="D428" s="5">
        <f>percentrank('colgate_2000-2012'!$G$3:$G$643,B428,10)</f>
        <v>0.3359375</v>
      </c>
    </row>
    <row r="429" spans="1:4">
      <c r="A429" s="4">
        <v>538</v>
      </c>
      <c r="B429" s="4">
        <v>19.7559524679101</v>
      </c>
      <c r="C429" s="4">
        <f>(rank(B429,'colgate_2000-2012'!$G$3:$G$643)-rank(B429,'colgate_2000-2012'!$G$3:$G$643,1)+(count('colgate_2000-2012'!$G$3:$G$643)+1))/2</f>
        <v>427</v>
      </c>
      <c r="D429" s="5">
        <f>percentrank('colgate_2000-2012'!$G$3:$G$643,B429,10)</f>
        <v>0.334375</v>
      </c>
    </row>
    <row r="430" spans="1:4">
      <c r="A430" s="4">
        <v>523</v>
      </c>
      <c r="B430" s="4">
        <v>19.7292096315075</v>
      </c>
      <c r="C430" s="4">
        <f>(rank(B430,'colgate_2000-2012'!$G$3:$G$643)-rank(B430,'colgate_2000-2012'!$G$3:$G$643,1)+(count('colgate_2000-2012'!$G$3:$G$643)+1))/2</f>
        <v>428</v>
      </c>
      <c r="D430" s="5">
        <f>percentrank('colgate_2000-2012'!$G$3:$G$643,B430,10)</f>
        <v>0.3328125</v>
      </c>
    </row>
    <row r="431" spans="1:4">
      <c r="A431" s="4">
        <v>511</v>
      </c>
      <c r="B431" s="4">
        <v>19.7179934956831</v>
      </c>
      <c r="C431" s="4">
        <f>(rank(B431,'colgate_2000-2012'!$G$3:$G$643)-rank(B431,'colgate_2000-2012'!$G$3:$G$643,1)+(count('colgate_2000-2012'!$G$3:$G$643)+1))/2</f>
        <v>429</v>
      </c>
      <c r="D431" s="5">
        <f>percentrank('colgate_2000-2012'!$G$3:$G$643,B431,10)</f>
        <v>0.33125</v>
      </c>
    </row>
    <row r="432" spans="1:4">
      <c r="A432" s="4">
        <v>290</v>
      </c>
      <c r="B432" s="4">
        <v>19.7131013086176</v>
      </c>
      <c r="C432" s="4">
        <f>(rank(B432,'colgate_2000-2012'!$G$3:$G$643)-rank(B432,'colgate_2000-2012'!$G$3:$G$643,1)+(count('colgate_2000-2012'!$G$3:$G$643)+1))/2</f>
        <v>430</v>
      </c>
      <c r="D432" s="5">
        <f>percentrank('colgate_2000-2012'!$G$3:$G$643,B432,10)</f>
        <v>0.3296875</v>
      </c>
    </row>
    <row r="433" spans="1:4">
      <c r="A433" s="4">
        <v>316</v>
      </c>
      <c r="B433" s="4">
        <v>19.7069557906806</v>
      </c>
      <c r="C433" s="4">
        <f>(rank(B433,'colgate_2000-2012'!$G$3:$G$643)-rank(B433,'colgate_2000-2012'!$G$3:$G$643,1)+(count('colgate_2000-2012'!$G$3:$G$643)+1))/2</f>
        <v>431</v>
      </c>
      <c r="D433" s="5">
        <f>percentrank('colgate_2000-2012'!$G$3:$G$643,B433,10)</f>
        <v>0.328125</v>
      </c>
    </row>
    <row r="434" spans="1:4">
      <c r="A434" s="4">
        <v>321</v>
      </c>
      <c r="B434" s="4">
        <v>19.6988100145215</v>
      </c>
      <c r="C434" s="4">
        <f>(rank(B434,'colgate_2000-2012'!$G$3:$G$643)-rank(B434,'colgate_2000-2012'!$G$3:$G$643,1)+(count('colgate_2000-2012'!$G$3:$G$643)+1))/2</f>
        <v>432</v>
      </c>
      <c r="D434" s="5">
        <f>percentrank('colgate_2000-2012'!$G$3:$G$643,B434,10)</f>
        <v>0.3265625</v>
      </c>
    </row>
    <row r="435" spans="1:4">
      <c r="A435" s="4">
        <v>322</v>
      </c>
      <c r="B435" s="4">
        <v>19.6896987602151</v>
      </c>
      <c r="C435" s="4">
        <f>(rank(B435,'colgate_2000-2012'!$G$3:$G$643)-rank(B435,'colgate_2000-2012'!$G$3:$G$643,1)+(count('colgate_2000-2012'!$G$3:$G$643)+1))/2</f>
        <v>433</v>
      </c>
      <c r="D435" s="5">
        <f>percentrank('colgate_2000-2012'!$G$3:$G$643,B435,10)</f>
        <v>0.325</v>
      </c>
    </row>
    <row r="436" spans="1:4">
      <c r="A436" s="4">
        <v>297</v>
      </c>
      <c r="B436" s="4">
        <v>19.6761064949585</v>
      </c>
      <c r="C436" s="4">
        <f>(rank(B436,'colgate_2000-2012'!$G$3:$G$643)-rank(B436,'colgate_2000-2012'!$G$3:$G$643,1)+(count('colgate_2000-2012'!$G$3:$G$643)+1))/2</f>
        <v>434</v>
      </c>
      <c r="D436" s="5">
        <f>percentrank('colgate_2000-2012'!$G$3:$G$643,B436,10)</f>
        <v>0.3234375</v>
      </c>
    </row>
    <row r="437" spans="1:4">
      <c r="A437" s="4">
        <v>282</v>
      </c>
      <c r="B437" s="4">
        <v>19.6756777071568</v>
      </c>
      <c r="C437" s="4">
        <f>(rank(B437,'colgate_2000-2012'!$G$3:$G$643)-rank(B437,'colgate_2000-2012'!$G$3:$G$643,1)+(count('colgate_2000-2012'!$G$3:$G$643)+1))/2</f>
        <v>435</v>
      </c>
      <c r="D437" s="5">
        <f>percentrank('colgate_2000-2012'!$G$3:$G$643,B437,10)</f>
        <v>0.321875</v>
      </c>
    </row>
    <row r="438" spans="1:4">
      <c r="A438" s="4">
        <v>445</v>
      </c>
      <c r="B438" s="4">
        <v>19.6665910372199</v>
      </c>
      <c r="C438" s="4">
        <f>(rank(B438,'colgate_2000-2012'!$G$3:$G$643)-rank(B438,'colgate_2000-2012'!$G$3:$G$643,1)+(count('colgate_2000-2012'!$G$3:$G$643)+1))/2</f>
        <v>436</v>
      </c>
      <c r="D438" s="5">
        <f>percentrank('colgate_2000-2012'!$G$3:$G$643,B438,10)</f>
        <v>0.3203125</v>
      </c>
    </row>
    <row r="439" spans="1:4">
      <c r="A439" s="4">
        <v>301</v>
      </c>
      <c r="B439" s="4">
        <v>19.6602948725245</v>
      </c>
      <c r="C439" s="4">
        <f>(rank(B439,'colgate_2000-2012'!$G$3:$G$643)-rank(B439,'colgate_2000-2012'!$G$3:$G$643,1)+(count('colgate_2000-2012'!$G$3:$G$643)+1))/2</f>
        <v>437</v>
      </c>
      <c r="D439" s="5">
        <f>percentrank('colgate_2000-2012'!$G$3:$G$643,B439,10)</f>
        <v>0.31875</v>
      </c>
    </row>
    <row r="440" spans="1:4">
      <c r="A440" s="4">
        <v>530</v>
      </c>
      <c r="B440" s="4">
        <v>19.6498562845898</v>
      </c>
      <c r="C440" s="4">
        <f>(rank(B440,'colgate_2000-2012'!$G$3:$G$643)-rank(B440,'colgate_2000-2012'!$G$3:$G$643,1)+(count('colgate_2000-2012'!$G$3:$G$643)+1))/2</f>
        <v>438</v>
      </c>
      <c r="D440" s="5">
        <f>percentrank('colgate_2000-2012'!$G$3:$G$643,B440,10)</f>
        <v>0.3171875</v>
      </c>
    </row>
    <row r="441" spans="1:4">
      <c r="A441" s="4">
        <v>317</v>
      </c>
      <c r="B441" s="4">
        <v>19.6282874915435</v>
      </c>
      <c r="C441" s="4">
        <f>(rank(B441,'colgate_2000-2012'!$G$3:$G$643)-rank(B441,'colgate_2000-2012'!$G$3:$G$643,1)+(count('colgate_2000-2012'!$G$3:$G$643)+1))/2</f>
        <v>439</v>
      </c>
      <c r="D441" s="5">
        <f>percentrank('colgate_2000-2012'!$G$3:$G$643,B441,10)</f>
        <v>0.315625</v>
      </c>
    </row>
    <row r="442" spans="1:4">
      <c r="A442" s="4">
        <v>323</v>
      </c>
      <c r="B442" s="4">
        <v>19.6224296781216</v>
      </c>
      <c r="C442" s="4">
        <f>(rank(B442,'colgate_2000-2012'!$G$3:$G$643)-rank(B442,'colgate_2000-2012'!$G$3:$G$643,1)+(count('colgate_2000-2012'!$G$3:$G$643)+1))/2</f>
        <v>440</v>
      </c>
      <c r="D442" s="5">
        <f>percentrank('colgate_2000-2012'!$G$3:$G$643,B442,10)</f>
        <v>0.3140625</v>
      </c>
    </row>
    <row r="443" spans="1:4">
      <c r="A443" s="4">
        <v>320</v>
      </c>
      <c r="B443" s="4">
        <v>19.6201942433416</v>
      </c>
      <c r="C443" s="4">
        <f>(rank(B443,'colgate_2000-2012'!$G$3:$G$643)-rank(B443,'colgate_2000-2012'!$G$3:$G$643,1)+(count('colgate_2000-2012'!$G$3:$G$643)+1))/2</f>
        <v>441</v>
      </c>
      <c r="D443" s="5">
        <f>percentrank('colgate_2000-2012'!$G$3:$G$643,B443,10)</f>
        <v>0.3125</v>
      </c>
    </row>
    <row r="444" spans="1:4">
      <c r="A444" s="4">
        <v>319</v>
      </c>
      <c r="B444" s="4">
        <v>19.6070921723358</v>
      </c>
      <c r="C444" s="4">
        <f>(rank(B444,'colgate_2000-2012'!$G$3:$G$643)-rank(B444,'colgate_2000-2012'!$G$3:$G$643,1)+(count('colgate_2000-2012'!$G$3:$G$643)+1))/2</f>
        <v>442</v>
      </c>
      <c r="D444" s="5">
        <f>percentrank('colgate_2000-2012'!$G$3:$G$643,B444,10)</f>
        <v>0.3109375</v>
      </c>
    </row>
    <row r="445" spans="1:4">
      <c r="A445" s="4">
        <v>443</v>
      </c>
      <c r="B445" s="4">
        <v>19.5676358774908</v>
      </c>
      <c r="C445" s="4">
        <f>(rank(B445,'colgate_2000-2012'!$G$3:$G$643)-rank(B445,'colgate_2000-2012'!$G$3:$G$643,1)+(count('colgate_2000-2012'!$G$3:$G$643)+1))/2</f>
        <v>443</v>
      </c>
      <c r="D445" s="5">
        <f>percentrank('colgate_2000-2012'!$G$3:$G$643,B445,10)</f>
        <v>0.309375</v>
      </c>
    </row>
    <row r="446" spans="1:4">
      <c r="A446" s="4">
        <v>448</v>
      </c>
      <c r="B446" s="4">
        <v>19.535222701884</v>
      </c>
      <c r="C446" s="4">
        <f>(rank(B446,'colgate_2000-2012'!$G$3:$G$643)-rank(B446,'colgate_2000-2012'!$G$3:$G$643,1)+(count('colgate_2000-2012'!$G$3:$G$643)+1))/2</f>
        <v>444</v>
      </c>
      <c r="D446" s="5">
        <f>percentrank('colgate_2000-2012'!$G$3:$G$643,B446,10)</f>
        <v>0.3078125</v>
      </c>
    </row>
    <row r="447" spans="1:4">
      <c r="A447" s="4">
        <v>299</v>
      </c>
      <c r="B447" s="4">
        <v>19.535115773611</v>
      </c>
      <c r="C447" s="4">
        <f>(rank(B447,'colgate_2000-2012'!$G$3:$G$643)-rank(B447,'colgate_2000-2012'!$G$3:$G$643,1)+(count('colgate_2000-2012'!$G$3:$G$643)+1))/2</f>
        <v>445</v>
      </c>
      <c r="D447" s="5">
        <f>percentrank('colgate_2000-2012'!$G$3:$G$643,B447,10)</f>
        <v>0.30625</v>
      </c>
    </row>
    <row r="448" spans="1:4">
      <c r="A448" s="4">
        <v>444</v>
      </c>
      <c r="B448" s="4">
        <v>19.5325347594818</v>
      </c>
      <c r="C448" s="4">
        <f>(rank(B448,'colgate_2000-2012'!$G$3:$G$643)-rank(B448,'colgate_2000-2012'!$G$3:$G$643,1)+(count('colgate_2000-2012'!$G$3:$G$643)+1))/2</f>
        <v>446</v>
      </c>
      <c r="D448" s="5">
        <f>percentrank('colgate_2000-2012'!$G$3:$G$643,B448,10)</f>
        <v>0.3046875</v>
      </c>
    </row>
    <row r="449" spans="1:4">
      <c r="A449" s="4">
        <v>304</v>
      </c>
      <c r="B449" s="4">
        <v>19.5159072510867</v>
      </c>
      <c r="C449" s="4">
        <f>(rank(B449,'colgate_2000-2012'!$G$3:$G$643)-rank(B449,'colgate_2000-2012'!$G$3:$G$643,1)+(count('colgate_2000-2012'!$G$3:$G$643)+1))/2</f>
        <v>447</v>
      </c>
      <c r="D449" s="5">
        <f>percentrank('colgate_2000-2012'!$G$3:$G$643,B449,10)</f>
        <v>0.303125</v>
      </c>
    </row>
    <row r="450" spans="1:4">
      <c r="A450" s="4">
        <v>303</v>
      </c>
      <c r="B450" s="4">
        <v>19.4972082119135</v>
      </c>
      <c r="C450" s="4">
        <f>(rank(B450,'colgate_2000-2012'!$G$3:$G$643)-rank(B450,'colgate_2000-2012'!$G$3:$G$643,1)+(count('colgate_2000-2012'!$G$3:$G$643)+1))/2</f>
        <v>448</v>
      </c>
      <c r="D450" s="5">
        <f>percentrank('colgate_2000-2012'!$G$3:$G$643,B450,10)</f>
        <v>0.3015625</v>
      </c>
    </row>
    <row r="451" spans="1:4">
      <c r="A451" s="4">
        <v>512</v>
      </c>
      <c r="B451" s="4">
        <v>19.48346013471</v>
      </c>
      <c r="C451" s="4">
        <f>(rank(B451,'colgate_2000-2012'!$G$3:$G$643)-rank(B451,'colgate_2000-2012'!$G$3:$G$643,1)+(count('colgate_2000-2012'!$G$3:$G$643)+1))/2</f>
        <v>449</v>
      </c>
      <c r="D451" s="5">
        <f>percentrank('colgate_2000-2012'!$G$3:$G$643,B451,10)</f>
        <v>0.3</v>
      </c>
    </row>
    <row r="452" spans="1:4">
      <c r="A452" s="4">
        <v>289</v>
      </c>
      <c r="B452" s="4">
        <v>19.4681586913638</v>
      </c>
      <c r="C452" s="4">
        <f>(rank(B452,'colgate_2000-2012'!$G$3:$G$643)-rank(B452,'colgate_2000-2012'!$G$3:$G$643,1)+(count('colgate_2000-2012'!$G$3:$G$643)+1))/2</f>
        <v>450</v>
      </c>
      <c r="D452" s="5">
        <f>percentrank('colgate_2000-2012'!$G$3:$G$643,B452,10)</f>
        <v>0.2984375</v>
      </c>
    </row>
    <row r="453" spans="1:4">
      <c r="A453" s="4">
        <v>447</v>
      </c>
      <c r="B453" s="4">
        <v>19.4590101476783</v>
      </c>
      <c r="C453" s="4">
        <f>(rank(B453,'colgate_2000-2012'!$G$3:$G$643)-rank(B453,'colgate_2000-2012'!$G$3:$G$643,1)+(count('colgate_2000-2012'!$G$3:$G$643)+1))/2</f>
        <v>451</v>
      </c>
      <c r="D453" s="5">
        <f>percentrank('colgate_2000-2012'!$G$3:$G$643,B453,10)</f>
        <v>0.296875</v>
      </c>
    </row>
    <row r="454" spans="1:4">
      <c r="A454" s="4">
        <v>305</v>
      </c>
      <c r="B454" s="4">
        <v>19.4479414036436</v>
      </c>
      <c r="C454" s="4">
        <f>(rank(B454,'colgate_2000-2012'!$G$3:$G$643)-rank(B454,'colgate_2000-2012'!$G$3:$G$643,1)+(count('colgate_2000-2012'!$G$3:$G$643)+1))/2</f>
        <v>452</v>
      </c>
      <c r="D454" s="5">
        <f>percentrank('colgate_2000-2012'!$G$3:$G$643,B454,10)</f>
        <v>0.2953125</v>
      </c>
    </row>
    <row r="455" spans="1:4">
      <c r="A455" s="4">
        <v>300</v>
      </c>
      <c r="B455" s="4">
        <v>19.4440285249456</v>
      </c>
      <c r="C455" s="4">
        <f>(rank(B455,'colgate_2000-2012'!$G$3:$G$643)-rank(B455,'colgate_2000-2012'!$G$3:$G$643,1)+(count('colgate_2000-2012'!$G$3:$G$643)+1))/2</f>
        <v>453</v>
      </c>
      <c r="D455" s="5">
        <f>percentrank('colgate_2000-2012'!$G$3:$G$643,B455,10)</f>
        <v>0.29375</v>
      </c>
    </row>
    <row r="456" spans="1:4">
      <c r="A456" s="4">
        <v>287</v>
      </c>
      <c r="B456" s="4">
        <v>19.4348633276458</v>
      </c>
      <c r="C456" s="4">
        <f>(rank(B456,'colgate_2000-2012'!$G$3:$G$643)-rank(B456,'colgate_2000-2012'!$G$3:$G$643,1)+(count('colgate_2000-2012'!$G$3:$G$643)+1))/2</f>
        <v>454</v>
      </c>
      <c r="D456" s="5">
        <f>percentrank('colgate_2000-2012'!$G$3:$G$643,B456,10)</f>
        <v>0.2921875</v>
      </c>
    </row>
    <row r="457" spans="1:4">
      <c r="A457" s="4">
        <v>302</v>
      </c>
      <c r="B457" s="4">
        <v>19.4329585679698</v>
      </c>
      <c r="C457" s="4">
        <f>(rank(B457,'colgate_2000-2012'!$G$3:$G$643)-rank(B457,'colgate_2000-2012'!$G$3:$G$643,1)+(count('colgate_2000-2012'!$G$3:$G$643)+1))/2</f>
        <v>455</v>
      </c>
      <c r="D457" s="5">
        <f>percentrank('colgate_2000-2012'!$G$3:$G$643,B457,10)</f>
        <v>0.290625</v>
      </c>
    </row>
    <row r="458" spans="1:4">
      <c r="A458" s="4">
        <v>524</v>
      </c>
      <c r="B458" s="4">
        <v>19.4205111973028</v>
      </c>
      <c r="C458" s="4">
        <f>(rank(B458,'colgate_2000-2012'!$G$3:$G$643)-rank(B458,'colgate_2000-2012'!$G$3:$G$643,1)+(count('colgate_2000-2012'!$G$3:$G$643)+1))/2</f>
        <v>456</v>
      </c>
      <c r="D458" s="5">
        <f>percentrank('colgate_2000-2012'!$G$3:$G$643,B458,10)</f>
        <v>0.2890625</v>
      </c>
    </row>
    <row r="459" spans="1:4">
      <c r="A459" s="4">
        <v>526</v>
      </c>
      <c r="B459" s="4">
        <v>19.4186727616985</v>
      </c>
      <c r="C459" s="4">
        <f>(rank(B459,'colgate_2000-2012'!$G$3:$G$643)-rank(B459,'colgate_2000-2012'!$G$3:$G$643,1)+(count('colgate_2000-2012'!$G$3:$G$643)+1))/2</f>
        <v>457</v>
      </c>
      <c r="D459" s="5">
        <f>percentrank('colgate_2000-2012'!$G$3:$G$643,B459,10)</f>
        <v>0.2875</v>
      </c>
    </row>
    <row r="460" spans="1:4">
      <c r="A460" s="4">
        <v>286</v>
      </c>
      <c r="B460" s="4">
        <v>19.3945893635949</v>
      </c>
      <c r="C460" s="4">
        <f>(rank(B460,'colgate_2000-2012'!$G$3:$G$643)-rank(B460,'colgate_2000-2012'!$G$3:$G$643,1)+(count('colgate_2000-2012'!$G$3:$G$643)+1))/2</f>
        <v>458</v>
      </c>
      <c r="D460" s="5">
        <f>percentrank('colgate_2000-2012'!$G$3:$G$643,B460,10)</f>
        <v>0.2859375</v>
      </c>
    </row>
    <row r="461" spans="1:4">
      <c r="A461" s="4">
        <v>541</v>
      </c>
      <c r="B461" s="4">
        <v>19.3914248246215</v>
      </c>
      <c r="C461" s="4">
        <f>(rank(B461,'colgate_2000-2012'!$G$3:$G$643)-rank(B461,'colgate_2000-2012'!$G$3:$G$643,1)+(count('colgate_2000-2012'!$G$3:$G$643)+1))/2</f>
        <v>459</v>
      </c>
      <c r="D461" s="5">
        <f>percentrank('colgate_2000-2012'!$G$3:$G$643,B461,10)</f>
        <v>0.284375</v>
      </c>
    </row>
    <row r="462" spans="1:4">
      <c r="A462" s="4">
        <v>514</v>
      </c>
      <c r="B462" s="4">
        <v>19.3653041105234</v>
      </c>
      <c r="C462" s="4">
        <f>(rank(B462,'colgate_2000-2012'!$G$3:$G$643)-rank(B462,'colgate_2000-2012'!$G$3:$G$643,1)+(count('colgate_2000-2012'!$G$3:$G$643)+1))/2</f>
        <v>460</v>
      </c>
      <c r="D462" s="5">
        <f>percentrank('colgate_2000-2012'!$G$3:$G$643,B462,10)</f>
        <v>0.2828125</v>
      </c>
    </row>
    <row r="463" spans="1:4">
      <c r="A463" s="4">
        <v>279</v>
      </c>
      <c r="B463" s="4">
        <v>19.3594067168299</v>
      </c>
      <c r="C463" s="4">
        <f>(rank(B463,'colgate_2000-2012'!$G$3:$G$643)-rank(B463,'colgate_2000-2012'!$G$3:$G$643,1)+(count('colgate_2000-2012'!$G$3:$G$643)+1))/2</f>
        <v>461</v>
      </c>
      <c r="D463" s="5">
        <f>percentrank('colgate_2000-2012'!$G$3:$G$643,B463,10)</f>
        <v>0.28125</v>
      </c>
    </row>
    <row r="464" spans="1:4">
      <c r="A464" s="4">
        <v>529</v>
      </c>
      <c r="B464" s="4">
        <v>19.3058411176548</v>
      </c>
      <c r="C464" s="4">
        <f>(rank(B464,'colgate_2000-2012'!$G$3:$G$643)-rank(B464,'colgate_2000-2012'!$G$3:$G$643,1)+(count('colgate_2000-2012'!$G$3:$G$643)+1))/2</f>
        <v>462</v>
      </c>
      <c r="D464" s="5">
        <f>percentrank('colgate_2000-2012'!$G$3:$G$643,B464,10)</f>
        <v>0.2796875</v>
      </c>
    </row>
    <row r="465" spans="1:4">
      <c r="A465" s="4">
        <v>528</v>
      </c>
      <c r="B465" s="4">
        <v>19.2580043252085</v>
      </c>
      <c r="C465" s="4">
        <f>(rank(B465,'colgate_2000-2012'!$G$3:$G$643)-rank(B465,'colgate_2000-2012'!$G$3:$G$643,1)+(count('colgate_2000-2012'!$G$3:$G$643)+1))/2</f>
        <v>463</v>
      </c>
      <c r="D465" s="5">
        <f>percentrank('colgate_2000-2012'!$G$3:$G$643,B465,10)</f>
        <v>0.278125</v>
      </c>
    </row>
    <row r="466" spans="1:4">
      <c r="A466" s="4">
        <v>254</v>
      </c>
      <c r="B466" s="4">
        <v>19.24284391293</v>
      </c>
      <c r="C466" s="4">
        <f>(rank(B466,'colgate_2000-2012'!$G$3:$G$643)-rank(B466,'colgate_2000-2012'!$G$3:$G$643,1)+(count('colgate_2000-2012'!$G$3:$G$643)+1))/2</f>
        <v>464</v>
      </c>
      <c r="D466" s="5">
        <f>percentrank('colgate_2000-2012'!$G$3:$G$643,B466,10)</f>
        <v>0.2765625</v>
      </c>
    </row>
    <row r="467" spans="1:4">
      <c r="A467" s="4">
        <v>283</v>
      </c>
      <c r="B467" s="4">
        <v>19.2370506105558</v>
      </c>
      <c r="C467" s="4">
        <f>(rank(B467,'colgate_2000-2012'!$G$3:$G$643)-rank(B467,'colgate_2000-2012'!$G$3:$G$643,1)+(count('colgate_2000-2012'!$G$3:$G$643)+1))/2</f>
        <v>465</v>
      </c>
      <c r="D467" s="5">
        <f>percentrank('colgate_2000-2012'!$G$3:$G$643,B467,10)</f>
        <v>0.275</v>
      </c>
    </row>
    <row r="468" spans="1:4">
      <c r="A468" s="4">
        <v>278</v>
      </c>
      <c r="B468" s="4">
        <v>19.2265858680336</v>
      </c>
      <c r="C468" s="4">
        <f>(rank(B468,'colgate_2000-2012'!$G$3:$G$643)-rank(B468,'colgate_2000-2012'!$G$3:$G$643,1)+(count('colgate_2000-2012'!$G$3:$G$643)+1))/2</f>
        <v>466</v>
      </c>
      <c r="D468" s="5">
        <f>percentrank('colgate_2000-2012'!$G$3:$G$643,B468,10)</f>
        <v>0.2734375</v>
      </c>
    </row>
    <row r="469" spans="1:4">
      <c r="A469" s="4">
        <v>306</v>
      </c>
      <c r="B469" s="4">
        <v>19.2187270400795</v>
      </c>
      <c r="C469" s="4">
        <f>(rank(B469,'colgate_2000-2012'!$G$3:$G$643)-rank(B469,'colgate_2000-2012'!$G$3:$G$643,1)+(count('colgate_2000-2012'!$G$3:$G$643)+1))/2</f>
        <v>467</v>
      </c>
      <c r="D469" s="5">
        <f>percentrank('colgate_2000-2012'!$G$3:$G$643,B469,10)</f>
        <v>0.271875</v>
      </c>
    </row>
    <row r="470" spans="1:4">
      <c r="A470" s="4">
        <v>525</v>
      </c>
      <c r="B470" s="4">
        <v>19.2012633706979</v>
      </c>
      <c r="C470" s="4">
        <f>(rank(B470,'colgate_2000-2012'!$G$3:$G$643)-rank(B470,'colgate_2000-2012'!$G$3:$G$643,1)+(count('colgate_2000-2012'!$G$3:$G$643)+1))/2</f>
        <v>468</v>
      </c>
      <c r="D470" s="5">
        <f>percentrank('colgate_2000-2012'!$G$3:$G$643,B470,10)</f>
        <v>0.2703125</v>
      </c>
    </row>
    <row r="471" spans="1:4">
      <c r="A471" s="4">
        <v>281</v>
      </c>
      <c r="B471" s="4">
        <v>19.1936945469903</v>
      </c>
      <c r="C471" s="4">
        <f>(rank(B471,'colgate_2000-2012'!$G$3:$G$643)-rank(B471,'colgate_2000-2012'!$G$3:$G$643,1)+(count('colgate_2000-2012'!$G$3:$G$643)+1))/2</f>
        <v>469</v>
      </c>
      <c r="D471" s="5">
        <f>percentrank('colgate_2000-2012'!$G$3:$G$643,B471,10)</f>
        <v>0.26875</v>
      </c>
    </row>
    <row r="472" spans="1:4">
      <c r="A472" s="4">
        <v>551</v>
      </c>
      <c r="B472" s="4">
        <v>19.1910052568295</v>
      </c>
      <c r="C472" s="4">
        <f>(rank(B472,'colgate_2000-2012'!$G$3:$G$643)-rank(B472,'colgate_2000-2012'!$G$3:$G$643,1)+(count('colgate_2000-2012'!$G$3:$G$643)+1))/2</f>
        <v>470</v>
      </c>
      <c r="D472" s="5">
        <f>percentrank('colgate_2000-2012'!$G$3:$G$643,B472,10)</f>
        <v>0.2671875</v>
      </c>
    </row>
    <row r="473" spans="1:4">
      <c r="A473" s="4">
        <v>285</v>
      </c>
      <c r="B473" s="4">
        <v>19.1155322288707</v>
      </c>
      <c r="C473" s="4">
        <f>(rank(B473,'colgate_2000-2012'!$G$3:$G$643)-rank(B473,'colgate_2000-2012'!$G$3:$G$643,1)+(count('colgate_2000-2012'!$G$3:$G$643)+1))/2</f>
        <v>471</v>
      </c>
      <c r="D473" s="5">
        <f>percentrank('colgate_2000-2012'!$G$3:$G$643,B473,10)</f>
        <v>0.265625</v>
      </c>
    </row>
    <row r="474" spans="1:4">
      <c r="A474" s="4">
        <v>510</v>
      </c>
      <c r="B474" s="4">
        <v>19.1121865244468</v>
      </c>
      <c r="C474" s="4">
        <f>(rank(B474,'colgate_2000-2012'!$G$3:$G$643)-rank(B474,'colgate_2000-2012'!$G$3:$G$643,1)+(count('colgate_2000-2012'!$G$3:$G$643)+1))/2</f>
        <v>472</v>
      </c>
      <c r="D474" s="5">
        <f>percentrank('colgate_2000-2012'!$G$3:$G$643,B474,10)</f>
        <v>0.2640625</v>
      </c>
    </row>
    <row r="475" spans="1:4">
      <c r="A475" s="4">
        <v>550</v>
      </c>
      <c r="B475" s="4">
        <v>19.1114584246627</v>
      </c>
      <c r="C475" s="4">
        <f>(rank(B475,'colgate_2000-2012'!$G$3:$G$643)-rank(B475,'colgate_2000-2012'!$G$3:$G$643,1)+(count('colgate_2000-2012'!$G$3:$G$643)+1))/2</f>
        <v>473</v>
      </c>
      <c r="D475" s="5">
        <f>percentrank('colgate_2000-2012'!$G$3:$G$643,B475,10)</f>
        <v>0.2625</v>
      </c>
    </row>
    <row r="476" spans="1:4">
      <c r="A476" s="4">
        <v>513</v>
      </c>
      <c r="B476" s="4">
        <v>19.1041024775992</v>
      </c>
      <c r="C476" s="4">
        <f>(rank(B476,'colgate_2000-2012'!$G$3:$G$643)-rank(B476,'colgate_2000-2012'!$G$3:$G$643,1)+(count('colgate_2000-2012'!$G$3:$G$643)+1))/2</f>
        <v>474</v>
      </c>
      <c r="D476" s="5">
        <f>percentrank('colgate_2000-2012'!$G$3:$G$643,B476,10)</f>
        <v>0.2609375</v>
      </c>
    </row>
    <row r="477" spans="1:4">
      <c r="A477" s="4">
        <v>640</v>
      </c>
      <c r="B477" s="4">
        <v>19.0896924045853</v>
      </c>
      <c r="C477" s="4">
        <f>(rank(B477,'colgate_2000-2012'!$G$3:$G$643)-rank(B477,'colgate_2000-2012'!$G$3:$G$643,1)+(count('colgate_2000-2012'!$G$3:$G$643)+1))/2</f>
        <v>475</v>
      </c>
      <c r="D477" s="5">
        <f>percentrank('colgate_2000-2012'!$G$3:$G$643,B477,10)</f>
        <v>0.259375</v>
      </c>
    </row>
    <row r="478" spans="1:4">
      <c r="A478" s="4">
        <v>255</v>
      </c>
      <c r="B478" s="4">
        <v>19.0894311212636</v>
      </c>
      <c r="C478" s="4">
        <f>(rank(B478,'colgate_2000-2012'!$G$3:$G$643)-rank(B478,'colgate_2000-2012'!$G$3:$G$643,1)+(count('colgate_2000-2012'!$G$3:$G$643)+1))/2</f>
        <v>476</v>
      </c>
      <c r="D478" s="5">
        <f>percentrank('colgate_2000-2012'!$G$3:$G$643,B478,10)</f>
        <v>0.2578125</v>
      </c>
    </row>
    <row r="479" spans="1:4">
      <c r="A479" s="4">
        <v>508</v>
      </c>
      <c r="B479" s="4">
        <v>19.0826090481253</v>
      </c>
      <c r="C479" s="4">
        <f>(rank(B479,'colgate_2000-2012'!$G$3:$G$643)-rank(B479,'colgate_2000-2012'!$G$3:$G$643,1)+(count('colgate_2000-2012'!$G$3:$G$643)+1))/2</f>
        <v>477</v>
      </c>
      <c r="D479" s="5">
        <f>percentrank('colgate_2000-2012'!$G$3:$G$643,B479,10)</f>
        <v>0.25625</v>
      </c>
    </row>
    <row r="480" spans="1:4">
      <c r="A480" s="4">
        <v>527</v>
      </c>
      <c r="B480" s="4">
        <v>19.0803760603206</v>
      </c>
      <c r="C480" s="4">
        <f>(rank(B480,'colgate_2000-2012'!$G$3:$G$643)-rank(B480,'colgate_2000-2012'!$G$3:$G$643,1)+(count('colgate_2000-2012'!$G$3:$G$643)+1))/2</f>
        <v>478</v>
      </c>
      <c r="D480" s="5">
        <f>percentrank('colgate_2000-2012'!$G$3:$G$643,B480,10)</f>
        <v>0.2546875</v>
      </c>
    </row>
    <row r="481" spans="1:4">
      <c r="A481" s="4">
        <v>288</v>
      </c>
      <c r="B481" s="4">
        <v>19.0705576889663</v>
      </c>
      <c r="C481" s="4">
        <f>(rank(B481,'colgate_2000-2012'!$G$3:$G$643)-rank(B481,'colgate_2000-2012'!$G$3:$G$643,1)+(count('colgate_2000-2012'!$G$3:$G$643)+1))/2</f>
        <v>479</v>
      </c>
      <c r="D481" s="5">
        <f>percentrank('colgate_2000-2012'!$G$3:$G$643,B481,10)</f>
        <v>0.253125</v>
      </c>
    </row>
    <row r="482" spans="1:4">
      <c r="A482" s="4">
        <v>280</v>
      </c>
      <c r="B482" s="4">
        <v>19.0533146998026</v>
      </c>
      <c r="C482" s="4">
        <f>(rank(B482,'colgate_2000-2012'!$G$3:$G$643)-rank(B482,'colgate_2000-2012'!$G$3:$G$643,1)+(count('colgate_2000-2012'!$G$3:$G$643)+1))/2</f>
        <v>480</v>
      </c>
      <c r="D482" s="5">
        <f>percentrank('colgate_2000-2012'!$G$3:$G$643,B482,10)</f>
        <v>0.2515625</v>
      </c>
    </row>
    <row r="483" spans="1:4">
      <c r="A483" s="4">
        <v>509</v>
      </c>
      <c r="B483" s="4">
        <v>19.0329227111832</v>
      </c>
      <c r="C483" s="4">
        <f>(rank(B483,'colgate_2000-2012'!$G$3:$G$643)-rank(B483,'colgate_2000-2012'!$G$3:$G$643,1)+(count('colgate_2000-2012'!$G$3:$G$643)+1))/2</f>
        <v>481</v>
      </c>
      <c r="D483" s="5">
        <f>percentrank('colgate_2000-2012'!$G$3:$G$643,B483,10)</f>
        <v>0.25</v>
      </c>
    </row>
    <row r="484" spans="1:4">
      <c r="A484" s="4">
        <v>284</v>
      </c>
      <c r="B484" s="4">
        <v>19.0233954811123</v>
      </c>
      <c r="C484" s="4">
        <f>(rank(B484,'colgate_2000-2012'!$G$3:$G$643)-rank(B484,'colgate_2000-2012'!$G$3:$G$643,1)+(count('colgate_2000-2012'!$G$3:$G$643)+1))/2</f>
        <v>482</v>
      </c>
      <c r="D484" s="5">
        <f>percentrank('colgate_2000-2012'!$G$3:$G$643,B484,10)</f>
        <v>0.2484375</v>
      </c>
    </row>
    <row r="485" spans="1:4">
      <c r="A485" s="4">
        <v>258</v>
      </c>
      <c r="B485" s="4">
        <v>19.0114827978679</v>
      </c>
      <c r="C485" s="4">
        <f>(rank(B485,'colgate_2000-2012'!$G$3:$G$643)-rank(B485,'colgate_2000-2012'!$G$3:$G$643,1)+(count('colgate_2000-2012'!$G$3:$G$643)+1))/2</f>
        <v>483</v>
      </c>
      <c r="D485" s="5">
        <f>percentrank('colgate_2000-2012'!$G$3:$G$643,B485,10)</f>
        <v>0.246875</v>
      </c>
    </row>
    <row r="486" spans="1:4">
      <c r="A486" s="4">
        <v>247</v>
      </c>
      <c r="B486" s="4">
        <v>18.9673644159886</v>
      </c>
      <c r="C486" s="4">
        <f>(rank(B486,'colgate_2000-2012'!$G$3:$G$643)-rank(B486,'colgate_2000-2012'!$G$3:$G$643,1)+(count('colgate_2000-2012'!$G$3:$G$643)+1))/2</f>
        <v>484</v>
      </c>
      <c r="D486" s="5">
        <f>percentrank('colgate_2000-2012'!$G$3:$G$643,B486,10)</f>
        <v>0.2453125</v>
      </c>
    </row>
    <row r="487" spans="1:4">
      <c r="A487" s="4">
        <v>540</v>
      </c>
      <c r="B487" s="4">
        <v>18.9453665544432</v>
      </c>
      <c r="C487" s="4">
        <f>(rank(B487,'colgate_2000-2012'!$G$3:$G$643)-rank(B487,'colgate_2000-2012'!$G$3:$G$643,1)+(count('colgate_2000-2012'!$G$3:$G$643)+1))/2</f>
        <v>485</v>
      </c>
      <c r="D487" s="5">
        <f>percentrank('colgate_2000-2012'!$G$3:$G$643,B487,10)</f>
        <v>0.24375</v>
      </c>
    </row>
    <row r="488" spans="1:4">
      <c r="A488" s="4">
        <v>446</v>
      </c>
      <c r="B488" s="4">
        <v>18.9390572048262</v>
      </c>
      <c r="C488" s="4">
        <f>(rank(B488,'colgate_2000-2012'!$G$3:$G$643)-rank(B488,'colgate_2000-2012'!$G$3:$G$643,1)+(count('colgate_2000-2012'!$G$3:$G$643)+1))/2</f>
        <v>486</v>
      </c>
      <c r="D488" s="5">
        <f>percentrank('colgate_2000-2012'!$G$3:$G$643,B488,10)</f>
        <v>0.2421875</v>
      </c>
    </row>
    <row r="489" spans="1:4">
      <c r="A489" s="4">
        <v>248</v>
      </c>
      <c r="B489" s="4">
        <v>18.917950226147</v>
      </c>
      <c r="C489" s="4">
        <f>(rank(B489,'colgate_2000-2012'!$G$3:$G$643)-rank(B489,'colgate_2000-2012'!$G$3:$G$643,1)+(count('colgate_2000-2012'!$G$3:$G$643)+1))/2</f>
        <v>487</v>
      </c>
      <c r="D489" s="5">
        <f>percentrank('colgate_2000-2012'!$G$3:$G$643,B489,10)</f>
        <v>0.240625</v>
      </c>
    </row>
    <row r="490" spans="1:4">
      <c r="A490" s="4">
        <v>257</v>
      </c>
      <c r="B490" s="4">
        <v>18.9080518687145</v>
      </c>
      <c r="C490" s="4">
        <f>(rank(B490,'colgate_2000-2012'!$G$3:$G$643)-rank(B490,'colgate_2000-2012'!$G$3:$G$643,1)+(count('colgate_2000-2012'!$G$3:$G$643)+1))/2</f>
        <v>488</v>
      </c>
      <c r="D490" s="5">
        <f>percentrank('colgate_2000-2012'!$G$3:$G$643,B490,10)</f>
        <v>0.2390625</v>
      </c>
    </row>
    <row r="491" spans="1:4">
      <c r="A491" s="4">
        <v>507</v>
      </c>
      <c r="B491" s="4">
        <v>18.8935790418001</v>
      </c>
      <c r="C491" s="4">
        <f>(rank(B491,'colgate_2000-2012'!$G$3:$G$643)-rank(B491,'colgate_2000-2012'!$G$3:$G$643,1)+(count('colgate_2000-2012'!$G$3:$G$643)+1))/2</f>
        <v>489</v>
      </c>
      <c r="D491" s="5">
        <f>percentrank('colgate_2000-2012'!$G$3:$G$643,B491,10)</f>
        <v>0.2375</v>
      </c>
    </row>
    <row r="492" spans="1:4">
      <c r="A492" s="4">
        <v>256</v>
      </c>
      <c r="B492" s="4">
        <v>18.8662067425159</v>
      </c>
      <c r="C492" s="4">
        <f>(rank(B492,'colgate_2000-2012'!$G$3:$G$643)-rank(B492,'colgate_2000-2012'!$G$3:$G$643,1)+(count('colgate_2000-2012'!$G$3:$G$643)+1))/2</f>
        <v>490</v>
      </c>
      <c r="D492" s="5">
        <f>percentrank('colgate_2000-2012'!$G$3:$G$643,B492,10)</f>
        <v>0.2359375</v>
      </c>
    </row>
    <row r="493" spans="1:4">
      <c r="A493" s="4">
        <v>639</v>
      </c>
      <c r="B493" s="4">
        <v>18.7827315548588</v>
      </c>
      <c r="C493" s="4">
        <f>(rank(B493,'colgate_2000-2012'!$G$3:$G$643)-rank(B493,'colgate_2000-2012'!$G$3:$G$643,1)+(count('colgate_2000-2012'!$G$3:$G$643)+1))/2</f>
        <v>491</v>
      </c>
      <c r="D493" s="5">
        <f>percentrank('colgate_2000-2012'!$G$3:$G$643,B493,10)</f>
        <v>0.234375</v>
      </c>
    </row>
    <row r="494" spans="1:4">
      <c r="A494" s="4">
        <v>641</v>
      </c>
      <c r="B494" s="4">
        <v>18.7745349474764</v>
      </c>
      <c r="C494" s="4">
        <f>(rank(B494,'colgate_2000-2012'!$G$3:$G$643)-rank(B494,'colgate_2000-2012'!$G$3:$G$643,1)+(count('colgate_2000-2012'!$G$3:$G$643)+1))/2</f>
        <v>492</v>
      </c>
      <c r="D494" s="5">
        <f>percentrank('colgate_2000-2012'!$G$3:$G$643,B494,10)</f>
        <v>0.2328125</v>
      </c>
    </row>
    <row r="495" spans="1:4">
      <c r="A495" s="4">
        <v>499</v>
      </c>
      <c r="B495" s="4">
        <v>18.7533498296331</v>
      </c>
      <c r="C495" s="4">
        <f>(rank(B495,'colgate_2000-2012'!$G$3:$G$643)-rank(B495,'colgate_2000-2012'!$G$3:$G$643,1)+(count('colgate_2000-2012'!$G$3:$G$643)+1))/2</f>
        <v>493</v>
      </c>
      <c r="D495" s="5">
        <f>percentrank('colgate_2000-2012'!$G$3:$G$643,B495,10)</f>
        <v>0.23125</v>
      </c>
    </row>
    <row r="496" spans="1:4">
      <c r="A496" s="4">
        <v>542</v>
      </c>
      <c r="B496" s="4">
        <v>18.6843754624018</v>
      </c>
      <c r="C496" s="4">
        <f>(rank(B496,'colgate_2000-2012'!$G$3:$G$643)-rank(B496,'colgate_2000-2012'!$G$3:$G$643,1)+(count('colgate_2000-2012'!$G$3:$G$643)+1))/2</f>
        <v>494</v>
      </c>
      <c r="D496" s="5">
        <f>percentrank('colgate_2000-2012'!$G$3:$G$643,B496,10)</f>
        <v>0.2296875</v>
      </c>
    </row>
    <row r="497" spans="1:4">
      <c r="A497" s="4">
        <v>638</v>
      </c>
      <c r="B497" s="4">
        <v>18.6734731798098</v>
      </c>
      <c r="C497" s="4">
        <f>(rank(B497,'colgate_2000-2012'!$G$3:$G$643)-rank(B497,'colgate_2000-2012'!$G$3:$G$643,1)+(count('colgate_2000-2012'!$G$3:$G$643)+1))/2</f>
        <v>495</v>
      </c>
      <c r="D497" s="5">
        <f>percentrank('colgate_2000-2012'!$G$3:$G$643,B497,10)</f>
        <v>0.228125</v>
      </c>
    </row>
    <row r="498" spans="1:4">
      <c r="A498" s="4">
        <v>546</v>
      </c>
      <c r="B498" s="4">
        <v>18.6716677609713</v>
      </c>
      <c r="C498" s="4">
        <f>(rank(B498,'colgate_2000-2012'!$G$3:$G$643)-rank(B498,'colgate_2000-2012'!$G$3:$G$643,1)+(count('colgate_2000-2012'!$G$3:$G$643)+1))/2</f>
        <v>496</v>
      </c>
      <c r="D498" s="5">
        <f>percentrank('colgate_2000-2012'!$G$3:$G$643,B498,10)</f>
        <v>0.2265625</v>
      </c>
    </row>
    <row r="499" spans="1:4">
      <c r="A499" s="4">
        <v>626</v>
      </c>
      <c r="B499" s="4">
        <v>18.6299121891831</v>
      </c>
      <c r="C499" s="4">
        <f>(rank(B499,'colgate_2000-2012'!$G$3:$G$643)-rank(B499,'colgate_2000-2012'!$G$3:$G$643,1)+(count('colgate_2000-2012'!$G$3:$G$643)+1))/2</f>
        <v>497</v>
      </c>
      <c r="D499" s="5">
        <f>percentrank('colgate_2000-2012'!$G$3:$G$643,B499,10)</f>
        <v>0.225</v>
      </c>
    </row>
    <row r="500" spans="1:4">
      <c r="A500" s="4">
        <v>616</v>
      </c>
      <c r="B500" s="4">
        <v>18.5800198896662</v>
      </c>
      <c r="C500" s="4">
        <f>(rank(B500,'colgate_2000-2012'!$G$3:$G$643)-rank(B500,'colgate_2000-2012'!$G$3:$G$643,1)+(count('colgate_2000-2012'!$G$3:$G$643)+1))/2</f>
        <v>498</v>
      </c>
      <c r="D500" s="5">
        <f>percentrank('colgate_2000-2012'!$G$3:$G$643,B500,10)</f>
        <v>0.2234375</v>
      </c>
    </row>
    <row r="501" spans="1:4">
      <c r="A501" s="4">
        <v>547</v>
      </c>
      <c r="B501" s="4">
        <v>18.5719599730323</v>
      </c>
      <c r="C501" s="4">
        <f>(rank(B501,'colgate_2000-2012'!$G$3:$G$643)-rank(B501,'colgate_2000-2012'!$G$3:$G$643,1)+(count('colgate_2000-2012'!$G$3:$G$643)+1))/2</f>
        <v>499</v>
      </c>
      <c r="D501" s="5">
        <f>percentrank('colgate_2000-2012'!$G$3:$G$643,B501,10)</f>
        <v>0.221875</v>
      </c>
    </row>
    <row r="502" spans="1:4">
      <c r="A502" s="4">
        <v>615</v>
      </c>
      <c r="B502" s="4">
        <v>18.5708263256095</v>
      </c>
      <c r="C502" s="4">
        <f>(rank(B502,'colgate_2000-2012'!$G$3:$G$643)-rank(B502,'colgate_2000-2012'!$G$3:$G$643,1)+(count('colgate_2000-2012'!$G$3:$G$643)+1))/2</f>
        <v>500</v>
      </c>
      <c r="D502" s="5">
        <f>percentrank('colgate_2000-2012'!$G$3:$G$643,B502,10)</f>
        <v>0.2203125</v>
      </c>
    </row>
    <row r="503" spans="1:4">
      <c r="A503" s="4">
        <v>637</v>
      </c>
      <c r="B503" s="4">
        <v>18.5518760377232</v>
      </c>
      <c r="C503" s="4">
        <f>(rank(B503,'colgate_2000-2012'!$G$3:$G$643)-rank(B503,'colgate_2000-2012'!$G$3:$G$643,1)+(count('colgate_2000-2012'!$G$3:$G$643)+1))/2</f>
        <v>501</v>
      </c>
      <c r="D503" s="5">
        <f>percentrank('colgate_2000-2012'!$G$3:$G$643,B503,10)</f>
        <v>0.21875</v>
      </c>
    </row>
    <row r="504" spans="1:4">
      <c r="A504" s="4">
        <v>601</v>
      </c>
      <c r="B504" s="4">
        <v>18.5514704297087</v>
      </c>
      <c r="C504" s="4">
        <f>(rank(B504,'colgate_2000-2012'!$G$3:$G$643)-rank(B504,'colgate_2000-2012'!$G$3:$G$643,1)+(count('colgate_2000-2012'!$G$3:$G$643)+1))/2</f>
        <v>502</v>
      </c>
      <c r="D504" s="5">
        <f>percentrank('colgate_2000-2012'!$G$3:$G$643,B504,10)</f>
        <v>0.2171875</v>
      </c>
    </row>
    <row r="505" spans="1:4">
      <c r="A505" s="4">
        <v>252</v>
      </c>
      <c r="B505" s="4">
        <v>18.5296927227467</v>
      </c>
      <c r="C505" s="4">
        <f>(rank(B505,'colgate_2000-2012'!$G$3:$G$643)-rank(B505,'colgate_2000-2012'!$G$3:$G$643,1)+(count('colgate_2000-2012'!$G$3:$G$643)+1))/2</f>
        <v>503</v>
      </c>
      <c r="D505" s="5">
        <f>percentrank('colgate_2000-2012'!$G$3:$G$643,B505,10)</f>
        <v>0.215625</v>
      </c>
    </row>
    <row r="506" spans="1:4">
      <c r="A506" s="4">
        <v>504</v>
      </c>
      <c r="B506" s="4">
        <v>18.4903105211707</v>
      </c>
      <c r="C506" s="4">
        <f>(rank(B506,'colgate_2000-2012'!$G$3:$G$643)-rank(B506,'colgate_2000-2012'!$G$3:$G$643,1)+(count('colgate_2000-2012'!$G$3:$G$643)+1))/2</f>
        <v>504</v>
      </c>
      <c r="D506" s="5">
        <f>percentrank('colgate_2000-2012'!$G$3:$G$643,B506,10)</f>
        <v>0.2140625</v>
      </c>
    </row>
    <row r="507" spans="1:4">
      <c r="A507" s="4">
        <v>253</v>
      </c>
      <c r="B507" s="4">
        <v>18.4604421861769</v>
      </c>
      <c r="C507" s="4">
        <f>(rank(B507,'colgate_2000-2012'!$G$3:$G$643)-rank(B507,'colgate_2000-2012'!$G$3:$G$643,1)+(count('colgate_2000-2012'!$G$3:$G$643)+1))/2</f>
        <v>505</v>
      </c>
      <c r="D507" s="5">
        <f>percentrank('colgate_2000-2012'!$G$3:$G$643,B507,10)</f>
        <v>0.2125</v>
      </c>
    </row>
    <row r="508" spans="1:4">
      <c r="A508" s="4">
        <v>249</v>
      </c>
      <c r="B508" s="4">
        <v>18.4534536846967</v>
      </c>
      <c r="C508" s="4">
        <f>(rank(B508,'colgate_2000-2012'!$G$3:$G$643)-rank(B508,'colgate_2000-2012'!$G$3:$G$643,1)+(count('colgate_2000-2012'!$G$3:$G$643)+1))/2</f>
        <v>506</v>
      </c>
      <c r="D508" s="5">
        <f>percentrank('colgate_2000-2012'!$G$3:$G$643,B508,10)</f>
        <v>0.2109375</v>
      </c>
    </row>
    <row r="509" spans="1:4">
      <c r="A509" s="4">
        <v>603</v>
      </c>
      <c r="B509" s="4">
        <v>18.439475899847</v>
      </c>
      <c r="C509" s="4">
        <f>(rank(B509,'colgate_2000-2012'!$G$3:$G$643)-rank(B509,'colgate_2000-2012'!$G$3:$G$643,1)+(count('colgate_2000-2012'!$G$3:$G$643)+1))/2</f>
        <v>507</v>
      </c>
      <c r="D509" s="5">
        <f>percentrank('colgate_2000-2012'!$G$3:$G$643,B509,10)</f>
        <v>0.209375</v>
      </c>
    </row>
    <row r="510" spans="1:4">
      <c r="A510" s="4">
        <v>498</v>
      </c>
      <c r="B510" s="4">
        <v>18.4278241331464</v>
      </c>
      <c r="C510" s="4">
        <f>(rank(B510,'colgate_2000-2012'!$G$3:$G$643)-rank(B510,'colgate_2000-2012'!$G$3:$G$643,1)+(count('colgate_2000-2012'!$G$3:$G$643)+1))/2</f>
        <v>508</v>
      </c>
      <c r="D510" s="5">
        <f>percentrank('colgate_2000-2012'!$G$3:$G$643,B510,10)</f>
        <v>0.2078125</v>
      </c>
    </row>
    <row r="511" spans="1:4">
      <c r="A511" s="4">
        <v>609</v>
      </c>
      <c r="B511" s="4">
        <v>18.3987980638036</v>
      </c>
      <c r="C511" s="4">
        <f>(rank(B511,'colgate_2000-2012'!$G$3:$G$643)-rank(B511,'colgate_2000-2012'!$G$3:$G$643,1)+(count('colgate_2000-2012'!$G$3:$G$643)+1))/2</f>
        <v>509</v>
      </c>
      <c r="D511" s="5">
        <f>percentrank('colgate_2000-2012'!$G$3:$G$643,B511,10)</f>
        <v>0.20625</v>
      </c>
    </row>
    <row r="512" spans="1:4">
      <c r="A512" s="4">
        <v>497</v>
      </c>
      <c r="B512" s="4">
        <v>18.3911159047722</v>
      </c>
      <c r="C512" s="4">
        <f>(rank(B512,'colgate_2000-2012'!$G$3:$G$643)-rank(B512,'colgate_2000-2012'!$G$3:$G$643,1)+(count('colgate_2000-2012'!$G$3:$G$643)+1))/2</f>
        <v>510</v>
      </c>
      <c r="D512" s="5">
        <f>percentrank('colgate_2000-2012'!$G$3:$G$643,B512,10)</f>
        <v>0.2046875</v>
      </c>
    </row>
    <row r="513" spans="1:4">
      <c r="A513" s="4">
        <v>594</v>
      </c>
      <c r="B513" s="4">
        <v>18.3548335942634</v>
      </c>
      <c r="C513" s="4">
        <f>(rank(B513,'colgate_2000-2012'!$G$3:$G$643)-rank(B513,'colgate_2000-2012'!$G$3:$G$643,1)+(count('colgate_2000-2012'!$G$3:$G$643)+1))/2</f>
        <v>511</v>
      </c>
      <c r="D513" s="5">
        <f>percentrank('colgate_2000-2012'!$G$3:$G$643,B513,10)</f>
        <v>0.203125</v>
      </c>
    </row>
    <row r="514" spans="1:4">
      <c r="A514" s="4">
        <v>634</v>
      </c>
      <c r="B514" s="4">
        <v>18.3466159436015</v>
      </c>
      <c r="C514" s="4">
        <f>(rank(B514,'colgate_2000-2012'!$G$3:$G$643)-rank(B514,'colgate_2000-2012'!$G$3:$G$643,1)+(count('colgate_2000-2012'!$G$3:$G$643)+1))/2</f>
        <v>512</v>
      </c>
      <c r="D514" s="5">
        <f>percentrank('colgate_2000-2012'!$G$3:$G$643,B514,10)</f>
        <v>0.2015625</v>
      </c>
    </row>
    <row r="515" spans="1:4">
      <c r="A515" s="4">
        <v>602</v>
      </c>
      <c r="B515" s="4">
        <v>18.3105403625764</v>
      </c>
      <c r="C515" s="4">
        <f>(rank(B515,'colgate_2000-2012'!$G$3:$G$643)-rank(B515,'colgate_2000-2012'!$G$3:$G$643,1)+(count('colgate_2000-2012'!$G$3:$G$643)+1))/2</f>
        <v>513</v>
      </c>
      <c r="D515" s="5">
        <f>percentrank('colgate_2000-2012'!$G$3:$G$643,B515,10)</f>
        <v>0.2</v>
      </c>
    </row>
    <row r="516" spans="1:4">
      <c r="A516" s="4">
        <v>500</v>
      </c>
      <c r="B516" s="4">
        <v>18.3100109497683</v>
      </c>
      <c r="C516" s="4">
        <f>(rank(B516,'colgate_2000-2012'!$G$3:$G$643)-rank(B516,'colgate_2000-2012'!$G$3:$G$643,1)+(count('colgate_2000-2012'!$G$3:$G$643)+1))/2</f>
        <v>514</v>
      </c>
      <c r="D516" s="5">
        <f>percentrank('colgate_2000-2012'!$G$3:$G$643,B516,10)</f>
        <v>0.1984375</v>
      </c>
    </row>
    <row r="517" spans="1:4">
      <c r="A517" s="4">
        <v>549</v>
      </c>
      <c r="B517" s="4">
        <v>18.3055823430548</v>
      </c>
      <c r="C517" s="4">
        <f>(rank(B517,'colgate_2000-2012'!$G$3:$G$643)-rank(B517,'colgate_2000-2012'!$G$3:$G$643,1)+(count('colgate_2000-2012'!$G$3:$G$643)+1))/2</f>
        <v>515</v>
      </c>
      <c r="D517" s="5">
        <f>percentrank('colgate_2000-2012'!$G$3:$G$643,B517,10)</f>
        <v>0.196875</v>
      </c>
    </row>
    <row r="518" spans="1:4">
      <c r="A518" s="4">
        <v>636</v>
      </c>
      <c r="B518" s="4">
        <v>18.2932774807683</v>
      </c>
      <c r="C518" s="4">
        <f>(rank(B518,'colgate_2000-2012'!$G$3:$G$643)-rank(B518,'colgate_2000-2012'!$G$3:$G$643,1)+(count('colgate_2000-2012'!$G$3:$G$643)+1))/2</f>
        <v>516</v>
      </c>
      <c r="D518" s="5">
        <f>percentrank('colgate_2000-2012'!$G$3:$G$643,B518,10)</f>
        <v>0.1953125</v>
      </c>
    </row>
    <row r="519" spans="1:4">
      <c r="A519" s="4">
        <v>635</v>
      </c>
      <c r="B519" s="4">
        <v>18.2713827965863</v>
      </c>
      <c r="C519" s="4">
        <f>(rank(B519,'colgate_2000-2012'!$G$3:$G$643)-rank(B519,'colgate_2000-2012'!$G$3:$G$643,1)+(count('colgate_2000-2012'!$G$3:$G$643)+1))/2</f>
        <v>517</v>
      </c>
      <c r="D519" s="5">
        <f>percentrank('colgate_2000-2012'!$G$3:$G$643,B519,10)</f>
        <v>0.19375</v>
      </c>
    </row>
    <row r="520" spans="1:4">
      <c r="A520" s="4">
        <v>613</v>
      </c>
      <c r="B520" s="4">
        <v>18.2398512763966</v>
      </c>
      <c r="C520" s="4">
        <f>(rank(B520,'colgate_2000-2012'!$G$3:$G$643)-rank(B520,'colgate_2000-2012'!$G$3:$G$643,1)+(count('colgate_2000-2012'!$G$3:$G$643)+1))/2</f>
        <v>518</v>
      </c>
      <c r="D520" s="5">
        <f>percentrank('colgate_2000-2012'!$G$3:$G$643,B520,10)</f>
        <v>0.1921875</v>
      </c>
    </row>
    <row r="521" spans="1:4">
      <c r="A521" s="4">
        <v>623</v>
      </c>
      <c r="B521" s="4">
        <v>18.2337647785386</v>
      </c>
      <c r="C521" s="4">
        <f>(rank(B521,'colgate_2000-2012'!$G$3:$G$643)-rank(B521,'colgate_2000-2012'!$G$3:$G$643,1)+(count('colgate_2000-2012'!$G$3:$G$643)+1))/2</f>
        <v>519</v>
      </c>
      <c r="D521" s="5">
        <f>percentrank('colgate_2000-2012'!$G$3:$G$643,B521,10)</f>
        <v>0.190625</v>
      </c>
    </row>
    <row r="522" spans="1:4">
      <c r="A522" s="4">
        <v>545</v>
      </c>
      <c r="B522" s="4">
        <v>18.2218056593104</v>
      </c>
      <c r="C522" s="4">
        <f>(rank(B522,'colgate_2000-2012'!$G$3:$G$643)-rank(B522,'colgate_2000-2012'!$G$3:$G$643,1)+(count('colgate_2000-2012'!$G$3:$G$643)+1))/2</f>
        <v>520</v>
      </c>
      <c r="D522" s="5">
        <f>percentrank('colgate_2000-2012'!$G$3:$G$643,B522,10)</f>
        <v>0.1890625</v>
      </c>
    </row>
    <row r="523" spans="1:4">
      <c r="A523" s="4">
        <v>493</v>
      </c>
      <c r="B523" s="4">
        <v>18.2212649943318</v>
      </c>
      <c r="C523" s="4">
        <f>(rank(B523,'colgate_2000-2012'!$G$3:$G$643)-rank(B523,'colgate_2000-2012'!$G$3:$G$643,1)+(count('colgate_2000-2012'!$G$3:$G$643)+1))/2</f>
        <v>521</v>
      </c>
      <c r="D523" s="5">
        <f>percentrank('colgate_2000-2012'!$G$3:$G$643,B523,10)</f>
        <v>0.1875</v>
      </c>
    </row>
    <row r="524" spans="1:4">
      <c r="A524" s="4">
        <v>501</v>
      </c>
      <c r="B524" s="4">
        <v>18.2204959293895</v>
      </c>
      <c r="C524" s="4">
        <f>(rank(B524,'colgate_2000-2012'!$G$3:$G$643)-rank(B524,'colgate_2000-2012'!$G$3:$G$643,1)+(count('colgate_2000-2012'!$G$3:$G$643)+1))/2</f>
        <v>522</v>
      </c>
      <c r="D524" s="5">
        <f>percentrank('colgate_2000-2012'!$G$3:$G$643,B524,10)</f>
        <v>0.1859375</v>
      </c>
    </row>
    <row r="525" spans="1:4">
      <c r="A525" s="4">
        <v>496</v>
      </c>
      <c r="B525" s="4">
        <v>18.1958575564175</v>
      </c>
      <c r="C525" s="4">
        <f>(rank(B525,'colgate_2000-2012'!$G$3:$G$643)-rank(B525,'colgate_2000-2012'!$G$3:$G$643,1)+(count('colgate_2000-2012'!$G$3:$G$643)+1))/2</f>
        <v>523</v>
      </c>
      <c r="D525" s="5">
        <f>percentrank('colgate_2000-2012'!$G$3:$G$643,B525,10)</f>
        <v>0.184375</v>
      </c>
    </row>
    <row r="526" spans="1:4">
      <c r="A526" s="4">
        <v>548</v>
      </c>
      <c r="B526" s="4">
        <v>18.1652010747264</v>
      </c>
      <c r="C526" s="4">
        <f>(rank(B526,'colgate_2000-2012'!$G$3:$G$643)-rank(B526,'colgate_2000-2012'!$G$3:$G$643,1)+(count('colgate_2000-2012'!$G$3:$G$643)+1))/2</f>
        <v>524</v>
      </c>
      <c r="D526" s="5">
        <f>percentrank('colgate_2000-2012'!$G$3:$G$643,B526,10)</f>
        <v>0.1828125</v>
      </c>
    </row>
    <row r="527" spans="1:4">
      <c r="A527" s="4">
        <v>593</v>
      </c>
      <c r="B527" s="4">
        <v>18.1647791019223</v>
      </c>
      <c r="C527" s="4">
        <f>(rank(B527,'colgate_2000-2012'!$G$3:$G$643)-rank(B527,'colgate_2000-2012'!$G$3:$G$643,1)+(count('colgate_2000-2012'!$G$3:$G$643)+1))/2</f>
        <v>525</v>
      </c>
      <c r="D527" s="5">
        <f>percentrank('colgate_2000-2012'!$G$3:$G$643,B527,10)</f>
        <v>0.18125</v>
      </c>
    </row>
    <row r="528" spans="1:4">
      <c r="A528" s="4">
        <v>633</v>
      </c>
      <c r="B528" s="4">
        <v>18.1515400338065</v>
      </c>
      <c r="C528" s="4">
        <f>(rank(B528,'colgate_2000-2012'!$G$3:$G$643)-rank(B528,'colgate_2000-2012'!$G$3:$G$643,1)+(count('colgate_2000-2012'!$G$3:$G$643)+1))/2</f>
        <v>526</v>
      </c>
      <c r="D528" s="5">
        <f>percentrank('colgate_2000-2012'!$G$3:$G$643,B528,10)</f>
        <v>0.1796875</v>
      </c>
    </row>
    <row r="529" spans="1:4">
      <c r="A529" s="4">
        <v>543</v>
      </c>
      <c r="B529" s="4">
        <v>18.1339964422841</v>
      </c>
      <c r="C529" s="4">
        <f>(rank(B529,'colgate_2000-2012'!$G$3:$G$643)-rank(B529,'colgate_2000-2012'!$G$3:$G$643,1)+(count('colgate_2000-2012'!$G$3:$G$643)+1))/2</f>
        <v>527</v>
      </c>
      <c r="D529" s="5">
        <f>percentrank('colgate_2000-2012'!$G$3:$G$643,B529,10)</f>
        <v>0.178125</v>
      </c>
    </row>
    <row r="530" spans="1:4">
      <c r="A530" s="4">
        <v>625</v>
      </c>
      <c r="B530" s="4">
        <v>18.128718847091</v>
      </c>
      <c r="C530" s="4">
        <f>(rank(B530,'colgate_2000-2012'!$G$3:$G$643)-rank(B530,'colgate_2000-2012'!$G$3:$G$643,1)+(count('colgate_2000-2012'!$G$3:$G$643)+1))/2</f>
        <v>528</v>
      </c>
      <c r="D530" s="5">
        <f>percentrank('colgate_2000-2012'!$G$3:$G$643,B530,10)</f>
        <v>0.1765625</v>
      </c>
    </row>
    <row r="531" spans="1:4">
      <c r="A531" s="4">
        <v>544</v>
      </c>
      <c r="B531" s="4">
        <v>18.122452045405</v>
      </c>
      <c r="C531" s="4">
        <f>(rank(B531,'colgate_2000-2012'!$G$3:$G$643)-rank(B531,'colgate_2000-2012'!$G$3:$G$643,1)+(count('colgate_2000-2012'!$G$3:$G$643)+1))/2</f>
        <v>529</v>
      </c>
      <c r="D531" s="5">
        <f>percentrank('colgate_2000-2012'!$G$3:$G$643,B531,10)</f>
        <v>0.175</v>
      </c>
    </row>
    <row r="532" spans="1:4">
      <c r="A532" s="4">
        <v>632</v>
      </c>
      <c r="B532" s="4">
        <v>18.1190685320006</v>
      </c>
      <c r="C532" s="4">
        <f>(rank(B532,'colgate_2000-2012'!$G$3:$G$643)-rank(B532,'colgate_2000-2012'!$G$3:$G$643,1)+(count('colgate_2000-2012'!$G$3:$G$643)+1))/2</f>
        <v>530</v>
      </c>
      <c r="D532" s="5">
        <f>percentrank('colgate_2000-2012'!$G$3:$G$643,B532,10)</f>
        <v>0.1734375</v>
      </c>
    </row>
    <row r="533" spans="1:4">
      <c r="A533" s="4">
        <v>600</v>
      </c>
      <c r="B533" s="4">
        <v>18.114581147791</v>
      </c>
      <c r="C533" s="4">
        <f>(rank(B533,'colgate_2000-2012'!$G$3:$G$643)-rank(B533,'colgate_2000-2012'!$G$3:$G$643,1)+(count('colgate_2000-2012'!$G$3:$G$643)+1))/2</f>
        <v>531</v>
      </c>
      <c r="D533" s="5">
        <f>percentrank('colgate_2000-2012'!$G$3:$G$643,B533,10)</f>
        <v>0.171875</v>
      </c>
    </row>
    <row r="534" spans="1:4">
      <c r="A534" s="4">
        <v>495</v>
      </c>
      <c r="B534" s="4">
        <v>18.1142032449941</v>
      </c>
      <c r="C534" s="4">
        <f>(rank(B534,'colgate_2000-2012'!$G$3:$G$643)-rank(B534,'colgate_2000-2012'!$G$3:$G$643,1)+(count('colgate_2000-2012'!$G$3:$G$643)+1))/2</f>
        <v>532</v>
      </c>
      <c r="D534" s="5">
        <f>percentrank('colgate_2000-2012'!$G$3:$G$643,B534,10)</f>
        <v>0.1703125</v>
      </c>
    </row>
    <row r="535" spans="1:4">
      <c r="A535" s="4">
        <v>470</v>
      </c>
      <c r="B535" s="4">
        <v>18.1118874815561</v>
      </c>
      <c r="C535" s="4">
        <f>(rank(B535,'colgate_2000-2012'!$G$3:$G$643)-rank(B535,'colgate_2000-2012'!$G$3:$G$643,1)+(count('colgate_2000-2012'!$G$3:$G$643)+1))/2</f>
        <v>533</v>
      </c>
      <c r="D535" s="5">
        <f>percentrank('colgate_2000-2012'!$G$3:$G$643,B535,10)</f>
        <v>0.16875</v>
      </c>
    </row>
    <row r="536" spans="1:4">
      <c r="A536" s="4">
        <v>599</v>
      </c>
      <c r="B536" s="4">
        <v>18.1115520493352</v>
      </c>
      <c r="C536" s="4">
        <f>(rank(B536,'colgate_2000-2012'!$G$3:$G$643)-rank(B536,'colgate_2000-2012'!$G$3:$G$643,1)+(count('colgate_2000-2012'!$G$3:$G$643)+1))/2</f>
        <v>534</v>
      </c>
      <c r="D536" s="5">
        <f>percentrank('colgate_2000-2012'!$G$3:$G$643,B536,10)</f>
        <v>0.1671875</v>
      </c>
    </row>
    <row r="537" spans="1:4">
      <c r="A537" s="4">
        <v>503</v>
      </c>
      <c r="B537" s="4">
        <v>18.1063166657423</v>
      </c>
      <c r="C537" s="4">
        <f>(rank(B537,'colgate_2000-2012'!$G$3:$G$643)-rank(B537,'colgate_2000-2012'!$G$3:$G$643,1)+(count('colgate_2000-2012'!$G$3:$G$643)+1))/2</f>
        <v>535</v>
      </c>
      <c r="D537" s="5">
        <f>percentrank('colgate_2000-2012'!$G$3:$G$643,B537,10)</f>
        <v>0.165625</v>
      </c>
    </row>
    <row r="538" spans="1:4">
      <c r="A538" s="4">
        <v>592</v>
      </c>
      <c r="B538" s="4">
        <v>18.0945464592878</v>
      </c>
      <c r="C538" s="4">
        <f>(rank(B538,'colgate_2000-2012'!$G$3:$G$643)-rank(B538,'colgate_2000-2012'!$G$3:$G$643,1)+(count('colgate_2000-2012'!$G$3:$G$643)+1))/2</f>
        <v>536</v>
      </c>
      <c r="D538" s="5">
        <f>percentrank('colgate_2000-2012'!$G$3:$G$643,B538,10)</f>
        <v>0.1640625</v>
      </c>
    </row>
    <row r="539" spans="1:4">
      <c r="A539" s="4">
        <v>502</v>
      </c>
      <c r="B539" s="4">
        <v>18.0927750306664</v>
      </c>
      <c r="C539" s="4">
        <f>(rank(B539,'colgate_2000-2012'!$G$3:$G$643)-rank(B539,'colgate_2000-2012'!$G$3:$G$643,1)+(count('colgate_2000-2012'!$G$3:$G$643)+1))/2</f>
        <v>537</v>
      </c>
      <c r="D539" s="5">
        <f>percentrank('colgate_2000-2012'!$G$3:$G$643,B539,10)</f>
        <v>0.1625</v>
      </c>
    </row>
    <row r="540" spans="1:4">
      <c r="A540" s="4">
        <v>595</v>
      </c>
      <c r="B540" s="4">
        <v>18.0879220414661</v>
      </c>
      <c r="C540" s="4">
        <f>(rank(B540,'colgate_2000-2012'!$G$3:$G$643)-rank(B540,'colgate_2000-2012'!$G$3:$G$643,1)+(count('colgate_2000-2012'!$G$3:$G$643)+1))/2</f>
        <v>538</v>
      </c>
      <c r="D540" s="5">
        <f>percentrank('colgate_2000-2012'!$G$3:$G$643,B540,10)</f>
        <v>0.1609375</v>
      </c>
    </row>
    <row r="541" spans="1:4">
      <c r="A541" s="4">
        <v>610</v>
      </c>
      <c r="B541" s="4">
        <v>18.0802004405604</v>
      </c>
      <c r="C541" s="4">
        <f>(rank(B541,'colgate_2000-2012'!$G$3:$G$643)-rank(B541,'colgate_2000-2012'!$G$3:$G$643,1)+(count('colgate_2000-2012'!$G$3:$G$643)+1))/2</f>
        <v>539</v>
      </c>
      <c r="D541" s="5">
        <f>percentrank('colgate_2000-2012'!$G$3:$G$643,B541,10)</f>
        <v>0.159375</v>
      </c>
    </row>
    <row r="542" spans="1:4">
      <c r="A542" s="4">
        <v>250</v>
      </c>
      <c r="B542" s="4">
        <v>18.0492902845157</v>
      </c>
      <c r="C542" s="4">
        <f>(rank(B542,'colgate_2000-2012'!$G$3:$G$643)-rank(B542,'colgate_2000-2012'!$G$3:$G$643,1)+(count('colgate_2000-2012'!$G$3:$G$643)+1))/2</f>
        <v>540</v>
      </c>
      <c r="D542" s="5">
        <f>percentrank('colgate_2000-2012'!$G$3:$G$643,B542,10)</f>
        <v>0.1578125</v>
      </c>
    </row>
    <row r="543" spans="1:4">
      <c r="A543" s="4">
        <v>624</v>
      </c>
      <c r="B543" s="4">
        <v>18.0425101214566</v>
      </c>
      <c r="C543" s="4">
        <f>(rank(B543,'colgate_2000-2012'!$G$3:$G$643)-rank(B543,'colgate_2000-2012'!$G$3:$G$643,1)+(count('colgate_2000-2012'!$G$3:$G$643)+1))/2</f>
        <v>541</v>
      </c>
      <c r="D543" s="5">
        <f>percentrank('colgate_2000-2012'!$G$3:$G$643,B543,10)</f>
        <v>0.15625</v>
      </c>
    </row>
    <row r="544" spans="1:4">
      <c r="A544" s="4">
        <v>627</v>
      </c>
      <c r="B544" s="4">
        <v>17.99000039583</v>
      </c>
      <c r="C544" s="4">
        <f>(rank(B544,'colgate_2000-2012'!$G$3:$G$643)-rank(B544,'colgate_2000-2012'!$G$3:$G$643,1)+(count('colgate_2000-2012'!$G$3:$G$643)+1))/2</f>
        <v>542</v>
      </c>
      <c r="D544" s="5">
        <f>percentrank('colgate_2000-2012'!$G$3:$G$643,B544,10)</f>
        <v>0.1546875</v>
      </c>
    </row>
    <row r="545" spans="1:4">
      <c r="A545" s="4">
        <v>506</v>
      </c>
      <c r="B545" s="4">
        <v>17.9781985365687</v>
      </c>
      <c r="C545" s="4">
        <f>(rank(B545,'colgate_2000-2012'!$G$3:$G$643)-rank(B545,'colgate_2000-2012'!$G$3:$G$643,1)+(count('colgate_2000-2012'!$G$3:$G$643)+1))/2</f>
        <v>543</v>
      </c>
      <c r="D545" s="5">
        <f>percentrank('colgate_2000-2012'!$G$3:$G$643,B545,10)</f>
        <v>0.153125</v>
      </c>
    </row>
    <row r="546" spans="1:4">
      <c r="A546" s="4">
        <v>505</v>
      </c>
      <c r="B546" s="4">
        <v>17.9697924673009</v>
      </c>
      <c r="C546" s="4">
        <f>(rank(B546,'colgate_2000-2012'!$G$3:$G$643)-rank(B546,'colgate_2000-2012'!$G$3:$G$643,1)+(count('colgate_2000-2012'!$G$3:$G$643)+1))/2</f>
        <v>544</v>
      </c>
      <c r="D546" s="5">
        <f>percentrank('colgate_2000-2012'!$G$3:$G$643,B546,10)</f>
        <v>0.1515625</v>
      </c>
    </row>
    <row r="547" spans="1:4">
      <c r="A547" s="4">
        <v>598</v>
      </c>
      <c r="B547" s="4">
        <v>17.9487562452423</v>
      </c>
      <c r="C547" s="4">
        <f>(rank(B547,'colgate_2000-2012'!$G$3:$G$643)-rank(B547,'colgate_2000-2012'!$G$3:$G$643,1)+(count('colgate_2000-2012'!$G$3:$G$643)+1))/2</f>
        <v>545</v>
      </c>
      <c r="D547" s="5">
        <f>percentrank('colgate_2000-2012'!$G$3:$G$643,B547,10)</f>
        <v>0.15</v>
      </c>
    </row>
    <row r="548" spans="1:4">
      <c r="A548" s="4">
        <v>596</v>
      </c>
      <c r="B548" s="4">
        <v>17.9373990735975</v>
      </c>
      <c r="C548" s="4">
        <f>(rank(B548,'colgate_2000-2012'!$G$3:$G$643)-rank(B548,'colgate_2000-2012'!$G$3:$G$643,1)+(count('colgate_2000-2012'!$G$3:$G$643)+1))/2</f>
        <v>546</v>
      </c>
      <c r="D548" s="5">
        <f>percentrank('colgate_2000-2012'!$G$3:$G$643,B548,10)</f>
        <v>0.1484375</v>
      </c>
    </row>
    <row r="549" spans="1:4">
      <c r="A549" s="4">
        <v>251</v>
      </c>
      <c r="B549" s="4">
        <v>17.9181768460896</v>
      </c>
      <c r="C549" s="4">
        <f>(rank(B549,'colgate_2000-2012'!$G$3:$G$643)-rank(B549,'colgate_2000-2012'!$G$3:$G$643,1)+(count('colgate_2000-2012'!$G$3:$G$643)+1))/2</f>
        <v>547</v>
      </c>
      <c r="D549" s="5">
        <f>percentrank('colgate_2000-2012'!$G$3:$G$643,B549,10)</f>
        <v>0.146875</v>
      </c>
    </row>
    <row r="550" spans="1:4">
      <c r="A550" s="4">
        <v>611</v>
      </c>
      <c r="B550" s="4">
        <v>17.9060182083189</v>
      </c>
      <c r="C550" s="4">
        <f>(rank(B550,'colgate_2000-2012'!$G$3:$G$643)-rank(B550,'colgate_2000-2012'!$G$3:$G$643,1)+(count('colgate_2000-2012'!$G$3:$G$643)+1))/2</f>
        <v>548</v>
      </c>
      <c r="D550" s="5">
        <f>percentrank('colgate_2000-2012'!$G$3:$G$643,B550,10)</f>
        <v>0.1453125</v>
      </c>
    </row>
    <row r="551" spans="1:4">
      <c r="A551" s="4">
        <v>618</v>
      </c>
      <c r="B551" s="4">
        <v>17.8485143779415</v>
      </c>
      <c r="C551" s="4">
        <f>(rank(B551,'colgate_2000-2012'!$G$3:$G$643)-rank(B551,'colgate_2000-2012'!$G$3:$G$643,1)+(count('colgate_2000-2012'!$G$3:$G$643)+1))/2</f>
        <v>549</v>
      </c>
      <c r="D551" s="5">
        <f>percentrank('colgate_2000-2012'!$G$3:$G$643,B551,10)</f>
        <v>0.14375</v>
      </c>
    </row>
    <row r="552" spans="1:4">
      <c r="A552" s="4">
        <v>552</v>
      </c>
      <c r="B552" s="4">
        <v>17.8476662821821</v>
      </c>
      <c r="C552" s="4">
        <f>(rank(B552,'colgate_2000-2012'!$G$3:$G$643)-rank(B552,'colgate_2000-2012'!$G$3:$G$643,1)+(count('colgate_2000-2012'!$G$3:$G$643)+1))/2</f>
        <v>550</v>
      </c>
      <c r="D552" s="5">
        <f>percentrank('colgate_2000-2012'!$G$3:$G$643,B552,10)</f>
        <v>0.1421875</v>
      </c>
    </row>
    <row r="553" spans="1:4">
      <c r="A553" s="4">
        <v>574</v>
      </c>
      <c r="B553" s="4">
        <v>17.8460989070957</v>
      </c>
      <c r="C553" s="4">
        <f>(rank(B553,'colgate_2000-2012'!$G$3:$G$643)-rank(B553,'colgate_2000-2012'!$G$3:$G$643,1)+(count('colgate_2000-2012'!$G$3:$G$643)+1))/2</f>
        <v>551</v>
      </c>
      <c r="D553" s="5">
        <f>percentrank('colgate_2000-2012'!$G$3:$G$643,B553,10)</f>
        <v>0.140625</v>
      </c>
    </row>
    <row r="554" spans="1:4">
      <c r="A554" s="4">
        <v>620</v>
      </c>
      <c r="B554" s="4">
        <v>17.8425509136705</v>
      </c>
      <c r="C554" s="4">
        <f>(rank(B554,'colgate_2000-2012'!$G$3:$G$643)-rank(B554,'colgate_2000-2012'!$G$3:$G$643,1)+(count('colgate_2000-2012'!$G$3:$G$643)+1))/2</f>
        <v>552</v>
      </c>
      <c r="D554" s="5">
        <f>percentrank('colgate_2000-2012'!$G$3:$G$643,B554,10)</f>
        <v>0.1390625</v>
      </c>
    </row>
    <row r="555" spans="1:4">
      <c r="A555" s="4">
        <v>622</v>
      </c>
      <c r="B555" s="4">
        <v>17.8424618682608</v>
      </c>
      <c r="C555" s="4">
        <f>(rank(B555,'colgate_2000-2012'!$G$3:$G$643)-rank(B555,'colgate_2000-2012'!$G$3:$G$643,1)+(count('colgate_2000-2012'!$G$3:$G$643)+1))/2</f>
        <v>553</v>
      </c>
      <c r="D555" s="5">
        <f>percentrank('colgate_2000-2012'!$G$3:$G$643,B555,10)</f>
        <v>0.1375</v>
      </c>
    </row>
    <row r="556" spans="1:4">
      <c r="A556" s="4">
        <v>597</v>
      </c>
      <c r="B556" s="4">
        <v>17.8364579203646</v>
      </c>
      <c r="C556" s="4">
        <f>(rank(B556,'colgate_2000-2012'!$G$3:$G$643)-rank(B556,'colgate_2000-2012'!$G$3:$G$643,1)+(count('colgate_2000-2012'!$G$3:$G$643)+1))/2</f>
        <v>554</v>
      </c>
      <c r="D556" s="5">
        <f>percentrank('colgate_2000-2012'!$G$3:$G$643,B556,10)</f>
        <v>0.1359375</v>
      </c>
    </row>
    <row r="557" spans="1:4">
      <c r="A557" s="4">
        <v>614</v>
      </c>
      <c r="B557" s="4">
        <v>17.8308717611193</v>
      </c>
      <c r="C557" s="4">
        <f>(rank(B557,'colgate_2000-2012'!$G$3:$G$643)-rank(B557,'colgate_2000-2012'!$G$3:$G$643,1)+(count('colgate_2000-2012'!$G$3:$G$643)+1))/2</f>
        <v>555</v>
      </c>
      <c r="D557" s="5">
        <f>percentrank('colgate_2000-2012'!$G$3:$G$643,B557,10)</f>
        <v>0.134375</v>
      </c>
    </row>
    <row r="558" spans="1:4">
      <c r="A558" s="4">
        <v>631</v>
      </c>
      <c r="B558" s="4">
        <v>17.8168134976837</v>
      </c>
      <c r="C558" s="4">
        <f>(rank(B558,'colgate_2000-2012'!$G$3:$G$643)-rank(B558,'colgate_2000-2012'!$G$3:$G$643,1)+(count('colgate_2000-2012'!$G$3:$G$643)+1))/2</f>
        <v>556</v>
      </c>
      <c r="D558" s="5">
        <f>percentrank('colgate_2000-2012'!$G$3:$G$643,B558,10)</f>
        <v>0.1328125</v>
      </c>
    </row>
    <row r="559" spans="1:4">
      <c r="A559" s="4">
        <v>494</v>
      </c>
      <c r="B559" s="4">
        <v>17.8028518741901</v>
      </c>
      <c r="C559" s="4">
        <f>(rank(B559,'colgate_2000-2012'!$G$3:$G$643)-rank(B559,'colgate_2000-2012'!$G$3:$G$643,1)+(count('colgate_2000-2012'!$G$3:$G$643)+1))/2</f>
        <v>557</v>
      </c>
      <c r="D559" s="5">
        <f>percentrank('colgate_2000-2012'!$G$3:$G$643,B559,10)</f>
        <v>0.13125</v>
      </c>
    </row>
    <row r="560" spans="1:4">
      <c r="A560" s="4">
        <v>619</v>
      </c>
      <c r="B560" s="4">
        <v>17.7873051550332</v>
      </c>
      <c r="C560" s="4">
        <f>(rank(B560,'colgate_2000-2012'!$G$3:$G$643)-rank(B560,'colgate_2000-2012'!$G$3:$G$643,1)+(count('colgate_2000-2012'!$G$3:$G$643)+1))/2</f>
        <v>558</v>
      </c>
      <c r="D560" s="5">
        <f>percentrank('colgate_2000-2012'!$G$3:$G$643,B560,10)</f>
        <v>0.1296875</v>
      </c>
    </row>
    <row r="561" spans="1:4">
      <c r="A561" s="4">
        <v>612</v>
      </c>
      <c r="B561" s="4">
        <v>17.7635243894706</v>
      </c>
      <c r="C561" s="4">
        <f>(rank(B561,'colgate_2000-2012'!$G$3:$G$643)-rank(B561,'colgate_2000-2012'!$G$3:$G$643,1)+(count('colgate_2000-2012'!$G$3:$G$643)+1))/2</f>
        <v>559</v>
      </c>
      <c r="D561" s="5">
        <f>percentrank('colgate_2000-2012'!$G$3:$G$643,B561,10)</f>
        <v>0.128125</v>
      </c>
    </row>
    <row r="562" spans="1:4">
      <c r="A562" s="4">
        <v>604</v>
      </c>
      <c r="B562" s="4">
        <v>17.7491986782717</v>
      </c>
      <c r="C562" s="4">
        <f>(rank(B562,'colgate_2000-2012'!$G$3:$G$643)-rank(B562,'colgate_2000-2012'!$G$3:$G$643,1)+(count('colgate_2000-2012'!$G$3:$G$643)+1))/2</f>
        <v>560</v>
      </c>
      <c r="D562" s="5">
        <f>percentrank('colgate_2000-2012'!$G$3:$G$643,B562,10)</f>
        <v>0.1265625</v>
      </c>
    </row>
    <row r="563" spans="1:4">
      <c r="A563" s="4">
        <v>573</v>
      </c>
      <c r="B563" s="4">
        <v>17.7399868708204</v>
      </c>
      <c r="C563" s="4">
        <f>(rank(B563,'colgate_2000-2012'!$G$3:$G$643)-rank(B563,'colgate_2000-2012'!$G$3:$G$643,1)+(count('colgate_2000-2012'!$G$3:$G$643)+1))/2</f>
        <v>561</v>
      </c>
      <c r="D563" s="5">
        <f>percentrank('colgate_2000-2012'!$G$3:$G$643,B563,10)</f>
        <v>0.125</v>
      </c>
    </row>
    <row r="564" spans="1:4">
      <c r="A564" s="4">
        <v>617</v>
      </c>
      <c r="B564" s="4">
        <v>17.7334220026799</v>
      </c>
      <c r="C564" s="4">
        <f>(rank(B564,'colgate_2000-2012'!$G$3:$G$643)-rank(B564,'colgate_2000-2012'!$G$3:$G$643,1)+(count('colgate_2000-2012'!$G$3:$G$643)+1))/2</f>
        <v>562</v>
      </c>
      <c r="D564" s="5">
        <f>percentrank('colgate_2000-2012'!$G$3:$G$643,B564,10)</f>
        <v>0.1234375</v>
      </c>
    </row>
    <row r="565" spans="1:4">
      <c r="A565" s="4">
        <v>469</v>
      </c>
      <c r="B565" s="4">
        <v>17.7148993657915</v>
      </c>
      <c r="C565" s="4">
        <f>(rank(B565,'colgate_2000-2012'!$G$3:$G$643)-rank(B565,'colgate_2000-2012'!$G$3:$G$643,1)+(count('colgate_2000-2012'!$G$3:$G$643)+1))/2</f>
        <v>563</v>
      </c>
      <c r="D565" s="5">
        <f>percentrank('colgate_2000-2012'!$G$3:$G$643,B565,10)</f>
        <v>0.121875</v>
      </c>
    </row>
    <row r="566" spans="1:4">
      <c r="A566" s="4">
        <v>608</v>
      </c>
      <c r="B566" s="4">
        <v>17.7099688250643</v>
      </c>
      <c r="C566" s="4">
        <f>(rank(B566,'colgate_2000-2012'!$G$3:$G$643)-rank(B566,'colgate_2000-2012'!$G$3:$G$643,1)+(count('colgate_2000-2012'!$G$3:$G$643)+1))/2</f>
        <v>564</v>
      </c>
      <c r="D566" s="5">
        <f>percentrank('colgate_2000-2012'!$G$3:$G$643,B566,10)</f>
        <v>0.1203125</v>
      </c>
    </row>
    <row r="567" spans="1:4">
      <c r="A567" s="4">
        <v>628</v>
      </c>
      <c r="B567" s="4">
        <v>17.7060198639404</v>
      </c>
      <c r="C567" s="4">
        <f>(rank(B567,'colgate_2000-2012'!$G$3:$G$643)-rank(B567,'colgate_2000-2012'!$G$3:$G$643,1)+(count('colgate_2000-2012'!$G$3:$G$643)+1))/2</f>
        <v>565</v>
      </c>
      <c r="D567" s="5">
        <f>percentrank('colgate_2000-2012'!$G$3:$G$643,B567,10)</f>
        <v>0.11875</v>
      </c>
    </row>
    <row r="568" spans="1:4">
      <c r="A568" s="4">
        <v>629</v>
      </c>
      <c r="B568" s="4">
        <v>17.7037354034399</v>
      </c>
      <c r="C568" s="4">
        <f>(rank(B568,'colgate_2000-2012'!$G$3:$G$643)-rank(B568,'colgate_2000-2012'!$G$3:$G$643,1)+(count('colgate_2000-2012'!$G$3:$G$643)+1))/2</f>
        <v>566</v>
      </c>
      <c r="D568" s="5">
        <f>percentrank('colgate_2000-2012'!$G$3:$G$643,B568,10)</f>
        <v>0.1171875</v>
      </c>
    </row>
    <row r="569" spans="1:4">
      <c r="A569" s="4">
        <v>560</v>
      </c>
      <c r="B569" s="4">
        <v>17.6847820200052</v>
      </c>
      <c r="C569" s="4">
        <f>(rank(B569,'colgate_2000-2012'!$G$3:$G$643)-rank(B569,'colgate_2000-2012'!$G$3:$G$643,1)+(count('colgate_2000-2012'!$G$3:$G$643)+1))/2</f>
        <v>567</v>
      </c>
      <c r="D569" s="5">
        <f>percentrank('colgate_2000-2012'!$G$3:$G$643,B569,10)</f>
        <v>0.115625</v>
      </c>
    </row>
    <row r="570" spans="1:4">
      <c r="A570" s="4">
        <v>553</v>
      </c>
      <c r="B570" s="4">
        <v>17.668965590942</v>
      </c>
      <c r="C570" s="4">
        <f>(rank(B570,'colgate_2000-2012'!$G$3:$G$643)-rank(B570,'colgate_2000-2012'!$G$3:$G$643,1)+(count('colgate_2000-2012'!$G$3:$G$643)+1))/2</f>
        <v>568</v>
      </c>
      <c r="D570" s="5">
        <f>percentrank('colgate_2000-2012'!$G$3:$G$643,B570,10)</f>
        <v>0.1140625</v>
      </c>
    </row>
    <row r="571" spans="1:4">
      <c r="A571" s="4">
        <v>471</v>
      </c>
      <c r="B571" s="4">
        <v>17.6434865989121</v>
      </c>
      <c r="C571" s="4">
        <f>(rank(B571,'colgate_2000-2012'!$G$3:$G$643)-rank(B571,'colgate_2000-2012'!$G$3:$G$643,1)+(count('colgate_2000-2012'!$G$3:$G$643)+1))/2</f>
        <v>569</v>
      </c>
      <c r="D571" s="5">
        <f>percentrank('colgate_2000-2012'!$G$3:$G$643,B571,10)</f>
        <v>0.1125</v>
      </c>
    </row>
    <row r="572" spans="1:4">
      <c r="A572" s="4">
        <v>621</v>
      </c>
      <c r="B572" s="4">
        <v>17.5982052867236</v>
      </c>
      <c r="C572" s="4">
        <f>(rank(B572,'colgate_2000-2012'!$G$3:$G$643)-rank(B572,'colgate_2000-2012'!$G$3:$G$643,1)+(count('colgate_2000-2012'!$G$3:$G$643)+1))/2</f>
        <v>570</v>
      </c>
      <c r="D572" s="5">
        <f>percentrank('colgate_2000-2012'!$G$3:$G$643,B572,10)</f>
        <v>0.1109375</v>
      </c>
    </row>
    <row r="573" spans="1:4">
      <c r="A573" s="4">
        <v>554</v>
      </c>
      <c r="B573" s="4">
        <v>17.5790182605957</v>
      </c>
      <c r="C573" s="4">
        <f>(rank(B573,'colgate_2000-2012'!$G$3:$G$643)-rank(B573,'colgate_2000-2012'!$G$3:$G$643,1)+(count('colgate_2000-2012'!$G$3:$G$643)+1))/2</f>
        <v>571</v>
      </c>
      <c r="D573" s="5">
        <f>percentrank('colgate_2000-2012'!$G$3:$G$643,B573,10)</f>
        <v>0.109375</v>
      </c>
    </row>
    <row r="574" spans="1:4">
      <c r="A574" s="4">
        <v>589</v>
      </c>
      <c r="B574" s="4">
        <v>17.5719551278288</v>
      </c>
      <c r="C574" s="4">
        <f>(rank(B574,'colgate_2000-2012'!$G$3:$G$643)-rank(B574,'colgate_2000-2012'!$G$3:$G$643,1)+(count('colgate_2000-2012'!$G$3:$G$643)+1))/2</f>
        <v>572</v>
      </c>
      <c r="D574" s="5">
        <f>percentrank('colgate_2000-2012'!$G$3:$G$643,B574,10)</f>
        <v>0.1078125</v>
      </c>
    </row>
    <row r="575" spans="1:4">
      <c r="A575" s="4">
        <v>572</v>
      </c>
      <c r="B575" s="4">
        <v>17.5147041093139</v>
      </c>
      <c r="C575" s="4">
        <f>(rank(B575,'colgate_2000-2012'!$G$3:$G$643)-rank(B575,'colgate_2000-2012'!$G$3:$G$643,1)+(count('colgate_2000-2012'!$G$3:$G$643)+1))/2</f>
        <v>573</v>
      </c>
      <c r="D575" s="5">
        <f>percentrank('colgate_2000-2012'!$G$3:$G$643,B575,10)</f>
        <v>0.10625</v>
      </c>
    </row>
    <row r="576" spans="1:4">
      <c r="A576" s="4">
        <v>555</v>
      </c>
      <c r="B576" s="4">
        <v>17.4777803362557</v>
      </c>
      <c r="C576" s="4">
        <f>(rank(B576,'colgate_2000-2012'!$G$3:$G$643)-rank(B576,'colgate_2000-2012'!$G$3:$G$643,1)+(count('colgate_2000-2012'!$G$3:$G$643)+1))/2</f>
        <v>574</v>
      </c>
      <c r="D576" s="5">
        <f>percentrank('colgate_2000-2012'!$G$3:$G$643,B576,10)</f>
        <v>0.1046875</v>
      </c>
    </row>
    <row r="577" spans="1:4">
      <c r="A577" s="4">
        <v>607</v>
      </c>
      <c r="B577" s="4">
        <v>17.4765949183631</v>
      </c>
      <c r="C577" s="4">
        <f>(rank(B577,'colgate_2000-2012'!$G$3:$G$643)-rank(B577,'colgate_2000-2012'!$G$3:$G$643,1)+(count('colgate_2000-2012'!$G$3:$G$643)+1))/2</f>
        <v>575</v>
      </c>
      <c r="D577" s="5">
        <f>percentrank('colgate_2000-2012'!$G$3:$G$643,B577,10)</f>
        <v>0.103125</v>
      </c>
    </row>
    <row r="578" spans="1:4">
      <c r="A578" s="4">
        <v>561</v>
      </c>
      <c r="B578" s="4">
        <v>17.4674382638181</v>
      </c>
      <c r="C578" s="4">
        <f>(rank(B578,'colgate_2000-2012'!$G$3:$G$643)-rank(B578,'colgate_2000-2012'!$G$3:$G$643,1)+(count('colgate_2000-2012'!$G$3:$G$643)+1))/2</f>
        <v>576</v>
      </c>
      <c r="D578" s="5">
        <f>percentrank('colgate_2000-2012'!$G$3:$G$643,B578,10)</f>
        <v>0.1015625</v>
      </c>
    </row>
    <row r="579" spans="1:4">
      <c r="A579" s="4">
        <v>630</v>
      </c>
      <c r="B579" s="4">
        <v>17.4512886724439</v>
      </c>
      <c r="C579" s="4">
        <f>(rank(B579,'colgate_2000-2012'!$G$3:$G$643)-rank(B579,'colgate_2000-2012'!$G$3:$G$643,1)+(count('colgate_2000-2012'!$G$3:$G$643)+1))/2</f>
        <v>577</v>
      </c>
      <c r="D579" s="5">
        <f>percentrank('colgate_2000-2012'!$G$3:$G$643,B579,10)</f>
        <v>0.1</v>
      </c>
    </row>
    <row r="580" spans="1:4">
      <c r="A580" s="4">
        <v>590</v>
      </c>
      <c r="B580" s="4">
        <v>17.44054282525</v>
      </c>
      <c r="C580" s="4">
        <f>(rank(B580,'colgate_2000-2012'!$G$3:$G$643)-rank(B580,'colgate_2000-2012'!$G$3:$G$643,1)+(count('colgate_2000-2012'!$G$3:$G$643)+1))/2</f>
        <v>578</v>
      </c>
      <c r="D580" s="5">
        <f>percentrank('colgate_2000-2012'!$G$3:$G$643,B580,10)</f>
        <v>0.0984375</v>
      </c>
    </row>
    <row r="581" spans="1:4">
      <c r="A581" s="4">
        <v>587</v>
      </c>
      <c r="B581" s="4">
        <v>17.4315409208433</v>
      </c>
      <c r="C581" s="4">
        <f>(rank(B581,'colgate_2000-2012'!$G$3:$G$643)-rank(B581,'colgate_2000-2012'!$G$3:$G$643,1)+(count('colgate_2000-2012'!$G$3:$G$643)+1))/2</f>
        <v>579</v>
      </c>
      <c r="D581" s="5">
        <f>percentrank('colgate_2000-2012'!$G$3:$G$643,B581,10)</f>
        <v>0.096875</v>
      </c>
    </row>
    <row r="582" spans="1:4">
      <c r="A582" s="4">
        <v>588</v>
      </c>
      <c r="B582" s="4">
        <v>17.4237644755329</v>
      </c>
      <c r="C582" s="4">
        <f>(rank(B582,'colgate_2000-2012'!$G$3:$G$643)-rank(B582,'colgate_2000-2012'!$G$3:$G$643,1)+(count('colgate_2000-2012'!$G$3:$G$643)+1))/2</f>
        <v>580</v>
      </c>
      <c r="D582" s="5">
        <f>percentrank('colgate_2000-2012'!$G$3:$G$643,B582,10)</f>
        <v>0.0953125</v>
      </c>
    </row>
    <row r="583" spans="1:4">
      <c r="A583" s="4">
        <v>571</v>
      </c>
      <c r="B583" s="4">
        <v>17.4231062132496</v>
      </c>
      <c r="C583" s="4">
        <f>(rank(B583,'colgate_2000-2012'!$G$3:$G$643)-rank(B583,'colgate_2000-2012'!$G$3:$G$643,1)+(count('colgate_2000-2012'!$G$3:$G$643)+1))/2</f>
        <v>581</v>
      </c>
      <c r="D583" s="5">
        <f>percentrank('colgate_2000-2012'!$G$3:$G$643,B583,10)</f>
        <v>0.09375</v>
      </c>
    </row>
    <row r="584" spans="1:4">
      <c r="A584" s="4">
        <v>566</v>
      </c>
      <c r="B584" s="4">
        <v>17.4073628859886</v>
      </c>
      <c r="C584" s="4">
        <f>(rank(B584,'colgate_2000-2012'!$G$3:$G$643)-rank(B584,'colgate_2000-2012'!$G$3:$G$643,1)+(count('colgate_2000-2012'!$G$3:$G$643)+1))/2</f>
        <v>582</v>
      </c>
      <c r="D584" s="5">
        <f>percentrank('colgate_2000-2012'!$G$3:$G$643,B584,10)</f>
        <v>0.0921875</v>
      </c>
    </row>
    <row r="585" spans="1:4">
      <c r="A585" s="4">
        <v>569</v>
      </c>
      <c r="B585" s="4">
        <v>17.3737939173853</v>
      </c>
      <c r="C585" s="4">
        <f>(rank(B585,'colgate_2000-2012'!$G$3:$G$643)-rank(B585,'colgate_2000-2012'!$G$3:$G$643,1)+(count('colgate_2000-2012'!$G$3:$G$643)+1))/2</f>
        <v>583</v>
      </c>
      <c r="D585" s="5">
        <f>percentrank('colgate_2000-2012'!$G$3:$G$643,B585,10)</f>
        <v>0.090625</v>
      </c>
    </row>
    <row r="586" spans="1:4">
      <c r="A586" s="4">
        <v>575</v>
      </c>
      <c r="B586" s="4">
        <v>17.366180319941</v>
      </c>
      <c r="C586" s="4">
        <f>(rank(B586,'colgate_2000-2012'!$G$3:$G$643)-rank(B586,'colgate_2000-2012'!$G$3:$G$643,1)+(count('colgate_2000-2012'!$G$3:$G$643)+1))/2</f>
        <v>584</v>
      </c>
      <c r="D586" s="5">
        <f>percentrank('colgate_2000-2012'!$G$3:$G$643,B586,10)</f>
        <v>0.0890625</v>
      </c>
    </row>
    <row r="587" spans="1:4">
      <c r="A587" s="4">
        <v>492</v>
      </c>
      <c r="B587" s="4">
        <v>17.3411122722755</v>
      </c>
      <c r="C587" s="4">
        <f>(rank(B587,'colgate_2000-2012'!$G$3:$G$643)-rank(B587,'colgate_2000-2012'!$G$3:$G$643,1)+(count('colgate_2000-2012'!$G$3:$G$643)+1))/2</f>
        <v>585</v>
      </c>
      <c r="D587" s="5">
        <f>percentrank('colgate_2000-2012'!$G$3:$G$643,B587,10)</f>
        <v>0.0875</v>
      </c>
    </row>
    <row r="588" spans="1:4">
      <c r="A588" s="4">
        <v>577</v>
      </c>
      <c r="B588" s="4">
        <v>17.301062342685</v>
      </c>
      <c r="C588" s="4">
        <f>(rank(B588,'colgate_2000-2012'!$G$3:$G$643)-rank(B588,'colgate_2000-2012'!$G$3:$G$643,1)+(count('colgate_2000-2012'!$G$3:$G$643)+1))/2</f>
        <v>586</v>
      </c>
      <c r="D588" s="5">
        <f>percentrank('colgate_2000-2012'!$G$3:$G$643,B588,10)</f>
        <v>0.0859375</v>
      </c>
    </row>
    <row r="589" spans="1:4">
      <c r="A589" s="4">
        <v>564</v>
      </c>
      <c r="B589" s="4">
        <v>17.2749634959141</v>
      </c>
      <c r="C589" s="4">
        <f>(rank(B589,'colgate_2000-2012'!$G$3:$G$643)-rank(B589,'colgate_2000-2012'!$G$3:$G$643,1)+(count('colgate_2000-2012'!$G$3:$G$643)+1))/2</f>
        <v>587</v>
      </c>
      <c r="D589" s="5">
        <f>percentrank('colgate_2000-2012'!$G$3:$G$643,B589,10)</f>
        <v>0.084375</v>
      </c>
    </row>
    <row r="590" spans="1:4">
      <c r="A590" s="4">
        <v>576</v>
      </c>
      <c r="B590" s="4">
        <v>17.252483671256</v>
      </c>
      <c r="C590" s="4">
        <f>(rank(B590,'colgate_2000-2012'!$G$3:$G$643)-rank(B590,'colgate_2000-2012'!$G$3:$G$643,1)+(count('colgate_2000-2012'!$G$3:$G$643)+1))/2</f>
        <v>588</v>
      </c>
      <c r="D590" s="5">
        <f>percentrank('colgate_2000-2012'!$G$3:$G$643,B590,10)</f>
        <v>0.0828125</v>
      </c>
    </row>
    <row r="591" spans="1:4">
      <c r="A591" s="4">
        <v>568</v>
      </c>
      <c r="B591" s="4">
        <v>17.2450770540128</v>
      </c>
      <c r="C591" s="4">
        <f>(rank(B591,'colgate_2000-2012'!$G$3:$G$643)-rank(B591,'colgate_2000-2012'!$G$3:$G$643,1)+(count('colgate_2000-2012'!$G$3:$G$643)+1))/2</f>
        <v>589</v>
      </c>
      <c r="D591" s="5">
        <f>percentrank('colgate_2000-2012'!$G$3:$G$643,B591,10)</f>
        <v>0.08125</v>
      </c>
    </row>
    <row r="592" spans="1:4">
      <c r="A592" s="4">
        <v>567</v>
      </c>
      <c r="B592" s="4">
        <v>17.2446881718187</v>
      </c>
      <c r="C592" s="4">
        <f>(rank(B592,'colgate_2000-2012'!$G$3:$G$643)-rank(B592,'colgate_2000-2012'!$G$3:$G$643,1)+(count('colgate_2000-2012'!$G$3:$G$643)+1))/2</f>
        <v>590</v>
      </c>
      <c r="D592" s="5">
        <f>percentrank('colgate_2000-2012'!$G$3:$G$643,B592,10)</f>
        <v>0.0796875</v>
      </c>
    </row>
    <row r="593" spans="1:4">
      <c r="A593" s="4">
        <v>591</v>
      </c>
      <c r="B593" s="4">
        <v>17.2232423410874</v>
      </c>
      <c r="C593" s="4">
        <f>(rank(B593,'colgate_2000-2012'!$G$3:$G$643)-rank(B593,'colgate_2000-2012'!$G$3:$G$643,1)+(count('colgate_2000-2012'!$G$3:$G$643)+1))/2</f>
        <v>591</v>
      </c>
      <c r="D593" s="5">
        <f>percentrank('colgate_2000-2012'!$G$3:$G$643,B593,10)</f>
        <v>0.078125</v>
      </c>
    </row>
    <row r="594" spans="1:4">
      <c r="A594" s="4">
        <v>559</v>
      </c>
      <c r="B594" s="4">
        <v>17.202406403971</v>
      </c>
      <c r="C594" s="4">
        <f>(rank(B594,'colgate_2000-2012'!$G$3:$G$643)-rank(B594,'colgate_2000-2012'!$G$3:$G$643,1)+(count('colgate_2000-2012'!$G$3:$G$643)+1))/2</f>
        <v>592</v>
      </c>
      <c r="D594" s="5">
        <f>percentrank('colgate_2000-2012'!$G$3:$G$643,B594,10)</f>
        <v>0.0765625</v>
      </c>
    </row>
    <row r="595" spans="1:4">
      <c r="A595" s="4">
        <v>605</v>
      </c>
      <c r="B595" s="4">
        <v>17.195956559645</v>
      </c>
      <c r="C595" s="4">
        <f>(rank(B595,'colgate_2000-2012'!$G$3:$G$643)-rank(B595,'colgate_2000-2012'!$G$3:$G$643,1)+(count('colgate_2000-2012'!$G$3:$G$643)+1))/2</f>
        <v>593</v>
      </c>
      <c r="D595" s="5">
        <f>percentrank('colgate_2000-2012'!$G$3:$G$643,B595,10)</f>
        <v>0.075</v>
      </c>
    </row>
    <row r="596" spans="1:4">
      <c r="A596" s="4">
        <v>570</v>
      </c>
      <c r="B596" s="4">
        <v>17.1669700297531</v>
      </c>
      <c r="C596" s="4">
        <f>(rank(B596,'colgate_2000-2012'!$G$3:$G$643)-rank(B596,'colgate_2000-2012'!$G$3:$G$643,1)+(count('colgate_2000-2012'!$G$3:$G$643)+1))/2</f>
        <v>594</v>
      </c>
      <c r="D596" s="5">
        <f>percentrank('colgate_2000-2012'!$G$3:$G$643,B596,10)</f>
        <v>0.0734375</v>
      </c>
    </row>
    <row r="597" spans="1:4">
      <c r="A597" s="4">
        <v>581</v>
      </c>
      <c r="B597" s="4">
        <v>17.1561526979143</v>
      </c>
      <c r="C597" s="4">
        <f>(rank(B597,'colgate_2000-2012'!$G$3:$G$643)-rank(B597,'colgate_2000-2012'!$G$3:$G$643,1)+(count('colgate_2000-2012'!$G$3:$G$643)+1))/2</f>
        <v>595</v>
      </c>
      <c r="D597" s="5">
        <f>percentrank('colgate_2000-2012'!$G$3:$G$643,B597,10)</f>
        <v>0.071875</v>
      </c>
    </row>
    <row r="598" spans="1:4">
      <c r="A598" s="4">
        <v>558</v>
      </c>
      <c r="B598" s="4">
        <v>17.0678677881204</v>
      </c>
      <c r="C598" s="4">
        <f>(rank(B598,'colgate_2000-2012'!$G$3:$G$643)-rank(B598,'colgate_2000-2012'!$G$3:$G$643,1)+(count('colgate_2000-2012'!$G$3:$G$643)+1))/2</f>
        <v>596</v>
      </c>
      <c r="D598" s="5">
        <f>percentrank('colgate_2000-2012'!$G$3:$G$643,B598,10)</f>
        <v>0.0703125</v>
      </c>
    </row>
    <row r="599" spans="1:4">
      <c r="A599" s="4">
        <v>475</v>
      </c>
      <c r="B599" s="4">
        <v>17.0148431645213</v>
      </c>
      <c r="C599" s="4">
        <f>(rank(B599,'colgate_2000-2012'!$G$3:$G$643)-rank(B599,'colgate_2000-2012'!$G$3:$G$643,1)+(count('colgate_2000-2012'!$G$3:$G$643)+1))/2</f>
        <v>597</v>
      </c>
      <c r="D599" s="5">
        <f>percentrank('colgate_2000-2012'!$G$3:$G$643,B599,10)</f>
        <v>0.06875</v>
      </c>
    </row>
    <row r="600" spans="1:4">
      <c r="A600" s="4">
        <v>578</v>
      </c>
      <c r="B600" s="4">
        <v>17.0062955053001</v>
      </c>
      <c r="C600" s="4">
        <f>(rank(B600,'colgate_2000-2012'!$G$3:$G$643)-rank(B600,'colgate_2000-2012'!$G$3:$G$643,1)+(count('colgate_2000-2012'!$G$3:$G$643)+1))/2</f>
        <v>598</v>
      </c>
      <c r="D600" s="5">
        <f>percentrank('colgate_2000-2012'!$G$3:$G$643,B600,10)</f>
        <v>0.0671875</v>
      </c>
    </row>
    <row r="601" spans="1:4">
      <c r="A601" s="4">
        <v>557</v>
      </c>
      <c r="B601" s="4">
        <v>16.9903823659955</v>
      </c>
      <c r="C601" s="4">
        <f>(rank(B601,'colgate_2000-2012'!$G$3:$G$643)-rank(B601,'colgate_2000-2012'!$G$3:$G$643,1)+(count('colgate_2000-2012'!$G$3:$G$643)+1))/2</f>
        <v>599</v>
      </c>
      <c r="D601" s="5">
        <f>percentrank('colgate_2000-2012'!$G$3:$G$643,B601,10)</f>
        <v>0.065625</v>
      </c>
    </row>
    <row r="602" spans="1:4">
      <c r="A602" s="4">
        <v>563</v>
      </c>
      <c r="B602" s="4">
        <v>16.98950059759</v>
      </c>
      <c r="C602" s="4">
        <f>(rank(B602,'colgate_2000-2012'!$G$3:$G$643)-rank(B602,'colgate_2000-2012'!$G$3:$G$643,1)+(count('colgate_2000-2012'!$G$3:$G$643)+1))/2</f>
        <v>600</v>
      </c>
      <c r="D602" s="5">
        <f>percentrank('colgate_2000-2012'!$G$3:$G$643,B602,10)</f>
        <v>0.0640625</v>
      </c>
    </row>
    <row r="603" spans="1:4">
      <c r="A603" s="4">
        <v>582</v>
      </c>
      <c r="B603" s="4">
        <v>16.9669177883382</v>
      </c>
      <c r="C603" s="4">
        <f>(rank(B603,'colgate_2000-2012'!$G$3:$G$643)-rank(B603,'colgate_2000-2012'!$G$3:$G$643,1)+(count('colgate_2000-2012'!$G$3:$G$643)+1))/2</f>
        <v>601</v>
      </c>
      <c r="D603" s="5">
        <f>percentrank('colgate_2000-2012'!$G$3:$G$643,B603,10)</f>
        <v>0.0625</v>
      </c>
    </row>
    <row r="604" spans="1:4">
      <c r="A604" s="4">
        <v>462</v>
      </c>
      <c r="B604" s="4">
        <v>16.9286666742062</v>
      </c>
      <c r="C604" s="4">
        <f>(rank(B604,'colgate_2000-2012'!$G$3:$G$643)-rank(B604,'colgate_2000-2012'!$G$3:$G$643,1)+(count('colgate_2000-2012'!$G$3:$G$643)+1))/2</f>
        <v>602</v>
      </c>
      <c r="D604" s="5">
        <f>percentrank('colgate_2000-2012'!$G$3:$G$643,B604,10)</f>
        <v>0.0609375</v>
      </c>
    </row>
    <row r="605" spans="1:4">
      <c r="A605" s="4">
        <v>583</v>
      </c>
      <c r="B605" s="4">
        <v>16.9120709784897</v>
      </c>
      <c r="C605" s="4">
        <f>(rank(B605,'colgate_2000-2012'!$G$3:$G$643)-rank(B605,'colgate_2000-2012'!$G$3:$G$643,1)+(count('colgate_2000-2012'!$G$3:$G$643)+1))/2</f>
        <v>603</v>
      </c>
      <c r="D605" s="5">
        <f>percentrank('colgate_2000-2012'!$G$3:$G$643,B605,10)</f>
        <v>0.059375</v>
      </c>
    </row>
    <row r="606" spans="1:4">
      <c r="A606" s="4">
        <v>556</v>
      </c>
      <c r="B606" s="4">
        <v>16.8917398436932</v>
      </c>
      <c r="C606" s="4">
        <f>(rank(B606,'colgate_2000-2012'!$G$3:$G$643)-rank(B606,'colgate_2000-2012'!$G$3:$G$643,1)+(count('colgate_2000-2012'!$G$3:$G$643)+1))/2</f>
        <v>604</v>
      </c>
      <c r="D606" s="5">
        <f>percentrank('colgate_2000-2012'!$G$3:$G$643,B606,10)</f>
        <v>0.0578125</v>
      </c>
    </row>
    <row r="607" spans="1:4">
      <c r="A607" s="4">
        <v>565</v>
      </c>
      <c r="B607" s="4">
        <v>16.8873036968785</v>
      </c>
      <c r="C607" s="4">
        <f>(rank(B607,'colgate_2000-2012'!$G$3:$G$643)-rank(B607,'colgate_2000-2012'!$G$3:$G$643,1)+(count('colgate_2000-2012'!$G$3:$G$643)+1))/2</f>
        <v>605</v>
      </c>
      <c r="D607" s="5">
        <f>percentrank('colgate_2000-2012'!$G$3:$G$643,B607,10)</f>
        <v>0.05625</v>
      </c>
    </row>
    <row r="608" spans="1:4">
      <c r="A608" s="4">
        <v>584</v>
      </c>
      <c r="B608" s="4">
        <v>16.8683123861169</v>
      </c>
      <c r="C608" s="4">
        <f>(rank(B608,'colgate_2000-2012'!$G$3:$G$643)-rank(B608,'colgate_2000-2012'!$G$3:$G$643,1)+(count('colgate_2000-2012'!$G$3:$G$643)+1))/2</f>
        <v>606</v>
      </c>
      <c r="D608" s="5">
        <f>percentrank('colgate_2000-2012'!$G$3:$G$643,B608,10)</f>
        <v>0.0546875</v>
      </c>
    </row>
    <row r="609" spans="1:4">
      <c r="A609" s="4">
        <v>586</v>
      </c>
      <c r="B609" s="4">
        <v>16.8421356224735</v>
      </c>
      <c r="C609" s="4">
        <f>(rank(B609,'colgate_2000-2012'!$G$3:$G$643)-rank(B609,'colgate_2000-2012'!$G$3:$G$643,1)+(count('colgate_2000-2012'!$G$3:$G$643)+1))/2</f>
        <v>607</v>
      </c>
      <c r="D609" s="5">
        <f>percentrank('colgate_2000-2012'!$G$3:$G$643,B609,10)</f>
        <v>0.053125</v>
      </c>
    </row>
    <row r="610" spans="1:4">
      <c r="A610" s="4">
        <v>465</v>
      </c>
      <c r="B610" s="4">
        <v>16.8165191074357</v>
      </c>
      <c r="C610" s="4">
        <f>(rank(B610,'colgate_2000-2012'!$G$3:$G$643)-rank(B610,'colgate_2000-2012'!$G$3:$G$643,1)+(count('colgate_2000-2012'!$G$3:$G$643)+1))/2</f>
        <v>608</v>
      </c>
      <c r="D610" s="5">
        <f>percentrank('colgate_2000-2012'!$G$3:$G$643,B610,10)</f>
        <v>0.0515625</v>
      </c>
    </row>
    <row r="611" spans="1:4">
      <c r="A611" s="4">
        <v>562</v>
      </c>
      <c r="B611" s="4">
        <v>16.8101807641708</v>
      </c>
      <c r="C611" s="4">
        <f>(rank(B611,'colgate_2000-2012'!$G$3:$G$643)-rank(B611,'colgate_2000-2012'!$G$3:$G$643,1)+(count('colgate_2000-2012'!$G$3:$G$643)+1))/2</f>
        <v>609</v>
      </c>
      <c r="D611" s="5">
        <f>percentrank('colgate_2000-2012'!$G$3:$G$643,B611,10)</f>
        <v>0.05</v>
      </c>
    </row>
    <row r="612" spans="1:4">
      <c r="A612" s="4">
        <v>472</v>
      </c>
      <c r="B612" s="4">
        <v>16.7716187854564</v>
      </c>
      <c r="C612" s="4">
        <f>(rank(B612,'colgate_2000-2012'!$G$3:$G$643)-rank(B612,'colgate_2000-2012'!$G$3:$G$643,1)+(count('colgate_2000-2012'!$G$3:$G$643)+1))/2</f>
        <v>610</v>
      </c>
      <c r="D612" s="5">
        <f>percentrank('colgate_2000-2012'!$G$3:$G$643,B612,10)</f>
        <v>0.0484375</v>
      </c>
    </row>
    <row r="613" spans="1:4">
      <c r="A613" s="4">
        <v>580</v>
      </c>
      <c r="B613" s="4">
        <v>16.7132489940786</v>
      </c>
      <c r="C613" s="4">
        <f>(rank(B613,'colgate_2000-2012'!$G$3:$G$643)-rank(B613,'colgate_2000-2012'!$G$3:$G$643,1)+(count('colgate_2000-2012'!$G$3:$G$643)+1))/2</f>
        <v>611</v>
      </c>
      <c r="D613" s="5">
        <f>percentrank('colgate_2000-2012'!$G$3:$G$643,B613,10)</f>
        <v>0.046875</v>
      </c>
    </row>
    <row r="614" spans="1:4">
      <c r="A614" s="4">
        <v>585</v>
      </c>
      <c r="B614" s="4">
        <v>16.6805421517343</v>
      </c>
      <c r="C614" s="4">
        <f>(rank(B614,'colgate_2000-2012'!$G$3:$G$643)-rank(B614,'colgate_2000-2012'!$G$3:$G$643,1)+(count('colgate_2000-2012'!$G$3:$G$643)+1))/2</f>
        <v>612</v>
      </c>
      <c r="D614" s="5">
        <f>percentrank('colgate_2000-2012'!$G$3:$G$643,B614,10)</f>
        <v>0.0453125</v>
      </c>
    </row>
    <row r="615" spans="1:4">
      <c r="A615" s="4">
        <v>476</v>
      </c>
      <c r="B615" s="4">
        <v>16.6472071474511</v>
      </c>
      <c r="C615" s="4">
        <f>(rank(B615,'colgate_2000-2012'!$G$3:$G$643)-rank(B615,'colgate_2000-2012'!$G$3:$G$643,1)+(count('colgate_2000-2012'!$G$3:$G$643)+1))/2</f>
        <v>613</v>
      </c>
      <c r="D615" s="5">
        <f>percentrank('colgate_2000-2012'!$G$3:$G$643,B615,10)</f>
        <v>0.04375</v>
      </c>
    </row>
    <row r="616" spans="1:4">
      <c r="A616" s="4">
        <v>474</v>
      </c>
      <c r="B616" s="4">
        <v>16.5711368627729</v>
      </c>
      <c r="C616" s="4">
        <f>(rank(B616,'colgate_2000-2012'!$G$3:$G$643)-rank(B616,'colgate_2000-2012'!$G$3:$G$643,1)+(count('colgate_2000-2012'!$G$3:$G$643)+1))/2</f>
        <v>614</v>
      </c>
      <c r="D616" s="5">
        <f>percentrank('colgate_2000-2012'!$G$3:$G$643,B616,10)</f>
        <v>0.0421875</v>
      </c>
    </row>
    <row r="617" spans="1:4">
      <c r="A617" s="4">
        <v>579</v>
      </c>
      <c r="B617" s="4">
        <v>16.5380806559619</v>
      </c>
      <c r="C617" s="4">
        <f>(rank(B617,'colgate_2000-2012'!$G$3:$G$643)-rank(B617,'colgate_2000-2012'!$G$3:$G$643,1)+(count('colgate_2000-2012'!$G$3:$G$643)+1))/2</f>
        <v>615</v>
      </c>
      <c r="D617" s="5">
        <f>percentrank('colgate_2000-2012'!$G$3:$G$643,B617,10)</f>
        <v>0.040625</v>
      </c>
    </row>
    <row r="618" spans="1:4">
      <c r="A618" s="4">
        <v>466</v>
      </c>
      <c r="B618" s="4">
        <v>16.4894793297223</v>
      </c>
      <c r="C618" s="4">
        <f>(rank(B618,'colgate_2000-2012'!$G$3:$G$643)-rank(B618,'colgate_2000-2012'!$G$3:$G$643,1)+(count('colgate_2000-2012'!$G$3:$G$643)+1))/2</f>
        <v>616</v>
      </c>
      <c r="D618" s="5">
        <f>percentrank('colgate_2000-2012'!$G$3:$G$643,B618,10)</f>
        <v>0.0390625</v>
      </c>
    </row>
    <row r="619" spans="1:4">
      <c r="A619" s="4">
        <v>491</v>
      </c>
      <c r="B619" s="4">
        <v>16.4862993618596</v>
      </c>
      <c r="C619" s="4">
        <f>(rank(B619,'colgate_2000-2012'!$G$3:$G$643)-rank(B619,'colgate_2000-2012'!$G$3:$G$643,1)+(count('colgate_2000-2012'!$G$3:$G$643)+1))/2</f>
        <v>617</v>
      </c>
      <c r="D619" s="5">
        <f>percentrank('colgate_2000-2012'!$G$3:$G$643,B619,10)</f>
        <v>0.0375</v>
      </c>
    </row>
    <row r="620" spans="1:4">
      <c r="A620" s="4">
        <v>606</v>
      </c>
      <c r="B620" s="4">
        <v>16.48128173109</v>
      </c>
      <c r="C620" s="4">
        <f>(rank(B620,'colgate_2000-2012'!$G$3:$G$643)-rank(B620,'colgate_2000-2012'!$G$3:$G$643,1)+(count('colgate_2000-2012'!$G$3:$G$643)+1))/2</f>
        <v>618</v>
      </c>
      <c r="D620" s="5">
        <f>percentrank('colgate_2000-2012'!$G$3:$G$643,B620,10)</f>
        <v>0.0359375</v>
      </c>
    </row>
    <row r="621" spans="1:4">
      <c r="A621" s="4">
        <v>490</v>
      </c>
      <c r="B621" s="4">
        <v>16.4789627278107</v>
      </c>
      <c r="C621" s="4">
        <f>(rank(B621,'colgate_2000-2012'!$G$3:$G$643)-rank(B621,'colgate_2000-2012'!$G$3:$G$643,1)+(count('colgate_2000-2012'!$G$3:$G$643)+1))/2</f>
        <v>619</v>
      </c>
      <c r="D621" s="5">
        <f>percentrank('colgate_2000-2012'!$G$3:$G$643,B621,10)</f>
        <v>0.034375</v>
      </c>
    </row>
    <row r="622" spans="1:4">
      <c r="A622" s="4">
        <v>473</v>
      </c>
      <c r="B622" s="4">
        <v>16.4486421750312</v>
      </c>
      <c r="C622" s="4">
        <f>(rank(B622,'colgate_2000-2012'!$G$3:$G$643)-rank(B622,'colgate_2000-2012'!$G$3:$G$643,1)+(count('colgate_2000-2012'!$G$3:$G$643)+1))/2</f>
        <v>620</v>
      </c>
      <c r="D622" s="5">
        <f>percentrank('colgate_2000-2012'!$G$3:$G$643,B622,10)</f>
        <v>0.0328125</v>
      </c>
    </row>
    <row r="623" spans="1:4">
      <c r="A623" s="4">
        <v>464</v>
      </c>
      <c r="B623" s="4">
        <v>16.3658373210014</v>
      </c>
      <c r="C623" s="4">
        <f>(rank(B623,'colgate_2000-2012'!$G$3:$G$643)-rank(B623,'colgate_2000-2012'!$G$3:$G$643,1)+(count('colgate_2000-2012'!$G$3:$G$643)+1))/2</f>
        <v>621</v>
      </c>
      <c r="D623" s="5">
        <f>percentrank('colgate_2000-2012'!$G$3:$G$643,B623,10)</f>
        <v>0.03125</v>
      </c>
    </row>
    <row r="624" spans="1:4">
      <c r="A624" s="4">
        <v>459</v>
      </c>
      <c r="B624" s="4">
        <v>16.3052218416035</v>
      </c>
      <c r="C624" s="4">
        <f>(rank(B624,'colgate_2000-2012'!$G$3:$G$643)-rank(B624,'colgate_2000-2012'!$G$3:$G$643,1)+(count('colgate_2000-2012'!$G$3:$G$643)+1))/2</f>
        <v>622</v>
      </c>
      <c r="D624" s="5">
        <f>percentrank('colgate_2000-2012'!$G$3:$G$643,B624,10)</f>
        <v>0.0296875</v>
      </c>
    </row>
    <row r="625" spans="1:4">
      <c r="A625" s="4">
        <v>463</v>
      </c>
      <c r="B625" s="4">
        <v>16.2205360219178</v>
      </c>
      <c r="C625" s="4">
        <f>(rank(B625,'colgate_2000-2012'!$G$3:$G$643)-rank(B625,'colgate_2000-2012'!$G$3:$G$643,1)+(count('colgate_2000-2012'!$G$3:$G$643)+1))/2</f>
        <v>623</v>
      </c>
      <c r="D625" s="5">
        <f>percentrank('colgate_2000-2012'!$G$3:$G$643,B625,10)</f>
        <v>0.028125</v>
      </c>
    </row>
    <row r="626" spans="1:4">
      <c r="A626" s="4">
        <v>489</v>
      </c>
      <c r="B626" s="4">
        <v>16.0505375308374</v>
      </c>
      <c r="C626" s="4">
        <f>(rank(B626,'colgate_2000-2012'!$G$3:$G$643)-rank(B626,'colgate_2000-2012'!$G$3:$G$643,1)+(count('colgate_2000-2012'!$G$3:$G$643)+1))/2</f>
        <v>624</v>
      </c>
      <c r="D626" s="5">
        <f>percentrank('colgate_2000-2012'!$G$3:$G$643,B626,10)</f>
        <v>0.0265625</v>
      </c>
    </row>
    <row r="627" spans="1:4">
      <c r="A627" s="4">
        <v>458</v>
      </c>
      <c r="B627" s="4">
        <v>16.0434975759369</v>
      </c>
      <c r="C627" s="4">
        <f>(rank(B627,'colgate_2000-2012'!$G$3:$G$643)-rank(B627,'colgate_2000-2012'!$G$3:$G$643,1)+(count('colgate_2000-2012'!$G$3:$G$643)+1))/2</f>
        <v>625</v>
      </c>
      <c r="D627" s="5">
        <f>percentrank('colgate_2000-2012'!$G$3:$G$643,B627,10)</f>
        <v>0.025</v>
      </c>
    </row>
    <row r="628" spans="1:4">
      <c r="A628" s="4">
        <v>488</v>
      </c>
      <c r="B628" s="4">
        <v>16.042200285516</v>
      </c>
      <c r="C628" s="4">
        <f>(rank(B628,'colgate_2000-2012'!$G$3:$G$643)-rank(B628,'colgate_2000-2012'!$G$3:$G$643,1)+(count('colgate_2000-2012'!$G$3:$G$643)+1))/2</f>
        <v>626</v>
      </c>
      <c r="D628" s="5">
        <f>percentrank('colgate_2000-2012'!$G$3:$G$643,B628,10)</f>
        <v>0.0234375</v>
      </c>
    </row>
    <row r="629" spans="1:4">
      <c r="A629" s="4">
        <v>468</v>
      </c>
      <c r="B629" s="4">
        <v>16.0116838819145</v>
      </c>
      <c r="C629" s="4">
        <f>(rank(B629,'colgate_2000-2012'!$G$3:$G$643)-rank(B629,'colgate_2000-2012'!$G$3:$G$643,1)+(count('colgate_2000-2012'!$G$3:$G$643)+1))/2</f>
        <v>627</v>
      </c>
      <c r="D629" s="5">
        <f>percentrank('colgate_2000-2012'!$G$3:$G$643,B629,10)</f>
        <v>0.021875</v>
      </c>
    </row>
    <row r="630" spans="1:4">
      <c r="A630" s="4">
        <v>477</v>
      </c>
      <c r="B630" s="4">
        <v>15.9550459068744</v>
      </c>
      <c r="C630" s="4">
        <f>(rank(B630,'colgate_2000-2012'!$G$3:$G$643)-rank(B630,'colgate_2000-2012'!$G$3:$G$643,1)+(count('colgate_2000-2012'!$G$3:$G$643)+1))/2</f>
        <v>628</v>
      </c>
      <c r="D630" s="5">
        <f>percentrank('colgate_2000-2012'!$G$3:$G$643,B630,10)</f>
        <v>0.0203125</v>
      </c>
    </row>
    <row r="631" spans="1:4">
      <c r="A631" s="4">
        <v>467</v>
      </c>
      <c r="B631" s="4">
        <v>15.688567255228</v>
      </c>
      <c r="C631" s="4">
        <f>(rank(B631,'colgate_2000-2012'!$G$3:$G$643)-rank(B631,'colgate_2000-2012'!$G$3:$G$643,1)+(count('colgate_2000-2012'!$G$3:$G$643)+1))/2</f>
        <v>629</v>
      </c>
      <c r="D631" s="5">
        <f>percentrank('colgate_2000-2012'!$G$3:$G$643,B631,10)</f>
        <v>0.01875</v>
      </c>
    </row>
    <row r="632" spans="1:4">
      <c r="A632" s="4">
        <v>478</v>
      </c>
      <c r="B632" s="4">
        <v>15.6633416609336</v>
      </c>
      <c r="C632" s="4">
        <f>(rank(B632,'colgate_2000-2012'!$G$3:$G$643)-rank(B632,'colgate_2000-2012'!$G$3:$G$643,1)+(count('colgate_2000-2012'!$G$3:$G$643)+1))/2</f>
        <v>630</v>
      </c>
      <c r="D632" s="5">
        <f>percentrank('colgate_2000-2012'!$G$3:$G$643,B632,10)</f>
        <v>0.0171875</v>
      </c>
    </row>
    <row r="633" spans="1:4">
      <c r="A633" s="4">
        <v>484</v>
      </c>
      <c r="B633" s="4">
        <v>15.6226642115808</v>
      </c>
      <c r="C633" s="4">
        <f>(rank(B633,'colgate_2000-2012'!$G$3:$G$643)-rank(B633,'colgate_2000-2012'!$G$3:$G$643,1)+(count('colgate_2000-2012'!$G$3:$G$643)+1))/2</f>
        <v>631</v>
      </c>
      <c r="D633" s="5">
        <f>percentrank('colgate_2000-2012'!$G$3:$G$643,B633,10)</f>
        <v>0.015625</v>
      </c>
    </row>
    <row r="634" spans="1:4">
      <c r="A634" s="4">
        <v>486</v>
      </c>
      <c r="B634" s="4">
        <v>15.4482843676086</v>
      </c>
      <c r="C634" s="4">
        <f>(rank(B634,'colgate_2000-2012'!$G$3:$G$643)-rank(B634,'colgate_2000-2012'!$G$3:$G$643,1)+(count('colgate_2000-2012'!$G$3:$G$643)+1))/2</f>
        <v>632</v>
      </c>
      <c r="D634" s="5">
        <f>percentrank('colgate_2000-2012'!$G$3:$G$643,B634,10)</f>
        <v>0.0140625</v>
      </c>
    </row>
    <row r="635" spans="1:4">
      <c r="A635" s="4">
        <v>482</v>
      </c>
      <c r="B635" s="4">
        <v>15.4007461355887</v>
      </c>
      <c r="C635" s="4">
        <f>(rank(B635,'colgate_2000-2012'!$G$3:$G$643)-rank(B635,'colgate_2000-2012'!$G$3:$G$643,1)+(count('colgate_2000-2012'!$G$3:$G$643)+1))/2</f>
        <v>633</v>
      </c>
      <c r="D635" s="5">
        <f>percentrank('colgate_2000-2012'!$G$3:$G$643,B635,10)</f>
        <v>0.0125</v>
      </c>
    </row>
    <row r="636" spans="1:4">
      <c r="A636" s="4">
        <v>487</v>
      </c>
      <c r="B636" s="4">
        <v>15.3681175464454</v>
      </c>
      <c r="C636" s="4">
        <f>(rank(B636,'colgate_2000-2012'!$G$3:$G$643)-rank(B636,'colgate_2000-2012'!$G$3:$G$643,1)+(count('colgate_2000-2012'!$G$3:$G$643)+1))/2</f>
        <v>634</v>
      </c>
      <c r="D636" s="5">
        <f>percentrank('colgate_2000-2012'!$G$3:$G$643,B636,10)</f>
        <v>0.0109375</v>
      </c>
    </row>
    <row r="637" spans="1:4">
      <c r="A637" s="4">
        <v>481</v>
      </c>
      <c r="B637" s="4">
        <v>15.2623267755587</v>
      </c>
      <c r="C637" s="4">
        <f>(rank(B637,'colgate_2000-2012'!$G$3:$G$643)-rank(B637,'colgate_2000-2012'!$G$3:$G$643,1)+(count('colgate_2000-2012'!$G$3:$G$643)+1))/2</f>
        <v>635</v>
      </c>
      <c r="D637" s="5">
        <f>percentrank('colgate_2000-2012'!$G$3:$G$643,B637,10)</f>
        <v>0.009375</v>
      </c>
    </row>
    <row r="638" spans="1:4">
      <c r="A638" s="4">
        <v>460</v>
      </c>
      <c r="B638" s="4">
        <v>15.2018510299734</v>
      </c>
      <c r="C638" s="4">
        <f>(rank(B638,'colgate_2000-2012'!$G$3:$G$643)-rank(B638,'colgate_2000-2012'!$G$3:$G$643,1)+(count('colgate_2000-2012'!$G$3:$G$643)+1))/2</f>
        <v>636</v>
      </c>
      <c r="D638" s="5">
        <f>percentrank('colgate_2000-2012'!$G$3:$G$643,B638,10)</f>
        <v>0.0078125</v>
      </c>
    </row>
    <row r="639" spans="1:4">
      <c r="A639" s="4">
        <v>483</v>
      </c>
      <c r="B639" s="4">
        <v>15.1738655991329</v>
      </c>
      <c r="C639" s="4">
        <f>(rank(B639,'colgate_2000-2012'!$G$3:$G$643)-rank(B639,'colgate_2000-2012'!$G$3:$G$643,1)+(count('colgate_2000-2012'!$G$3:$G$643)+1))/2</f>
        <v>637</v>
      </c>
      <c r="D639" s="5">
        <f>percentrank('colgate_2000-2012'!$G$3:$G$643,B639,10)</f>
        <v>0.00625</v>
      </c>
    </row>
    <row r="640" spans="1:4">
      <c r="A640" s="4">
        <v>485</v>
      </c>
      <c r="B640" s="4">
        <v>15.1548067169451</v>
      </c>
      <c r="C640" s="4">
        <f>(rank(B640,'colgate_2000-2012'!$G$3:$G$643)-rank(B640,'colgate_2000-2012'!$G$3:$G$643,1)+(count('colgate_2000-2012'!$G$3:$G$643)+1))/2</f>
        <v>638</v>
      </c>
      <c r="D640" s="5">
        <f>percentrank('colgate_2000-2012'!$G$3:$G$643,B640,10)</f>
        <v>0.0046875</v>
      </c>
    </row>
    <row r="641" spans="1:4">
      <c r="A641" s="4">
        <v>461</v>
      </c>
      <c r="B641" s="4">
        <v>15.1028927632717</v>
      </c>
      <c r="C641" s="4">
        <f>(rank(B641,'colgate_2000-2012'!$G$3:$G$643)-rank(B641,'colgate_2000-2012'!$G$3:$G$643,1)+(count('colgate_2000-2012'!$G$3:$G$643)+1))/2</f>
        <v>639</v>
      </c>
      <c r="D641" s="5">
        <f>percentrank('colgate_2000-2012'!$G$3:$G$643,B641,10)</f>
        <v>0.003125</v>
      </c>
    </row>
    <row r="642" spans="1:4">
      <c r="A642" s="4">
        <v>479</v>
      </c>
      <c r="B642" s="4">
        <v>14.7019979021828</v>
      </c>
      <c r="C642" s="4">
        <f>(rank(B642,'colgate_2000-2012'!$G$3:$G$643)-rank(B642,'colgate_2000-2012'!$G$3:$G$643,1)+(count('colgate_2000-2012'!$G$3:$G$643)+1))/2</f>
        <v>640</v>
      </c>
      <c r="D642" s="5">
        <f>percentrank('colgate_2000-2012'!$G$3:$G$643,B642,10)</f>
        <v>0.0015625</v>
      </c>
    </row>
    <row r="643" spans="1:4">
      <c r="A643" s="4">
        <v>480</v>
      </c>
      <c r="B643" s="4">
        <v>14.5958158312536</v>
      </c>
      <c r="C643" s="4">
        <f>(rank(B643,'colgate_2000-2012'!$G$3:$G$643)-rank(B643,'colgate_2000-2012'!$G$3:$G$643,1)+(count('colgate_2000-2012'!$G$3:$G$643)+1))/2</f>
        <v>641</v>
      </c>
      <c r="D643" s="5">
        <f>percentrank('colgate_2000-2012'!$G$3:$G$643,B643,10)</f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>
    <mergeCell ref="A1:B1"/>
  </mergeCells>
  <printOptions/>
  <pageMargins left="1" right="1" top="1.667" bottom="1.667" header="1" footer="1"/>
  <pageSetup/>
</worksheet>
</file>

<file path=xl/worksheets/sheet3.xml><?xml version="1.0" encoding="utf-8"?>
<worksheet xmlns="http://schemas.openxmlformats.org/spreadsheetml/2006/main" xmlns:r="http://schemas.openxmlformats.org/officeDocument/2006/relationships">
  <dimension ref="A1:D643"/>
  <sheetViews>
    <sheetView workbookViewId="0" tabSelected="1">
      <selection activeCell="A1" sqref="A1:B1"/>
    </sheetView>
  </sheetViews>
  <sheetFormatPr defaultRowHeight="12.75"/>
  <cols>
    <col min="1" max="1" width="5.428245" customWidth="1"/>
    <col min="2" max="2" width="18.42746" customWidth="1"/>
    <col min="3" max="3" width="5.428245" customWidth="1"/>
    <col min="4" max="4" width="15.2848" customWidth="1"/>
  </cols>
  <sheetData>
    <row r="1" spans="1:4">
      <c r="A1" s="6" t="s">
        <v>4</v>
      </c>
      <c r="B1" s="7"/>
      <c r="C1" s="7"/>
      <c r="D1" s="7"/>
    </row>
    <row r="2" spans="1:4">
      <c r="A2" s="6" t="s">
        <v>1</v>
      </c>
      <c r="B2" s="6" t="str">
        <v>Fiktives High KGV</v>
      </c>
      <c r="C2" s="6" t="s">
        <v>2</v>
      </c>
      <c r="D2" s="6" t="s">
        <v>3</v>
      </c>
    </row>
    <row r="3" spans="1:4">
      <c r="A3" s="7">
        <f t="array" ref="A3:A643">match(large('colgate_2000-2012'!$H$3:$H$643,row()-row('Ranks High'!$B$3)+1),'colgate_2000-2012'!$H$3:$H$643,0)</f>
        <v>2</v>
      </c>
      <c r="B3" s="7">
        <f t="array" ref="B3:B643">large('colgate_2000-2012'!$H$3:$H$643,row()-row('Ranks High'!$B$3)+1)</f>
        <v>45.232097260154</v>
      </c>
      <c r="C3" s="7">
        <f>(rank(B3,'colgate_2000-2012'!$H$3:$H$643)-rank(B3,'colgate_2000-2012'!$H$3:$H$643,1)+(count('colgate_2000-2012'!$H$3:$H$643)+1))/2</f>
        <v>1</v>
      </c>
      <c r="D3" s="8">
        <f>percentrank('colgate_2000-2012'!$H$3:$H$643,B3,10)</f>
        <v>1</v>
      </c>
    </row>
    <row r="4" spans="1:4">
      <c r="A4" s="7">
        <v>1</v>
      </c>
      <c r="B4" s="7">
        <v>43.4529268129149</v>
      </c>
      <c r="C4" s="7">
        <f>(rank(B4,'colgate_2000-2012'!$H$3:$H$643)-rank(B4,'colgate_2000-2012'!$H$3:$H$643,1)+(count('colgate_2000-2012'!$H$3:$H$643)+1))/2</f>
        <v>2</v>
      </c>
      <c r="D4" s="8">
        <f>percentrank('colgate_2000-2012'!$H$3:$H$643,B4,10)</f>
        <v>0.9984375</v>
      </c>
    </row>
    <row r="5" spans="1:4">
      <c r="A5" s="7">
        <v>3</v>
      </c>
      <c r="B5" s="7">
        <v>43.1153622067105</v>
      </c>
      <c r="C5" s="7">
        <f>(rank(B5,'colgate_2000-2012'!$H$3:$H$643)-rank(B5,'colgate_2000-2012'!$H$3:$H$643,1)+(count('colgate_2000-2012'!$H$3:$H$643)+1))/2</f>
        <v>3</v>
      </c>
      <c r="D5" s="8">
        <f>percentrank('colgate_2000-2012'!$H$3:$H$643,B5,10)</f>
        <v>0.996875</v>
      </c>
    </row>
    <row r="6" spans="1:4">
      <c r="A6" s="7">
        <v>15</v>
      </c>
      <c r="B6" s="7">
        <v>43.1130853629036</v>
      </c>
      <c r="C6" s="7">
        <f>(rank(B6,'colgate_2000-2012'!$H$3:$H$643)-rank(B6,'colgate_2000-2012'!$H$3:$H$643,1)+(count('colgate_2000-2012'!$H$3:$H$643)+1))/2</f>
        <v>4</v>
      </c>
      <c r="D6" s="8">
        <f>percentrank('colgate_2000-2012'!$H$3:$H$643,B6,10)</f>
        <v>0.9953125</v>
      </c>
    </row>
    <row r="7" spans="1:4">
      <c r="A7" s="7">
        <v>4</v>
      </c>
      <c r="B7" s="7">
        <v>42.525437871098</v>
      </c>
      <c r="C7" s="7">
        <f>(rank(B7,'colgate_2000-2012'!$H$3:$H$643)-rank(B7,'colgate_2000-2012'!$H$3:$H$643,1)+(count('colgate_2000-2012'!$H$3:$H$643)+1))/2</f>
        <v>5</v>
      </c>
      <c r="D7" s="8">
        <f>percentrank('colgate_2000-2012'!$H$3:$H$643,B7,10)</f>
        <v>0.99375</v>
      </c>
    </row>
    <row r="8" spans="1:4">
      <c r="A8" s="7">
        <v>5</v>
      </c>
      <c r="B8" s="7">
        <v>41.6007922473367</v>
      </c>
      <c r="C8" s="7">
        <f>(rank(B8,'colgate_2000-2012'!$H$3:$H$643)-rank(B8,'colgate_2000-2012'!$H$3:$H$643,1)+(count('colgate_2000-2012'!$H$3:$H$643)+1))/2</f>
        <v>6</v>
      </c>
      <c r="D8" s="8">
        <f>percentrank('colgate_2000-2012'!$H$3:$H$643,B8,10)</f>
        <v>0.9921875</v>
      </c>
    </row>
    <row r="9" spans="1:4">
      <c r="A9" s="7">
        <v>14</v>
      </c>
      <c r="B9" s="7">
        <v>40.8798369624467</v>
      </c>
      <c r="C9" s="7">
        <f>(rank(B9,'colgate_2000-2012'!$H$3:$H$643)-rank(B9,'colgate_2000-2012'!$H$3:$H$643,1)+(count('colgate_2000-2012'!$H$3:$H$643)+1))/2</f>
        <v>7</v>
      </c>
      <c r="D9" s="8">
        <f>percentrank('colgate_2000-2012'!$H$3:$H$643,B9,10)</f>
        <v>0.990625</v>
      </c>
    </row>
    <row r="10" spans="1:4">
      <c r="A10" s="7">
        <v>52</v>
      </c>
      <c r="B10" s="7">
        <v>40.3937766013356</v>
      </c>
      <c r="C10" s="7">
        <f>(rank(B10,'colgate_2000-2012'!$H$3:$H$643)-rank(B10,'colgate_2000-2012'!$H$3:$H$643,1)+(count('colgate_2000-2012'!$H$3:$H$643)+1))/2</f>
        <v>8</v>
      </c>
      <c r="D10" s="8">
        <f>percentrank('colgate_2000-2012'!$H$3:$H$643,B10,10)</f>
        <v>0.9890625</v>
      </c>
    </row>
    <row r="11" spans="1:4">
      <c r="A11" s="7">
        <v>6</v>
      </c>
      <c r="B11" s="7">
        <v>40.1752829345619</v>
      </c>
      <c r="C11" s="7">
        <f>(rank(B11,'colgate_2000-2012'!$H$3:$H$643)-rank(B11,'colgate_2000-2012'!$H$3:$H$643,1)+(count('colgate_2000-2012'!$H$3:$H$643)+1))/2</f>
        <v>9</v>
      </c>
      <c r="D11" s="8">
        <f>percentrank('colgate_2000-2012'!$H$3:$H$643,B11,10)</f>
        <v>0.9875</v>
      </c>
    </row>
    <row r="12" spans="1:4">
      <c r="A12" s="7">
        <v>19</v>
      </c>
      <c r="B12" s="7">
        <v>39.8290960279257</v>
      </c>
      <c r="C12" s="7">
        <f>(rank(B12,'colgate_2000-2012'!$H$3:$H$643)-rank(B12,'colgate_2000-2012'!$H$3:$H$643,1)+(count('colgate_2000-2012'!$H$3:$H$643)+1))/2</f>
        <v>10</v>
      </c>
      <c r="D12" s="8">
        <f>percentrank('colgate_2000-2012'!$H$3:$H$643,B12,10)</f>
        <v>0.9859375</v>
      </c>
    </row>
    <row r="13" spans="1:4">
      <c r="A13" s="7">
        <v>53</v>
      </c>
      <c r="B13" s="7">
        <v>39.7384904048803</v>
      </c>
      <c r="C13" s="7">
        <f>(rank(B13,'colgate_2000-2012'!$H$3:$H$643)-rank(B13,'colgate_2000-2012'!$H$3:$H$643,1)+(count('colgate_2000-2012'!$H$3:$H$643)+1))/2</f>
        <v>11</v>
      </c>
      <c r="D13" s="8">
        <f>percentrank('colgate_2000-2012'!$H$3:$H$643,B13,10)</f>
        <v>0.984375</v>
      </c>
    </row>
    <row r="14" spans="1:4">
      <c r="A14" s="7">
        <v>17</v>
      </c>
      <c r="B14" s="7">
        <v>39.4904995978566</v>
      </c>
      <c r="C14" s="7">
        <f>(rank(B14,'colgate_2000-2012'!$H$3:$H$643)-rank(B14,'colgate_2000-2012'!$H$3:$H$643,1)+(count('colgate_2000-2012'!$H$3:$H$643)+1))/2</f>
        <v>12</v>
      </c>
      <c r="D14" s="8">
        <f>percentrank('colgate_2000-2012'!$H$3:$H$643,B14,10)</f>
        <v>0.9828125</v>
      </c>
    </row>
    <row r="15" spans="1:4">
      <c r="A15" s="7">
        <v>20</v>
      </c>
      <c r="B15" s="7">
        <v>39.0974535050855</v>
      </c>
      <c r="C15" s="7">
        <f>(rank(B15,'colgate_2000-2012'!$H$3:$H$643)-rank(B15,'colgate_2000-2012'!$H$3:$H$643,1)+(count('colgate_2000-2012'!$H$3:$H$643)+1))/2</f>
        <v>13</v>
      </c>
      <c r="D15" s="8">
        <f>percentrank('colgate_2000-2012'!$H$3:$H$643,B15,10)</f>
        <v>0.98125</v>
      </c>
    </row>
    <row r="16" spans="1:4">
      <c r="A16" s="7">
        <v>27</v>
      </c>
      <c r="B16" s="7">
        <v>38.892188090753</v>
      </c>
      <c r="C16" s="7">
        <f>(rank(B16,'colgate_2000-2012'!$H$3:$H$643)-rank(B16,'colgate_2000-2012'!$H$3:$H$643,1)+(count('colgate_2000-2012'!$H$3:$H$643)+1))/2</f>
        <v>14</v>
      </c>
      <c r="D16" s="8">
        <f>percentrank('colgate_2000-2012'!$H$3:$H$643,B16,10)</f>
        <v>0.9796875</v>
      </c>
    </row>
    <row r="17" spans="1:4">
      <c r="A17" s="7">
        <v>26</v>
      </c>
      <c r="B17" s="7">
        <v>38.7285041394575</v>
      </c>
      <c r="C17" s="7">
        <f>(rank(B17,'colgate_2000-2012'!$H$3:$H$643)-rank(B17,'colgate_2000-2012'!$H$3:$H$643,1)+(count('colgate_2000-2012'!$H$3:$H$643)+1))/2</f>
        <v>15</v>
      </c>
      <c r="D17" s="8">
        <f>percentrank('colgate_2000-2012'!$H$3:$H$643,B17,10)</f>
        <v>0.978125</v>
      </c>
    </row>
    <row r="18" spans="1:4">
      <c r="A18" s="7">
        <v>13</v>
      </c>
      <c r="B18" s="7">
        <v>38.7239712433349</v>
      </c>
      <c r="C18" s="7">
        <f>(rank(B18,'colgate_2000-2012'!$H$3:$H$643)-rank(B18,'colgate_2000-2012'!$H$3:$H$643,1)+(count('colgate_2000-2012'!$H$3:$H$643)+1))/2</f>
        <v>16</v>
      </c>
      <c r="D18" s="8">
        <f>percentrank('colgate_2000-2012'!$H$3:$H$643,B18,10)</f>
        <v>0.9765625</v>
      </c>
    </row>
    <row r="19" spans="1:4">
      <c r="A19" s="7">
        <v>24</v>
      </c>
      <c r="B19" s="7">
        <v>38.1845187140844</v>
      </c>
      <c r="C19" s="7">
        <f>(rank(B19,'colgate_2000-2012'!$H$3:$H$643)-rank(B19,'colgate_2000-2012'!$H$3:$H$643,1)+(count('colgate_2000-2012'!$H$3:$H$643)+1))/2</f>
        <v>17</v>
      </c>
      <c r="D19" s="8">
        <f>percentrank('colgate_2000-2012'!$H$3:$H$643,B19,10)</f>
        <v>0.975</v>
      </c>
    </row>
    <row r="20" spans="1:4">
      <c r="A20" s="7">
        <v>18</v>
      </c>
      <c r="B20" s="7">
        <v>38.1394832074779</v>
      </c>
      <c r="C20" s="7">
        <f>(rank(B20,'colgate_2000-2012'!$H$3:$H$643)-rank(B20,'colgate_2000-2012'!$H$3:$H$643,1)+(count('colgate_2000-2012'!$H$3:$H$643)+1))/2</f>
        <v>18</v>
      </c>
      <c r="D20" s="8">
        <f>percentrank('colgate_2000-2012'!$H$3:$H$643,B20,10)</f>
        <v>0.9734375</v>
      </c>
    </row>
    <row r="21" spans="1:4">
      <c r="A21" s="7">
        <v>7</v>
      </c>
      <c r="B21" s="7">
        <v>38.0840647669705</v>
      </c>
      <c r="C21" s="7">
        <f>(rank(B21,'colgate_2000-2012'!$H$3:$H$643)-rank(B21,'colgate_2000-2012'!$H$3:$H$643,1)+(count('colgate_2000-2012'!$H$3:$H$643)+1))/2</f>
        <v>19</v>
      </c>
      <c r="D21" s="8">
        <f>percentrank('colgate_2000-2012'!$H$3:$H$643,B21,10)</f>
        <v>0.971875</v>
      </c>
    </row>
    <row r="22" spans="1:4">
      <c r="A22" s="7">
        <v>16</v>
      </c>
      <c r="B22" s="7">
        <v>37.9977811239885</v>
      </c>
      <c r="C22" s="7">
        <f>(rank(B22,'colgate_2000-2012'!$H$3:$H$643)-rank(B22,'colgate_2000-2012'!$H$3:$H$643,1)+(count('colgate_2000-2012'!$H$3:$H$643)+1))/2</f>
        <v>20</v>
      </c>
      <c r="D22" s="8">
        <f>percentrank('colgate_2000-2012'!$H$3:$H$643,B22,10)</f>
        <v>0.9703125</v>
      </c>
    </row>
    <row r="23" spans="1:4">
      <c r="A23" s="7">
        <v>23</v>
      </c>
      <c r="B23" s="7">
        <v>37.8098846485282</v>
      </c>
      <c r="C23" s="7">
        <f>(rank(B23,'colgate_2000-2012'!$H$3:$H$643)-rank(B23,'colgate_2000-2012'!$H$3:$H$643,1)+(count('colgate_2000-2012'!$H$3:$H$643)+1))/2</f>
        <v>21</v>
      </c>
      <c r="D23" s="8">
        <f>percentrank('colgate_2000-2012'!$H$3:$H$643,B23,10)</f>
        <v>0.96875</v>
      </c>
    </row>
    <row r="24" spans="1:4">
      <c r="A24" s="7">
        <v>45</v>
      </c>
      <c r="B24" s="7">
        <v>37.7740071011754</v>
      </c>
      <c r="C24" s="7">
        <f>(rank(B24,'colgate_2000-2012'!$H$3:$H$643)-rank(B24,'colgate_2000-2012'!$H$3:$H$643,1)+(count('colgate_2000-2012'!$H$3:$H$643)+1))/2</f>
        <v>22</v>
      </c>
      <c r="D24" s="8">
        <f>percentrank('colgate_2000-2012'!$H$3:$H$643,B24,10)</f>
        <v>0.9671875</v>
      </c>
    </row>
    <row r="25" spans="1:4">
      <c r="A25" s="7">
        <v>47</v>
      </c>
      <c r="B25" s="7">
        <v>37.7517251455909</v>
      </c>
      <c r="C25" s="7">
        <f>(rank(B25,'colgate_2000-2012'!$H$3:$H$643)-rank(B25,'colgate_2000-2012'!$H$3:$H$643,1)+(count('colgate_2000-2012'!$H$3:$H$643)+1))/2</f>
        <v>23</v>
      </c>
      <c r="D25" s="8">
        <f>percentrank('colgate_2000-2012'!$H$3:$H$643,B25,10)</f>
        <v>0.965625</v>
      </c>
    </row>
    <row r="26" spans="1:4">
      <c r="A26" s="7">
        <v>25</v>
      </c>
      <c r="B26" s="7">
        <v>37.7475236751078</v>
      </c>
      <c r="C26" s="7">
        <f>(rank(B26,'colgate_2000-2012'!$H$3:$H$643)-rank(B26,'colgate_2000-2012'!$H$3:$H$643,1)+(count('colgate_2000-2012'!$H$3:$H$643)+1))/2</f>
        <v>24</v>
      </c>
      <c r="D26" s="8">
        <f>percentrank('colgate_2000-2012'!$H$3:$H$643,B26,10)</f>
        <v>0.9640625</v>
      </c>
    </row>
    <row r="27" spans="1:4">
      <c r="A27" s="7">
        <v>21</v>
      </c>
      <c r="B27" s="7">
        <v>37.6305192493323</v>
      </c>
      <c r="C27" s="7">
        <f>(rank(B27,'colgate_2000-2012'!$H$3:$H$643)-rank(B27,'colgate_2000-2012'!$H$3:$H$643,1)+(count('colgate_2000-2012'!$H$3:$H$643)+1))/2</f>
        <v>25</v>
      </c>
      <c r="D27" s="8">
        <f>percentrank('colgate_2000-2012'!$H$3:$H$643,B27,10)</f>
        <v>0.9625</v>
      </c>
    </row>
    <row r="28" spans="1:4">
      <c r="A28" s="7">
        <v>57</v>
      </c>
      <c r="B28" s="7">
        <v>37.6040077555476</v>
      </c>
      <c r="C28" s="7">
        <f>(rank(B28,'colgate_2000-2012'!$H$3:$H$643)-rank(B28,'colgate_2000-2012'!$H$3:$H$643,1)+(count('colgate_2000-2012'!$H$3:$H$643)+1))/2</f>
        <v>26</v>
      </c>
      <c r="D28" s="8">
        <f>percentrank('colgate_2000-2012'!$H$3:$H$643,B28,10)</f>
        <v>0.9609375</v>
      </c>
    </row>
    <row r="29" spans="1:4">
      <c r="A29" s="7">
        <v>48</v>
      </c>
      <c r="B29" s="7">
        <v>37.5297338470807</v>
      </c>
      <c r="C29" s="7">
        <f>(rank(B29,'colgate_2000-2012'!$H$3:$H$643)-rank(B29,'colgate_2000-2012'!$H$3:$H$643,1)+(count('colgate_2000-2012'!$H$3:$H$643)+1))/2</f>
        <v>27</v>
      </c>
      <c r="D29" s="8">
        <f>percentrank('colgate_2000-2012'!$H$3:$H$643,B29,10)</f>
        <v>0.959375</v>
      </c>
    </row>
    <row r="30" spans="1:4">
      <c r="A30" s="7">
        <v>51</v>
      </c>
      <c r="B30" s="7">
        <v>37.4780183079804</v>
      </c>
      <c r="C30" s="7">
        <f>(rank(B30,'colgate_2000-2012'!$H$3:$H$643)-rank(B30,'colgate_2000-2012'!$H$3:$H$643,1)+(count('colgate_2000-2012'!$H$3:$H$643)+1))/2</f>
        <v>28</v>
      </c>
      <c r="D30" s="8">
        <f>percentrank('colgate_2000-2012'!$H$3:$H$643,B30,10)</f>
        <v>0.9578125</v>
      </c>
    </row>
    <row r="31" spans="1:4">
      <c r="A31" s="7">
        <v>46</v>
      </c>
      <c r="B31" s="7">
        <v>37.3896414352353</v>
      </c>
      <c r="C31" s="7">
        <f>(rank(B31,'colgate_2000-2012'!$H$3:$H$643)-rank(B31,'colgate_2000-2012'!$H$3:$H$643,1)+(count('colgate_2000-2012'!$H$3:$H$643)+1))/2</f>
        <v>29</v>
      </c>
      <c r="D31" s="8">
        <f>percentrank('colgate_2000-2012'!$H$3:$H$643,B31,10)</f>
        <v>0.95625</v>
      </c>
    </row>
    <row r="32" spans="1:4">
      <c r="A32" s="7">
        <v>49</v>
      </c>
      <c r="B32" s="7">
        <v>37.3579426859073</v>
      </c>
      <c r="C32" s="7">
        <f>(rank(B32,'colgate_2000-2012'!$H$3:$H$643)-rank(B32,'colgate_2000-2012'!$H$3:$H$643,1)+(count('colgate_2000-2012'!$H$3:$H$643)+1))/2</f>
        <v>30</v>
      </c>
      <c r="D32" s="8">
        <f>percentrank('colgate_2000-2012'!$H$3:$H$643,B32,10)</f>
        <v>0.9546875</v>
      </c>
    </row>
    <row r="33" spans="1:4">
      <c r="A33" s="7">
        <v>58</v>
      </c>
      <c r="B33" s="7">
        <v>37.348696890165</v>
      </c>
      <c r="C33" s="7">
        <f>(rank(B33,'colgate_2000-2012'!$H$3:$H$643)-rank(B33,'colgate_2000-2012'!$H$3:$H$643,1)+(count('colgate_2000-2012'!$H$3:$H$643)+1))/2</f>
        <v>31</v>
      </c>
      <c r="D33" s="8">
        <f>percentrank('colgate_2000-2012'!$H$3:$H$643,B33,10)</f>
        <v>0.953125</v>
      </c>
    </row>
    <row r="34" spans="1:4">
      <c r="A34" s="7">
        <v>28</v>
      </c>
      <c r="B34" s="7">
        <v>37.289816262371</v>
      </c>
      <c r="C34" s="7">
        <f>(rank(B34,'colgate_2000-2012'!$H$3:$H$643)-rank(B34,'colgate_2000-2012'!$H$3:$H$643,1)+(count('colgate_2000-2012'!$H$3:$H$643)+1))/2</f>
        <v>32</v>
      </c>
      <c r="D34" s="8">
        <f>percentrank('colgate_2000-2012'!$H$3:$H$643,B34,10)</f>
        <v>0.9515625</v>
      </c>
    </row>
    <row r="35" spans="1:4">
      <c r="A35" s="7">
        <v>12</v>
      </c>
      <c r="B35" s="7">
        <v>37.2175200020591</v>
      </c>
      <c r="C35" s="7">
        <f>(rank(B35,'colgate_2000-2012'!$H$3:$H$643)-rank(B35,'colgate_2000-2012'!$H$3:$H$643,1)+(count('colgate_2000-2012'!$H$3:$H$643)+1))/2</f>
        <v>33</v>
      </c>
      <c r="D35" s="8">
        <f>percentrank('colgate_2000-2012'!$H$3:$H$643,B35,10)</f>
        <v>0.95</v>
      </c>
    </row>
    <row r="36" spans="1:4">
      <c r="A36" s="7">
        <v>44</v>
      </c>
      <c r="B36" s="7">
        <v>37.0667715929723</v>
      </c>
      <c r="C36" s="7">
        <f>(rank(B36,'colgate_2000-2012'!$H$3:$H$643)-rank(B36,'colgate_2000-2012'!$H$3:$H$643,1)+(count('colgate_2000-2012'!$H$3:$H$643)+1))/2</f>
        <v>34</v>
      </c>
      <c r="D36" s="8">
        <f>percentrank('colgate_2000-2012'!$H$3:$H$643,B36,10)</f>
        <v>0.9484375</v>
      </c>
    </row>
    <row r="37" spans="1:4">
      <c r="A37" s="7">
        <v>31</v>
      </c>
      <c r="B37" s="7">
        <v>36.989877591985</v>
      </c>
      <c r="C37" s="7">
        <f>(rank(B37,'colgate_2000-2012'!$H$3:$H$643)-rank(B37,'colgate_2000-2012'!$H$3:$H$643,1)+(count('colgate_2000-2012'!$H$3:$H$643)+1))/2</f>
        <v>35</v>
      </c>
      <c r="D37" s="8">
        <f>percentrank('colgate_2000-2012'!$H$3:$H$643,B37,10)</f>
        <v>0.946875</v>
      </c>
    </row>
    <row r="38" spans="1:4">
      <c r="A38" s="7">
        <v>50</v>
      </c>
      <c r="B38" s="7">
        <v>36.9767919809491</v>
      </c>
      <c r="C38" s="7">
        <f>(rank(B38,'colgate_2000-2012'!$H$3:$H$643)-rank(B38,'colgate_2000-2012'!$H$3:$H$643,1)+(count('colgate_2000-2012'!$H$3:$H$643)+1))/2</f>
        <v>36</v>
      </c>
      <c r="D38" s="8">
        <f>percentrank('colgate_2000-2012'!$H$3:$H$643,B38,10)</f>
        <v>0.9453125</v>
      </c>
    </row>
    <row r="39" spans="1:4">
      <c r="A39" s="7">
        <v>30</v>
      </c>
      <c r="B39" s="7">
        <v>36.9013585582711</v>
      </c>
      <c r="C39" s="7">
        <f>(rank(B39,'colgate_2000-2012'!$H$3:$H$643)-rank(B39,'colgate_2000-2012'!$H$3:$H$643,1)+(count('colgate_2000-2012'!$H$3:$H$643)+1))/2</f>
        <v>37</v>
      </c>
      <c r="D39" s="8">
        <f>percentrank('colgate_2000-2012'!$H$3:$H$643,B39,10)</f>
        <v>0.94375</v>
      </c>
    </row>
    <row r="40" spans="1:4">
      <c r="A40" s="7">
        <v>9</v>
      </c>
      <c r="B40" s="7">
        <v>36.8467703671048</v>
      </c>
      <c r="C40" s="7">
        <f>(rank(B40,'colgate_2000-2012'!$H$3:$H$643)-rank(B40,'colgate_2000-2012'!$H$3:$H$643,1)+(count('colgate_2000-2012'!$H$3:$H$643)+1))/2</f>
        <v>38</v>
      </c>
      <c r="D40" s="8">
        <f>percentrank('colgate_2000-2012'!$H$3:$H$643,B40,10)</f>
        <v>0.9421875</v>
      </c>
    </row>
    <row r="41" spans="1:4">
      <c r="A41" s="7">
        <v>54</v>
      </c>
      <c r="B41" s="7">
        <v>36.8437323543726</v>
      </c>
      <c r="C41" s="7">
        <f>(rank(B41,'colgate_2000-2012'!$H$3:$H$643)-rank(B41,'colgate_2000-2012'!$H$3:$H$643,1)+(count('colgate_2000-2012'!$H$3:$H$643)+1))/2</f>
        <v>39</v>
      </c>
      <c r="D41" s="8">
        <f>percentrank('colgate_2000-2012'!$H$3:$H$643,B41,10)</f>
        <v>0.940625</v>
      </c>
    </row>
    <row r="42" spans="1:4">
      <c r="A42" s="7">
        <v>29</v>
      </c>
      <c r="B42" s="7">
        <v>36.8123554571138</v>
      </c>
      <c r="C42" s="7">
        <f>(rank(B42,'colgate_2000-2012'!$H$3:$H$643)-rank(B42,'colgate_2000-2012'!$H$3:$H$643,1)+(count('colgate_2000-2012'!$H$3:$H$643)+1))/2</f>
        <v>40</v>
      </c>
      <c r="D42" s="8">
        <f>percentrank('colgate_2000-2012'!$H$3:$H$643,B42,10)</f>
        <v>0.9390625</v>
      </c>
    </row>
    <row r="43" spans="1:4">
      <c r="A43" s="7">
        <v>63</v>
      </c>
      <c r="B43" s="7">
        <v>36.7168466586174</v>
      </c>
      <c r="C43" s="7">
        <f>(rank(B43,'colgate_2000-2012'!$H$3:$H$643)-rank(B43,'colgate_2000-2012'!$H$3:$H$643,1)+(count('colgate_2000-2012'!$H$3:$H$643)+1))/2</f>
        <v>41</v>
      </c>
      <c r="D43" s="8">
        <f>percentrank('colgate_2000-2012'!$H$3:$H$643,B43,10)</f>
        <v>0.9375</v>
      </c>
    </row>
    <row r="44" spans="1:4">
      <c r="A44" s="7">
        <v>10</v>
      </c>
      <c r="B44" s="7">
        <v>36.6952037310563</v>
      </c>
      <c r="C44" s="7">
        <f>(rank(B44,'colgate_2000-2012'!$H$3:$H$643)-rank(B44,'colgate_2000-2012'!$H$3:$H$643,1)+(count('colgate_2000-2012'!$H$3:$H$643)+1))/2</f>
        <v>42</v>
      </c>
      <c r="D44" s="8">
        <f>percentrank('colgate_2000-2012'!$H$3:$H$643,B44,10)</f>
        <v>0.9359375</v>
      </c>
    </row>
    <row r="45" spans="1:4">
      <c r="A45" s="7">
        <v>22</v>
      </c>
      <c r="B45" s="7">
        <v>36.6645094461367</v>
      </c>
      <c r="C45" s="7">
        <f>(rank(B45,'colgate_2000-2012'!$H$3:$H$643)-rank(B45,'colgate_2000-2012'!$H$3:$H$643,1)+(count('colgate_2000-2012'!$H$3:$H$643)+1))/2</f>
        <v>43</v>
      </c>
      <c r="D45" s="8">
        <f>percentrank('colgate_2000-2012'!$H$3:$H$643,B45,10)</f>
        <v>0.934375</v>
      </c>
    </row>
    <row r="46" spans="1:4">
      <c r="A46" s="7">
        <v>60</v>
      </c>
      <c r="B46" s="7">
        <v>36.4773606828768</v>
      </c>
      <c r="C46" s="7">
        <f>(rank(B46,'colgate_2000-2012'!$H$3:$H$643)-rank(B46,'colgate_2000-2012'!$H$3:$H$643,1)+(count('colgate_2000-2012'!$H$3:$H$643)+1))/2</f>
        <v>44</v>
      </c>
      <c r="D46" s="8">
        <f>percentrank('colgate_2000-2012'!$H$3:$H$643,B46,10)</f>
        <v>0.9328125</v>
      </c>
    </row>
    <row r="47" spans="1:4">
      <c r="A47" s="7">
        <v>62</v>
      </c>
      <c r="B47" s="7">
        <v>36.3660773419209</v>
      </c>
      <c r="C47" s="7">
        <f>(rank(B47,'colgate_2000-2012'!$H$3:$H$643)-rank(B47,'colgate_2000-2012'!$H$3:$H$643,1)+(count('colgate_2000-2012'!$H$3:$H$643)+1))/2</f>
        <v>45</v>
      </c>
      <c r="D47" s="8">
        <f>percentrank('colgate_2000-2012'!$H$3:$H$643,B47,10)</f>
        <v>0.93125</v>
      </c>
    </row>
    <row r="48" spans="1:4">
      <c r="A48" s="7">
        <v>59</v>
      </c>
      <c r="B48" s="7">
        <v>36.1600550669815</v>
      </c>
      <c r="C48" s="7">
        <f>(rank(B48,'colgate_2000-2012'!$H$3:$H$643)-rank(B48,'colgate_2000-2012'!$H$3:$H$643,1)+(count('colgate_2000-2012'!$H$3:$H$643)+1))/2</f>
        <v>46</v>
      </c>
      <c r="D48" s="8">
        <f>percentrank('colgate_2000-2012'!$H$3:$H$643,B48,10)</f>
        <v>0.9296875</v>
      </c>
    </row>
    <row r="49" spans="1:4">
      <c r="A49" s="7">
        <v>8</v>
      </c>
      <c r="B49" s="7">
        <v>36.1280703699916</v>
      </c>
      <c r="C49" s="7">
        <f>(rank(B49,'colgate_2000-2012'!$H$3:$H$643)-rank(B49,'colgate_2000-2012'!$H$3:$H$643,1)+(count('colgate_2000-2012'!$H$3:$H$643)+1))/2</f>
        <v>47</v>
      </c>
      <c r="D49" s="8">
        <f>percentrank('colgate_2000-2012'!$H$3:$H$643,B49,10)</f>
        <v>0.928125</v>
      </c>
    </row>
    <row r="50" spans="1:4">
      <c r="A50" s="7">
        <v>56</v>
      </c>
      <c r="B50" s="7">
        <v>36.0724136261751</v>
      </c>
      <c r="C50" s="7">
        <f>(rank(B50,'colgate_2000-2012'!$H$3:$H$643)-rank(B50,'colgate_2000-2012'!$H$3:$H$643,1)+(count('colgate_2000-2012'!$H$3:$H$643)+1))/2</f>
        <v>48</v>
      </c>
      <c r="D50" s="8">
        <f>percentrank('colgate_2000-2012'!$H$3:$H$643,B50,10)</f>
        <v>0.9265625</v>
      </c>
    </row>
    <row r="51" spans="1:4">
      <c r="A51" s="7">
        <v>43</v>
      </c>
      <c r="B51" s="7">
        <v>36.0562783442818</v>
      </c>
      <c r="C51" s="7">
        <f>(rank(B51,'colgate_2000-2012'!$H$3:$H$643)-rank(B51,'colgate_2000-2012'!$H$3:$H$643,1)+(count('colgate_2000-2012'!$H$3:$H$643)+1))/2</f>
        <v>49</v>
      </c>
      <c r="D51" s="8">
        <f>percentrank('colgate_2000-2012'!$H$3:$H$643,B51,10)</f>
        <v>0.925</v>
      </c>
    </row>
    <row r="52" spans="1:4">
      <c r="A52" s="7">
        <v>11</v>
      </c>
      <c r="B52" s="7">
        <v>35.9581026953235</v>
      </c>
      <c r="C52" s="7">
        <f>(rank(B52,'colgate_2000-2012'!$H$3:$H$643)-rank(B52,'colgate_2000-2012'!$H$3:$H$643,1)+(count('colgate_2000-2012'!$H$3:$H$643)+1))/2</f>
        <v>50</v>
      </c>
      <c r="D52" s="8">
        <f>percentrank('colgate_2000-2012'!$H$3:$H$643,B52,10)</f>
        <v>0.9234375</v>
      </c>
    </row>
    <row r="53" spans="1:4">
      <c r="A53" s="7">
        <v>61</v>
      </c>
      <c r="B53" s="7">
        <v>35.9050386461325</v>
      </c>
      <c r="C53" s="7">
        <f>(rank(B53,'colgate_2000-2012'!$H$3:$H$643)-rank(B53,'colgate_2000-2012'!$H$3:$H$643,1)+(count('colgate_2000-2012'!$H$3:$H$643)+1))/2</f>
        <v>51</v>
      </c>
      <c r="D53" s="8">
        <f>percentrank('colgate_2000-2012'!$H$3:$H$643,B53,10)</f>
        <v>0.921875</v>
      </c>
    </row>
    <row r="54" spans="1:4">
      <c r="A54" s="7">
        <v>37</v>
      </c>
      <c r="B54" s="7">
        <v>35.8458711776975</v>
      </c>
      <c r="C54" s="7">
        <f>(rank(B54,'colgate_2000-2012'!$H$3:$H$643)-rank(B54,'colgate_2000-2012'!$H$3:$H$643,1)+(count('colgate_2000-2012'!$H$3:$H$643)+1))/2</f>
        <v>52</v>
      </c>
      <c r="D54" s="8">
        <f>percentrank('colgate_2000-2012'!$H$3:$H$643,B54,10)</f>
        <v>0.9203125</v>
      </c>
    </row>
    <row r="55" spans="1:4">
      <c r="A55" s="7">
        <v>32</v>
      </c>
      <c r="B55" s="7">
        <v>35.7610088768346</v>
      </c>
      <c r="C55" s="7">
        <f>(rank(B55,'colgate_2000-2012'!$H$3:$H$643)-rank(B55,'colgate_2000-2012'!$H$3:$H$643,1)+(count('colgate_2000-2012'!$H$3:$H$643)+1))/2</f>
        <v>53</v>
      </c>
      <c r="D55" s="8">
        <f>percentrank('colgate_2000-2012'!$H$3:$H$643,B55,10)</f>
        <v>0.91875</v>
      </c>
    </row>
    <row r="56" spans="1:4">
      <c r="A56" s="7">
        <v>55</v>
      </c>
      <c r="B56" s="7">
        <v>35.7329521210922</v>
      </c>
      <c r="C56" s="7">
        <f>(rank(B56,'colgate_2000-2012'!$H$3:$H$643)-rank(B56,'colgate_2000-2012'!$H$3:$H$643,1)+(count('colgate_2000-2012'!$H$3:$H$643)+1))/2</f>
        <v>54</v>
      </c>
      <c r="D56" s="8">
        <f>percentrank('colgate_2000-2012'!$H$3:$H$643,B56,10)</f>
        <v>0.9171875</v>
      </c>
    </row>
    <row r="57" spans="1:4">
      <c r="A57" s="7">
        <v>77</v>
      </c>
      <c r="B57" s="7">
        <v>35.7318007548788</v>
      </c>
      <c r="C57" s="7">
        <f>(rank(B57,'colgate_2000-2012'!$H$3:$H$643)-rank(B57,'colgate_2000-2012'!$H$3:$H$643,1)+(count('colgate_2000-2012'!$H$3:$H$643)+1))/2</f>
        <v>55</v>
      </c>
      <c r="D57" s="8">
        <f>percentrank('colgate_2000-2012'!$H$3:$H$643,B57,10)</f>
        <v>0.915625</v>
      </c>
    </row>
    <row r="58" spans="1:4">
      <c r="A58" s="7">
        <v>78</v>
      </c>
      <c r="B58" s="7">
        <v>35.6624600773476</v>
      </c>
      <c r="C58" s="7">
        <f>(rank(B58,'colgate_2000-2012'!$H$3:$H$643)-rank(B58,'colgate_2000-2012'!$H$3:$H$643,1)+(count('colgate_2000-2012'!$H$3:$H$643)+1))/2</f>
        <v>56</v>
      </c>
      <c r="D58" s="8">
        <f>percentrank('colgate_2000-2012'!$H$3:$H$643,B58,10)</f>
        <v>0.9140625</v>
      </c>
    </row>
    <row r="59" spans="1:4">
      <c r="A59" s="7">
        <v>79</v>
      </c>
      <c r="B59" s="7">
        <v>35.2723311798326</v>
      </c>
      <c r="C59" s="7">
        <f>(rank(B59,'colgate_2000-2012'!$H$3:$H$643)-rank(B59,'colgate_2000-2012'!$H$3:$H$643,1)+(count('colgate_2000-2012'!$H$3:$H$643)+1))/2</f>
        <v>57</v>
      </c>
      <c r="D59" s="8">
        <f>percentrank('colgate_2000-2012'!$H$3:$H$643,B59,10)</f>
        <v>0.9125</v>
      </c>
    </row>
    <row r="60" spans="1:4">
      <c r="A60" s="7">
        <v>33</v>
      </c>
      <c r="B60" s="7">
        <v>35.0152956762506</v>
      </c>
      <c r="C60" s="7">
        <f>(rank(B60,'colgate_2000-2012'!$H$3:$H$643)-rank(B60,'colgate_2000-2012'!$H$3:$H$643,1)+(count('colgate_2000-2012'!$H$3:$H$643)+1))/2</f>
        <v>58</v>
      </c>
      <c r="D60" s="8">
        <f>percentrank('colgate_2000-2012'!$H$3:$H$643,B60,10)</f>
        <v>0.9109375</v>
      </c>
    </row>
    <row r="61" spans="1:4">
      <c r="A61" s="7">
        <v>72</v>
      </c>
      <c r="B61" s="7">
        <v>34.9330525359432</v>
      </c>
      <c r="C61" s="7">
        <f>(rank(B61,'colgate_2000-2012'!$H$3:$H$643)-rank(B61,'colgate_2000-2012'!$H$3:$H$643,1)+(count('colgate_2000-2012'!$H$3:$H$643)+1))/2</f>
        <v>59</v>
      </c>
      <c r="D61" s="8">
        <f>percentrank('colgate_2000-2012'!$H$3:$H$643,B61,10)</f>
        <v>0.909375</v>
      </c>
    </row>
    <row r="62" spans="1:4">
      <c r="A62" s="7">
        <v>75</v>
      </c>
      <c r="B62" s="7">
        <v>34.8418040226679</v>
      </c>
      <c r="C62" s="7">
        <f>(rank(B62,'colgate_2000-2012'!$H$3:$H$643)-rank(B62,'colgate_2000-2012'!$H$3:$H$643,1)+(count('colgate_2000-2012'!$H$3:$H$643)+1))/2</f>
        <v>60</v>
      </c>
      <c r="D62" s="8">
        <f>percentrank('colgate_2000-2012'!$H$3:$H$643,B62,10)</f>
        <v>0.9078125</v>
      </c>
    </row>
    <row r="63" spans="1:4">
      <c r="A63" s="7">
        <v>71</v>
      </c>
      <c r="B63" s="7">
        <v>34.8113320429988</v>
      </c>
      <c r="C63" s="7">
        <f>(rank(B63,'colgate_2000-2012'!$H$3:$H$643)-rank(B63,'colgate_2000-2012'!$H$3:$H$643,1)+(count('colgate_2000-2012'!$H$3:$H$643)+1))/2</f>
        <v>61</v>
      </c>
      <c r="D63" s="8">
        <f>percentrank('colgate_2000-2012'!$H$3:$H$643,B63,10)</f>
        <v>0.90625</v>
      </c>
    </row>
    <row r="64" spans="1:4">
      <c r="A64" s="7">
        <v>36</v>
      </c>
      <c r="B64" s="7">
        <v>34.7293778500627</v>
      </c>
      <c r="C64" s="7">
        <f>(rank(B64,'colgate_2000-2012'!$H$3:$H$643)-rank(B64,'colgate_2000-2012'!$H$3:$H$643,1)+(count('colgate_2000-2012'!$H$3:$H$643)+1))/2</f>
        <v>62</v>
      </c>
      <c r="D64" s="8">
        <f>percentrank('colgate_2000-2012'!$H$3:$H$643,B64,10)</f>
        <v>0.9046875</v>
      </c>
    </row>
    <row r="65" spans="1:4">
      <c r="A65" s="7">
        <v>76</v>
      </c>
      <c r="B65" s="7">
        <v>34.6568092278366</v>
      </c>
      <c r="C65" s="7">
        <f>(rank(B65,'colgate_2000-2012'!$H$3:$H$643)-rank(B65,'colgate_2000-2012'!$H$3:$H$643,1)+(count('colgate_2000-2012'!$H$3:$H$643)+1))/2</f>
        <v>63</v>
      </c>
      <c r="D65" s="8">
        <f>percentrank('colgate_2000-2012'!$H$3:$H$643,B65,10)</f>
        <v>0.903125</v>
      </c>
    </row>
    <row r="66" spans="1:4">
      <c r="A66" s="7">
        <v>80</v>
      </c>
      <c r="B66" s="7">
        <v>34.4002203175082</v>
      </c>
      <c r="C66" s="7">
        <f>(rank(B66,'colgate_2000-2012'!$H$3:$H$643)-rank(B66,'colgate_2000-2012'!$H$3:$H$643,1)+(count('colgate_2000-2012'!$H$3:$H$643)+1))/2</f>
        <v>64</v>
      </c>
      <c r="D66" s="8">
        <f>percentrank('colgate_2000-2012'!$H$3:$H$643,B66,10)</f>
        <v>0.9015625</v>
      </c>
    </row>
    <row r="67" spans="1:4">
      <c r="A67" s="7">
        <v>35</v>
      </c>
      <c r="B67" s="7">
        <v>34.3965015452248</v>
      </c>
      <c r="C67" s="7">
        <f>(rank(B67,'colgate_2000-2012'!$H$3:$H$643)-rank(B67,'colgate_2000-2012'!$H$3:$H$643,1)+(count('colgate_2000-2012'!$H$3:$H$643)+1))/2</f>
        <v>65</v>
      </c>
      <c r="D67" s="8">
        <f>percentrank('colgate_2000-2012'!$H$3:$H$643,B67,10)</f>
        <v>0.9</v>
      </c>
    </row>
    <row r="68" spans="1:4">
      <c r="A68" s="7">
        <v>74</v>
      </c>
      <c r="B68" s="7">
        <v>34.2908988126978</v>
      </c>
      <c r="C68" s="7">
        <f>(rank(B68,'colgate_2000-2012'!$H$3:$H$643)-rank(B68,'colgate_2000-2012'!$H$3:$H$643,1)+(count('colgate_2000-2012'!$H$3:$H$643)+1))/2</f>
        <v>66</v>
      </c>
      <c r="D68" s="8">
        <f>percentrank('colgate_2000-2012'!$H$3:$H$643,B68,10)</f>
        <v>0.8984375</v>
      </c>
    </row>
    <row r="69" spans="1:4">
      <c r="A69" s="7">
        <v>73</v>
      </c>
      <c r="B69" s="7">
        <v>34.1214381605855</v>
      </c>
      <c r="C69" s="7">
        <f>(rank(B69,'colgate_2000-2012'!$H$3:$H$643)-rank(B69,'colgate_2000-2012'!$H$3:$H$643,1)+(count('colgate_2000-2012'!$H$3:$H$643)+1))/2</f>
        <v>67</v>
      </c>
      <c r="D69" s="8">
        <f>percentrank('colgate_2000-2012'!$H$3:$H$643,B69,10)</f>
        <v>0.896875</v>
      </c>
    </row>
    <row r="70" spans="1:4">
      <c r="A70" s="7">
        <v>34</v>
      </c>
      <c r="B70" s="7">
        <v>34.0685674381427</v>
      </c>
      <c r="C70" s="7">
        <f>(rank(B70,'colgate_2000-2012'!$H$3:$H$643)-rank(B70,'colgate_2000-2012'!$H$3:$H$643,1)+(count('colgate_2000-2012'!$H$3:$H$643)+1))/2</f>
        <v>68</v>
      </c>
      <c r="D70" s="8">
        <f>percentrank('colgate_2000-2012'!$H$3:$H$643,B70,10)</f>
        <v>0.8953125</v>
      </c>
    </row>
    <row r="71" spans="1:4">
      <c r="A71" s="7">
        <v>70</v>
      </c>
      <c r="B71" s="7">
        <v>33.8992701292314</v>
      </c>
      <c r="C71" s="7">
        <f>(rank(B71,'colgate_2000-2012'!$H$3:$H$643)-rank(B71,'colgate_2000-2012'!$H$3:$H$643,1)+(count('colgate_2000-2012'!$H$3:$H$643)+1))/2</f>
        <v>69</v>
      </c>
      <c r="D71" s="8">
        <f>percentrank('colgate_2000-2012'!$H$3:$H$643,B71,10)</f>
        <v>0.89375</v>
      </c>
    </row>
    <row r="72" spans="1:4">
      <c r="A72" s="7">
        <v>95</v>
      </c>
      <c r="B72" s="7">
        <v>33.7404308413361</v>
      </c>
      <c r="C72" s="7">
        <f>(rank(B72,'colgate_2000-2012'!$H$3:$H$643)-rank(B72,'colgate_2000-2012'!$H$3:$H$643,1)+(count('colgate_2000-2012'!$H$3:$H$643)+1))/2</f>
        <v>70</v>
      </c>
      <c r="D72" s="8">
        <f>percentrank('colgate_2000-2012'!$H$3:$H$643,B72,10)</f>
        <v>0.8921875</v>
      </c>
    </row>
    <row r="73" spans="1:4">
      <c r="A73" s="7">
        <v>66</v>
      </c>
      <c r="B73" s="7">
        <v>33.708891913458</v>
      </c>
      <c r="C73" s="7">
        <f>(rank(B73,'colgate_2000-2012'!$H$3:$H$643)-rank(B73,'colgate_2000-2012'!$H$3:$H$643,1)+(count('colgate_2000-2012'!$H$3:$H$643)+1))/2</f>
        <v>71</v>
      </c>
      <c r="D73" s="8">
        <f>percentrank('colgate_2000-2012'!$H$3:$H$643,B73,10)</f>
        <v>0.890625</v>
      </c>
    </row>
    <row r="74" spans="1:4">
      <c r="A74" s="7">
        <v>97</v>
      </c>
      <c r="B74" s="7">
        <v>33.4462058124521</v>
      </c>
      <c r="C74" s="7">
        <f>(rank(B74,'colgate_2000-2012'!$H$3:$H$643)-rank(B74,'colgate_2000-2012'!$H$3:$H$643,1)+(count('colgate_2000-2012'!$H$3:$H$643)+1))/2</f>
        <v>72</v>
      </c>
      <c r="D74" s="8">
        <f>percentrank('colgate_2000-2012'!$H$3:$H$643,B74,10)</f>
        <v>0.8890625</v>
      </c>
    </row>
    <row r="75" spans="1:4">
      <c r="A75" s="7">
        <v>90</v>
      </c>
      <c r="B75" s="7">
        <v>33.4128920626485</v>
      </c>
      <c r="C75" s="7">
        <f>(rank(B75,'colgate_2000-2012'!$H$3:$H$643)-rank(B75,'colgate_2000-2012'!$H$3:$H$643,1)+(count('colgate_2000-2012'!$H$3:$H$643)+1))/2</f>
        <v>73</v>
      </c>
      <c r="D75" s="8">
        <f>percentrank('colgate_2000-2012'!$H$3:$H$643,B75,10)</f>
        <v>0.8875</v>
      </c>
    </row>
    <row r="76" spans="1:4">
      <c r="A76" s="7">
        <v>65</v>
      </c>
      <c r="B76" s="7">
        <v>33.3966977129539</v>
      </c>
      <c r="C76" s="7">
        <f>(rank(B76,'colgate_2000-2012'!$H$3:$H$643)-rank(B76,'colgate_2000-2012'!$H$3:$H$643,1)+(count('colgate_2000-2012'!$H$3:$H$643)+1))/2</f>
        <v>74</v>
      </c>
      <c r="D76" s="8">
        <f>percentrank('colgate_2000-2012'!$H$3:$H$643,B76,10)</f>
        <v>0.8859375</v>
      </c>
    </row>
    <row r="77" spans="1:4">
      <c r="A77" s="7">
        <v>69</v>
      </c>
      <c r="B77" s="7">
        <v>33.2274556716883</v>
      </c>
      <c r="C77" s="7">
        <f>(rank(B77,'colgate_2000-2012'!$H$3:$H$643)-rank(B77,'colgate_2000-2012'!$H$3:$H$643,1)+(count('colgate_2000-2012'!$H$3:$H$643)+1))/2</f>
        <v>75</v>
      </c>
      <c r="D77" s="8">
        <f>percentrank('colgate_2000-2012'!$H$3:$H$643,B77,10)</f>
        <v>0.884375</v>
      </c>
    </row>
    <row r="78" spans="1:4">
      <c r="A78" s="7">
        <v>91</v>
      </c>
      <c r="B78" s="7">
        <v>33.2055383894978</v>
      </c>
      <c r="C78" s="7">
        <f>(rank(B78,'colgate_2000-2012'!$H$3:$H$643)-rank(B78,'colgate_2000-2012'!$H$3:$H$643,1)+(count('colgate_2000-2012'!$H$3:$H$643)+1))/2</f>
        <v>76</v>
      </c>
      <c r="D78" s="8">
        <f>percentrank('colgate_2000-2012'!$H$3:$H$643,B78,10)</f>
        <v>0.8828125</v>
      </c>
    </row>
    <row r="79" spans="1:4">
      <c r="A79" s="7">
        <v>93</v>
      </c>
      <c r="B79" s="7">
        <v>33.1619632230275</v>
      </c>
      <c r="C79" s="7">
        <f>(rank(B79,'colgate_2000-2012'!$H$3:$H$643)-rank(B79,'colgate_2000-2012'!$H$3:$H$643,1)+(count('colgate_2000-2012'!$H$3:$H$643)+1))/2</f>
        <v>77</v>
      </c>
      <c r="D79" s="8">
        <f>percentrank('colgate_2000-2012'!$H$3:$H$643,B79,10)</f>
        <v>0.88125</v>
      </c>
    </row>
    <row r="80" spans="1:4">
      <c r="A80" s="7">
        <v>98</v>
      </c>
      <c r="B80" s="7">
        <v>33.1226179463809</v>
      </c>
      <c r="C80" s="7">
        <f>(rank(B80,'colgate_2000-2012'!$H$3:$H$643)-rank(B80,'colgate_2000-2012'!$H$3:$H$643,1)+(count('colgate_2000-2012'!$H$3:$H$643)+1))/2</f>
        <v>78</v>
      </c>
      <c r="D80" s="8">
        <f>percentrank('colgate_2000-2012'!$H$3:$H$643,B80,10)</f>
        <v>0.8796875</v>
      </c>
    </row>
    <row r="81" spans="1:4">
      <c r="A81" s="7">
        <v>99</v>
      </c>
      <c r="B81" s="7">
        <v>33.1088542092527</v>
      </c>
      <c r="C81" s="7">
        <f>(rank(B81,'colgate_2000-2012'!$H$3:$H$643)-rank(B81,'colgate_2000-2012'!$H$3:$H$643,1)+(count('colgate_2000-2012'!$H$3:$H$643)+1))/2</f>
        <v>79</v>
      </c>
      <c r="D81" s="8">
        <f>percentrank('colgate_2000-2012'!$H$3:$H$643,B81,10)</f>
        <v>0.878125</v>
      </c>
    </row>
    <row r="82" spans="1:4">
      <c r="A82" s="7">
        <v>100</v>
      </c>
      <c r="B82" s="7">
        <v>33.0838156963915</v>
      </c>
      <c r="C82" s="7">
        <f>(rank(B82,'colgate_2000-2012'!$H$3:$H$643)-rank(B82,'colgate_2000-2012'!$H$3:$H$643,1)+(count('colgate_2000-2012'!$H$3:$H$643)+1))/2</f>
        <v>80</v>
      </c>
      <c r="D82" s="8">
        <f>percentrank('colgate_2000-2012'!$H$3:$H$643,B82,10)</f>
        <v>0.8765625</v>
      </c>
    </row>
    <row r="83" spans="1:4">
      <c r="A83" s="7">
        <v>94</v>
      </c>
      <c r="B83" s="7">
        <v>33.0579377472297</v>
      </c>
      <c r="C83" s="7">
        <f>(rank(B83,'colgate_2000-2012'!$H$3:$H$643)-rank(B83,'colgate_2000-2012'!$H$3:$H$643,1)+(count('colgate_2000-2012'!$H$3:$H$643)+1))/2</f>
        <v>81</v>
      </c>
      <c r="D83" s="8">
        <f>percentrank('colgate_2000-2012'!$H$3:$H$643,B83,10)</f>
        <v>0.875</v>
      </c>
    </row>
    <row r="84" spans="1:4">
      <c r="A84" s="7">
        <v>64</v>
      </c>
      <c r="B84" s="7">
        <v>33.0290947681464</v>
      </c>
      <c r="C84" s="7">
        <f>(rank(B84,'colgate_2000-2012'!$H$3:$H$643)-rank(B84,'colgate_2000-2012'!$H$3:$H$643,1)+(count('colgate_2000-2012'!$H$3:$H$643)+1))/2</f>
        <v>82</v>
      </c>
      <c r="D84" s="8">
        <f>percentrank('colgate_2000-2012'!$H$3:$H$643,B84,10)</f>
        <v>0.8734375</v>
      </c>
    </row>
    <row r="85" spans="1:4">
      <c r="A85" s="7">
        <v>96</v>
      </c>
      <c r="B85" s="7">
        <v>33.0257308225933</v>
      </c>
      <c r="C85" s="7">
        <f>(rank(B85,'colgate_2000-2012'!$H$3:$H$643)-rank(B85,'colgate_2000-2012'!$H$3:$H$643,1)+(count('colgate_2000-2012'!$H$3:$H$643)+1))/2</f>
        <v>83</v>
      </c>
      <c r="D85" s="8">
        <f>percentrank('colgate_2000-2012'!$H$3:$H$643,B85,10)</f>
        <v>0.871875</v>
      </c>
    </row>
    <row r="86" spans="1:4">
      <c r="A86" s="7">
        <v>92</v>
      </c>
      <c r="B86" s="7">
        <v>32.998863663236</v>
      </c>
      <c r="C86" s="7">
        <f>(rank(B86,'colgate_2000-2012'!$H$3:$H$643)-rank(B86,'colgate_2000-2012'!$H$3:$H$643,1)+(count('colgate_2000-2012'!$H$3:$H$643)+1))/2</f>
        <v>84</v>
      </c>
      <c r="D86" s="8">
        <f>percentrank('colgate_2000-2012'!$H$3:$H$643,B86,10)</f>
        <v>0.8703125</v>
      </c>
    </row>
    <row r="87" spans="1:4">
      <c r="A87" s="7">
        <v>81</v>
      </c>
      <c r="B87" s="7">
        <v>32.9559402591938</v>
      </c>
      <c r="C87" s="7">
        <f>(rank(B87,'colgate_2000-2012'!$H$3:$H$643)-rank(B87,'colgate_2000-2012'!$H$3:$H$643,1)+(count('colgate_2000-2012'!$H$3:$H$643)+1))/2</f>
        <v>85</v>
      </c>
      <c r="D87" s="8">
        <f>percentrank('colgate_2000-2012'!$H$3:$H$643,B87,10)</f>
        <v>0.86875</v>
      </c>
    </row>
    <row r="88" spans="1:4">
      <c r="A88" s="7">
        <v>101</v>
      </c>
      <c r="B88" s="7">
        <v>32.8742513291359</v>
      </c>
      <c r="C88" s="7">
        <f>(rank(B88,'colgate_2000-2012'!$H$3:$H$643)-rank(B88,'colgate_2000-2012'!$H$3:$H$643,1)+(count('colgate_2000-2012'!$H$3:$H$643)+1))/2</f>
        <v>86</v>
      </c>
      <c r="D88" s="8">
        <f>percentrank('colgate_2000-2012'!$H$3:$H$643,B88,10)</f>
        <v>0.8671875</v>
      </c>
    </row>
    <row r="89" spans="1:4">
      <c r="A89" s="7">
        <v>89</v>
      </c>
      <c r="B89" s="7">
        <v>32.8655287026897</v>
      </c>
      <c r="C89" s="7">
        <f>(rank(B89,'colgate_2000-2012'!$H$3:$H$643)-rank(B89,'colgate_2000-2012'!$H$3:$H$643,1)+(count('colgate_2000-2012'!$H$3:$H$643)+1))/2</f>
        <v>87</v>
      </c>
      <c r="D89" s="8">
        <f>percentrank('colgate_2000-2012'!$H$3:$H$643,B89,10)</f>
        <v>0.865625</v>
      </c>
    </row>
    <row r="90" spans="1:4">
      <c r="A90" s="7">
        <v>103</v>
      </c>
      <c r="B90" s="7">
        <v>32.6242624400449</v>
      </c>
      <c r="C90" s="7">
        <f>(rank(B90,'colgate_2000-2012'!$H$3:$H$643)-rank(B90,'colgate_2000-2012'!$H$3:$H$643,1)+(count('colgate_2000-2012'!$H$3:$H$643)+1))/2</f>
        <v>88</v>
      </c>
      <c r="D90" s="8">
        <f>percentrank('colgate_2000-2012'!$H$3:$H$643,B90,10)</f>
        <v>0.8640625</v>
      </c>
    </row>
    <row r="91" spans="1:4">
      <c r="A91" s="7">
        <v>42</v>
      </c>
      <c r="B91" s="7">
        <v>32.6215862263013</v>
      </c>
      <c r="C91" s="7">
        <f>(rank(B91,'colgate_2000-2012'!$H$3:$H$643)-rank(B91,'colgate_2000-2012'!$H$3:$H$643,1)+(count('colgate_2000-2012'!$H$3:$H$643)+1))/2</f>
        <v>89</v>
      </c>
      <c r="D91" s="8">
        <f>percentrank('colgate_2000-2012'!$H$3:$H$643,B91,10)</f>
        <v>0.8625</v>
      </c>
    </row>
    <row r="92" spans="1:4">
      <c r="A92" s="7">
        <v>88</v>
      </c>
      <c r="B92" s="7">
        <v>32.5280624834797</v>
      </c>
      <c r="C92" s="7">
        <f>(rank(B92,'colgate_2000-2012'!$H$3:$H$643)-rank(B92,'colgate_2000-2012'!$H$3:$H$643,1)+(count('colgate_2000-2012'!$H$3:$H$643)+1))/2</f>
        <v>90</v>
      </c>
      <c r="D92" s="8">
        <f>percentrank('colgate_2000-2012'!$H$3:$H$643,B92,10)</f>
        <v>0.8609375</v>
      </c>
    </row>
    <row r="93" spans="1:4">
      <c r="A93" s="7">
        <v>104</v>
      </c>
      <c r="B93" s="7">
        <v>32.5164852234559</v>
      </c>
      <c r="C93" s="7">
        <f>(rank(B93,'colgate_2000-2012'!$H$3:$H$643)-rank(B93,'colgate_2000-2012'!$H$3:$H$643,1)+(count('colgate_2000-2012'!$H$3:$H$643)+1))/2</f>
        <v>91</v>
      </c>
      <c r="D93" s="8">
        <f>percentrank('colgate_2000-2012'!$H$3:$H$643,B93,10)</f>
        <v>0.859375</v>
      </c>
    </row>
    <row r="94" spans="1:4">
      <c r="A94" s="7">
        <v>86</v>
      </c>
      <c r="B94" s="7">
        <v>32.4647248373277</v>
      </c>
      <c r="C94" s="7">
        <f>(rank(B94,'colgate_2000-2012'!$H$3:$H$643)-rank(B94,'colgate_2000-2012'!$H$3:$H$643,1)+(count('colgate_2000-2012'!$H$3:$H$643)+1))/2</f>
        <v>92</v>
      </c>
      <c r="D94" s="8">
        <f>percentrank('colgate_2000-2012'!$H$3:$H$643,B94,10)</f>
        <v>0.8578125</v>
      </c>
    </row>
    <row r="95" spans="1:4">
      <c r="A95" s="7">
        <v>105</v>
      </c>
      <c r="B95" s="7">
        <v>32.3923606889315</v>
      </c>
      <c r="C95" s="7">
        <f>(rank(B95,'colgate_2000-2012'!$H$3:$H$643)-rank(B95,'colgate_2000-2012'!$H$3:$H$643,1)+(count('colgate_2000-2012'!$H$3:$H$643)+1))/2</f>
        <v>93</v>
      </c>
      <c r="D95" s="8">
        <f>percentrank('colgate_2000-2012'!$H$3:$H$643,B95,10)</f>
        <v>0.85625</v>
      </c>
    </row>
    <row r="96" spans="1:4">
      <c r="A96" s="7">
        <v>102</v>
      </c>
      <c r="B96" s="7">
        <v>32.2803550712636</v>
      </c>
      <c r="C96" s="7">
        <f>(rank(B96,'colgate_2000-2012'!$H$3:$H$643)-rank(B96,'colgate_2000-2012'!$H$3:$H$643,1)+(count('colgate_2000-2012'!$H$3:$H$643)+1))/2</f>
        <v>94</v>
      </c>
      <c r="D96" s="8">
        <f>percentrank('colgate_2000-2012'!$H$3:$H$643,B96,10)</f>
        <v>0.8546875</v>
      </c>
    </row>
    <row r="97" spans="1:4">
      <c r="A97" s="7">
        <v>40</v>
      </c>
      <c r="B97" s="7">
        <v>32.257620549359</v>
      </c>
      <c r="C97" s="7">
        <f>(rank(B97,'colgate_2000-2012'!$H$3:$H$643)-rank(B97,'colgate_2000-2012'!$H$3:$H$643,1)+(count('colgate_2000-2012'!$H$3:$H$643)+1))/2</f>
        <v>95</v>
      </c>
      <c r="D97" s="8">
        <f>percentrank('colgate_2000-2012'!$H$3:$H$643,B97,10)</f>
        <v>0.853125</v>
      </c>
    </row>
    <row r="98" spans="1:4">
      <c r="A98" s="7">
        <v>85</v>
      </c>
      <c r="B98" s="7">
        <v>32.1818070290776</v>
      </c>
      <c r="C98" s="7">
        <f>(rank(B98,'colgate_2000-2012'!$H$3:$H$643)-rank(B98,'colgate_2000-2012'!$H$3:$H$643,1)+(count('colgate_2000-2012'!$H$3:$H$643)+1))/2</f>
        <v>96</v>
      </c>
      <c r="D98" s="8">
        <f>percentrank('colgate_2000-2012'!$H$3:$H$643,B98,10)</f>
        <v>0.8515625</v>
      </c>
    </row>
    <row r="99" spans="1:4">
      <c r="A99" s="7">
        <v>68</v>
      </c>
      <c r="B99" s="7">
        <v>32.165436991308</v>
      </c>
      <c r="C99" s="7">
        <f>(rank(B99,'colgate_2000-2012'!$H$3:$H$643)-rank(B99,'colgate_2000-2012'!$H$3:$H$643,1)+(count('colgate_2000-2012'!$H$3:$H$643)+1))/2</f>
        <v>97</v>
      </c>
      <c r="D99" s="8">
        <f>percentrank('colgate_2000-2012'!$H$3:$H$643,B99,10)</f>
        <v>0.85</v>
      </c>
    </row>
    <row r="100" spans="1:4">
      <c r="A100" s="7">
        <v>87</v>
      </c>
      <c r="B100" s="7">
        <v>32.0914949314086</v>
      </c>
      <c r="C100" s="7">
        <f>(rank(B100,'colgate_2000-2012'!$H$3:$H$643)-rank(B100,'colgate_2000-2012'!$H$3:$H$643,1)+(count('colgate_2000-2012'!$H$3:$H$643)+1))/2</f>
        <v>98</v>
      </c>
      <c r="D100" s="8">
        <f>percentrank('colgate_2000-2012'!$H$3:$H$643,B100,10)</f>
        <v>0.8484375</v>
      </c>
    </row>
    <row r="101" spans="1:4">
      <c r="A101" s="7">
        <v>41</v>
      </c>
      <c r="B101" s="7">
        <v>32.0065631573718</v>
      </c>
      <c r="C101" s="7">
        <f>(rank(B101,'colgate_2000-2012'!$H$3:$H$643)-rank(B101,'colgate_2000-2012'!$H$3:$H$643,1)+(count('colgate_2000-2012'!$H$3:$H$643)+1))/2</f>
        <v>99</v>
      </c>
      <c r="D101" s="8">
        <f>percentrank('colgate_2000-2012'!$H$3:$H$643,B101,10)</f>
        <v>0.846875</v>
      </c>
    </row>
    <row r="102" spans="1:4">
      <c r="A102" s="7">
        <v>67</v>
      </c>
      <c r="B102" s="7">
        <v>31.9054595107151</v>
      </c>
      <c r="C102" s="7">
        <f>(rank(B102,'colgate_2000-2012'!$H$3:$H$643)-rank(B102,'colgate_2000-2012'!$H$3:$H$643,1)+(count('colgate_2000-2012'!$H$3:$H$643)+1))/2</f>
        <v>100</v>
      </c>
      <c r="D102" s="8">
        <f>percentrank('colgate_2000-2012'!$H$3:$H$643,B102,10)</f>
        <v>0.8453125</v>
      </c>
    </row>
    <row r="103" spans="1:4">
      <c r="A103" s="7">
        <v>82</v>
      </c>
      <c r="B103" s="7">
        <v>31.8768016163407</v>
      </c>
      <c r="C103" s="7">
        <f>(rank(B103,'colgate_2000-2012'!$H$3:$H$643)-rank(B103,'colgate_2000-2012'!$H$3:$H$643,1)+(count('colgate_2000-2012'!$H$3:$H$643)+1))/2</f>
        <v>101</v>
      </c>
      <c r="D103" s="8">
        <f>percentrank('colgate_2000-2012'!$H$3:$H$643,B103,10)</f>
        <v>0.84375</v>
      </c>
    </row>
    <row r="104" spans="1:4">
      <c r="A104" s="7">
        <v>83</v>
      </c>
      <c r="B104" s="7">
        <v>31.8438908927683</v>
      </c>
      <c r="C104" s="7">
        <f>(rank(B104,'colgate_2000-2012'!$H$3:$H$643)-rank(B104,'colgate_2000-2012'!$H$3:$H$643,1)+(count('colgate_2000-2012'!$H$3:$H$643)+1))/2</f>
        <v>102</v>
      </c>
      <c r="D104" s="8">
        <f>percentrank('colgate_2000-2012'!$H$3:$H$643,B104,10)</f>
        <v>0.8421875</v>
      </c>
    </row>
    <row r="105" spans="1:4">
      <c r="A105" s="7">
        <v>119</v>
      </c>
      <c r="B105" s="7">
        <v>31.7770743459867</v>
      </c>
      <c r="C105" s="7">
        <f>(rank(B105,'colgate_2000-2012'!$H$3:$H$643)-rank(B105,'colgate_2000-2012'!$H$3:$H$643,1)+(count('colgate_2000-2012'!$H$3:$H$643)+1))/2</f>
        <v>103</v>
      </c>
      <c r="D105" s="8">
        <f>percentrank('colgate_2000-2012'!$H$3:$H$643,B105,10)</f>
        <v>0.840625</v>
      </c>
    </row>
    <row r="106" spans="1:4">
      <c r="A106" s="7">
        <v>120</v>
      </c>
      <c r="B106" s="7">
        <v>31.7100198815101</v>
      </c>
      <c r="C106" s="7">
        <f>(rank(B106,'colgate_2000-2012'!$H$3:$H$643)-rank(B106,'colgate_2000-2012'!$H$3:$H$643,1)+(count('colgate_2000-2012'!$H$3:$H$643)+1))/2</f>
        <v>104</v>
      </c>
      <c r="D106" s="8">
        <f>percentrank('colgate_2000-2012'!$H$3:$H$643,B106,10)</f>
        <v>0.8390625</v>
      </c>
    </row>
    <row r="107" spans="1:4">
      <c r="A107" s="7">
        <v>107</v>
      </c>
      <c r="B107" s="7">
        <v>31.6644199012088</v>
      </c>
      <c r="C107" s="7">
        <f>(rank(B107,'colgate_2000-2012'!$H$3:$H$643)-rank(B107,'colgate_2000-2012'!$H$3:$H$643,1)+(count('colgate_2000-2012'!$H$3:$H$643)+1))/2</f>
        <v>105</v>
      </c>
      <c r="D107" s="8">
        <f>percentrank('colgate_2000-2012'!$H$3:$H$643,B107,10)</f>
        <v>0.8375</v>
      </c>
    </row>
    <row r="108" spans="1:4">
      <c r="A108" s="7">
        <v>110</v>
      </c>
      <c r="B108" s="7">
        <v>31.5903140460004</v>
      </c>
      <c r="C108" s="7">
        <f>(rank(B108,'colgate_2000-2012'!$H$3:$H$643)-rank(B108,'colgate_2000-2012'!$H$3:$H$643,1)+(count('colgate_2000-2012'!$H$3:$H$643)+1))/2</f>
        <v>106</v>
      </c>
      <c r="D108" s="8">
        <f>percentrank('colgate_2000-2012'!$H$3:$H$643,B108,10)</f>
        <v>0.8359375</v>
      </c>
    </row>
    <row r="109" spans="1:4">
      <c r="A109" s="7">
        <v>109</v>
      </c>
      <c r="B109" s="7">
        <v>31.5691672550669</v>
      </c>
      <c r="C109" s="7">
        <f>(rank(B109,'colgate_2000-2012'!$H$3:$H$643)-rank(B109,'colgate_2000-2012'!$H$3:$H$643,1)+(count('colgate_2000-2012'!$H$3:$H$643)+1))/2</f>
        <v>107</v>
      </c>
      <c r="D109" s="8">
        <f>percentrank('colgate_2000-2012'!$H$3:$H$643,B109,10)</f>
        <v>0.834375</v>
      </c>
    </row>
    <row r="110" spans="1:4">
      <c r="A110" s="7">
        <v>108</v>
      </c>
      <c r="B110" s="7">
        <v>31.4375117430463</v>
      </c>
      <c r="C110" s="7">
        <f>(rank(B110,'colgate_2000-2012'!$H$3:$H$643)-rank(B110,'colgate_2000-2012'!$H$3:$H$643,1)+(count('colgate_2000-2012'!$H$3:$H$643)+1))/2</f>
        <v>108</v>
      </c>
      <c r="D110" s="8">
        <f>percentrank('colgate_2000-2012'!$H$3:$H$643,B110,10)</f>
        <v>0.8328125</v>
      </c>
    </row>
    <row r="111" spans="1:4">
      <c r="A111" s="7">
        <v>112</v>
      </c>
      <c r="B111" s="7">
        <v>31.3583721829256</v>
      </c>
      <c r="C111" s="7">
        <f>(rank(B111,'colgate_2000-2012'!$H$3:$H$643)-rank(B111,'colgate_2000-2012'!$H$3:$H$643,1)+(count('colgate_2000-2012'!$H$3:$H$643)+1))/2</f>
        <v>109</v>
      </c>
      <c r="D111" s="8">
        <f>percentrank('colgate_2000-2012'!$H$3:$H$643,B111,10)</f>
        <v>0.83125</v>
      </c>
    </row>
    <row r="112" spans="1:4">
      <c r="A112" s="7">
        <v>113</v>
      </c>
      <c r="B112" s="7">
        <v>31.3412148861319</v>
      </c>
      <c r="C112" s="7">
        <f>(rank(B112,'colgate_2000-2012'!$H$3:$H$643)-rank(B112,'colgate_2000-2012'!$H$3:$H$643,1)+(count('colgate_2000-2012'!$H$3:$H$643)+1))/2</f>
        <v>110</v>
      </c>
      <c r="D112" s="8">
        <f>percentrank('colgate_2000-2012'!$H$3:$H$643,B112,10)</f>
        <v>0.8296875</v>
      </c>
    </row>
    <row r="113" spans="1:4">
      <c r="A113" s="7">
        <v>84</v>
      </c>
      <c r="B113" s="7">
        <v>31.3198100247902</v>
      </c>
      <c r="C113" s="7">
        <f>(rank(B113,'colgate_2000-2012'!$H$3:$H$643)-rank(B113,'colgate_2000-2012'!$H$3:$H$643,1)+(count('colgate_2000-2012'!$H$3:$H$643)+1))/2</f>
        <v>111</v>
      </c>
      <c r="D113" s="8">
        <f>percentrank('colgate_2000-2012'!$H$3:$H$643,B113,10)</f>
        <v>0.828125</v>
      </c>
    </row>
    <row r="114" spans="1:4">
      <c r="A114" s="7">
        <v>106</v>
      </c>
      <c r="B114" s="7">
        <v>31.3107253382158</v>
      </c>
      <c r="C114" s="7">
        <f>(rank(B114,'colgate_2000-2012'!$H$3:$H$643)-rank(B114,'colgate_2000-2012'!$H$3:$H$643,1)+(count('colgate_2000-2012'!$H$3:$H$643)+1))/2</f>
        <v>112</v>
      </c>
      <c r="D114" s="8">
        <f>percentrank('colgate_2000-2012'!$H$3:$H$643,B114,10)</f>
        <v>0.8265625</v>
      </c>
    </row>
    <row r="115" spans="1:4">
      <c r="A115" s="7">
        <v>116</v>
      </c>
      <c r="B115" s="7">
        <v>31.3057259688727</v>
      </c>
      <c r="C115" s="7">
        <f>(rank(B115,'colgate_2000-2012'!$H$3:$H$643)-rank(B115,'colgate_2000-2012'!$H$3:$H$643,1)+(count('colgate_2000-2012'!$H$3:$H$643)+1))/2</f>
        <v>113</v>
      </c>
      <c r="D115" s="8">
        <f>percentrank('colgate_2000-2012'!$H$3:$H$643,B115,10)</f>
        <v>0.825</v>
      </c>
    </row>
    <row r="116" spans="1:4">
      <c r="A116" s="7">
        <v>117</v>
      </c>
      <c r="B116" s="7">
        <v>31.1799372348228</v>
      </c>
      <c r="C116" s="7">
        <f>(rank(B116,'colgate_2000-2012'!$H$3:$H$643)-rank(B116,'colgate_2000-2012'!$H$3:$H$643,1)+(count('colgate_2000-2012'!$H$3:$H$643)+1))/2</f>
        <v>114</v>
      </c>
      <c r="D116" s="8">
        <f>percentrank('colgate_2000-2012'!$H$3:$H$643,B116,10)</f>
        <v>0.8234375</v>
      </c>
    </row>
    <row r="117" spans="1:4">
      <c r="A117" s="7">
        <v>118</v>
      </c>
      <c r="B117" s="7">
        <v>31.1194298456745</v>
      </c>
      <c r="C117" s="7">
        <f>(rank(B117,'colgate_2000-2012'!$H$3:$H$643)-rank(B117,'colgate_2000-2012'!$H$3:$H$643,1)+(count('colgate_2000-2012'!$H$3:$H$643)+1))/2</f>
        <v>115</v>
      </c>
      <c r="D117" s="8">
        <f>percentrank('colgate_2000-2012'!$H$3:$H$643,B117,10)</f>
        <v>0.821875</v>
      </c>
    </row>
    <row r="118" spans="1:4">
      <c r="A118" s="7">
        <v>114</v>
      </c>
      <c r="B118" s="7">
        <v>31.045982365294</v>
      </c>
      <c r="C118" s="7">
        <f>(rank(B118,'colgate_2000-2012'!$H$3:$H$643)-rank(B118,'colgate_2000-2012'!$H$3:$H$643,1)+(count('colgate_2000-2012'!$H$3:$H$643)+1))/2</f>
        <v>116</v>
      </c>
      <c r="D118" s="8">
        <f>percentrank('colgate_2000-2012'!$H$3:$H$643,B118,10)</f>
        <v>0.8203125</v>
      </c>
    </row>
    <row r="119" spans="1:4">
      <c r="A119" s="7">
        <v>111</v>
      </c>
      <c r="B119" s="7">
        <v>30.9258466098239</v>
      </c>
      <c r="C119" s="7">
        <f>(rank(B119,'colgate_2000-2012'!$H$3:$H$643)-rank(B119,'colgate_2000-2012'!$H$3:$H$643,1)+(count('colgate_2000-2012'!$H$3:$H$643)+1))/2</f>
        <v>117</v>
      </c>
      <c r="D119" s="8">
        <f>percentrank('colgate_2000-2012'!$H$3:$H$643,B119,10)</f>
        <v>0.81875</v>
      </c>
    </row>
    <row r="120" spans="1:4">
      <c r="A120" s="7">
        <v>115</v>
      </c>
      <c r="B120" s="7">
        <v>30.4688526062607</v>
      </c>
      <c r="C120" s="7">
        <f>(rank(B120,'colgate_2000-2012'!$H$3:$H$643)-rank(B120,'colgate_2000-2012'!$H$3:$H$643,1)+(count('colgate_2000-2012'!$H$3:$H$643)+1))/2</f>
        <v>118</v>
      </c>
      <c r="D120" s="8">
        <f>percentrank('colgate_2000-2012'!$H$3:$H$643,B120,10)</f>
        <v>0.8171875</v>
      </c>
    </row>
    <row r="121" spans="1:4">
      <c r="A121" s="7">
        <v>39</v>
      </c>
      <c r="B121" s="7">
        <v>30.2896776160485</v>
      </c>
      <c r="C121" s="7">
        <f>(rank(B121,'colgate_2000-2012'!$H$3:$H$643)-rank(B121,'colgate_2000-2012'!$H$3:$H$643,1)+(count('colgate_2000-2012'!$H$3:$H$643)+1))/2</f>
        <v>119</v>
      </c>
      <c r="D121" s="8">
        <f>percentrank('colgate_2000-2012'!$H$3:$H$643,B121,10)</f>
        <v>0.815625</v>
      </c>
    </row>
    <row r="122" spans="1:4">
      <c r="A122" s="7">
        <v>121</v>
      </c>
      <c r="B122" s="7">
        <v>29.975981107347</v>
      </c>
      <c r="C122" s="7">
        <f>(rank(B122,'colgate_2000-2012'!$H$3:$H$643)-rank(B122,'colgate_2000-2012'!$H$3:$H$643,1)+(count('colgate_2000-2012'!$H$3:$H$643)+1))/2</f>
        <v>120</v>
      </c>
      <c r="D122" s="8">
        <f>percentrank('colgate_2000-2012'!$H$3:$H$643,B122,10)</f>
        <v>0.8140625</v>
      </c>
    </row>
    <row r="123" spans="1:4">
      <c r="A123" s="7">
        <v>123</v>
      </c>
      <c r="B123" s="7">
        <v>29.9186786511914</v>
      </c>
      <c r="C123" s="7">
        <f>(rank(B123,'colgate_2000-2012'!$H$3:$H$643)-rank(B123,'colgate_2000-2012'!$H$3:$H$643,1)+(count('colgate_2000-2012'!$H$3:$H$643)+1))/2</f>
        <v>121</v>
      </c>
      <c r="D123" s="8">
        <f>percentrank('colgate_2000-2012'!$H$3:$H$643,B123,10)</f>
        <v>0.8125</v>
      </c>
    </row>
    <row r="124" spans="1:4">
      <c r="A124" s="7">
        <v>124</v>
      </c>
      <c r="B124" s="7">
        <v>29.8606188443894</v>
      </c>
      <c r="C124" s="7">
        <f>(rank(B124,'colgate_2000-2012'!$H$3:$H$643)-rank(B124,'colgate_2000-2012'!$H$3:$H$643,1)+(count('colgate_2000-2012'!$H$3:$H$643)+1))/2</f>
        <v>122</v>
      </c>
      <c r="D124" s="8">
        <f>percentrank('colgate_2000-2012'!$H$3:$H$643,B124,10)</f>
        <v>0.8109375</v>
      </c>
    </row>
    <row r="125" spans="1:4">
      <c r="A125" s="7">
        <v>127</v>
      </c>
      <c r="B125" s="7">
        <v>29.7190076211218</v>
      </c>
      <c r="C125" s="7">
        <f>(rank(B125,'colgate_2000-2012'!$H$3:$H$643)-rank(B125,'colgate_2000-2012'!$H$3:$H$643,1)+(count('colgate_2000-2012'!$H$3:$H$643)+1))/2</f>
        <v>123</v>
      </c>
      <c r="D125" s="8">
        <f>percentrank('colgate_2000-2012'!$H$3:$H$643,B125,10)</f>
        <v>0.809375</v>
      </c>
    </row>
    <row r="126" spans="1:4">
      <c r="A126" s="7">
        <v>140</v>
      </c>
      <c r="B126" s="7">
        <v>29.672451942786</v>
      </c>
      <c r="C126" s="7">
        <f>(rank(B126,'colgate_2000-2012'!$H$3:$H$643)-rank(B126,'colgate_2000-2012'!$H$3:$H$643,1)+(count('colgate_2000-2012'!$H$3:$H$643)+1))/2</f>
        <v>124</v>
      </c>
      <c r="D126" s="8">
        <f>percentrank('colgate_2000-2012'!$H$3:$H$643,B126,10)</f>
        <v>0.8078125</v>
      </c>
    </row>
    <row r="127" spans="1:4">
      <c r="A127" s="7">
        <v>147</v>
      </c>
      <c r="B127" s="7">
        <v>29.6500764038682</v>
      </c>
      <c r="C127" s="7">
        <f>(rank(B127,'colgate_2000-2012'!$H$3:$H$643)-rank(B127,'colgate_2000-2012'!$H$3:$H$643,1)+(count('colgate_2000-2012'!$H$3:$H$643)+1))/2</f>
        <v>125</v>
      </c>
      <c r="D127" s="8">
        <f>percentrank('colgate_2000-2012'!$H$3:$H$643,B127,10)</f>
        <v>0.80625</v>
      </c>
    </row>
    <row r="128" spans="1:4">
      <c r="A128" s="7">
        <v>122</v>
      </c>
      <c r="B128" s="7">
        <v>29.6440734092229</v>
      </c>
      <c r="C128" s="7">
        <f>(rank(B128,'colgate_2000-2012'!$H$3:$H$643)-rank(B128,'colgate_2000-2012'!$H$3:$H$643,1)+(count('colgate_2000-2012'!$H$3:$H$643)+1))/2</f>
        <v>126</v>
      </c>
      <c r="D128" s="8">
        <f>percentrank('colgate_2000-2012'!$H$3:$H$643,B128,10)</f>
        <v>0.8046875</v>
      </c>
    </row>
    <row r="129" spans="1:4">
      <c r="A129" s="7">
        <v>146</v>
      </c>
      <c r="B129" s="7">
        <v>29.5847771171877</v>
      </c>
      <c r="C129" s="7">
        <f>(rank(B129,'colgate_2000-2012'!$H$3:$H$643)-rank(B129,'colgate_2000-2012'!$H$3:$H$643,1)+(count('colgate_2000-2012'!$H$3:$H$643)+1))/2</f>
        <v>127</v>
      </c>
      <c r="D129" s="8">
        <f>percentrank('colgate_2000-2012'!$H$3:$H$643,B129,10)</f>
        <v>0.803125</v>
      </c>
    </row>
    <row r="130" spans="1:4">
      <c r="A130" s="7">
        <v>125</v>
      </c>
      <c r="B130" s="7">
        <v>29.5091807598267</v>
      </c>
      <c r="C130" s="7">
        <f>(rank(B130,'colgate_2000-2012'!$H$3:$H$643)-rank(B130,'colgate_2000-2012'!$H$3:$H$643,1)+(count('colgate_2000-2012'!$H$3:$H$643)+1))/2</f>
        <v>128</v>
      </c>
      <c r="D130" s="8">
        <f>percentrank('colgate_2000-2012'!$H$3:$H$643,B130,10)</f>
        <v>0.8015625</v>
      </c>
    </row>
    <row r="131" spans="1:4">
      <c r="A131" s="7">
        <v>38</v>
      </c>
      <c r="B131" s="7">
        <v>29.2617604400199</v>
      </c>
      <c r="C131" s="7">
        <f>(rank(B131,'colgate_2000-2012'!$H$3:$H$643)-rank(B131,'colgate_2000-2012'!$H$3:$H$643,1)+(count('colgate_2000-2012'!$H$3:$H$643)+1))/2</f>
        <v>129</v>
      </c>
      <c r="D131" s="8">
        <f>percentrank('colgate_2000-2012'!$H$3:$H$643,B131,10)</f>
        <v>0.8</v>
      </c>
    </row>
    <row r="132" spans="1:4">
      <c r="A132" s="7">
        <v>142</v>
      </c>
      <c r="B132" s="7">
        <v>29.2424649814896</v>
      </c>
      <c r="C132" s="7">
        <f>(rank(B132,'colgate_2000-2012'!$H$3:$H$643)-rank(B132,'colgate_2000-2012'!$H$3:$H$643,1)+(count('colgate_2000-2012'!$H$3:$H$643)+1))/2</f>
        <v>130</v>
      </c>
      <c r="D132" s="8">
        <f>percentrank('colgate_2000-2012'!$H$3:$H$643,B132,10)</f>
        <v>0.7984375</v>
      </c>
    </row>
    <row r="133" spans="1:4">
      <c r="A133" s="7">
        <v>181</v>
      </c>
      <c r="B133" s="7">
        <v>29.1909861111119</v>
      </c>
      <c r="C133" s="7">
        <f>(rank(B133,'colgate_2000-2012'!$H$3:$H$643)-rank(B133,'colgate_2000-2012'!$H$3:$H$643,1)+(count('colgate_2000-2012'!$H$3:$H$643)+1))/2</f>
        <v>131</v>
      </c>
      <c r="D133" s="8">
        <f>percentrank('colgate_2000-2012'!$H$3:$H$643,B133,10)</f>
        <v>0.796875</v>
      </c>
    </row>
    <row r="134" spans="1:4">
      <c r="A134" s="7">
        <v>145</v>
      </c>
      <c r="B134" s="7">
        <v>29.1700769251893</v>
      </c>
      <c r="C134" s="7">
        <f>(rank(B134,'colgate_2000-2012'!$H$3:$H$643)-rank(B134,'colgate_2000-2012'!$H$3:$H$643,1)+(count('colgate_2000-2012'!$H$3:$H$643)+1))/2</f>
        <v>132</v>
      </c>
      <c r="D134" s="8">
        <f>percentrank('colgate_2000-2012'!$H$3:$H$643,B134,10)</f>
        <v>0.7953125</v>
      </c>
    </row>
    <row r="135" spans="1:4">
      <c r="A135" s="7">
        <v>141</v>
      </c>
      <c r="B135" s="7">
        <v>29.1700002981117</v>
      </c>
      <c r="C135" s="7">
        <f>(rank(B135,'colgate_2000-2012'!$H$3:$H$643)-rank(B135,'colgate_2000-2012'!$H$3:$H$643,1)+(count('colgate_2000-2012'!$H$3:$H$643)+1))/2</f>
        <v>133</v>
      </c>
      <c r="D135" s="8">
        <f>percentrank('colgate_2000-2012'!$H$3:$H$643,B135,10)</f>
        <v>0.79375</v>
      </c>
    </row>
    <row r="136" spans="1:4">
      <c r="A136" s="7">
        <v>126</v>
      </c>
      <c r="B136" s="7">
        <v>29.0311739677122</v>
      </c>
      <c r="C136" s="7">
        <f>(rank(B136,'colgate_2000-2012'!$H$3:$H$643)-rank(B136,'colgate_2000-2012'!$H$3:$H$643,1)+(count('colgate_2000-2012'!$H$3:$H$643)+1))/2</f>
        <v>134</v>
      </c>
      <c r="D136" s="8">
        <f>percentrank('colgate_2000-2012'!$H$3:$H$643,B136,10)</f>
        <v>0.7921875</v>
      </c>
    </row>
    <row r="137" spans="1:4">
      <c r="A137" s="7">
        <v>128</v>
      </c>
      <c r="B137" s="7">
        <v>29.0087965273103</v>
      </c>
      <c r="C137" s="7">
        <f>(rank(B137,'colgate_2000-2012'!$H$3:$H$643)-rank(B137,'colgate_2000-2012'!$H$3:$H$643,1)+(count('colgate_2000-2012'!$H$3:$H$643)+1))/2</f>
        <v>135</v>
      </c>
      <c r="D137" s="8">
        <f>percentrank('colgate_2000-2012'!$H$3:$H$643,B137,10)</f>
        <v>0.790625</v>
      </c>
    </row>
    <row r="138" spans="1:4">
      <c r="A138" s="7">
        <v>179</v>
      </c>
      <c r="B138" s="7">
        <v>28.8962021600261</v>
      </c>
      <c r="C138" s="7">
        <f>(rank(B138,'colgate_2000-2012'!$H$3:$H$643)-rank(B138,'colgate_2000-2012'!$H$3:$H$643,1)+(count('colgate_2000-2012'!$H$3:$H$643)+1))/2</f>
        <v>136</v>
      </c>
      <c r="D138" s="8">
        <f>percentrank('colgate_2000-2012'!$H$3:$H$643,B138,10)</f>
        <v>0.7890625</v>
      </c>
    </row>
    <row r="139" spans="1:4">
      <c r="A139" s="7">
        <v>180</v>
      </c>
      <c r="B139" s="7">
        <v>28.8449220563463</v>
      </c>
      <c r="C139" s="7">
        <f>(rank(B139,'colgate_2000-2012'!$H$3:$H$643)-rank(B139,'colgate_2000-2012'!$H$3:$H$643,1)+(count('colgate_2000-2012'!$H$3:$H$643)+1))/2</f>
        <v>137</v>
      </c>
      <c r="D139" s="8">
        <f>percentrank('colgate_2000-2012'!$H$3:$H$643,B139,10)</f>
        <v>0.7875</v>
      </c>
    </row>
    <row r="140" spans="1:4">
      <c r="A140" s="7">
        <v>182</v>
      </c>
      <c r="B140" s="7">
        <v>28.8095089724924</v>
      </c>
      <c r="C140" s="7">
        <f>(rank(B140,'colgate_2000-2012'!$H$3:$H$643)-rank(B140,'colgate_2000-2012'!$H$3:$H$643,1)+(count('colgate_2000-2012'!$H$3:$H$643)+1))/2</f>
        <v>138</v>
      </c>
      <c r="D140" s="8">
        <f>percentrank('colgate_2000-2012'!$H$3:$H$643,B140,10)</f>
        <v>0.7859375</v>
      </c>
    </row>
    <row r="141" spans="1:4">
      <c r="A141" s="7">
        <v>178</v>
      </c>
      <c r="B141" s="7">
        <v>28.7742626974853</v>
      </c>
      <c r="C141" s="7">
        <f>(rank(B141,'colgate_2000-2012'!$H$3:$H$643)-rank(B141,'colgate_2000-2012'!$H$3:$H$643,1)+(count('colgate_2000-2012'!$H$3:$H$643)+1))/2</f>
        <v>139</v>
      </c>
      <c r="D141" s="8">
        <f>percentrank('colgate_2000-2012'!$H$3:$H$643,B141,10)</f>
        <v>0.784375</v>
      </c>
    </row>
    <row r="142" spans="1:4">
      <c r="A142" s="7">
        <v>148</v>
      </c>
      <c r="B142" s="7">
        <v>28.7199177412215</v>
      </c>
      <c r="C142" s="7">
        <f>(rank(B142,'colgate_2000-2012'!$H$3:$H$643)-rank(B142,'colgate_2000-2012'!$H$3:$H$643,1)+(count('colgate_2000-2012'!$H$3:$H$643)+1))/2</f>
        <v>140</v>
      </c>
      <c r="D142" s="8">
        <f>percentrank('colgate_2000-2012'!$H$3:$H$643,B142,10)</f>
        <v>0.7828125</v>
      </c>
    </row>
    <row r="143" spans="1:4">
      <c r="A143" s="7">
        <v>143</v>
      </c>
      <c r="B143" s="7">
        <v>28.6755857128344</v>
      </c>
      <c r="C143" s="7">
        <f>(rank(B143,'colgate_2000-2012'!$H$3:$H$643)-rank(B143,'colgate_2000-2012'!$H$3:$H$643,1)+(count('colgate_2000-2012'!$H$3:$H$643)+1))/2</f>
        <v>141</v>
      </c>
      <c r="D143" s="8">
        <f>percentrank('colgate_2000-2012'!$H$3:$H$643,B143,10)</f>
        <v>0.78125</v>
      </c>
    </row>
    <row r="144" spans="1:4">
      <c r="A144" s="7">
        <v>139</v>
      </c>
      <c r="B144" s="7">
        <v>28.6396077829602</v>
      </c>
      <c r="C144" s="7">
        <f>(rank(B144,'colgate_2000-2012'!$H$3:$H$643)-rank(B144,'colgate_2000-2012'!$H$3:$H$643,1)+(count('colgate_2000-2012'!$H$3:$H$643)+1))/2</f>
        <v>142</v>
      </c>
      <c r="D144" s="8">
        <f>percentrank('colgate_2000-2012'!$H$3:$H$643,B144,10)</f>
        <v>0.7796875</v>
      </c>
    </row>
    <row r="145" spans="1:4">
      <c r="A145" s="7">
        <v>138</v>
      </c>
      <c r="B145" s="7">
        <v>28.6172464683019</v>
      </c>
      <c r="C145" s="7">
        <f>(rank(B145,'colgate_2000-2012'!$H$3:$H$643)-rank(B145,'colgate_2000-2012'!$H$3:$H$643,1)+(count('colgate_2000-2012'!$H$3:$H$643)+1))/2</f>
        <v>143</v>
      </c>
      <c r="D145" s="8">
        <f>percentrank('colgate_2000-2012'!$H$3:$H$643,B145,10)</f>
        <v>0.778125</v>
      </c>
    </row>
    <row r="146" spans="1:4">
      <c r="A146" s="7">
        <v>177</v>
      </c>
      <c r="B146" s="7">
        <v>28.6083280762498</v>
      </c>
      <c r="C146" s="7">
        <f>(rank(B146,'colgate_2000-2012'!$H$3:$H$643)-rank(B146,'colgate_2000-2012'!$H$3:$H$643,1)+(count('colgate_2000-2012'!$H$3:$H$643)+1))/2</f>
        <v>144</v>
      </c>
      <c r="D146" s="8">
        <f>percentrank('colgate_2000-2012'!$H$3:$H$643,B146,10)</f>
        <v>0.7765625</v>
      </c>
    </row>
    <row r="147" spans="1:4">
      <c r="A147" s="7">
        <v>137</v>
      </c>
      <c r="B147" s="7">
        <v>28.5686236611517</v>
      </c>
      <c r="C147" s="7">
        <f>(rank(B147,'colgate_2000-2012'!$H$3:$H$643)-rank(B147,'colgate_2000-2012'!$H$3:$H$643,1)+(count('colgate_2000-2012'!$H$3:$H$643)+1))/2</f>
        <v>145</v>
      </c>
      <c r="D147" s="8">
        <f>percentrank('colgate_2000-2012'!$H$3:$H$643,B147,10)</f>
        <v>0.775</v>
      </c>
    </row>
    <row r="148" spans="1:4">
      <c r="A148" s="7">
        <v>129</v>
      </c>
      <c r="B148" s="7">
        <v>28.4600769094132</v>
      </c>
      <c r="C148" s="7">
        <f>(rank(B148,'colgate_2000-2012'!$H$3:$H$643)-rank(B148,'colgate_2000-2012'!$H$3:$H$643,1)+(count('colgate_2000-2012'!$H$3:$H$643)+1))/2</f>
        <v>146</v>
      </c>
      <c r="D148" s="8">
        <f>percentrank('colgate_2000-2012'!$H$3:$H$643,B148,10)</f>
        <v>0.7734375</v>
      </c>
    </row>
    <row r="149" spans="1:4">
      <c r="A149" s="7">
        <v>136</v>
      </c>
      <c r="B149" s="7">
        <v>28.3368849721728</v>
      </c>
      <c r="C149" s="7">
        <f>(rank(B149,'colgate_2000-2012'!$H$3:$H$643)-rank(B149,'colgate_2000-2012'!$H$3:$H$643,1)+(count('colgate_2000-2012'!$H$3:$H$643)+1))/2</f>
        <v>147</v>
      </c>
      <c r="D149" s="8">
        <f>percentrank('colgate_2000-2012'!$H$3:$H$643,B149,10)</f>
        <v>0.771875</v>
      </c>
    </row>
    <row r="150" spans="1:4">
      <c r="A150" s="7">
        <v>144</v>
      </c>
      <c r="B150" s="7">
        <v>28.3319388578798</v>
      </c>
      <c r="C150" s="7">
        <f>(rank(B150,'colgate_2000-2012'!$H$3:$H$643)-rank(B150,'colgate_2000-2012'!$H$3:$H$643,1)+(count('colgate_2000-2012'!$H$3:$H$643)+1))/2</f>
        <v>148</v>
      </c>
      <c r="D150" s="8">
        <f>percentrank('colgate_2000-2012'!$H$3:$H$643,B150,10)</f>
        <v>0.7703125</v>
      </c>
    </row>
    <row r="151" spans="1:4">
      <c r="A151" s="7">
        <v>176</v>
      </c>
      <c r="B151" s="7">
        <v>28.3256497060087</v>
      </c>
      <c r="C151" s="7">
        <f>(rank(B151,'colgate_2000-2012'!$H$3:$H$643)-rank(B151,'colgate_2000-2012'!$H$3:$H$643,1)+(count('colgate_2000-2012'!$H$3:$H$643)+1))/2</f>
        <v>149</v>
      </c>
      <c r="D151" s="8">
        <f>percentrank('colgate_2000-2012'!$H$3:$H$643,B151,10)</f>
        <v>0.76875</v>
      </c>
    </row>
    <row r="152" spans="1:4">
      <c r="A152" s="7">
        <v>175</v>
      </c>
      <c r="B152" s="7">
        <v>28.0853446307966</v>
      </c>
      <c r="C152" s="7">
        <f>(rank(B152,'colgate_2000-2012'!$H$3:$H$643)-rank(B152,'colgate_2000-2012'!$H$3:$H$643,1)+(count('colgate_2000-2012'!$H$3:$H$643)+1))/2</f>
        <v>150</v>
      </c>
      <c r="D152" s="8">
        <f>percentrank('colgate_2000-2012'!$H$3:$H$643,B152,10)</f>
        <v>0.7671875</v>
      </c>
    </row>
    <row r="153" spans="1:4">
      <c r="A153" s="7">
        <v>172</v>
      </c>
      <c r="B153" s="7">
        <v>28.0692752240946</v>
      </c>
      <c r="C153" s="7">
        <f>(rank(B153,'colgate_2000-2012'!$H$3:$H$643)-rank(B153,'colgate_2000-2012'!$H$3:$H$643,1)+(count('colgate_2000-2012'!$H$3:$H$643)+1))/2</f>
        <v>151</v>
      </c>
      <c r="D153" s="8">
        <f>percentrank('colgate_2000-2012'!$H$3:$H$643,B153,10)</f>
        <v>0.765625</v>
      </c>
    </row>
    <row r="154" spans="1:4">
      <c r="A154" s="7">
        <v>149</v>
      </c>
      <c r="B154" s="7">
        <v>28.0173556280036</v>
      </c>
      <c r="C154" s="7">
        <f>(rank(B154,'colgate_2000-2012'!$H$3:$H$643)-rank(B154,'colgate_2000-2012'!$H$3:$H$643,1)+(count('colgate_2000-2012'!$H$3:$H$643)+1))/2</f>
        <v>152</v>
      </c>
      <c r="D154" s="8">
        <f>percentrank('colgate_2000-2012'!$H$3:$H$643,B154,10)</f>
        <v>0.7640625</v>
      </c>
    </row>
    <row r="155" spans="1:4">
      <c r="A155" s="7">
        <v>174</v>
      </c>
      <c r="B155" s="7">
        <v>28.0089563332298</v>
      </c>
      <c r="C155" s="7">
        <f>(rank(B155,'colgate_2000-2012'!$H$3:$H$643)-rank(B155,'colgate_2000-2012'!$H$3:$H$643,1)+(count('colgate_2000-2012'!$H$3:$H$643)+1))/2</f>
        <v>153</v>
      </c>
      <c r="D155" s="8">
        <f>percentrank('colgate_2000-2012'!$H$3:$H$643,B155,10)</f>
        <v>0.7625</v>
      </c>
    </row>
    <row r="156" spans="1:4">
      <c r="A156" s="7">
        <v>173</v>
      </c>
      <c r="B156" s="7">
        <v>27.9516094030346</v>
      </c>
      <c r="C156" s="7">
        <f>(rank(B156,'colgate_2000-2012'!$H$3:$H$643)-rank(B156,'colgate_2000-2012'!$H$3:$H$643,1)+(count('colgate_2000-2012'!$H$3:$H$643)+1))/2</f>
        <v>154</v>
      </c>
      <c r="D156" s="8">
        <f>percentrank('colgate_2000-2012'!$H$3:$H$643,B156,10)</f>
        <v>0.7609375</v>
      </c>
    </row>
    <row r="157" spans="1:4">
      <c r="A157" s="7">
        <v>183</v>
      </c>
      <c r="B157" s="7">
        <v>27.9383361652452</v>
      </c>
      <c r="C157" s="7">
        <f>(rank(B157,'colgate_2000-2012'!$H$3:$H$643)-rank(B157,'colgate_2000-2012'!$H$3:$H$643,1)+(count('colgate_2000-2012'!$H$3:$H$643)+1))/2</f>
        <v>155</v>
      </c>
      <c r="D157" s="8">
        <f>percentrank('colgate_2000-2012'!$H$3:$H$643,B157,10)</f>
        <v>0.759375</v>
      </c>
    </row>
    <row r="158" spans="1:4">
      <c r="A158" s="7">
        <v>150</v>
      </c>
      <c r="B158" s="7">
        <v>27.8562371504053</v>
      </c>
      <c r="C158" s="7">
        <f>(rank(B158,'colgate_2000-2012'!$H$3:$H$643)-rank(B158,'colgate_2000-2012'!$H$3:$H$643,1)+(count('colgate_2000-2012'!$H$3:$H$643)+1))/2</f>
        <v>156</v>
      </c>
      <c r="D158" s="8">
        <f>percentrank('colgate_2000-2012'!$H$3:$H$643,B158,10)</f>
        <v>0.7578125</v>
      </c>
    </row>
    <row r="159" spans="1:4">
      <c r="A159" s="7">
        <v>135</v>
      </c>
      <c r="B159" s="7">
        <v>27.7325554102464</v>
      </c>
      <c r="C159" s="7">
        <f>(rank(B159,'colgate_2000-2012'!$H$3:$H$643)-rank(B159,'colgate_2000-2012'!$H$3:$H$643,1)+(count('colgate_2000-2012'!$H$3:$H$643)+1))/2</f>
        <v>157</v>
      </c>
      <c r="D159" s="8">
        <f>percentrank('colgate_2000-2012'!$H$3:$H$643,B159,10)</f>
        <v>0.75625</v>
      </c>
    </row>
    <row r="160" spans="1:4">
      <c r="A160" s="7">
        <v>184</v>
      </c>
      <c r="B160" s="7">
        <v>27.7223343928298</v>
      </c>
      <c r="C160" s="7">
        <f>(rank(B160,'colgate_2000-2012'!$H$3:$H$643)-rank(B160,'colgate_2000-2012'!$H$3:$H$643,1)+(count('colgate_2000-2012'!$H$3:$H$643)+1))/2</f>
        <v>158</v>
      </c>
      <c r="D160" s="8">
        <f>percentrank('colgate_2000-2012'!$H$3:$H$643,B160,10)</f>
        <v>0.7546875</v>
      </c>
    </row>
    <row r="161" spans="1:4">
      <c r="A161" s="7">
        <v>171</v>
      </c>
      <c r="B161" s="7">
        <v>27.6114445064312</v>
      </c>
      <c r="C161" s="7">
        <f>(rank(B161,'colgate_2000-2012'!$H$3:$H$643)-rank(B161,'colgate_2000-2012'!$H$3:$H$643,1)+(count('colgate_2000-2012'!$H$3:$H$643)+1))/2</f>
        <v>159</v>
      </c>
      <c r="D161" s="8">
        <f>percentrank('colgate_2000-2012'!$H$3:$H$643,B161,10)</f>
        <v>0.753125</v>
      </c>
    </row>
    <row r="162" spans="1:4">
      <c r="A162" s="7">
        <v>130</v>
      </c>
      <c r="B162" s="7">
        <v>27.4007693111635</v>
      </c>
      <c r="C162" s="7">
        <f>(rank(B162,'colgate_2000-2012'!$H$3:$H$643)-rank(B162,'colgate_2000-2012'!$H$3:$H$643,1)+(count('colgate_2000-2012'!$H$3:$H$643)+1))/2</f>
        <v>160</v>
      </c>
      <c r="D162" s="8">
        <f>percentrank('colgate_2000-2012'!$H$3:$H$643,B162,10)</f>
        <v>0.7515625</v>
      </c>
    </row>
    <row r="163" spans="1:4">
      <c r="A163" s="7">
        <v>131</v>
      </c>
      <c r="B163" s="7">
        <v>27.4003394026256</v>
      </c>
      <c r="C163" s="7">
        <f>(rank(B163,'colgate_2000-2012'!$H$3:$H$643)-rank(B163,'colgate_2000-2012'!$H$3:$H$643,1)+(count('colgate_2000-2012'!$H$3:$H$643)+1))/2</f>
        <v>161</v>
      </c>
      <c r="D163" s="8">
        <f>percentrank('colgate_2000-2012'!$H$3:$H$643,B163,10)</f>
        <v>0.75</v>
      </c>
    </row>
    <row r="164" spans="1:4">
      <c r="A164" s="7">
        <v>185</v>
      </c>
      <c r="B164" s="7">
        <v>27.3740896020259</v>
      </c>
      <c r="C164" s="7">
        <f>(rank(B164,'colgate_2000-2012'!$H$3:$H$643)-rank(B164,'colgate_2000-2012'!$H$3:$H$643,1)+(count('colgate_2000-2012'!$H$3:$H$643)+1))/2</f>
        <v>162</v>
      </c>
      <c r="D164" s="8">
        <f>percentrank('colgate_2000-2012'!$H$3:$H$643,B164,10)</f>
        <v>0.7484375</v>
      </c>
    </row>
    <row r="165" spans="1:4">
      <c r="A165" s="7">
        <v>168</v>
      </c>
      <c r="B165" s="7">
        <v>27.3654044744572</v>
      </c>
      <c r="C165" s="7">
        <f>(rank(B165,'colgate_2000-2012'!$H$3:$H$643)-rank(B165,'colgate_2000-2012'!$H$3:$H$643,1)+(count('colgate_2000-2012'!$H$3:$H$643)+1))/2</f>
        <v>163</v>
      </c>
      <c r="D165" s="8">
        <f>percentrank('colgate_2000-2012'!$H$3:$H$643,B165,10)</f>
        <v>0.746875</v>
      </c>
    </row>
    <row r="166" spans="1:4">
      <c r="A166" s="7">
        <v>132</v>
      </c>
      <c r="B166" s="7">
        <v>27.3629590494278</v>
      </c>
      <c r="C166" s="7">
        <f>(rank(B166,'colgate_2000-2012'!$H$3:$H$643)-rank(B166,'colgate_2000-2012'!$H$3:$H$643,1)+(count('colgate_2000-2012'!$H$3:$H$643)+1))/2</f>
        <v>164</v>
      </c>
      <c r="D166" s="8">
        <f>percentrank('colgate_2000-2012'!$H$3:$H$643,B166,10)</f>
        <v>0.7453125</v>
      </c>
    </row>
    <row r="167" spans="1:4">
      <c r="A167" s="7">
        <v>154</v>
      </c>
      <c r="B167" s="7">
        <v>27.3077377496169</v>
      </c>
      <c r="C167" s="7">
        <f>(rank(B167,'colgate_2000-2012'!$H$3:$H$643)-rank(B167,'colgate_2000-2012'!$H$3:$H$643,1)+(count('colgate_2000-2012'!$H$3:$H$643)+1))/2</f>
        <v>165</v>
      </c>
      <c r="D167" s="8">
        <f>percentrank('colgate_2000-2012'!$H$3:$H$643,B167,10)</f>
        <v>0.74375</v>
      </c>
    </row>
    <row r="168" spans="1:4">
      <c r="A168" s="7">
        <v>170</v>
      </c>
      <c r="B168" s="7">
        <v>27.2837454189155</v>
      </c>
      <c r="C168" s="7">
        <f>(rank(B168,'colgate_2000-2012'!$H$3:$H$643)-rank(B168,'colgate_2000-2012'!$H$3:$H$643,1)+(count('colgate_2000-2012'!$H$3:$H$643)+1))/2</f>
        <v>166</v>
      </c>
      <c r="D168" s="8">
        <f>percentrank('colgate_2000-2012'!$H$3:$H$643,B168,10)</f>
        <v>0.7421875</v>
      </c>
    </row>
    <row r="169" spans="1:4">
      <c r="A169" s="7">
        <v>159</v>
      </c>
      <c r="B169" s="7">
        <v>27.2835665950689</v>
      </c>
      <c r="C169" s="7">
        <f>(rank(B169,'colgate_2000-2012'!$H$3:$H$643)-rank(B169,'colgate_2000-2012'!$H$3:$H$643,1)+(count('colgate_2000-2012'!$H$3:$H$643)+1))/2</f>
        <v>167</v>
      </c>
      <c r="D169" s="8">
        <f>percentrank('colgate_2000-2012'!$H$3:$H$643,B169,10)</f>
        <v>0.740625</v>
      </c>
    </row>
    <row r="170" spans="1:4">
      <c r="A170" s="7">
        <v>158</v>
      </c>
      <c r="B170" s="7">
        <v>27.251532844356</v>
      </c>
      <c r="C170" s="7">
        <f>(rank(B170,'colgate_2000-2012'!$H$3:$H$643)-rank(B170,'colgate_2000-2012'!$H$3:$H$643,1)+(count('colgate_2000-2012'!$H$3:$H$643)+1))/2</f>
        <v>168</v>
      </c>
      <c r="D170" s="8">
        <f>percentrank('colgate_2000-2012'!$H$3:$H$643,B170,10)</f>
        <v>0.7390625</v>
      </c>
    </row>
    <row r="171" spans="1:4">
      <c r="A171" s="7">
        <v>186</v>
      </c>
      <c r="B171" s="7">
        <v>27.2451288810394</v>
      </c>
      <c r="C171" s="7">
        <f>(rank(B171,'colgate_2000-2012'!$H$3:$H$643)-rank(B171,'colgate_2000-2012'!$H$3:$H$643,1)+(count('colgate_2000-2012'!$H$3:$H$643)+1))/2</f>
        <v>169</v>
      </c>
      <c r="D171" s="8">
        <f>percentrank('colgate_2000-2012'!$H$3:$H$643,B171,10)</f>
        <v>0.7375</v>
      </c>
    </row>
    <row r="172" spans="1:4">
      <c r="A172" s="7">
        <v>198</v>
      </c>
      <c r="B172" s="7">
        <v>27.1916080963364</v>
      </c>
      <c r="C172" s="7">
        <f>(rank(B172,'colgate_2000-2012'!$H$3:$H$643)-rank(B172,'colgate_2000-2012'!$H$3:$H$643,1)+(count('colgate_2000-2012'!$H$3:$H$643)+1))/2</f>
        <v>170</v>
      </c>
      <c r="D172" s="8">
        <f>percentrank('colgate_2000-2012'!$H$3:$H$643,B172,10)</f>
        <v>0.7359375</v>
      </c>
    </row>
    <row r="173" spans="1:4">
      <c r="A173" s="7">
        <v>160</v>
      </c>
      <c r="B173" s="7">
        <v>27.1458675151036</v>
      </c>
      <c r="C173" s="7">
        <f>(rank(B173,'colgate_2000-2012'!$H$3:$H$643)-rank(B173,'colgate_2000-2012'!$H$3:$H$643,1)+(count('colgate_2000-2012'!$H$3:$H$643)+1))/2</f>
        <v>171</v>
      </c>
      <c r="D173" s="8">
        <f>percentrank('colgate_2000-2012'!$H$3:$H$643,B173,10)</f>
        <v>0.734375</v>
      </c>
    </row>
    <row r="174" spans="1:4">
      <c r="A174" s="7">
        <v>153</v>
      </c>
      <c r="B174" s="7">
        <v>27.1132016118591</v>
      </c>
      <c r="C174" s="7">
        <f>(rank(B174,'colgate_2000-2012'!$H$3:$H$643)-rank(B174,'colgate_2000-2012'!$H$3:$H$643,1)+(count('colgate_2000-2012'!$H$3:$H$643)+1))/2</f>
        <v>172</v>
      </c>
      <c r="D174" s="8">
        <f>percentrank('colgate_2000-2012'!$H$3:$H$643,B174,10)</f>
        <v>0.7328125</v>
      </c>
    </row>
    <row r="175" spans="1:4">
      <c r="A175" s="7">
        <v>151</v>
      </c>
      <c r="B175" s="7">
        <v>27.1121985894881</v>
      </c>
      <c r="C175" s="7">
        <f>(rank(B175,'colgate_2000-2012'!$H$3:$H$643)-rank(B175,'colgate_2000-2012'!$H$3:$H$643,1)+(count('colgate_2000-2012'!$H$3:$H$643)+1))/2</f>
        <v>173</v>
      </c>
      <c r="D175" s="8">
        <f>percentrank('colgate_2000-2012'!$H$3:$H$643,B175,10)</f>
        <v>0.73125</v>
      </c>
    </row>
    <row r="176" spans="1:4">
      <c r="A176" s="7">
        <v>197</v>
      </c>
      <c r="B176" s="7">
        <v>27.0264112036266</v>
      </c>
      <c r="C176" s="7">
        <f>(rank(B176,'colgate_2000-2012'!$H$3:$H$643)-rank(B176,'colgate_2000-2012'!$H$3:$H$643,1)+(count('colgate_2000-2012'!$H$3:$H$643)+1))/2</f>
        <v>174</v>
      </c>
      <c r="D176" s="8">
        <f>percentrank('colgate_2000-2012'!$H$3:$H$643,B176,10)</f>
        <v>0.7296875</v>
      </c>
    </row>
    <row r="177" spans="1:4">
      <c r="A177" s="7">
        <v>196</v>
      </c>
      <c r="B177" s="7">
        <v>26.9952828152817</v>
      </c>
      <c r="C177" s="7">
        <f>(rank(B177,'colgate_2000-2012'!$H$3:$H$643)-rank(B177,'colgate_2000-2012'!$H$3:$H$643,1)+(count('colgate_2000-2012'!$H$3:$H$643)+1))/2</f>
        <v>175</v>
      </c>
      <c r="D177" s="8">
        <f>percentrank('colgate_2000-2012'!$H$3:$H$643,B177,10)</f>
        <v>0.728125</v>
      </c>
    </row>
    <row r="178" spans="1:4">
      <c r="A178" s="7">
        <v>157</v>
      </c>
      <c r="B178" s="7">
        <v>26.9936141896067</v>
      </c>
      <c r="C178" s="7">
        <f>(rank(B178,'colgate_2000-2012'!$H$3:$H$643)-rank(B178,'colgate_2000-2012'!$H$3:$H$643,1)+(count('colgate_2000-2012'!$H$3:$H$643)+1))/2</f>
        <v>176</v>
      </c>
      <c r="D178" s="8">
        <f>percentrank('colgate_2000-2012'!$H$3:$H$643,B178,10)</f>
        <v>0.7265625</v>
      </c>
    </row>
    <row r="179" spans="1:4">
      <c r="A179" s="7">
        <v>169</v>
      </c>
      <c r="B179" s="7">
        <v>26.9742638837064</v>
      </c>
      <c r="C179" s="7">
        <f>(rank(B179,'colgate_2000-2012'!$H$3:$H$643)-rank(B179,'colgate_2000-2012'!$H$3:$H$643,1)+(count('colgate_2000-2012'!$H$3:$H$643)+1))/2</f>
        <v>177</v>
      </c>
      <c r="D179" s="8">
        <f>percentrank('colgate_2000-2012'!$H$3:$H$643,B179,10)</f>
        <v>0.725</v>
      </c>
    </row>
    <row r="180" spans="1:4">
      <c r="A180" s="7">
        <v>192</v>
      </c>
      <c r="B180" s="7">
        <v>26.7514042703794</v>
      </c>
      <c r="C180" s="7">
        <f>(rank(B180,'colgate_2000-2012'!$H$3:$H$643)-rank(B180,'colgate_2000-2012'!$H$3:$H$643,1)+(count('colgate_2000-2012'!$H$3:$H$643)+1))/2</f>
        <v>178</v>
      </c>
      <c r="D180" s="8">
        <f>percentrank('colgate_2000-2012'!$H$3:$H$643,B180,10)</f>
        <v>0.7234375</v>
      </c>
    </row>
    <row r="181" spans="1:4">
      <c r="A181" s="7">
        <v>134</v>
      </c>
      <c r="B181" s="7">
        <v>26.7429770188039</v>
      </c>
      <c r="C181" s="7">
        <f>(rank(B181,'colgate_2000-2012'!$H$3:$H$643)-rank(B181,'colgate_2000-2012'!$H$3:$H$643,1)+(count('colgate_2000-2012'!$H$3:$H$643)+1))/2</f>
        <v>179</v>
      </c>
      <c r="D181" s="8">
        <f>percentrank('colgate_2000-2012'!$H$3:$H$643,B181,10)</f>
        <v>0.721875</v>
      </c>
    </row>
    <row r="182" spans="1:4">
      <c r="A182" s="7">
        <v>199</v>
      </c>
      <c r="B182" s="7">
        <v>26.7367492779043</v>
      </c>
      <c r="C182" s="7">
        <f>(rank(B182,'colgate_2000-2012'!$H$3:$H$643)-rank(B182,'colgate_2000-2012'!$H$3:$H$643,1)+(count('colgate_2000-2012'!$H$3:$H$643)+1))/2</f>
        <v>180</v>
      </c>
      <c r="D182" s="8">
        <f>percentrank('colgate_2000-2012'!$H$3:$H$643,B182,10)</f>
        <v>0.7203125</v>
      </c>
    </row>
    <row r="183" spans="1:4">
      <c r="A183" s="7">
        <v>156</v>
      </c>
      <c r="B183" s="7">
        <v>26.6742972834512</v>
      </c>
      <c r="C183" s="7">
        <f>(rank(B183,'colgate_2000-2012'!$H$3:$H$643)-rank(B183,'colgate_2000-2012'!$H$3:$H$643,1)+(count('colgate_2000-2012'!$H$3:$H$643)+1))/2</f>
        <v>181</v>
      </c>
      <c r="D183" s="8">
        <f>percentrank('colgate_2000-2012'!$H$3:$H$643,B183,10)</f>
        <v>0.71875</v>
      </c>
    </row>
    <row r="184" spans="1:4">
      <c r="A184" s="7">
        <v>155</v>
      </c>
      <c r="B184" s="7">
        <v>26.6707863739276</v>
      </c>
      <c r="C184" s="7">
        <f>(rank(B184,'colgate_2000-2012'!$H$3:$H$643)-rank(B184,'colgate_2000-2012'!$H$3:$H$643,1)+(count('colgate_2000-2012'!$H$3:$H$643)+1))/2</f>
        <v>182</v>
      </c>
      <c r="D184" s="8">
        <f>percentrank('colgate_2000-2012'!$H$3:$H$643,B184,10)</f>
        <v>0.7171875</v>
      </c>
    </row>
    <row r="185" spans="1:4">
      <c r="A185" s="7">
        <v>193</v>
      </c>
      <c r="B185" s="7">
        <v>26.6433798218924</v>
      </c>
      <c r="C185" s="7">
        <f>(rank(B185,'colgate_2000-2012'!$H$3:$H$643)-rank(B185,'colgate_2000-2012'!$H$3:$H$643,1)+(count('colgate_2000-2012'!$H$3:$H$643)+1))/2</f>
        <v>183</v>
      </c>
      <c r="D185" s="8">
        <f>percentrank('colgate_2000-2012'!$H$3:$H$643,B185,10)</f>
        <v>0.715625</v>
      </c>
    </row>
    <row r="186" spans="1:4">
      <c r="A186" s="7">
        <v>152</v>
      </c>
      <c r="B186" s="7">
        <v>26.5836117629712</v>
      </c>
      <c r="C186" s="7">
        <f>(rank(B186,'colgate_2000-2012'!$H$3:$H$643)-rank(B186,'colgate_2000-2012'!$H$3:$H$643,1)+(count('colgate_2000-2012'!$H$3:$H$643)+1))/2</f>
        <v>184</v>
      </c>
      <c r="D186" s="8">
        <f>percentrank('colgate_2000-2012'!$H$3:$H$643,B186,10)</f>
        <v>0.7140625</v>
      </c>
    </row>
    <row r="187" spans="1:4">
      <c r="A187" s="7">
        <v>189</v>
      </c>
      <c r="B187" s="7">
        <v>26.5071977789136</v>
      </c>
      <c r="C187" s="7">
        <f>(rank(B187,'colgate_2000-2012'!$H$3:$H$643)-rank(B187,'colgate_2000-2012'!$H$3:$H$643,1)+(count('colgate_2000-2012'!$H$3:$H$643)+1))/2</f>
        <v>185</v>
      </c>
      <c r="D187" s="8">
        <f>percentrank('colgate_2000-2012'!$H$3:$H$643,B187,10)</f>
        <v>0.7125</v>
      </c>
    </row>
    <row r="188" spans="1:4">
      <c r="A188" s="7">
        <v>187</v>
      </c>
      <c r="B188" s="7">
        <v>26.4116862697079</v>
      </c>
      <c r="C188" s="7">
        <f>(rank(B188,'colgate_2000-2012'!$H$3:$H$643)-rank(B188,'colgate_2000-2012'!$H$3:$H$643,1)+(count('colgate_2000-2012'!$H$3:$H$643)+1))/2</f>
        <v>186</v>
      </c>
      <c r="D188" s="8">
        <f>percentrank('colgate_2000-2012'!$H$3:$H$643,B188,10)</f>
        <v>0.7109375</v>
      </c>
    </row>
    <row r="189" spans="1:4">
      <c r="A189" s="7">
        <v>191</v>
      </c>
      <c r="B189" s="7">
        <v>26.1978773114091</v>
      </c>
      <c r="C189" s="7">
        <f>(rank(B189,'colgate_2000-2012'!$H$3:$H$643)-rank(B189,'colgate_2000-2012'!$H$3:$H$643,1)+(count('colgate_2000-2012'!$H$3:$H$643)+1))/2</f>
        <v>187</v>
      </c>
      <c r="D189" s="8">
        <f>percentrank('colgate_2000-2012'!$H$3:$H$643,B189,10)</f>
        <v>0.709375</v>
      </c>
    </row>
    <row r="190" spans="1:4">
      <c r="A190" s="7">
        <v>195</v>
      </c>
      <c r="B190" s="7">
        <v>26.1534761970293</v>
      </c>
      <c r="C190" s="7">
        <f>(rank(B190,'colgate_2000-2012'!$H$3:$H$643)-rank(B190,'colgate_2000-2012'!$H$3:$H$643,1)+(count('colgate_2000-2012'!$H$3:$H$643)+1))/2</f>
        <v>188</v>
      </c>
      <c r="D190" s="8">
        <f>percentrank('colgate_2000-2012'!$H$3:$H$643,B190,10)</f>
        <v>0.7078125</v>
      </c>
    </row>
    <row r="191" spans="1:4">
      <c r="A191" s="7">
        <v>188</v>
      </c>
      <c r="B191" s="7">
        <v>26.0818604428175</v>
      </c>
      <c r="C191" s="7">
        <f>(rank(B191,'colgate_2000-2012'!$H$3:$H$643)-rank(B191,'colgate_2000-2012'!$H$3:$H$643,1)+(count('colgate_2000-2012'!$H$3:$H$643)+1))/2</f>
        <v>189</v>
      </c>
      <c r="D191" s="8">
        <f>percentrank('colgate_2000-2012'!$H$3:$H$643,B191,10)</f>
        <v>0.70625</v>
      </c>
    </row>
    <row r="192" spans="1:4">
      <c r="A192" s="7">
        <v>194</v>
      </c>
      <c r="B192" s="7">
        <v>26.0456552927483</v>
      </c>
      <c r="C192" s="7">
        <f>(rank(B192,'colgate_2000-2012'!$H$3:$H$643)-rank(B192,'colgate_2000-2012'!$H$3:$H$643,1)+(count('colgate_2000-2012'!$H$3:$H$643)+1))/2</f>
        <v>190</v>
      </c>
      <c r="D192" s="8">
        <f>percentrank('colgate_2000-2012'!$H$3:$H$643,B192,10)</f>
        <v>0.7046875</v>
      </c>
    </row>
    <row r="193" spans="1:4">
      <c r="A193" s="7">
        <v>162</v>
      </c>
      <c r="B193" s="7">
        <v>25.9530280542698</v>
      </c>
      <c r="C193" s="7">
        <f>(rank(B193,'colgate_2000-2012'!$H$3:$H$643)-rank(B193,'colgate_2000-2012'!$H$3:$H$643,1)+(count('colgate_2000-2012'!$H$3:$H$643)+1))/2</f>
        <v>191</v>
      </c>
      <c r="D193" s="8">
        <f>percentrank('colgate_2000-2012'!$H$3:$H$643,B193,10)</f>
        <v>0.703125</v>
      </c>
    </row>
    <row r="194" spans="1:4">
      <c r="A194" s="7">
        <v>167</v>
      </c>
      <c r="B194" s="7">
        <v>25.8890721388823</v>
      </c>
      <c r="C194" s="7">
        <f>(rank(B194,'colgate_2000-2012'!$H$3:$H$643)-rank(B194,'colgate_2000-2012'!$H$3:$H$643,1)+(count('colgate_2000-2012'!$H$3:$H$643)+1))/2</f>
        <v>192</v>
      </c>
      <c r="D194" s="8">
        <f>percentrank('colgate_2000-2012'!$H$3:$H$643,B194,10)</f>
        <v>0.7015625</v>
      </c>
    </row>
    <row r="195" spans="1:4">
      <c r="A195" s="7">
        <v>190</v>
      </c>
      <c r="B195" s="7">
        <v>25.8443362800415</v>
      </c>
      <c r="C195" s="7">
        <f>(rank(B195,'colgate_2000-2012'!$H$3:$H$643)-rank(B195,'colgate_2000-2012'!$H$3:$H$643,1)+(count('colgate_2000-2012'!$H$3:$H$643)+1))/2</f>
        <v>193</v>
      </c>
      <c r="D195" s="8">
        <f>percentrank('colgate_2000-2012'!$H$3:$H$643,B195,10)</f>
        <v>0.7</v>
      </c>
    </row>
    <row r="196" spans="1:4">
      <c r="A196" s="7">
        <v>161</v>
      </c>
      <c r="B196" s="7">
        <v>25.8293373686242</v>
      </c>
      <c r="C196" s="7">
        <f>(rank(B196,'colgate_2000-2012'!$H$3:$H$643)-rank(B196,'colgate_2000-2012'!$H$3:$H$643,1)+(count('colgate_2000-2012'!$H$3:$H$643)+1))/2</f>
        <v>194</v>
      </c>
      <c r="D196" s="8">
        <f>percentrank('colgate_2000-2012'!$H$3:$H$643,B196,10)</f>
        <v>0.6984375</v>
      </c>
    </row>
    <row r="197" spans="1:4">
      <c r="A197" s="7">
        <v>227</v>
      </c>
      <c r="B197" s="7">
        <v>25.8247608027297</v>
      </c>
      <c r="C197" s="7">
        <f>(rank(B197,'colgate_2000-2012'!$H$3:$H$643)-rank(B197,'colgate_2000-2012'!$H$3:$H$643,1)+(count('colgate_2000-2012'!$H$3:$H$643)+1))/2</f>
        <v>195</v>
      </c>
      <c r="D197" s="8">
        <f>percentrank('colgate_2000-2012'!$H$3:$H$643,B197,10)</f>
        <v>0.696875</v>
      </c>
    </row>
    <row r="198" spans="1:4">
      <c r="A198" s="7">
        <v>133</v>
      </c>
      <c r="B198" s="7">
        <v>25.7967308391963</v>
      </c>
      <c r="C198" s="7">
        <f>(rank(B198,'colgate_2000-2012'!$H$3:$H$643)-rank(B198,'colgate_2000-2012'!$H$3:$H$643,1)+(count('colgate_2000-2012'!$H$3:$H$643)+1))/2</f>
        <v>196</v>
      </c>
      <c r="D198" s="8">
        <f>percentrank('colgate_2000-2012'!$H$3:$H$643,B198,10)</f>
        <v>0.6953125</v>
      </c>
    </row>
    <row r="199" spans="1:4">
      <c r="A199" s="7">
        <v>163</v>
      </c>
      <c r="B199" s="7">
        <v>25.7192734743524</v>
      </c>
      <c r="C199" s="7">
        <f>(rank(B199,'colgate_2000-2012'!$H$3:$H$643)-rank(B199,'colgate_2000-2012'!$H$3:$H$643,1)+(count('colgate_2000-2012'!$H$3:$H$643)+1))/2</f>
        <v>197</v>
      </c>
      <c r="D199" s="8">
        <f>percentrank('colgate_2000-2012'!$H$3:$H$643,B199,10)</f>
        <v>0.69375</v>
      </c>
    </row>
    <row r="200" spans="1:4">
      <c r="A200" s="7">
        <v>226</v>
      </c>
      <c r="B200" s="7">
        <v>25.6469228332763</v>
      </c>
      <c r="C200" s="7">
        <f>(rank(B200,'colgate_2000-2012'!$H$3:$H$643)-rank(B200,'colgate_2000-2012'!$H$3:$H$643,1)+(count('colgate_2000-2012'!$H$3:$H$643)+1))/2</f>
        <v>198</v>
      </c>
      <c r="D200" s="8">
        <f>percentrank('colgate_2000-2012'!$H$3:$H$643,B200,10)</f>
        <v>0.6921875</v>
      </c>
    </row>
    <row r="201" spans="1:4">
      <c r="A201" s="7">
        <v>216</v>
      </c>
      <c r="B201" s="7">
        <v>25.5060654335636</v>
      </c>
      <c r="C201" s="7">
        <f>(rank(B201,'colgate_2000-2012'!$H$3:$H$643)-rank(B201,'colgate_2000-2012'!$H$3:$H$643,1)+(count('colgate_2000-2012'!$H$3:$H$643)+1))/2</f>
        <v>199</v>
      </c>
      <c r="D201" s="8">
        <f>percentrank('colgate_2000-2012'!$H$3:$H$643,B201,10)</f>
        <v>0.690625</v>
      </c>
    </row>
    <row r="202" spans="1:4">
      <c r="A202" s="7">
        <v>234</v>
      </c>
      <c r="B202" s="7">
        <v>25.4932619654348</v>
      </c>
      <c r="C202" s="7">
        <f>(rank(B202,'colgate_2000-2012'!$H$3:$H$643)-rank(B202,'colgate_2000-2012'!$H$3:$H$643,1)+(count('colgate_2000-2012'!$H$3:$H$643)+1))/2</f>
        <v>200</v>
      </c>
      <c r="D202" s="8">
        <f>percentrank('colgate_2000-2012'!$H$3:$H$643,B202,10)</f>
        <v>0.6890625</v>
      </c>
    </row>
    <row r="203" spans="1:4">
      <c r="A203" s="7">
        <v>233</v>
      </c>
      <c r="B203" s="7">
        <v>25.4822610147147</v>
      </c>
      <c r="C203" s="7">
        <f>(rank(B203,'colgate_2000-2012'!$H$3:$H$643)-rank(B203,'colgate_2000-2012'!$H$3:$H$643,1)+(count('colgate_2000-2012'!$H$3:$H$643)+1))/2</f>
        <v>201</v>
      </c>
      <c r="D203" s="8">
        <f>percentrank('colgate_2000-2012'!$H$3:$H$643,B203,10)</f>
        <v>0.6875</v>
      </c>
    </row>
    <row r="204" spans="1:4">
      <c r="A204" s="7">
        <v>230</v>
      </c>
      <c r="B204" s="7">
        <v>25.4658277965901</v>
      </c>
      <c r="C204" s="7">
        <f>(rank(B204,'colgate_2000-2012'!$H$3:$H$643)-rank(B204,'colgate_2000-2012'!$H$3:$H$643,1)+(count('colgate_2000-2012'!$H$3:$H$643)+1))/2</f>
        <v>202</v>
      </c>
      <c r="D204" s="8">
        <f>percentrank('colgate_2000-2012'!$H$3:$H$643,B204,10)</f>
        <v>0.6859375</v>
      </c>
    </row>
    <row r="205" spans="1:4">
      <c r="A205" s="7">
        <v>219</v>
      </c>
      <c r="B205" s="7">
        <v>25.4512213599688</v>
      </c>
      <c r="C205" s="7">
        <f>(rank(B205,'colgate_2000-2012'!$H$3:$H$643)-rank(B205,'colgate_2000-2012'!$H$3:$H$643,1)+(count('colgate_2000-2012'!$H$3:$H$643)+1))/2</f>
        <v>203</v>
      </c>
      <c r="D205" s="8">
        <f>percentrank('colgate_2000-2012'!$H$3:$H$643,B205,10)</f>
        <v>0.684375</v>
      </c>
    </row>
    <row r="206" spans="1:4">
      <c r="A206" s="7">
        <v>235</v>
      </c>
      <c r="B206" s="7">
        <v>25.4136229706315</v>
      </c>
      <c r="C206" s="7">
        <f>(rank(B206,'colgate_2000-2012'!$H$3:$H$643)-rank(B206,'colgate_2000-2012'!$H$3:$H$643,1)+(count('colgate_2000-2012'!$H$3:$H$643)+1))/2</f>
        <v>204</v>
      </c>
      <c r="D206" s="8">
        <f>percentrank('colgate_2000-2012'!$H$3:$H$643,B206,10)</f>
        <v>0.6828125</v>
      </c>
    </row>
    <row r="207" spans="1:4">
      <c r="A207" s="7">
        <v>164</v>
      </c>
      <c r="B207" s="7">
        <v>25.4022314320817</v>
      </c>
      <c r="C207" s="7">
        <f>(rank(B207,'colgate_2000-2012'!$H$3:$H$643)-rank(B207,'colgate_2000-2012'!$H$3:$H$643,1)+(count('colgate_2000-2012'!$H$3:$H$643)+1))/2</f>
        <v>205</v>
      </c>
      <c r="D207" s="8">
        <f>percentrank('colgate_2000-2012'!$H$3:$H$643,B207,10)</f>
        <v>0.68125</v>
      </c>
    </row>
    <row r="208" spans="1:4">
      <c r="A208" s="7">
        <v>165</v>
      </c>
      <c r="B208" s="7">
        <v>25.3776225885364</v>
      </c>
      <c r="C208" s="7">
        <f>(rank(B208,'colgate_2000-2012'!$H$3:$H$643)-rank(B208,'colgate_2000-2012'!$H$3:$H$643,1)+(count('colgate_2000-2012'!$H$3:$H$643)+1))/2</f>
        <v>206</v>
      </c>
      <c r="D208" s="8">
        <f>percentrank('colgate_2000-2012'!$H$3:$H$643,B208,10)</f>
        <v>0.6796875</v>
      </c>
    </row>
    <row r="209" spans="1:4">
      <c r="A209" s="7">
        <v>228</v>
      </c>
      <c r="B209" s="7">
        <v>25.2853641927574</v>
      </c>
      <c r="C209" s="7">
        <f>(rank(B209,'colgate_2000-2012'!$H$3:$H$643)-rank(B209,'colgate_2000-2012'!$H$3:$H$643,1)+(count('colgate_2000-2012'!$H$3:$H$643)+1))/2</f>
        <v>207</v>
      </c>
      <c r="D209" s="8">
        <f>percentrank('colgate_2000-2012'!$H$3:$H$643,B209,10)</f>
        <v>0.678125</v>
      </c>
    </row>
    <row r="210" spans="1:4">
      <c r="A210" s="7">
        <v>225</v>
      </c>
      <c r="B210" s="7">
        <v>25.2529839917379</v>
      </c>
      <c r="C210" s="7">
        <f>(rank(B210,'colgate_2000-2012'!$H$3:$H$643)-rank(B210,'colgate_2000-2012'!$H$3:$H$643,1)+(count('colgate_2000-2012'!$H$3:$H$643)+1))/2</f>
        <v>208</v>
      </c>
      <c r="D210" s="8">
        <f>percentrank('colgate_2000-2012'!$H$3:$H$643,B210,10)</f>
        <v>0.6765625</v>
      </c>
    </row>
    <row r="211" spans="1:4">
      <c r="A211" s="7">
        <v>232</v>
      </c>
      <c r="B211" s="7">
        <v>25.2457127565195</v>
      </c>
      <c r="C211" s="7">
        <f>(rank(B211,'colgate_2000-2012'!$H$3:$H$643)-rank(B211,'colgate_2000-2012'!$H$3:$H$643,1)+(count('colgate_2000-2012'!$H$3:$H$643)+1))/2</f>
        <v>209</v>
      </c>
      <c r="D211" s="8">
        <f>percentrank('colgate_2000-2012'!$H$3:$H$643,B211,10)</f>
        <v>0.675</v>
      </c>
    </row>
    <row r="212" spans="1:4">
      <c r="A212" s="7">
        <v>236</v>
      </c>
      <c r="B212" s="7">
        <v>25.2395701820552</v>
      </c>
      <c r="C212" s="7">
        <f>(rank(B212,'colgate_2000-2012'!$H$3:$H$643)-rank(B212,'colgate_2000-2012'!$H$3:$H$643,1)+(count('colgate_2000-2012'!$H$3:$H$643)+1))/2</f>
        <v>210</v>
      </c>
      <c r="D212" s="8">
        <f>percentrank('colgate_2000-2012'!$H$3:$H$643,B212,10)</f>
        <v>0.6734375</v>
      </c>
    </row>
    <row r="213" spans="1:4">
      <c r="A213" s="7">
        <v>231</v>
      </c>
      <c r="B213" s="7">
        <v>25.1775331097443</v>
      </c>
      <c r="C213" s="7">
        <f>(rank(B213,'colgate_2000-2012'!$H$3:$H$643)-rank(B213,'colgate_2000-2012'!$H$3:$H$643,1)+(count('colgate_2000-2012'!$H$3:$H$643)+1))/2</f>
        <v>211</v>
      </c>
      <c r="D213" s="8">
        <f>percentrank('colgate_2000-2012'!$H$3:$H$643,B213,10)</f>
        <v>0.671875</v>
      </c>
    </row>
    <row r="214" spans="1:4">
      <c r="A214" s="7">
        <v>218</v>
      </c>
      <c r="B214" s="7">
        <v>25.1666373019555</v>
      </c>
      <c r="C214" s="7">
        <f>(rank(B214,'colgate_2000-2012'!$H$3:$H$643)-rank(B214,'colgate_2000-2012'!$H$3:$H$643,1)+(count('colgate_2000-2012'!$H$3:$H$643)+1))/2</f>
        <v>212</v>
      </c>
      <c r="D214" s="8">
        <f>percentrank('colgate_2000-2012'!$H$3:$H$643,B214,10)</f>
        <v>0.6703125</v>
      </c>
    </row>
    <row r="215" spans="1:4">
      <c r="A215" s="7">
        <v>229</v>
      </c>
      <c r="B215" s="7">
        <v>25.0967723327794</v>
      </c>
      <c r="C215" s="7">
        <f>(rank(B215,'colgate_2000-2012'!$H$3:$H$643)-rank(B215,'colgate_2000-2012'!$H$3:$H$643,1)+(count('colgate_2000-2012'!$H$3:$H$643)+1))/2</f>
        <v>213</v>
      </c>
      <c r="D215" s="8">
        <f>percentrank('colgate_2000-2012'!$H$3:$H$643,B215,10)</f>
        <v>0.66875</v>
      </c>
    </row>
    <row r="216" spans="1:4">
      <c r="A216" s="7">
        <v>215</v>
      </c>
      <c r="B216" s="7">
        <v>25.0897067225854</v>
      </c>
      <c r="C216" s="7">
        <f>(rank(B216,'colgate_2000-2012'!$H$3:$H$643)-rank(B216,'colgate_2000-2012'!$H$3:$H$643,1)+(count('colgate_2000-2012'!$H$3:$H$643)+1))/2</f>
        <v>214</v>
      </c>
      <c r="D216" s="8">
        <f>percentrank('colgate_2000-2012'!$H$3:$H$643,B216,10)</f>
        <v>0.6671875</v>
      </c>
    </row>
    <row r="217" spans="1:4">
      <c r="A217" s="7">
        <v>217</v>
      </c>
      <c r="B217" s="7">
        <v>25.0682935342331</v>
      </c>
      <c r="C217" s="7">
        <f>(rank(B217,'colgate_2000-2012'!$H$3:$H$643)-rank(B217,'colgate_2000-2012'!$H$3:$H$643,1)+(count('colgate_2000-2012'!$H$3:$H$643)+1))/2</f>
        <v>215</v>
      </c>
      <c r="D217" s="8">
        <f>percentrank('colgate_2000-2012'!$H$3:$H$643,B217,10)</f>
        <v>0.665625</v>
      </c>
    </row>
    <row r="218" spans="1:4">
      <c r="A218" s="7">
        <v>166</v>
      </c>
      <c r="B218" s="7">
        <v>24.9686530385283</v>
      </c>
      <c r="C218" s="7">
        <f>(rank(B218,'colgate_2000-2012'!$H$3:$H$643)-rank(B218,'colgate_2000-2012'!$H$3:$H$643,1)+(count('colgate_2000-2012'!$H$3:$H$643)+1))/2</f>
        <v>216</v>
      </c>
      <c r="D218" s="8">
        <f>percentrank('colgate_2000-2012'!$H$3:$H$643,B218,10)</f>
        <v>0.6640625</v>
      </c>
    </row>
    <row r="219" spans="1:4">
      <c r="A219" s="7">
        <v>237</v>
      </c>
      <c r="B219" s="7">
        <v>24.8342819672407</v>
      </c>
      <c r="C219" s="7">
        <f>(rank(B219,'colgate_2000-2012'!$H$3:$H$643)-rank(B219,'colgate_2000-2012'!$H$3:$H$643,1)+(count('colgate_2000-2012'!$H$3:$H$643)+1))/2</f>
        <v>217</v>
      </c>
      <c r="D219" s="8">
        <f>percentrank('colgate_2000-2012'!$H$3:$H$643,B219,10)</f>
        <v>0.6625</v>
      </c>
    </row>
    <row r="220" spans="1:4">
      <c r="A220" s="7">
        <v>222</v>
      </c>
      <c r="B220" s="7">
        <v>24.8171600955749</v>
      </c>
      <c r="C220" s="7">
        <f>(rank(B220,'colgate_2000-2012'!$H$3:$H$643)-rank(B220,'colgate_2000-2012'!$H$3:$H$643,1)+(count('colgate_2000-2012'!$H$3:$H$643)+1))/2</f>
        <v>218</v>
      </c>
      <c r="D220" s="8">
        <f>percentrank('colgate_2000-2012'!$H$3:$H$643,B220,10)</f>
        <v>0.6609375</v>
      </c>
    </row>
    <row r="221" spans="1:4">
      <c r="A221" s="7">
        <v>201</v>
      </c>
      <c r="B221" s="7">
        <v>24.736307468483</v>
      </c>
      <c r="C221" s="7">
        <f>(rank(B221,'colgate_2000-2012'!$H$3:$H$643)-rank(B221,'colgate_2000-2012'!$H$3:$H$643,1)+(count('colgate_2000-2012'!$H$3:$H$643)+1))/2</f>
        <v>219</v>
      </c>
      <c r="D221" s="8">
        <f>percentrank('colgate_2000-2012'!$H$3:$H$643,B221,10)</f>
        <v>0.659375</v>
      </c>
    </row>
    <row r="222" spans="1:4">
      <c r="A222" s="7">
        <v>419</v>
      </c>
      <c r="B222" s="7">
        <v>24.7126899800838</v>
      </c>
      <c r="C222" s="7">
        <f>(rank(B222,'colgate_2000-2012'!$H$3:$H$643)-rank(B222,'colgate_2000-2012'!$H$3:$H$643,1)+(count('colgate_2000-2012'!$H$3:$H$643)+1))/2</f>
        <v>220</v>
      </c>
      <c r="D222" s="8">
        <f>percentrank('colgate_2000-2012'!$H$3:$H$643,B222,10)</f>
        <v>0.6578125</v>
      </c>
    </row>
    <row r="223" spans="1:4">
      <c r="A223" s="7">
        <v>413</v>
      </c>
      <c r="B223" s="7">
        <v>24.7035152554879</v>
      </c>
      <c r="C223" s="7">
        <f>(rank(B223,'colgate_2000-2012'!$H$3:$H$643)-rank(B223,'colgate_2000-2012'!$H$3:$H$643,1)+(count('colgate_2000-2012'!$H$3:$H$643)+1))/2</f>
        <v>221</v>
      </c>
      <c r="D223" s="8">
        <f>percentrank('colgate_2000-2012'!$H$3:$H$643,B223,10)</f>
        <v>0.65625</v>
      </c>
    </row>
    <row r="224" spans="1:4">
      <c r="A224" s="7">
        <v>214</v>
      </c>
      <c r="B224" s="7">
        <v>24.6985665787278</v>
      </c>
      <c r="C224" s="7">
        <f>(rank(B224,'colgate_2000-2012'!$H$3:$H$643)-rank(B224,'colgate_2000-2012'!$H$3:$H$643,1)+(count('colgate_2000-2012'!$H$3:$H$643)+1))/2</f>
        <v>222</v>
      </c>
      <c r="D224" s="8">
        <f>percentrank('colgate_2000-2012'!$H$3:$H$643,B224,10)</f>
        <v>0.6546875</v>
      </c>
    </row>
    <row r="225" spans="1:4">
      <c r="A225" s="7">
        <v>415</v>
      </c>
      <c r="B225" s="7">
        <v>24.689755397121</v>
      </c>
      <c r="C225" s="7">
        <f>(rank(B225,'colgate_2000-2012'!$H$3:$H$643)-rank(B225,'colgate_2000-2012'!$H$3:$H$643,1)+(count('colgate_2000-2012'!$H$3:$H$643)+1))/2</f>
        <v>223</v>
      </c>
      <c r="D225" s="8">
        <f>percentrank('colgate_2000-2012'!$H$3:$H$643,B225,10)</f>
        <v>0.653125</v>
      </c>
    </row>
    <row r="226" spans="1:4">
      <c r="A226" s="7">
        <v>205</v>
      </c>
      <c r="B226" s="7">
        <v>24.6681947902159</v>
      </c>
      <c r="C226" s="7">
        <f>(rank(B226,'colgate_2000-2012'!$H$3:$H$643)-rank(B226,'colgate_2000-2012'!$H$3:$H$643,1)+(count('colgate_2000-2012'!$H$3:$H$643)+1))/2</f>
        <v>224</v>
      </c>
      <c r="D226" s="8">
        <f>percentrank('colgate_2000-2012'!$H$3:$H$643,B226,10)</f>
        <v>0.6515625</v>
      </c>
    </row>
    <row r="227" spans="1:4">
      <c r="A227" s="7">
        <v>200</v>
      </c>
      <c r="B227" s="7">
        <v>24.659859024278</v>
      </c>
      <c r="C227" s="7">
        <f>(rank(B227,'colgate_2000-2012'!$H$3:$H$643)-rank(B227,'colgate_2000-2012'!$H$3:$H$643,1)+(count('colgate_2000-2012'!$H$3:$H$643)+1))/2</f>
        <v>225</v>
      </c>
      <c r="D227" s="8">
        <f>percentrank('colgate_2000-2012'!$H$3:$H$643,B227,10)</f>
        <v>0.65</v>
      </c>
    </row>
    <row r="228" spans="1:4">
      <c r="A228" s="7">
        <v>224</v>
      </c>
      <c r="B228" s="7">
        <v>24.6328806316762</v>
      </c>
      <c r="C228" s="7">
        <f>(rank(B228,'colgate_2000-2012'!$H$3:$H$643)-rank(B228,'colgate_2000-2012'!$H$3:$H$643,1)+(count('colgate_2000-2012'!$H$3:$H$643)+1))/2</f>
        <v>226</v>
      </c>
      <c r="D228" s="8">
        <f>percentrank('colgate_2000-2012'!$H$3:$H$643,B228,10)</f>
        <v>0.6484375</v>
      </c>
    </row>
    <row r="229" spans="1:4">
      <c r="A229" s="7">
        <v>220</v>
      </c>
      <c r="B229" s="7">
        <v>24.6076078549263</v>
      </c>
      <c r="C229" s="7">
        <f>(rank(B229,'colgate_2000-2012'!$H$3:$H$643)-rank(B229,'colgate_2000-2012'!$H$3:$H$643,1)+(count('colgate_2000-2012'!$H$3:$H$643)+1))/2</f>
        <v>227</v>
      </c>
      <c r="D229" s="8">
        <f>percentrank('colgate_2000-2012'!$H$3:$H$643,B229,10)</f>
        <v>0.646875</v>
      </c>
    </row>
    <row r="230" spans="1:4">
      <c r="A230" s="7">
        <v>206</v>
      </c>
      <c r="B230" s="7">
        <v>24.5519342166299</v>
      </c>
      <c r="C230" s="7">
        <f>(rank(B230,'colgate_2000-2012'!$H$3:$H$643)-rank(B230,'colgate_2000-2012'!$H$3:$H$643,1)+(count('colgate_2000-2012'!$H$3:$H$643)+1))/2</f>
        <v>228</v>
      </c>
      <c r="D230" s="8">
        <f>percentrank('colgate_2000-2012'!$H$3:$H$643,B230,10)</f>
        <v>0.6453125</v>
      </c>
    </row>
    <row r="231" spans="1:4">
      <c r="A231" s="7">
        <v>207</v>
      </c>
      <c r="B231" s="7">
        <v>24.540692817764</v>
      </c>
      <c r="C231" s="7">
        <f>(rank(B231,'colgate_2000-2012'!$H$3:$H$643)-rank(B231,'colgate_2000-2012'!$H$3:$H$643,1)+(count('colgate_2000-2012'!$H$3:$H$643)+1))/2</f>
        <v>229</v>
      </c>
      <c r="D231" s="8">
        <f>percentrank('colgate_2000-2012'!$H$3:$H$643,B231,10)</f>
        <v>0.64375</v>
      </c>
    </row>
    <row r="232" spans="1:4">
      <c r="A232" s="7">
        <v>414</v>
      </c>
      <c r="B232" s="7">
        <v>24.5307760995879</v>
      </c>
      <c r="C232" s="7">
        <f>(rank(B232,'colgate_2000-2012'!$H$3:$H$643)-rank(B232,'colgate_2000-2012'!$H$3:$H$643,1)+(count('colgate_2000-2012'!$H$3:$H$643)+1))/2</f>
        <v>230</v>
      </c>
      <c r="D232" s="8">
        <f>percentrank('colgate_2000-2012'!$H$3:$H$643,B232,10)</f>
        <v>0.6421875</v>
      </c>
    </row>
    <row r="233" spans="1:4">
      <c r="A233" s="7">
        <v>416</v>
      </c>
      <c r="B233" s="7">
        <v>24.5296552266641</v>
      </c>
      <c r="C233" s="7">
        <f>(rank(B233,'colgate_2000-2012'!$H$3:$H$643)-rank(B233,'colgate_2000-2012'!$H$3:$H$643,1)+(count('colgate_2000-2012'!$H$3:$H$643)+1))/2</f>
        <v>231</v>
      </c>
      <c r="D233" s="8">
        <f>percentrank('colgate_2000-2012'!$H$3:$H$643,B233,10)</f>
        <v>0.640625</v>
      </c>
    </row>
    <row r="234" spans="1:4">
      <c r="A234" s="7">
        <v>223</v>
      </c>
      <c r="B234" s="7">
        <v>24.4822709315206</v>
      </c>
      <c r="C234" s="7">
        <f>(rank(B234,'colgate_2000-2012'!$H$3:$H$643)-rank(B234,'colgate_2000-2012'!$H$3:$H$643,1)+(count('colgate_2000-2012'!$H$3:$H$643)+1))/2</f>
        <v>232</v>
      </c>
      <c r="D234" s="8">
        <f>percentrank('colgate_2000-2012'!$H$3:$H$643,B234,10)</f>
        <v>0.6390625</v>
      </c>
    </row>
    <row r="235" spans="1:4">
      <c r="A235" s="7">
        <v>412</v>
      </c>
      <c r="B235" s="7">
        <v>24.4245829033358</v>
      </c>
      <c r="C235" s="7">
        <f>(rank(B235,'colgate_2000-2012'!$H$3:$H$643)-rank(B235,'colgate_2000-2012'!$H$3:$H$643,1)+(count('colgate_2000-2012'!$H$3:$H$643)+1))/2</f>
        <v>233</v>
      </c>
      <c r="D235" s="8">
        <f>percentrank('colgate_2000-2012'!$H$3:$H$643,B235,10)</f>
        <v>0.6375</v>
      </c>
    </row>
    <row r="236" spans="1:4">
      <c r="A236" s="7">
        <v>221</v>
      </c>
      <c r="B236" s="7">
        <v>24.4004325804333</v>
      </c>
      <c r="C236" s="7">
        <f>(rank(B236,'colgate_2000-2012'!$H$3:$H$643)-rank(B236,'colgate_2000-2012'!$H$3:$H$643,1)+(count('colgate_2000-2012'!$H$3:$H$643)+1))/2</f>
        <v>234</v>
      </c>
      <c r="D236" s="8">
        <f>percentrank('colgate_2000-2012'!$H$3:$H$643,B236,10)</f>
        <v>0.6359375</v>
      </c>
    </row>
    <row r="237" spans="1:4">
      <c r="A237" s="7">
        <v>202</v>
      </c>
      <c r="B237" s="7">
        <v>24.3528780713917</v>
      </c>
      <c r="C237" s="7">
        <f>(rank(B237,'colgate_2000-2012'!$H$3:$H$643)-rank(B237,'colgate_2000-2012'!$H$3:$H$643,1)+(count('colgate_2000-2012'!$H$3:$H$643)+1))/2</f>
        <v>235</v>
      </c>
      <c r="D237" s="8">
        <f>percentrank('colgate_2000-2012'!$H$3:$H$643,B237,10)</f>
        <v>0.634375</v>
      </c>
    </row>
    <row r="238" spans="1:4">
      <c r="A238" s="7">
        <v>238</v>
      </c>
      <c r="B238" s="7">
        <v>24.2590899248636</v>
      </c>
      <c r="C238" s="7">
        <f>(rank(B238,'colgate_2000-2012'!$H$3:$H$643)-rank(B238,'colgate_2000-2012'!$H$3:$H$643,1)+(count('colgate_2000-2012'!$H$3:$H$643)+1))/2</f>
        <v>236</v>
      </c>
      <c r="D238" s="8">
        <f>percentrank('colgate_2000-2012'!$H$3:$H$643,B238,10)</f>
        <v>0.6328125</v>
      </c>
    </row>
    <row r="239" spans="1:4">
      <c r="A239" s="7">
        <v>204</v>
      </c>
      <c r="B239" s="7">
        <v>24.2309896127341</v>
      </c>
      <c r="C239" s="7">
        <f>(rank(B239,'colgate_2000-2012'!$H$3:$H$643)-rank(B239,'colgate_2000-2012'!$H$3:$H$643,1)+(count('colgate_2000-2012'!$H$3:$H$643)+1))/2</f>
        <v>237</v>
      </c>
      <c r="D239" s="8">
        <f>percentrank('colgate_2000-2012'!$H$3:$H$643,B239,10)</f>
        <v>0.63125</v>
      </c>
    </row>
    <row r="240" spans="1:4">
      <c r="A240" s="7">
        <v>411</v>
      </c>
      <c r="B240" s="7">
        <v>24.2026445427075</v>
      </c>
      <c r="C240" s="7">
        <f>(rank(B240,'colgate_2000-2012'!$H$3:$H$643)-rank(B240,'colgate_2000-2012'!$H$3:$H$643,1)+(count('colgate_2000-2012'!$H$3:$H$643)+1))/2</f>
        <v>238</v>
      </c>
      <c r="D240" s="8">
        <f>percentrank('colgate_2000-2012'!$H$3:$H$643,B240,10)</f>
        <v>0.6296875</v>
      </c>
    </row>
    <row r="241" spans="1:4">
      <c r="A241" s="7">
        <v>420</v>
      </c>
      <c r="B241" s="7">
        <v>24.0991107730315</v>
      </c>
      <c r="C241" s="7">
        <f>(rank(B241,'colgate_2000-2012'!$H$3:$H$643)-rank(B241,'colgate_2000-2012'!$H$3:$H$643,1)+(count('colgate_2000-2012'!$H$3:$H$643)+1))/2</f>
        <v>239</v>
      </c>
      <c r="D241" s="8">
        <f>percentrank('colgate_2000-2012'!$H$3:$H$643,B241,10)</f>
        <v>0.628125</v>
      </c>
    </row>
    <row r="242" spans="1:4">
      <c r="A242" s="7">
        <v>203</v>
      </c>
      <c r="B242" s="7">
        <v>24.0350471991508</v>
      </c>
      <c r="C242" s="7">
        <f>(rank(B242,'colgate_2000-2012'!$H$3:$H$643)-rank(B242,'colgate_2000-2012'!$H$3:$H$643,1)+(count('colgate_2000-2012'!$H$3:$H$643)+1))/2</f>
        <v>240</v>
      </c>
      <c r="D242" s="8">
        <f>percentrank('colgate_2000-2012'!$H$3:$H$643,B242,10)</f>
        <v>0.6265625</v>
      </c>
    </row>
    <row r="243" spans="1:4">
      <c r="A243" s="7">
        <v>417</v>
      </c>
      <c r="B243" s="7">
        <v>24.0039118290526</v>
      </c>
      <c r="C243" s="7">
        <f>(rank(B243,'colgate_2000-2012'!$H$3:$H$643)-rank(B243,'colgate_2000-2012'!$H$3:$H$643,1)+(count('colgate_2000-2012'!$H$3:$H$643)+1))/2</f>
        <v>241</v>
      </c>
      <c r="D243" s="8">
        <f>percentrank('colgate_2000-2012'!$H$3:$H$643,B243,10)</f>
        <v>0.625</v>
      </c>
    </row>
    <row r="244" spans="1:4">
      <c r="A244" s="7">
        <v>418</v>
      </c>
      <c r="B244" s="7">
        <v>23.9361877693713</v>
      </c>
      <c r="C244" s="7">
        <f>(rank(B244,'colgate_2000-2012'!$H$3:$H$643)-rank(B244,'colgate_2000-2012'!$H$3:$H$643,1)+(count('colgate_2000-2012'!$H$3:$H$643)+1))/2</f>
        <v>242</v>
      </c>
      <c r="D244" s="8">
        <f>percentrank('colgate_2000-2012'!$H$3:$H$643,B244,10)</f>
        <v>0.6234375</v>
      </c>
    </row>
    <row r="245" spans="1:4">
      <c r="A245" s="7">
        <v>410</v>
      </c>
      <c r="B245" s="7">
        <v>23.6515131857462</v>
      </c>
      <c r="C245" s="7">
        <f>(rank(B245,'colgate_2000-2012'!$H$3:$H$643)-rank(B245,'colgate_2000-2012'!$H$3:$H$643,1)+(count('colgate_2000-2012'!$H$3:$H$643)+1))/2</f>
        <v>243</v>
      </c>
      <c r="D245" s="8">
        <f>percentrank('colgate_2000-2012'!$H$3:$H$643,B245,10)</f>
        <v>0.621875</v>
      </c>
    </row>
    <row r="246" spans="1:4">
      <c r="A246" s="7">
        <v>213</v>
      </c>
      <c r="B246" s="7">
        <v>23.5007143061238</v>
      </c>
      <c r="C246" s="7">
        <f>(rank(B246,'colgate_2000-2012'!$H$3:$H$643)-rank(B246,'colgate_2000-2012'!$H$3:$H$643,1)+(count('colgate_2000-2012'!$H$3:$H$643)+1))/2</f>
        <v>244</v>
      </c>
      <c r="D246" s="8">
        <f>percentrank('colgate_2000-2012'!$H$3:$H$643,B246,10)</f>
        <v>0.6203125</v>
      </c>
    </row>
    <row r="247" spans="1:4">
      <c r="A247" s="7">
        <v>409</v>
      </c>
      <c r="B247" s="7">
        <v>23.4792742454523</v>
      </c>
      <c r="C247" s="7">
        <f>(rank(B247,'colgate_2000-2012'!$H$3:$H$643)-rank(B247,'colgate_2000-2012'!$H$3:$H$643,1)+(count('colgate_2000-2012'!$H$3:$H$643)+1))/2</f>
        <v>245</v>
      </c>
      <c r="D247" s="8">
        <f>percentrank('colgate_2000-2012'!$H$3:$H$643,B247,10)</f>
        <v>0.61875</v>
      </c>
    </row>
    <row r="248" spans="1:4">
      <c r="A248" s="7">
        <v>244</v>
      </c>
      <c r="B248" s="7">
        <v>23.397814352335</v>
      </c>
      <c r="C248" s="7">
        <f>(rank(B248,'colgate_2000-2012'!$H$3:$H$643)-rank(B248,'colgate_2000-2012'!$H$3:$H$643,1)+(count('colgate_2000-2012'!$H$3:$H$643)+1))/2</f>
        <v>246</v>
      </c>
      <c r="D248" s="8">
        <f>percentrank('colgate_2000-2012'!$H$3:$H$643,B248,10)</f>
        <v>0.6171875</v>
      </c>
    </row>
    <row r="249" spans="1:4">
      <c r="A249" s="7">
        <v>431</v>
      </c>
      <c r="B249" s="7">
        <v>23.3834909290187</v>
      </c>
      <c r="C249" s="7">
        <f>(rank(B249,'colgate_2000-2012'!$H$3:$H$643)-rank(B249,'colgate_2000-2012'!$H$3:$H$643,1)+(count('colgate_2000-2012'!$H$3:$H$643)+1))/2</f>
        <v>247</v>
      </c>
      <c r="D249" s="8">
        <f>percentrank('colgate_2000-2012'!$H$3:$H$643,B249,10)</f>
        <v>0.615625</v>
      </c>
    </row>
    <row r="250" spans="1:4">
      <c r="A250" s="7">
        <v>432</v>
      </c>
      <c r="B250" s="7">
        <v>23.3116594435576</v>
      </c>
      <c r="C250" s="7">
        <f>(rank(B250,'colgate_2000-2012'!$H$3:$H$643)-rank(B250,'colgate_2000-2012'!$H$3:$H$643,1)+(count('colgate_2000-2012'!$H$3:$H$643)+1))/2</f>
        <v>248</v>
      </c>
      <c r="D250" s="8">
        <f>percentrank('colgate_2000-2012'!$H$3:$H$643,B250,10)</f>
        <v>0.6140625</v>
      </c>
    </row>
    <row r="251" spans="1:4">
      <c r="A251" s="7">
        <v>212</v>
      </c>
      <c r="B251" s="7">
        <v>23.3075642171069</v>
      </c>
      <c r="C251" s="7">
        <f>(rank(B251,'colgate_2000-2012'!$H$3:$H$643)-rank(B251,'colgate_2000-2012'!$H$3:$H$643,1)+(count('colgate_2000-2012'!$H$3:$H$643)+1))/2</f>
        <v>249</v>
      </c>
      <c r="D251" s="8">
        <f>percentrank('colgate_2000-2012'!$H$3:$H$643,B251,10)</f>
        <v>0.6125</v>
      </c>
    </row>
    <row r="252" spans="1:4">
      <c r="A252" s="7">
        <v>245</v>
      </c>
      <c r="B252" s="7">
        <v>23.3059153680671</v>
      </c>
      <c r="C252" s="7">
        <f>(rank(B252,'colgate_2000-2012'!$H$3:$H$643)-rank(B252,'colgate_2000-2012'!$H$3:$H$643,1)+(count('colgate_2000-2012'!$H$3:$H$643)+1))/2</f>
        <v>250</v>
      </c>
      <c r="D252" s="8">
        <f>percentrank('colgate_2000-2012'!$H$3:$H$643,B252,10)</f>
        <v>0.6109375</v>
      </c>
    </row>
    <row r="253" spans="1:4">
      <c r="A253" s="7">
        <v>211</v>
      </c>
      <c r="B253" s="7">
        <v>23.2535469830432</v>
      </c>
      <c r="C253" s="7">
        <f>(rank(B253,'colgate_2000-2012'!$H$3:$H$643)-rank(B253,'colgate_2000-2012'!$H$3:$H$643,1)+(count('colgate_2000-2012'!$H$3:$H$643)+1))/2</f>
        <v>251</v>
      </c>
      <c r="D253" s="8">
        <f>percentrank('colgate_2000-2012'!$H$3:$H$643,B253,10)</f>
        <v>0.609375</v>
      </c>
    </row>
    <row r="254" spans="1:4">
      <c r="A254" s="7">
        <v>246</v>
      </c>
      <c r="B254" s="7">
        <v>23.2311588588328</v>
      </c>
      <c r="C254" s="7">
        <f>(rank(B254,'colgate_2000-2012'!$H$3:$H$643)-rank(B254,'colgate_2000-2012'!$H$3:$H$643,1)+(count('colgate_2000-2012'!$H$3:$H$643)+1))/2</f>
        <v>252</v>
      </c>
      <c r="D254" s="8">
        <f>percentrank('colgate_2000-2012'!$H$3:$H$643,B254,10)</f>
        <v>0.6078125</v>
      </c>
    </row>
    <row r="255" spans="1:4">
      <c r="A255" s="7">
        <v>430</v>
      </c>
      <c r="B255" s="7">
        <v>23.1633893432295</v>
      </c>
      <c r="C255" s="7">
        <f>(rank(B255,'colgate_2000-2012'!$H$3:$H$643)-rank(B255,'colgate_2000-2012'!$H$3:$H$643,1)+(count('colgate_2000-2012'!$H$3:$H$643)+1))/2</f>
        <v>253</v>
      </c>
      <c r="D255" s="8">
        <f>percentrank('colgate_2000-2012'!$H$3:$H$643,B255,10)</f>
        <v>0.60625</v>
      </c>
    </row>
    <row r="256" spans="1:4">
      <c r="A256" s="7">
        <v>429</v>
      </c>
      <c r="B256" s="7">
        <v>23.1552105457264</v>
      </c>
      <c r="C256" s="7">
        <f>(rank(B256,'colgate_2000-2012'!$H$3:$H$643)-rank(B256,'colgate_2000-2012'!$H$3:$H$643,1)+(count('colgate_2000-2012'!$H$3:$H$643)+1))/2</f>
        <v>254</v>
      </c>
      <c r="D256" s="8">
        <f>percentrank('colgate_2000-2012'!$H$3:$H$643,B256,10)</f>
        <v>0.6046875</v>
      </c>
    </row>
    <row r="257" spans="1:4">
      <c r="A257" s="7">
        <v>422</v>
      </c>
      <c r="B257" s="7">
        <v>23.1425435066466</v>
      </c>
      <c r="C257" s="7">
        <f>(rank(B257,'colgate_2000-2012'!$H$3:$H$643)-rank(B257,'colgate_2000-2012'!$H$3:$H$643,1)+(count('colgate_2000-2012'!$H$3:$H$643)+1))/2</f>
        <v>255</v>
      </c>
      <c r="D257" s="8">
        <f>percentrank('colgate_2000-2012'!$H$3:$H$643,B257,10)</f>
        <v>0.603125</v>
      </c>
    </row>
    <row r="258" spans="1:4">
      <c r="A258" s="7">
        <v>424</v>
      </c>
      <c r="B258" s="7">
        <v>23.133414640403</v>
      </c>
      <c r="C258" s="7">
        <f>(rank(B258,'colgate_2000-2012'!$H$3:$H$643)-rank(B258,'colgate_2000-2012'!$H$3:$H$643,1)+(count('colgate_2000-2012'!$H$3:$H$643)+1))/2</f>
        <v>256</v>
      </c>
      <c r="D258" s="8">
        <f>percentrank('colgate_2000-2012'!$H$3:$H$643,B258,10)</f>
        <v>0.6015625</v>
      </c>
    </row>
    <row r="259" spans="1:4">
      <c r="A259" s="7">
        <v>433</v>
      </c>
      <c r="B259" s="7">
        <v>23.1285416998118</v>
      </c>
      <c r="C259" s="7">
        <f>(rank(B259,'colgate_2000-2012'!$H$3:$H$643)-rank(B259,'colgate_2000-2012'!$H$3:$H$643,1)+(count('colgate_2000-2012'!$H$3:$H$643)+1))/2</f>
        <v>257</v>
      </c>
      <c r="D259" s="8">
        <f>percentrank('colgate_2000-2012'!$H$3:$H$643,B259,10)</f>
        <v>0.6</v>
      </c>
    </row>
    <row r="260" spans="1:4">
      <c r="A260" s="7">
        <v>426</v>
      </c>
      <c r="B260" s="7">
        <v>23.1061660357015</v>
      </c>
      <c r="C260" s="7">
        <f>(rank(B260,'colgate_2000-2012'!$H$3:$H$643)-rank(B260,'colgate_2000-2012'!$H$3:$H$643,1)+(count('colgate_2000-2012'!$H$3:$H$643)+1))/2</f>
        <v>258</v>
      </c>
      <c r="D260" s="8">
        <f>percentrank('colgate_2000-2012'!$H$3:$H$643,B260,10)</f>
        <v>0.5984375</v>
      </c>
    </row>
    <row r="261" spans="1:4">
      <c r="A261" s="7">
        <v>210</v>
      </c>
      <c r="B261" s="7">
        <v>23.049938548995</v>
      </c>
      <c r="C261" s="7">
        <f>(rank(B261,'colgate_2000-2012'!$H$3:$H$643)-rank(B261,'colgate_2000-2012'!$H$3:$H$643,1)+(count('colgate_2000-2012'!$H$3:$H$643)+1))/2</f>
        <v>259</v>
      </c>
      <c r="D261" s="8">
        <f>percentrank('colgate_2000-2012'!$H$3:$H$643,B261,10)</f>
        <v>0.596875</v>
      </c>
    </row>
    <row r="262" spans="1:4">
      <c r="A262" s="7">
        <v>406</v>
      </c>
      <c r="B262" s="7">
        <v>23.0290990780572</v>
      </c>
      <c r="C262" s="7">
        <f>(rank(B262,'colgate_2000-2012'!$H$3:$H$643)-rank(B262,'colgate_2000-2012'!$H$3:$H$643,1)+(count('colgate_2000-2012'!$H$3:$H$643)+1))/2</f>
        <v>260</v>
      </c>
      <c r="D262" s="8">
        <f>percentrank('colgate_2000-2012'!$H$3:$H$643,B262,10)</f>
        <v>0.5953125</v>
      </c>
    </row>
    <row r="263" spans="1:4">
      <c r="A263" s="7">
        <v>428</v>
      </c>
      <c r="B263" s="7">
        <v>23.016573987582</v>
      </c>
      <c r="C263" s="7">
        <f>(rank(B263,'colgate_2000-2012'!$H$3:$H$643)-rank(B263,'colgate_2000-2012'!$H$3:$H$643,1)+(count('colgate_2000-2012'!$H$3:$H$643)+1))/2</f>
        <v>261</v>
      </c>
      <c r="D263" s="8">
        <f>percentrank('colgate_2000-2012'!$H$3:$H$643,B263,10)</f>
        <v>0.59375</v>
      </c>
    </row>
    <row r="264" spans="1:4">
      <c r="A264" s="7">
        <v>407</v>
      </c>
      <c r="B264" s="7">
        <v>22.9936658109057</v>
      </c>
      <c r="C264" s="7">
        <f>(rank(B264,'colgate_2000-2012'!$H$3:$H$643)-rank(B264,'colgate_2000-2012'!$H$3:$H$643,1)+(count('colgate_2000-2012'!$H$3:$H$643)+1))/2</f>
        <v>262</v>
      </c>
      <c r="D264" s="8">
        <f>percentrank('colgate_2000-2012'!$H$3:$H$643,B264,10)</f>
        <v>0.5921875</v>
      </c>
    </row>
    <row r="265" spans="1:4">
      <c r="A265" s="7">
        <v>427</v>
      </c>
      <c r="B265" s="7">
        <v>22.993062603281</v>
      </c>
      <c r="C265" s="7">
        <f>(rank(B265,'colgate_2000-2012'!$H$3:$H$643)-rank(B265,'colgate_2000-2012'!$H$3:$H$643,1)+(count('colgate_2000-2012'!$H$3:$H$643)+1))/2</f>
        <v>263</v>
      </c>
      <c r="D265" s="8">
        <f>percentrank('colgate_2000-2012'!$H$3:$H$643,B265,10)</f>
        <v>0.590625</v>
      </c>
    </row>
    <row r="266" spans="1:4">
      <c r="A266" s="7">
        <v>421</v>
      </c>
      <c r="B266" s="7">
        <v>22.9803484739662</v>
      </c>
      <c r="C266" s="7">
        <f>(rank(B266,'colgate_2000-2012'!$H$3:$H$643)-rank(B266,'colgate_2000-2012'!$H$3:$H$643,1)+(count('colgate_2000-2012'!$H$3:$H$643)+1))/2</f>
        <v>264</v>
      </c>
      <c r="D266" s="8">
        <f>percentrank('colgate_2000-2012'!$H$3:$H$643,B266,10)</f>
        <v>0.5890625</v>
      </c>
    </row>
    <row r="267" spans="1:4">
      <c r="A267" s="7">
        <v>243</v>
      </c>
      <c r="B267" s="7">
        <v>22.9341322142264</v>
      </c>
      <c r="C267" s="7">
        <f>(rank(B267,'colgate_2000-2012'!$H$3:$H$643)-rank(B267,'colgate_2000-2012'!$H$3:$H$643,1)+(count('colgate_2000-2012'!$H$3:$H$643)+1))/2</f>
        <v>265</v>
      </c>
      <c r="D267" s="8">
        <f>percentrank('colgate_2000-2012'!$H$3:$H$643,B267,10)</f>
        <v>0.5875</v>
      </c>
    </row>
    <row r="268" spans="1:4">
      <c r="A268" s="7">
        <v>239</v>
      </c>
      <c r="B268" s="7">
        <v>22.9291441083102</v>
      </c>
      <c r="C268" s="7">
        <f>(rank(B268,'colgate_2000-2012'!$H$3:$H$643)-rank(B268,'colgate_2000-2012'!$H$3:$H$643,1)+(count('colgate_2000-2012'!$H$3:$H$643)+1))/2</f>
        <v>266</v>
      </c>
      <c r="D268" s="8">
        <f>percentrank('colgate_2000-2012'!$H$3:$H$643,B268,10)</f>
        <v>0.5859375</v>
      </c>
    </row>
    <row r="269" spans="1:4">
      <c r="A269" s="7">
        <v>408</v>
      </c>
      <c r="B269" s="7">
        <v>22.921328358403</v>
      </c>
      <c r="C269" s="7">
        <f>(rank(B269,'colgate_2000-2012'!$H$3:$H$643)-rank(B269,'colgate_2000-2012'!$H$3:$H$643,1)+(count('colgate_2000-2012'!$H$3:$H$643)+1))/2</f>
        <v>267</v>
      </c>
      <c r="D269" s="8">
        <f>percentrank('colgate_2000-2012'!$H$3:$H$643,B269,10)</f>
        <v>0.584375</v>
      </c>
    </row>
    <row r="270" spans="1:4">
      <c r="A270" s="7">
        <v>240</v>
      </c>
      <c r="B270" s="7">
        <v>22.8590405149076</v>
      </c>
      <c r="C270" s="7">
        <f>(rank(B270,'colgate_2000-2012'!$H$3:$H$643)-rank(B270,'colgate_2000-2012'!$H$3:$H$643,1)+(count('colgate_2000-2012'!$H$3:$H$643)+1))/2</f>
        <v>268</v>
      </c>
      <c r="D270" s="8">
        <f>percentrank('colgate_2000-2012'!$H$3:$H$643,B270,10)</f>
        <v>0.5828125</v>
      </c>
    </row>
    <row r="271" spans="1:4">
      <c r="A271" s="7">
        <v>209</v>
      </c>
      <c r="B271" s="7">
        <v>22.7683923607391</v>
      </c>
      <c r="C271" s="7">
        <f>(rank(B271,'colgate_2000-2012'!$H$3:$H$643)-rank(B271,'colgate_2000-2012'!$H$3:$H$643,1)+(count('colgate_2000-2012'!$H$3:$H$643)+1))/2</f>
        <v>269</v>
      </c>
      <c r="D271" s="8">
        <f>percentrank('colgate_2000-2012'!$H$3:$H$643,B271,10)</f>
        <v>0.58125</v>
      </c>
    </row>
    <row r="272" spans="1:4">
      <c r="A272" s="7">
        <v>425</v>
      </c>
      <c r="B272" s="7">
        <v>22.7637514313194</v>
      </c>
      <c r="C272" s="7">
        <f>(rank(B272,'colgate_2000-2012'!$H$3:$H$643)-rank(B272,'colgate_2000-2012'!$H$3:$H$643,1)+(count('colgate_2000-2012'!$H$3:$H$643)+1))/2</f>
        <v>270</v>
      </c>
      <c r="D272" s="8">
        <f>percentrank('colgate_2000-2012'!$H$3:$H$643,B272,10)</f>
        <v>0.5796875</v>
      </c>
    </row>
    <row r="273" spans="1:4">
      <c r="A273" s="7">
        <v>372</v>
      </c>
      <c r="B273" s="7">
        <v>22.7452980489342</v>
      </c>
      <c r="C273" s="7">
        <f>(rank(B273,'colgate_2000-2012'!$H$3:$H$643)-rank(B273,'colgate_2000-2012'!$H$3:$H$643,1)+(count('colgate_2000-2012'!$H$3:$H$643)+1))/2</f>
        <v>271</v>
      </c>
      <c r="D273" s="8">
        <f>percentrank('colgate_2000-2012'!$H$3:$H$643,B273,10)</f>
        <v>0.578125</v>
      </c>
    </row>
    <row r="274" spans="1:4">
      <c r="A274" s="7">
        <v>434</v>
      </c>
      <c r="B274" s="7">
        <v>22.7440209463908</v>
      </c>
      <c r="C274" s="7">
        <f>(rank(B274,'colgate_2000-2012'!$H$3:$H$643)-rank(B274,'colgate_2000-2012'!$H$3:$H$643,1)+(count('colgate_2000-2012'!$H$3:$H$643)+1))/2</f>
        <v>272</v>
      </c>
      <c r="D274" s="8">
        <f>percentrank('colgate_2000-2012'!$H$3:$H$643,B274,10)</f>
        <v>0.5765625</v>
      </c>
    </row>
    <row r="275" spans="1:4">
      <c r="A275" s="7">
        <v>373</v>
      </c>
      <c r="B275" s="7">
        <v>22.7407136129148</v>
      </c>
      <c r="C275" s="7">
        <f>(rank(B275,'colgate_2000-2012'!$H$3:$H$643)-rank(B275,'colgate_2000-2012'!$H$3:$H$643,1)+(count('colgate_2000-2012'!$H$3:$H$643)+1))/2</f>
        <v>273</v>
      </c>
      <c r="D275" s="8">
        <f>percentrank('colgate_2000-2012'!$H$3:$H$643,B275,10)</f>
        <v>0.575</v>
      </c>
    </row>
    <row r="276" spans="1:4">
      <c r="A276" s="7">
        <v>370</v>
      </c>
      <c r="B276" s="7">
        <v>22.7310537196333</v>
      </c>
      <c r="C276" s="7">
        <f>(rank(B276,'colgate_2000-2012'!$H$3:$H$643)-rank(B276,'colgate_2000-2012'!$H$3:$H$643,1)+(count('colgate_2000-2012'!$H$3:$H$643)+1))/2</f>
        <v>274</v>
      </c>
      <c r="D276" s="8">
        <f>percentrank('colgate_2000-2012'!$H$3:$H$643,B276,10)</f>
        <v>0.5734375</v>
      </c>
    </row>
    <row r="277" spans="1:4">
      <c r="A277" s="7">
        <v>374</v>
      </c>
      <c r="B277" s="7">
        <v>22.6998731103436</v>
      </c>
      <c r="C277" s="7">
        <f>(rank(B277,'colgate_2000-2012'!$H$3:$H$643)-rank(B277,'colgate_2000-2012'!$H$3:$H$643,1)+(count('colgate_2000-2012'!$H$3:$H$643)+1))/2</f>
        <v>275</v>
      </c>
      <c r="D277" s="8">
        <f>percentrank('colgate_2000-2012'!$H$3:$H$643,B277,10)</f>
        <v>0.571875</v>
      </c>
    </row>
    <row r="278" spans="1:4">
      <c r="A278" s="7">
        <v>423</v>
      </c>
      <c r="B278" s="7">
        <v>22.6998108950506</v>
      </c>
      <c r="C278" s="7">
        <f>(rank(B278,'colgate_2000-2012'!$H$3:$H$643)-rank(B278,'colgate_2000-2012'!$H$3:$H$643,1)+(count('colgate_2000-2012'!$H$3:$H$643)+1))/2</f>
        <v>276</v>
      </c>
      <c r="D278" s="8">
        <f>percentrank('colgate_2000-2012'!$H$3:$H$643,B278,10)</f>
        <v>0.5703125</v>
      </c>
    </row>
    <row r="279" spans="1:4">
      <c r="A279" s="7">
        <v>360</v>
      </c>
      <c r="B279" s="7">
        <v>22.6765961041631</v>
      </c>
      <c r="C279" s="7">
        <f>(rank(B279,'colgate_2000-2012'!$H$3:$H$643)-rank(B279,'colgate_2000-2012'!$H$3:$H$643,1)+(count('colgate_2000-2012'!$H$3:$H$643)+1))/2</f>
        <v>277</v>
      </c>
      <c r="D279" s="8">
        <f>percentrank('colgate_2000-2012'!$H$3:$H$643,B279,10)</f>
        <v>0.56875</v>
      </c>
    </row>
    <row r="280" spans="1:4">
      <c r="A280" s="7">
        <v>208</v>
      </c>
      <c r="B280" s="7">
        <v>22.6582465315877</v>
      </c>
      <c r="C280" s="7">
        <f>(rank(B280,'colgate_2000-2012'!$H$3:$H$643)-rank(B280,'colgate_2000-2012'!$H$3:$H$643,1)+(count('colgate_2000-2012'!$H$3:$H$643)+1))/2</f>
        <v>278</v>
      </c>
      <c r="D280" s="8">
        <f>percentrank('colgate_2000-2012'!$H$3:$H$643,B280,10)</f>
        <v>0.5671875</v>
      </c>
    </row>
    <row r="281" spans="1:4">
      <c r="A281" s="7">
        <v>368</v>
      </c>
      <c r="B281" s="7">
        <v>22.6431289943157</v>
      </c>
      <c r="C281" s="7">
        <f>(rank(B281,'colgate_2000-2012'!$H$3:$H$643)-rank(B281,'colgate_2000-2012'!$H$3:$H$643,1)+(count('colgate_2000-2012'!$H$3:$H$643)+1))/2</f>
        <v>279</v>
      </c>
      <c r="D281" s="8">
        <f>percentrank('colgate_2000-2012'!$H$3:$H$643,B281,10)</f>
        <v>0.565625</v>
      </c>
    </row>
    <row r="282" spans="1:4">
      <c r="A282" s="7">
        <v>455</v>
      </c>
      <c r="B282" s="7">
        <v>22.6247739616685</v>
      </c>
      <c r="C282" s="7">
        <f>(rank(B282,'colgate_2000-2012'!$H$3:$H$643)-rank(B282,'colgate_2000-2012'!$H$3:$H$643,1)+(count('colgate_2000-2012'!$H$3:$H$643)+1))/2</f>
        <v>280</v>
      </c>
      <c r="D282" s="8">
        <f>percentrank('colgate_2000-2012'!$H$3:$H$643,B282,10)</f>
        <v>0.5640625</v>
      </c>
    </row>
    <row r="283" spans="1:4">
      <c r="A283" s="7">
        <v>454</v>
      </c>
      <c r="B283" s="7">
        <v>22.5279474042989</v>
      </c>
      <c r="C283" s="7">
        <f>(rank(B283,'colgate_2000-2012'!$H$3:$H$643)-rank(B283,'colgate_2000-2012'!$H$3:$H$643,1)+(count('colgate_2000-2012'!$H$3:$H$643)+1))/2</f>
        <v>281</v>
      </c>
      <c r="D283" s="8">
        <f>percentrank('colgate_2000-2012'!$H$3:$H$643,B283,10)</f>
        <v>0.5625</v>
      </c>
    </row>
    <row r="284" spans="1:4">
      <c r="A284" s="7">
        <v>435</v>
      </c>
      <c r="B284" s="7">
        <v>22.5245503770036</v>
      </c>
      <c r="C284" s="7">
        <f>(rank(B284,'colgate_2000-2012'!$H$3:$H$643)-rank(B284,'colgate_2000-2012'!$H$3:$H$643,1)+(count('colgate_2000-2012'!$H$3:$H$643)+1))/2</f>
        <v>282</v>
      </c>
      <c r="D284" s="8">
        <f>percentrank('colgate_2000-2012'!$H$3:$H$643,B284,10)</f>
        <v>0.5609375</v>
      </c>
    </row>
    <row r="285" spans="1:4">
      <c r="A285" s="7">
        <v>266</v>
      </c>
      <c r="B285" s="7">
        <v>22.4920258359292</v>
      </c>
      <c r="C285" s="7">
        <f>(rank(B285,'colgate_2000-2012'!$H$3:$H$643)-rank(B285,'colgate_2000-2012'!$H$3:$H$643,1)+(count('colgate_2000-2012'!$H$3:$H$643)+1))/2</f>
        <v>283</v>
      </c>
      <c r="D285" s="8">
        <f>percentrank('colgate_2000-2012'!$H$3:$H$643,B285,10)</f>
        <v>0.559375</v>
      </c>
    </row>
    <row r="286" spans="1:4">
      <c r="A286" s="7">
        <v>405</v>
      </c>
      <c r="B286" s="7">
        <v>22.4574574603631</v>
      </c>
      <c r="C286" s="7">
        <f>(rank(B286,'colgate_2000-2012'!$H$3:$H$643)-rank(B286,'colgate_2000-2012'!$H$3:$H$643,1)+(count('colgate_2000-2012'!$H$3:$H$643)+1))/2</f>
        <v>284</v>
      </c>
      <c r="D286" s="8">
        <f>percentrank('colgate_2000-2012'!$H$3:$H$643,B286,10)</f>
        <v>0.5578125</v>
      </c>
    </row>
    <row r="287" spans="1:4">
      <c r="A287" s="7">
        <v>242</v>
      </c>
      <c r="B287" s="7">
        <v>22.4302960434966</v>
      </c>
      <c r="C287" s="7">
        <f>(rank(B287,'colgate_2000-2012'!$H$3:$H$643)-rank(B287,'colgate_2000-2012'!$H$3:$H$643,1)+(count('colgate_2000-2012'!$H$3:$H$643)+1))/2</f>
        <v>285</v>
      </c>
      <c r="D287" s="8">
        <f>percentrank('colgate_2000-2012'!$H$3:$H$643,B287,10)</f>
        <v>0.55625</v>
      </c>
    </row>
    <row r="288" spans="1:4">
      <c r="A288" s="7">
        <v>267</v>
      </c>
      <c r="B288" s="7">
        <v>22.4240789325522</v>
      </c>
      <c r="C288" s="7">
        <f>(rank(B288,'colgate_2000-2012'!$H$3:$H$643)-rank(B288,'colgate_2000-2012'!$H$3:$H$643,1)+(count('colgate_2000-2012'!$H$3:$H$643)+1))/2</f>
        <v>286</v>
      </c>
      <c r="D288" s="8">
        <f>percentrank('colgate_2000-2012'!$H$3:$H$643,B288,10)</f>
        <v>0.5546875</v>
      </c>
    </row>
    <row r="289" spans="1:4">
      <c r="A289" s="7">
        <v>371</v>
      </c>
      <c r="B289" s="7">
        <v>22.4122898222082</v>
      </c>
      <c r="C289" s="7">
        <f>(rank(B289,'colgate_2000-2012'!$H$3:$H$643)-rank(B289,'colgate_2000-2012'!$H$3:$H$643,1)+(count('colgate_2000-2012'!$H$3:$H$643)+1))/2</f>
        <v>287</v>
      </c>
      <c r="D289" s="8">
        <f>percentrank('colgate_2000-2012'!$H$3:$H$643,B289,10)</f>
        <v>0.553125</v>
      </c>
    </row>
    <row r="290" spans="1:4">
      <c r="A290" s="7">
        <v>450</v>
      </c>
      <c r="B290" s="7">
        <v>22.4113225948204</v>
      </c>
      <c r="C290" s="7">
        <f>(rank(B290,'colgate_2000-2012'!$H$3:$H$643)-rank(B290,'colgate_2000-2012'!$H$3:$H$643,1)+(count('colgate_2000-2012'!$H$3:$H$643)+1))/2</f>
        <v>288</v>
      </c>
      <c r="D290" s="8">
        <f>percentrank('colgate_2000-2012'!$H$3:$H$643,B290,10)</f>
        <v>0.5515625</v>
      </c>
    </row>
    <row r="291" spans="1:4">
      <c r="A291" s="7">
        <v>362</v>
      </c>
      <c r="B291" s="7">
        <v>22.3866243282898</v>
      </c>
      <c r="C291" s="7">
        <f>(rank(B291,'colgate_2000-2012'!$H$3:$H$643)-rank(B291,'colgate_2000-2012'!$H$3:$H$643,1)+(count('colgate_2000-2012'!$H$3:$H$643)+1))/2</f>
        <v>289</v>
      </c>
      <c r="D291" s="8">
        <f>percentrank('colgate_2000-2012'!$H$3:$H$643,B291,10)</f>
        <v>0.55</v>
      </c>
    </row>
    <row r="292" spans="1:4">
      <c r="A292" s="7">
        <v>359</v>
      </c>
      <c r="B292" s="7">
        <v>22.3582675496723</v>
      </c>
      <c r="C292" s="7">
        <f>(rank(B292,'colgate_2000-2012'!$H$3:$H$643)-rank(B292,'colgate_2000-2012'!$H$3:$H$643,1)+(count('colgate_2000-2012'!$H$3:$H$643)+1))/2</f>
        <v>290</v>
      </c>
      <c r="D292" s="8">
        <f>percentrank('colgate_2000-2012'!$H$3:$H$643,B292,10)</f>
        <v>0.5484375</v>
      </c>
    </row>
    <row r="293" spans="1:4">
      <c r="A293" s="7">
        <v>367</v>
      </c>
      <c r="B293" s="7">
        <v>22.3503330126882</v>
      </c>
      <c r="C293" s="7">
        <f>(rank(B293,'colgate_2000-2012'!$H$3:$H$643)-rank(B293,'colgate_2000-2012'!$H$3:$H$643,1)+(count('colgate_2000-2012'!$H$3:$H$643)+1))/2</f>
        <v>291</v>
      </c>
      <c r="D293" s="8">
        <f>percentrank('colgate_2000-2012'!$H$3:$H$643,B293,10)</f>
        <v>0.546875</v>
      </c>
    </row>
    <row r="294" spans="1:4">
      <c r="A294" s="7">
        <v>449</v>
      </c>
      <c r="B294" s="7">
        <v>22.3468326645774</v>
      </c>
      <c r="C294" s="7">
        <f>(rank(B294,'colgate_2000-2012'!$H$3:$H$643)-rank(B294,'colgate_2000-2012'!$H$3:$H$643,1)+(count('colgate_2000-2012'!$H$3:$H$643)+1))/2</f>
        <v>292</v>
      </c>
      <c r="D294" s="8">
        <f>percentrank('colgate_2000-2012'!$H$3:$H$643,B294,10)</f>
        <v>0.5453125</v>
      </c>
    </row>
    <row r="295" spans="1:4">
      <c r="A295" s="7">
        <v>382</v>
      </c>
      <c r="B295" s="7">
        <v>22.3466096361461</v>
      </c>
      <c r="C295" s="7">
        <f>(rank(B295,'colgate_2000-2012'!$H$3:$H$643)-rank(B295,'colgate_2000-2012'!$H$3:$H$643,1)+(count('colgate_2000-2012'!$H$3:$H$643)+1))/2</f>
        <v>293</v>
      </c>
      <c r="D295" s="8">
        <f>percentrank('colgate_2000-2012'!$H$3:$H$643,B295,10)</f>
        <v>0.54375</v>
      </c>
    </row>
    <row r="296" spans="1:4">
      <c r="A296" s="7">
        <v>241</v>
      </c>
      <c r="B296" s="7">
        <v>22.3375998533523</v>
      </c>
      <c r="C296" s="7">
        <f>(rank(B296,'colgate_2000-2012'!$H$3:$H$643)-rank(B296,'colgate_2000-2012'!$H$3:$H$643,1)+(count('colgate_2000-2012'!$H$3:$H$643)+1))/2</f>
        <v>294</v>
      </c>
      <c r="D296" s="8">
        <f>percentrank('colgate_2000-2012'!$H$3:$H$643,B296,10)</f>
        <v>0.5421875</v>
      </c>
    </row>
    <row r="297" spans="1:4">
      <c r="A297" s="7">
        <v>404</v>
      </c>
      <c r="B297" s="7">
        <v>22.3180102668641</v>
      </c>
      <c r="C297" s="7">
        <f>(rank(B297,'colgate_2000-2012'!$H$3:$H$643)-rank(B297,'colgate_2000-2012'!$H$3:$H$643,1)+(count('colgate_2000-2012'!$H$3:$H$643)+1))/2</f>
        <v>295</v>
      </c>
      <c r="D297" s="8">
        <f>percentrank('colgate_2000-2012'!$H$3:$H$643,B297,10)</f>
        <v>0.540625</v>
      </c>
    </row>
    <row r="298" spans="1:4">
      <c r="A298" s="7">
        <v>369</v>
      </c>
      <c r="B298" s="7">
        <v>22.3101788602346</v>
      </c>
      <c r="C298" s="7">
        <f>(rank(B298,'colgate_2000-2012'!$H$3:$H$643)-rank(B298,'colgate_2000-2012'!$H$3:$H$643,1)+(count('colgate_2000-2012'!$H$3:$H$643)+1))/2</f>
        <v>296</v>
      </c>
      <c r="D298" s="8">
        <f>percentrank('colgate_2000-2012'!$H$3:$H$643,B298,10)</f>
        <v>0.5390625</v>
      </c>
    </row>
    <row r="299" spans="1:4">
      <c r="A299" s="7">
        <v>451</v>
      </c>
      <c r="B299" s="7">
        <v>22.2403552244155</v>
      </c>
      <c r="C299" s="7">
        <f>(rank(B299,'colgate_2000-2012'!$H$3:$H$643)-rank(B299,'colgate_2000-2012'!$H$3:$H$643,1)+(count('colgate_2000-2012'!$H$3:$H$643)+1))/2</f>
        <v>297</v>
      </c>
      <c r="D299" s="8">
        <f>percentrank('colgate_2000-2012'!$H$3:$H$643,B299,10)</f>
        <v>0.5375</v>
      </c>
    </row>
    <row r="300" spans="1:4">
      <c r="A300" s="7">
        <v>383</v>
      </c>
      <c r="B300" s="7">
        <v>22.2256563442674</v>
      </c>
      <c r="C300" s="7">
        <f>(rank(B300,'colgate_2000-2012'!$H$3:$H$643)-rank(B300,'colgate_2000-2012'!$H$3:$H$643,1)+(count('colgate_2000-2012'!$H$3:$H$643)+1))/2</f>
        <v>298</v>
      </c>
      <c r="D300" s="8">
        <f>percentrank('colgate_2000-2012'!$H$3:$H$643,B300,10)</f>
        <v>0.5359375</v>
      </c>
    </row>
    <row r="301" spans="1:4">
      <c r="A301" s="7">
        <v>363</v>
      </c>
      <c r="B301" s="7">
        <v>22.225550062269</v>
      </c>
      <c r="C301" s="7">
        <f>(rank(B301,'colgate_2000-2012'!$H$3:$H$643)-rank(B301,'colgate_2000-2012'!$H$3:$H$643,1)+(count('colgate_2000-2012'!$H$3:$H$643)+1))/2</f>
        <v>299</v>
      </c>
      <c r="D301" s="8">
        <f>percentrank('colgate_2000-2012'!$H$3:$H$643,B301,10)</f>
        <v>0.534375</v>
      </c>
    </row>
    <row r="302" spans="1:4">
      <c r="A302" s="7">
        <v>358</v>
      </c>
      <c r="B302" s="7">
        <v>22.1777566172835</v>
      </c>
      <c r="C302" s="7">
        <f>(rank(B302,'colgate_2000-2012'!$H$3:$H$643)-rank(B302,'colgate_2000-2012'!$H$3:$H$643,1)+(count('colgate_2000-2012'!$H$3:$H$643)+1))/2</f>
        <v>300</v>
      </c>
      <c r="D302" s="8">
        <f>percentrank('colgate_2000-2012'!$H$3:$H$643,B302,10)</f>
        <v>0.5328125</v>
      </c>
    </row>
    <row r="303" spans="1:4">
      <c r="A303" s="7">
        <v>361</v>
      </c>
      <c r="B303" s="7">
        <v>22.1737302820758</v>
      </c>
      <c r="C303" s="7">
        <f>(rank(B303,'colgate_2000-2012'!$H$3:$H$643)-rank(B303,'colgate_2000-2012'!$H$3:$H$643,1)+(count('colgate_2000-2012'!$H$3:$H$643)+1))/2</f>
        <v>301</v>
      </c>
      <c r="D303" s="8">
        <f>percentrank('colgate_2000-2012'!$H$3:$H$643,B303,10)</f>
        <v>0.53125</v>
      </c>
    </row>
    <row r="304" spans="1:4">
      <c r="A304" s="7">
        <v>395</v>
      </c>
      <c r="B304" s="7">
        <v>22.1589006843825</v>
      </c>
      <c r="C304" s="7">
        <f>(rank(B304,'colgate_2000-2012'!$H$3:$H$643)-rank(B304,'colgate_2000-2012'!$H$3:$H$643,1)+(count('colgate_2000-2012'!$H$3:$H$643)+1))/2</f>
        <v>302</v>
      </c>
      <c r="D304" s="8">
        <f>percentrank('colgate_2000-2012'!$H$3:$H$643,B304,10)</f>
        <v>0.5296875</v>
      </c>
    </row>
    <row r="305" spans="1:4">
      <c r="A305" s="7">
        <v>268</v>
      </c>
      <c r="B305" s="7">
        <v>22.1461269557228</v>
      </c>
      <c r="C305" s="7">
        <f>(rank(B305,'colgate_2000-2012'!$H$3:$H$643)-rank(B305,'colgate_2000-2012'!$H$3:$H$643,1)+(count('colgate_2000-2012'!$H$3:$H$643)+1))/2</f>
        <v>303</v>
      </c>
      <c r="D305" s="8">
        <f>percentrank('colgate_2000-2012'!$H$3:$H$643,B305,10)</f>
        <v>0.528125</v>
      </c>
    </row>
    <row r="306" spans="1:4">
      <c r="A306" s="7">
        <v>377</v>
      </c>
      <c r="B306" s="7">
        <v>22.1362409494678</v>
      </c>
      <c r="C306" s="7">
        <f>(rank(B306,'colgate_2000-2012'!$H$3:$H$643)-rank(B306,'colgate_2000-2012'!$H$3:$H$643,1)+(count('colgate_2000-2012'!$H$3:$H$643)+1))/2</f>
        <v>304</v>
      </c>
      <c r="D306" s="8">
        <f>percentrank('colgate_2000-2012'!$H$3:$H$643,B306,10)</f>
        <v>0.5265625</v>
      </c>
    </row>
    <row r="307" spans="1:4">
      <c r="A307" s="7">
        <v>333</v>
      </c>
      <c r="B307" s="7">
        <v>22.127058254815</v>
      </c>
      <c r="C307" s="7">
        <f>(rank(B307,'colgate_2000-2012'!$H$3:$H$643)-rank(B307,'colgate_2000-2012'!$H$3:$H$643,1)+(count('colgate_2000-2012'!$H$3:$H$643)+1))/2</f>
        <v>305</v>
      </c>
      <c r="D307" s="8">
        <f>percentrank('colgate_2000-2012'!$H$3:$H$643,B307,10)</f>
        <v>0.525</v>
      </c>
    </row>
    <row r="308" spans="1:4">
      <c r="A308" s="7">
        <v>396</v>
      </c>
      <c r="B308" s="7">
        <v>22.1158994038889</v>
      </c>
      <c r="C308" s="7">
        <f>(rank(B308,'colgate_2000-2012'!$H$3:$H$643)-rank(B308,'colgate_2000-2012'!$H$3:$H$643,1)+(count('colgate_2000-2012'!$H$3:$H$643)+1))/2</f>
        <v>306</v>
      </c>
      <c r="D308" s="8">
        <f>percentrank('colgate_2000-2012'!$H$3:$H$643,B308,10)</f>
        <v>0.5234375</v>
      </c>
    </row>
    <row r="309" spans="1:4">
      <c r="A309" s="7">
        <v>342</v>
      </c>
      <c r="B309" s="7">
        <v>22.1111751595155</v>
      </c>
      <c r="C309" s="7">
        <f>(rank(B309,'colgate_2000-2012'!$H$3:$H$643)-rank(B309,'colgate_2000-2012'!$H$3:$H$643,1)+(count('colgate_2000-2012'!$H$3:$H$643)+1))/2</f>
        <v>307</v>
      </c>
      <c r="D309" s="8">
        <f>percentrank('colgate_2000-2012'!$H$3:$H$643,B309,10)</f>
        <v>0.521875</v>
      </c>
    </row>
    <row r="310" spans="1:4">
      <c r="A310" s="7">
        <v>366</v>
      </c>
      <c r="B310" s="7">
        <v>22.0997504970671</v>
      </c>
      <c r="C310" s="7">
        <f>(rank(B310,'colgate_2000-2012'!$H$3:$H$643)-rank(B310,'colgate_2000-2012'!$H$3:$H$643,1)+(count('colgate_2000-2012'!$H$3:$H$643)+1))/2</f>
        <v>308</v>
      </c>
      <c r="D310" s="8">
        <f>percentrank('colgate_2000-2012'!$H$3:$H$643,B310,10)</f>
        <v>0.5203125</v>
      </c>
    </row>
    <row r="311" spans="1:4">
      <c r="A311" s="7">
        <v>365</v>
      </c>
      <c r="B311" s="7">
        <v>22.0523282630223</v>
      </c>
      <c r="C311" s="7">
        <f>(rank(B311,'colgate_2000-2012'!$H$3:$H$643)-rank(B311,'colgate_2000-2012'!$H$3:$H$643,1)+(count('colgate_2000-2012'!$H$3:$H$643)+1))/2</f>
        <v>309</v>
      </c>
      <c r="D311" s="8">
        <f>percentrank('colgate_2000-2012'!$H$3:$H$643,B311,10)</f>
        <v>0.51875</v>
      </c>
    </row>
    <row r="312" spans="1:4">
      <c r="A312" s="7">
        <v>337</v>
      </c>
      <c r="B312" s="7">
        <v>22.0300343366636</v>
      </c>
      <c r="C312" s="7">
        <f>(rank(B312,'colgate_2000-2012'!$H$3:$H$643)-rank(B312,'colgate_2000-2012'!$H$3:$H$643,1)+(count('colgate_2000-2012'!$H$3:$H$643)+1))/2</f>
        <v>310</v>
      </c>
      <c r="D312" s="8">
        <f>percentrank('colgate_2000-2012'!$H$3:$H$643,B312,10)</f>
        <v>0.5171875</v>
      </c>
    </row>
    <row r="313" spans="1:4">
      <c r="A313" s="7">
        <v>375</v>
      </c>
      <c r="B313" s="7">
        <v>22.0221156994243</v>
      </c>
      <c r="C313" s="7">
        <f>(rank(B313,'colgate_2000-2012'!$H$3:$H$643)-rank(B313,'colgate_2000-2012'!$H$3:$H$643,1)+(count('colgate_2000-2012'!$H$3:$H$643)+1))/2</f>
        <v>311</v>
      </c>
      <c r="D313" s="8">
        <f>percentrank('colgate_2000-2012'!$H$3:$H$643,B313,10)</f>
        <v>0.515625</v>
      </c>
    </row>
    <row r="314" spans="1:4">
      <c r="A314" s="7">
        <v>384</v>
      </c>
      <c r="B314" s="7">
        <v>22.0050653144415</v>
      </c>
      <c r="C314" s="7">
        <f>(rank(B314,'colgate_2000-2012'!$H$3:$H$643)-rank(B314,'colgate_2000-2012'!$H$3:$H$643,1)+(count('colgate_2000-2012'!$H$3:$H$643)+1))/2</f>
        <v>312</v>
      </c>
      <c r="D314" s="8">
        <f>percentrank('colgate_2000-2012'!$H$3:$H$643,B314,10)</f>
        <v>0.5140625</v>
      </c>
    </row>
    <row r="315" spans="1:4">
      <c r="A315" s="7">
        <v>378</v>
      </c>
      <c r="B315" s="7">
        <v>21.995352420349</v>
      </c>
      <c r="C315" s="7">
        <f>(rank(B315,'colgate_2000-2012'!$H$3:$H$643)-rank(B315,'colgate_2000-2012'!$H$3:$H$643,1)+(count('colgate_2000-2012'!$H$3:$H$643)+1))/2</f>
        <v>313</v>
      </c>
      <c r="D315" s="8">
        <f>percentrank('colgate_2000-2012'!$H$3:$H$643,B315,10)</f>
        <v>0.5125</v>
      </c>
    </row>
    <row r="316" spans="1:4">
      <c r="A316" s="7">
        <v>364</v>
      </c>
      <c r="B316" s="7">
        <v>21.9509682192582</v>
      </c>
      <c r="C316" s="7">
        <f>(rank(B316,'colgate_2000-2012'!$H$3:$H$643)-rank(B316,'colgate_2000-2012'!$H$3:$H$643,1)+(count('colgate_2000-2012'!$H$3:$H$643)+1))/2</f>
        <v>314</v>
      </c>
      <c r="D316" s="8">
        <f>percentrank('colgate_2000-2012'!$H$3:$H$643,B316,10)</f>
        <v>0.5109375</v>
      </c>
    </row>
    <row r="317" spans="1:4">
      <c r="A317" s="7">
        <v>381</v>
      </c>
      <c r="B317" s="7">
        <v>21.935702589338</v>
      </c>
      <c r="C317" s="7">
        <f>(rank(B317,'colgate_2000-2012'!$H$3:$H$643)-rank(B317,'colgate_2000-2012'!$H$3:$H$643,1)+(count('colgate_2000-2012'!$H$3:$H$643)+1))/2</f>
        <v>315</v>
      </c>
      <c r="D317" s="8">
        <f>percentrank('colgate_2000-2012'!$H$3:$H$643,B317,10)</f>
        <v>0.509375</v>
      </c>
    </row>
    <row r="318" spans="1:4">
      <c r="A318" s="7">
        <v>453</v>
      </c>
      <c r="B318" s="7">
        <v>21.9199090974878</v>
      </c>
      <c r="C318" s="7">
        <f>(rank(B318,'colgate_2000-2012'!$H$3:$H$643)-rank(B318,'colgate_2000-2012'!$H$3:$H$643,1)+(count('colgate_2000-2012'!$H$3:$H$643)+1))/2</f>
        <v>316</v>
      </c>
      <c r="D318" s="8">
        <f>percentrank('colgate_2000-2012'!$H$3:$H$643,B318,10)</f>
        <v>0.5078125</v>
      </c>
    </row>
    <row r="319" spans="1:4">
      <c r="A319" s="7">
        <v>403</v>
      </c>
      <c r="B319" s="7">
        <v>21.9167263361488</v>
      </c>
      <c r="C319" s="7">
        <f>(rank(B319,'colgate_2000-2012'!$H$3:$H$643)-rank(B319,'colgate_2000-2012'!$H$3:$H$643,1)+(count('colgate_2000-2012'!$H$3:$H$643)+1))/2</f>
        <v>317</v>
      </c>
      <c r="D319" s="8">
        <f>percentrank('colgate_2000-2012'!$H$3:$H$643,B319,10)</f>
        <v>0.50625</v>
      </c>
    </row>
    <row r="320" spans="1:4">
      <c r="A320" s="7">
        <v>397</v>
      </c>
      <c r="B320" s="7">
        <v>21.8968004183414</v>
      </c>
      <c r="C320" s="7">
        <f>(rank(B320,'colgate_2000-2012'!$H$3:$H$643)-rank(B320,'colgate_2000-2012'!$H$3:$H$643,1)+(count('colgate_2000-2012'!$H$3:$H$643)+1))/2</f>
        <v>318</v>
      </c>
      <c r="D320" s="8">
        <f>percentrank('colgate_2000-2012'!$H$3:$H$643,B320,10)</f>
        <v>0.5046875</v>
      </c>
    </row>
    <row r="321" spans="1:4">
      <c r="A321" s="7">
        <v>376</v>
      </c>
      <c r="B321" s="7">
        <v>21.8876216041704</v>
      </c>
      <c r="C321" s="7">
        <f>(rank(B321,'colgate_2000-2012'!$H$3:$H$643)-rank(B321,'colgate_2000-2012'!$H$3:$H$643,1)+(count('colgate_2000-2012'!$H$3:$H$643)+1))/2</f>
        <v>319</v>
      </c>
      <c r="D321" s="8">
        <f>percentrank('colgate_2000-2012'!$H$3:$H$643,B321,10)</f>
        <v>0.503125</v>
      </c>
    </row>
    <row r="322" spans="1:4">
      <c r="A322" s="7">
        <v>336</v>
      </c>
      <c r="B322" s="7">
        <v>21.8603570920068</v>
      </c>
      <c r="C322" s="7">
        <f>(rank(B322,'colgate_2000-2012'!$H$3:$H$643)-rank(B322,'colgate_2000-2012'!$H$3:$H$643,1)+(count('colgate_2000-2012'!$H$3:$H$643)+1))/2</f>
        <v>320</v>
      </c>
      <c r="D322" s="8">
        <f>percentrank('colgate_2000-2012'!$H$3:$H$643,B322,10)</f>
        <v>0.5015625</v>
      </c>
    </row>
    <row r="323" spans="1:4">
      <c r="A323" s="7">
        <v>357</v>
      </c>
      <c r="B323" s="7">
        <v>21.8400459815004</v>
      </c>
      <c r="C323" s="7">
        <f>(rank(B323,'colgate_2000-2012'!$H$3:$H$643)-rank(B323,'colgate_2000-2012'!$H$3:$H$643,1)+(count('colgate_2000-2012'!$H$3:$H$643)+1))/2</f>
        <v>321</v>
      </c>
      <c r="D323" s="8">
        <f>percentrank('colgate_2000-2012'!$H$3:$H$643,B323,10)</f>
        <v>0.5</v>
      </c>
    </row>
    <row r="324" spans="1:4">
      <c r="A324" s="7">
        <v>379</v>
      </c>
      <c r="B324" s="7">
        <v>21.8353791062506</v>
      </c>
      <c r="C324" s="7">
        <f>(rank(B324,'colgate_2000-2012'!$H$3:$H$643)-rank(B324,'colgate_2000-2012'!$H$3:$H$643,1)+(count('colgate_2000-2012'!$H$3:$H$643)+1))/2</f>
        <v>322</v>
      </c>
      <c r="D324" s="8">
        <f>percentrank('colgate_2000-2012'!$H$3:$H$643,B324,10)</f>
        <v>0.4984375</v>
      </c>
    </row>
    <row r="325" spans="1:4">
      <c r="A325" s="7">
        <v>452</v>
      </c>
      <c r="B325" s="7">
        <v>21.8296458215904</v>
      </c>
      <c r="C325" s="7">
        <f>(rank(B325,'colgate_2000-2012'!$H$3:$H$643)-rank(B325,'colgate_2000-2012'!$H$3:$H$643,1)+(count('colgate_2000-2012'!$H$3:$H$643)+1))/2</f>
        <v>323</v>
      </c>
      <c r="D325" s="8">
        <f>percentrank('colgate_2000-2012'!$H$3:$H$643,B325,10)</f>
        <v>0.496875</v>
      </c>
    </row>
    <row r="326" spans="1:4">
      <c r="A326" s="7">
        <v>385</v>
      </c>
      <c r="B326" s="7">
        <v>21.827110478731</v>
      </c>
      <c r="C326" s="7">
        <f>(rank(B326,'colgate_2000-2012'!$H$3:$H$643)-rank(B326,'colgate_2000-2012'!$H$3:$H$643,1)+(count('colgate_2000-2012'!$H$3:$H$643)+1))/2</f>
        <v>324</v>
      </c>
      <c r="D326" s="8">
        <f>percentrank('colgate_2000-2012'!$H$3:$H$643,B326,10)</f>
        <v>0.4953125</v>
      </c>
    </row>
    <row r="327" spans="1:4">
      <c r="A327" s="7">
        <v>516</v>
      </c>
      <c r="B327" s="7">
        <v>21.8194674606486</v>
      </c>
      <c r="C327" s="7">
        <f>(rank(B327,'colgate_2000-2012'!$H$3:$H$643)-rank(B327,'colgate_2000-2012'!$H$3:$H$643,1)+(count('colgate_2000-2012'!$H$3:$H$643)+1))/2</f>
        <v>325</v>
      </c>
      <c r="D327" s="8">
        <f>percentrank('colgate_2000-2012'!$H$3:$H$643,B327,10)</f>
        <v>0.49375</v>
      </c>
    </row>
    <row r="328" spans="1:4">
      <c r="A328" s="7">
        <v>343</v>
      </c>
      <c r="B328" s="7">
        <v>21.8027205392815</v>
      </c>
      <c r="C328" s="7">
        <f>(rank(B328,'colgate_2000-2012'!$H$3:$H$643)-rank(B328,'colgate_2000-2012'!$H$3:$H$643,1)+(count('colgate_2000-2012'!$H$3:$H$643)+1))/2</f>
        <v>326</v>
      </c>
      <c r="D328" s="8">
        <f>percentrank('colgate_2000-2012'!$H$3:$H$643,B328,10)</f>
        <v>0.4921875</v>
      </c>
    </row>
    <row r="329" spans="1:4">
      <c r="A329" s="7">
        <v>393</v>
      </c>
      <c r="B329" s="7">
        <v>21.7980951233768</v>
      </c>
      <c r="C329" s="7">
        <f>(rank(B329,'colgate_2000-2012'!$H$3:$H$643)-rank(B329,'colgate_2000-2012'!$H$3:$H$643,1)+(count('colgate_2000-2012'!$H$3:$H$643)+1))/2</f>
        <v>327</v>
      </c>
      <c r="D329" s="8">
        <f>percentrank('colgate_2000-2012'!$H$3:$H$643,B329,10)</f>
        <v>0.490625</v>
      </c>
    </row>
    <row r="330" spans="1:4">
      <c r="A330" s="7">
        <v>332</v>
      </c>
      <c r="B330" s="7">
        <v>21.7738682202604</v>
      </c>
      <c r="C330" s="7">
        <f>(rank(B330,'colgate_2000-2012'!$H$3:$H$643)-rank(B330,'colgate_2000-2012'!$H$3:$H$643,1)+(count('colgate_2000-2012'!$H$3:$H$643)+1))/2</f>
        <v>328</v>
      </c>
      <c r="D330" s="8">
        <f>percentrank('colgate_2000-2012'!$H$3:$H$643,B330,10)</f>
        <v>0.4890625</v>
      </c>
    </row>
    <row r="331" spans="1:4">
      <c r="A331" s="7">
        <v>380</v>
      </c>
      <c r="B331" s="7">
        <v>21.7572367633796</v>
      </c>
      <c r="C331" s="7">
        <f>(rank(B331,'colgate_2000-2012'!$H$3:$H$643)-rank(B331,'colgate_2000-2012'!$H$3:$H$643,1)+(count('colgate_2000-2012'!$H$3:$H$643)+1))/2</f>
        <v>329</v>
      </c>
      <c r="D331" s="8">
        <f>percentrank('colgate_2000-2012'!$H$3:$H$643,B331,10)</f>
        <v>0.4875</v>
      </c>
    </row>
    <row r="332" spans="1:4">
      <c r="A332" s="7">
        <v>394</v>
      </c>
      <c r="B332" s="7">
        <v>21.7557940175603</v>
      </c>
      <c r="C332" s="7">
        <f>(rank(B332,'colgate_2000-2012'!$H$3:$H$643)-rank(B332,'colgate_2000-2012'!$H$3:$H$643,1)+(count('colgate_2000-2012'!$H$3:$H$643)+1))/2</f>
        <v>330</v>
      </c>
      <c r="D332" s="8">
        <f>percentrank('colgate_2000-2012'!$H$3:$H$643,B332,10)</f>
        <v>0.4859375</v>
      </c>
    </row>
    <row r="333" spans="1:4">
      <c r="A333" s="7">
        <v>440</v>
      </c>
      <c r="B333" s="7">
        <v>21.751197424179</v>
      </c>
      <c r="C333" s="7">
        <f>(rank(B333,'colgate_2000-2012'!$H$3:$H$643)-rank(B333,'colgate_2000-2012'!$H$3:$H$643,1)+(count('colgate_2000-2012'!$H$3:$H$643)+1))/2</f>
        <v>331</v>
      </c>
      <c r="D333" s="8">
        <f>percentrank('colgate_2000-2012'!$H$3:$H$643,B333,10)</f>
        <v>0.484375</v>
      </c>
    </row>
    <row r="334" spans="1:4">
      <c r="A334" s="7">
        <v>457</v>
      </c>
      <c r="B334" s="7">
        <v>21.7446537951769</v>
      </c>
      <c r="C334" s="7">
        <f>(rank(B334,'colgate_2000-2012'!$H$3:$H$643)-rank(B334,'colgate_2000-2012'!$H$3:$H$643,1)+(count('colgate_2000-2012'!$H$3:$H$643)+1))/2</f>
        <v>332</v>
      </c>
      <c r="D334" s="8">
        <f>percentrank('colgate_2000-2012'!$H$3:$H$643,B334,10)</f>
        <v>0.4828125</v>
      </c>
    </row>
    <row r="335" spans="1:4">
      <c r="A335" s="7">
        <v>341</v>
      </c>
      <c r="B335" s="7">
        <v>21.7367597332746</v>
      </c>
      <c r="C335" s="7">
        <f>(rank(B335,'colgate_2000-2012'!$H$3:$H$643)-rank(B335,'colgate_2000-2012'!$H$3:$H$643,1)+(count('colgate_2000-2012'!$H$3:$H$643)+1))/2</f>
        <v>333</v>
      </c>
      <c r="D335" s="8">
        <f>percentrank('colgate_2000-2012'!$H$3:$H$643,B335,10)</f>
        <v>0.48125</v>
      </c>
    </row>
    <row r="336" spans="1:4">
      <c r="A336" s="7">
        <v>456</v>
      </c>
      <c r="B336" s="7">
        <v>21.6943542039532</v>
      </c>
      <c r="C336" s="7">
        <f>(rank(B336,'colgate_2000-2012'!$H$3:$H$643)-rank(B336,'colgate_2000-2012'!$H$3:$H$643,1)+(count('colgate_2000-2012'!$H$3:$H$643)+1))/2</f>
        <v>334</v>
      </c>
      <c r="D336" s="8">
        <f>percentrank('colgate_2000-2012'!$H$3:$H$643,B336,10)</f>
        <v>0.4796875</v>
      </c>
    </row>
    <row r="337" spans="1:4">
      <c r="A337" s="7">
        <v>331</v>
      </c>
      <c r="B337" s="7">
        <v>21.6803002442821</v>
      </c>
      <c r="C337" s="7">
        <f>(rank(B337,'colgate_2000-2012'!$H$3:$H$643)-rank(B337,'colgate_2000-2012'!$H$3:$H$643,1)+(count('colgate_2000-2012'!$H$3:$H$643)+1))/2</f>
        <v>335</v>
      </c>
      <c r="D337" s="8">
        <f>percentrank('colgate_2000-2012'!$H$3:$H$643,B337,10)</f>
        <v>0.478125</v>
      </c>
    </row>
    <row r="338" spans="1:4">
      <c r="A338" s="7">
        <v>441</v>
      </c>
      <c r="B338" s="7">
        <v>21.6627734108306</v>
      </c>
      <c r="C338" s="7">
        <f>(rank(B338,'colgate_2000-2012'!$H$3:$H$643)-rank(B338,'colgate_2000-2012'!$H$3:$H$643,1)+(count('colgate_2000-2012'!$H$3:$H$643)+1))/2</f>
        <v>336</v>
      </c>
      <c r="D338" s="8">
        <f>percentrank('colgate_2000-2012'!$H$3:$H$643,B338,10)</f>
        <v>0.4765625</v>
      </c>
    </row>
    <row r="339" spans="1:4">
      <c r="A339" s="7">
        <v>389</v>
      </c>
      <c r="B339" s="7">
        <v>21.6613687433778</v>
      </c>
      <c r="C339" s="7">
        <f>(rank(B339,'colgate_2000-2012'!$H$3:$H$643)-rank(B339,'colgate_2000-2012'!$H$3:$H$643,1)+(count('colgate_2000-2012'!$H$3:$H$643)+1))/2</f>
        <v>337</v>
      </c>
      <c r="D339" s="8">
        <f>percentrank('colgate_2000-2012'!$H$3:$H$643,B339,10)</f>
        <v>0.475</v>
      </c>
    </row>
    <row r="340" spans="1:4">
      <c r="A340" s="7">
        <v>356</v>
      </c>
      <c r="B340" s="7">
        <v>21.6576555836183</v>
      </c>
      <c r="C340" s="7">
        <f>(rank(B340,'colgate_2000-2012'!$H$3:$H$643)-rank(B340,'colgate_2000-2012'!$H$3:$H$643,1)+(count('colgate_2000-2012'!$H$3:$H$643)+1))/2</f>
        <v>338</v>
      </c>
      <c r="D340" s="8">
        <f>percentrank('colgate_2000-2012'!$H$3:$H$643,B340,10)</f>
        <v>0.4734375</v>
      </c>
    </row>
    <row r="341" spans="1:4">
      <c r="A341" s="7">
        <v>335</v>
      </c>
      <c r="B341" s="7">
        <v>21.6473517802013</v>
      </c>
      <c r="C341" s="7">
        <f>(rank(B341,'colgate_2000-2012'!$H$3:$H$643)-rank(B341,'colgate_2000-2012'!$H$3:$H$643,1)+(count('colgate_2000-2012'!$H$3:$H$643)+1))/2</f>
        <v>339</v>
      </c>
      <c r="D341" s="8">
        <f>percentrank('colgate_2000-2012'!$H$3:$H$643,B341,10)</f>
        <v>0.471875</v>
      </c>
    </row>
    <row r="342" spans="1:4">
      <c r="A342" s="7">
        <v>334</v>
      </c>
      <c r="B342" s="7">
        <v>21.6432186341598</v>
      </c>
      <c r="C342" s="7">
        <f>(rank(B342,'colgate_2000-2012'!$H$3:$H$643)-rank(B342,'colgate_2000-2012'!$H$3:$H$643,1)+(count('colgate_2000-2012'!$H$3:$H$643)+1))/2</f>
        <v>340</v>
      </c>
      <c r="D342" s="8">
        <f>percentrank('colgate_2000-2012'!$H$3:$H$643,B342,10)</f>
        <v>0.4703125</v>
      </c>
    </row>
    <row r="343" spans="1:4">
      <c r="A343" s="7">
        <v>386</v>
      </c>
      <c r="B343" s="7">
        <v>21.636907294318</v>
      </c>
      <c r="C343" s="7">
        <f>(rank(B343,'colgate_2000-2012'!$H$3:$H$643)-rank(B343,'colgate_2000-2012'!$H$3:$H$643,1)+(count('colgate_2000-2012'!$H$3:$H$643)+1))/2</f>
        <v>341</v>
      </c>
      <c r="D343" s="8">
        <f>percentrank('colgate_2000-2012'!$H$3:$H$643,B343,10)</f>
        <v>0.46875</v>
      </c>
    </row>
    <row r="344" spans="1:4">
      <c r="A344" s="7">
        <v>387</v>
      </c>
      <c r="B344" s="7">
        <v>21.6302048028891</v>
      </c>
      <c r="C344" s="7">
        <f>(rank(B344,'colgate_2000-2012'!$H$3:$H$643)-rank(B344,'colgate_2000-2012'!$H$3:$H$643,1)+(count('colgate_2000-2012'!$H$3:$H$643)+1))/2</f>
        <v>342</v>
      </c>
      <c r="D344" s="8">
        <f>percentrank('colgate_2000-2012'!$H$3:$H$643,B344,10)</f>
        <v>0.4671875</v>
      </c>
    </row>
    <row r="345" spans="1:4">
      <c r="A345" s="7">
        <v>276</v>
      </c>
      <c r="B345" s="7">
        <v>21.629535453648</v>
      </c>
      <c r="C345" s="7">
        <f>(rank(B345,'colgate_2000-2012'!$H$3:$H$643)-rank(B345,'colgate_2000-2012'!$H$3:$H$643,1)+(count('colgate_2000-2012'!$H$3:$H$643)+1))/2</f>
        <v>343</v>
      </c>
      <c r="D345" s="8">
        <f>percentrank('colgate_2000-2012'!$H$3:$H$643,B345,10)</f>
        <v>0.465625</v>
      </c>
    </row>
    <row r="346" spans="1:4">
      <c r="A346" s="7">
        <v>388</v>
      </c>
      <c r="B346" s="7">
        <v>21.6266484194018</v>
      </c>
      <c r="C346" s="7">
        <f>(rank(B346,'colgate_2000-2012'!$H$3:$H$643)-rank(B346,'colgate_2000-2012'!$H$3:$H$643,1)+(count('colgate_2000-2012'!$H$3:$H$643)+1))/2</f>
        <v>344</v>
      </c>
      <c r="D346" s="8">
        <f>percentrank('colgate_2000-2012'!$H$3:$H$643,B346,10)</f>
        <v>0.4640625</v>
      </c>
    </row>
    <row r="347" spans="1:4">
      <c r="A347" s="7">
        <v>439</v>
      </c>
      <c r="B347" s="7">
        <v>21.6021151496247</v>
      </c>
      <c r="C347" s="7">
        <f>(rank(B347,'colgate_2000-2012'!$H$3:$H$643)-rank(B347,'colgate_2000-2012'!$H$3:$H$643,1)+(count('colgate_2000-2012'!$H$3:$H$643)+1))/2</f>
        <v>345</v>
      </c>
      <c r="D347" s="8">
        <f>percentrank('colgate_2000-2012'!$H$3:$H$643,B347,10)</f>
        <v>0.4625</v>
      </c>
    </row>
    <row r="348" spans="1:4">
      <c r="A348" s="7">
        <v>352</v>
      </c>
      <c r="B348" s="7">
        <v>21.5965459442703</v>
      </c>
      <c r="C348" s="7">
        <f>(rank(B348,'colgate_2000-2012'!$H$3:$H$643)-rank(B348,'colgate_2000-2012'!$H$3:$H$643,1)+(count('colgate_2000-2012'!$H$3:$H$643)+1))/2</f>
        <v>346</v>
      </c>
      <c r="D348" s="8">
        <f>percentrank('colgate_2000-2012'!$H$3:$H$643,B348,10)</f>
        <v>0.4609375</v>
      </c>
    </row>
    <row r="349" spans="1:4">
      <c r="A349" s="7">
        <v>353</v>
      </c>
      <c r="B349" s="7">
        <v>21.588904063913</v>
      </c>
      <c r="C349" s="7">
        <f>(rank(B349,'colgate_2000-2012'!$H$3:$H$643)-rank(B349,'colgate_2000-2012'!$H$3:$H$643,1)+(count('colgate_2000-2012'!$H$3:$H$643)+1))/2</f>
        <v>347</v>
      </c>
      <c r="D349" s="8">
        <f>percentrank('colgate_2000-2012'!$H$3:$H$643,B349,10)</f>
        <v>0.459375</v>
      </c>
    </row>
    <row r="350" spans="1:4">
      <c r="A350" s="7">
        <v>518</v>
      </c>
      <c r="B350" s="7">
        <v>21.5806635765032</v>
      </c>
      <c r="C350" s="7">
        <f>(rank(B350,'colgate_2000-2012'!$H$3:$H$643)-rank(B350,'colgate_2000-2012'!$H$3:$H$643,1)+(count('colgate_2000-2012'!$H$3:$H$643)+1))/2</f>
        <v>348</v>
      </c>
      <c r="D350" s="8">
        <f>percentrank('colgate_2000-2012'!$H$3:$H$643,B350,10)</f>
        <v>0.4578125</v>
      </c>
    </row>
    <row r="351" spans="1:4">
      <c r="A351" s="7">
        <v>270</v>
      </c>
      <c r="B351" s="7">
        <v>21.5650188869186</v>
      </c>
      <c r="C351" s="7">
        <f>(rank(B351,'colgate_2000-2012'!$H$3:$H$643)-rank(B351,'colgate_2000-2012'!$H$3:$H$643,1)+(count('colgate_2000-2012'!$H$3:$H$643)+1))/2</f>
        <v>349</v>
      </c>
      <c r="D351" s="8">
        <f>percentrank('colgate_2000-2012'!$H$3:$H$643,B351,10)</f>
        <v>0.45625</v>
      </c>
    </row>
    <row r="352" spans="1:4">
      <c r="A352" s="7">
        <v>350</v>
      </c>
      <c r="B352" s="7">
        <v>21.539290176328</v>
      </c>
      <c r="C352" s="7">
        <f>(rank(B352,'colgate_2000-2012'!$H$3:$H$643)-rank(B352,'colgate_2000-2012'!$H$3:$H$643,1)+(count('colgate_2000-2012'!$H$3:$H$643)+1))/2</f>
        <v>350</v>
      </c>
      <c r="D352" s="8">
        <f>percentrank('colgate_2000-2012'!$H$3:$H$643,B352,10)</f>
        <v>0.4546875</v>
      </c>
    </row>
    <row r="353" spans="1:4">
      <c r="A353" s="7">
        <v>402</v>
      </c>
      <c r="B353" s="7">
        <v>21.5293759697939</v>
      </c>
      <c r="C353" s="7">
        <f>(rank(B353,'colgate_2000-2012'!$H$3:$H$643)-rank(B353,'colgate_2000-2012'!$H$3:$H$643,1)+(count('colgate_2000-2012'!$H$3:$H$643)+1))/2</f>
        <v>351</v>
      </c>
      <c r="D353" s="8">
        <f>percentrank('colgate_2000-2012'!$H$3:$H$643,B353,10)</f>
        <v>0.453125</v>
      </c>
    </row>
    <row r="354" spans="1:4">
      <c r="A354" s="7">
        <v>265</v>
      </c>
      <c r="B354" s="7">
        <v>21.5152866090459</v>
      </c>
      <c r="C354" s="7">
        <f>(rank(B354,'colgate_2000-2012'!$H$3:$H$643)-rank(B354,'colgate_2000-2012'!$H$3:$H$643,1)+(count('colgate_2000-2012'!$H$3:$H$643)+1))/2</f>
        <v>352</v>
      </c>
      <c r="D354" s="8">
        <f>percentrank('colgate_2000-2012'!$H$3:$H$643,B354,10)</f>
        <v>0.4515625</v>
      </c>
    </row>
    <row r="355" spans="1:4">
      <c r="A355" s="7">
        <v>340</v>
      </c>
      <c r="B355" s="7">
        <v>21.5084114631333</v>
      </c>
      <c r="C355" s="7">
        <f>(rank(B355,'colgate_2000-2012'!$H$3:$H$643)-rank(B355,'colgate_2000-2012'!$H$3:$H$643,1)+(count('colgate_2000-2012'!$H$3:$H$643)+1))/2</f>
        <v>353</v>
      </c>
      <c r="D355" s="8">
        <f>percentrank('colgate_2000-2012'!$H$3:$H$643,B355,10)</f>
        <v>0.45</v>
      </c>
    </row>
    <row r="356" spans="1:4">
      <c r="A356" s="7">
        <v>436</v>
      </c>
      <c r="B356" s="7">
        <v>21.5008755775246</v>
      </c>
      <c r="C356" s="7">
        <f>(rank(B356,'colgate_2000-2012'!$H$3:$H$643)-rank(B356,'colgate_2000-2012'!$H$3:$H$643,1)+(count('colgate_2000-2012'!$H$3:$H$643)+1))/2</f>
        <v>354</v>
      </c>
      <c r="D356" s="8">
        <f>percentrank('colgate_2000-2012'!$H$3:$H$643,B356,10)</f>
        <v>0.4484375</v>
      </c>
    </row>
    <row r="357" spans="1:4">
      <c r="A357" s="7">
        <v>269</v>
      </c>
      <c r="B357" s="7">
        <v>21.4939926393387</v>
      </c>
      <c r="C357" s="7">
        <f>(rank(B357,'colgate_2000-2012'!$H$3:$H$643)-rank(B357,'colgate_2000-2012'!$H$3:$H$643,1)+(count('colgate_2000-2012'!$H$3:$H$643)+1))/2</f>
        <v>355</v>
      </c>
      <c r="D357" s="8">
        <f>percentrank('colgate_2000-2012'!$H$3:$H$643,B357,10)</f>
        <v>0.446875</v>
      </c>
    </row>
    <row r="358" spans="1:4">
      <c r="A358" s="7">
        <v>338</v>
      </c>
      <c r="B358" s="7">
        <v>21.4827610709529</v>
      </c>
      <c r="C358" s="7">
        <f>(rank(B358,'colgate_2000-2012'!$H$3:$H$643)-rank(B358,'colgate_2000-2012'!$H$3:$H$643,1)+(count('colgate_2000-2012'!$H$3:$H$643)+1))/2</f>
        <v>356</v>
      </c>
      <c r="D358" s="8">
        <f>percentrank('colgate_2000-2012'!$H$3:$H$643,B358,10)</f>
        <v>0.4453125</v>
      </c>
    </row>
    <row r="359" spans="1:4">
      <c r="A359" s="7">
        <v>351</v>
      </c>
      <c r="B359" s="7">
        <v>21.4802905589336</v>
      </c>
      <c r="C359" s="7">
        <f>(rank(B359,'colgate_2000-2012'!$H$3:$H$643)-rank(B359,'colgate_2000-2012'!$H$3:$H$643,1)+(count('colgate_2000-2012'!$H$3:$H$643)+1))/2</f>
        <v>357</v>
      </c>
      <c r="D359" s="8">
        <f>percentrank('colgate_2000-2012'!$H$3:$H$643,B359,10)</f>
        <v>0.44375</v>
      </c>
    </row>
    <row r="360" spans="1:4">
      <c r="A360" s="7">
        <v>275</v>
      </c>
      <c r="B360" s="7">
        <v>21.4722204043115</v>
      </c>
      <c r="C360" s="7">
        <f>(rank(B360,'colgate_2000-2012'!$H$3:$H$643)-rank(B360,'colgate_2000-2012'!$H$3:$H$643,1)+(count('colgate_2000-2012'!$H$3:$H$643)+1))/2</f>
        <v>358</v>
      </c>
      <c r="D360" s="8">
        <f>percentrank('colgate_2000-2012'!$H$3:$H$643,B360,10)</f>
        <v>0.4421875</v>
      </c>
    </row>
    <row r="361" spans="1:4">
      <c r="A361" s="7">
        <v>448</v>
      </c>
      <c r="B361" s="7">
        <v>21.4642404628489</v>
      </c>
      <c r="C361" s="7">
        <f>(rank(B361,'colgate_2000-2012'!$H$3:$H$643)-rank(B361,'colgate_2000-2012'!$H$3:$H$643,1)+(count('colgate_2000-2012'!$H$3:$H$643)+1))/2</f>
        <v>359</v>
      </c>
      <c r="D361" s="8">
        <f>percentrank('colgate_2000-2012'!$H$3:$H$643,B361,10)</f>
        <v>0.440625</v>
      </c>
    </row>
    <row r="362" spans="1:4">
      <c r="A362" s="7">
        <v>354</v>
      </c>
      <c r="B362" s="7">
        <v>21.4615049079852</v>
      </c>
      <c r="C362" s="7">
        <f>(rank(B362,'colgate_2000-2012'!$H$3:$H$643)-rank(B362,'colgate_2000-2012'!$H$3:$H$643,1)+(count('colgate_2000-2012'!$H$3:$H$643)+1))/2</f>
        <v>360</v>
      </c>
      <c r="D362" s="8">
        <f>percentrank('colgate_2000-2012'!$H$3:$H$643,B362,10)</f>
        <v>0.4390625</v>
      </c>
    </row>
    <row r="363" spans="1:4">
      <c r="A363" s="7">
        <v>330</v>
      </c>
      <c r="B363" s="7">
        <v>21.4071170503635</v>
      </c>
      <c r="C363" s="7">
        <f>(rank(B363,'colgate_2000-2012'!$H$3:$H$643)-rank(B363,'colgate_2000-2012'!$H$3:$H$643,1)+(count('colgate_2000-2012'!$H$3:$H$643)+1))/2</f>
        <v>361</v>
      </c>
      <c r="D363" s="8">
        <f>percentrank('colgate_2000-2012'!$H$3:$H$643,B363,10)</f>
        <v>0.4375</v>
      </c>
    </row>
    <row r="364" spans="1:4">
      <c r="A364" s="7">
        <v>271</v>
      </c>
      <c r="B364" s="7">
        <v>21.3985960991978</v>
      </c>
      <c r="C364" s="7">
        <f>(rank(B364,'colgate_2000-2012'!$H$3:$H$643)-rank(B364,'colgate_2000-2012'!$H$3:$H$643,1)+(count('colgate_2000-2012'!$H$3:$H$643)+1))/2</f>
        <v>362</v>
      </c>
      <c r="D364" s="8">
        <f>percentrank('colgate_2000-2012'!$H$3:$H$643,B364,10)</f>
        <v>0.4359375</v>
      </c>
    </row>
    <row r="365" spans="1:4">
      <c r="A365" s="7">
        <v>390</v>
      </c>
      <c r="B365" s="7">
        <v>21.3801457753343</v>
      </c>
      <c r="C365" s="7">
        <f>(rank(B365,'colgate_2000-2012'!$H$3:$H$643)-rank(B365,'colgate_2000-2012'!$H$3:$H$643,1)+(count('colgate_2000-2012'!$H$3:$H$643)+1))/2</f>
        <v>363</v>
      </c>
      <c r="D365" s="8">
        <f>percentrank('colgate_2000-2012'!$H$3:$H$643,B365,10)</f>
        <v>0.434375</v>
      </c>
    </row>
    <row r="366" spans="1:4">
      <c r="A366" s="7">
        <v>272</v>
      </c>
      <c r="B366" s="7">
        <v>21.3129523644916</v>
      </c>
      <c r="C366" s="7">
        <f>(rank(B366,'colgate_2000-2012'!$H$3:$H$643)-rank(B366,'colgate_2000-2012'!$H$3:$H$643,1)+(count('colgate_2000-2012'!$H$3:$H$643)+1))/2</f>
        <v>364</v>
      </c>
      <c r="D366" s="8">
        <f>percentrank('colgate_2000-2012'!$H$3:$H$643,B366,10)</f>
        <v>0.4328125</v>
      </c>
    </row>
    <row r="367" spans="1:4">
      <c r="A367" s="7">
        <v>349</v>
      </c>
      <c r="B367" s="7">
        <v>21.3083406750385</v>
      </c>
      <c r="C367" s="7">
        <f>(rank(B367,'colgate_2000-2012'!$H$3:$H$643)-rank(B367,'colgate_2000-2012'!$H$3:$H$643,1)+(count('colgate_2000-2012'!$H$3:$H$643)+1))/2</f>
        <v>365</v>
      </c>
      <c r="D367" s="8">
        <f>percentrank('colgate_2000-2012'!$H$3:$H$643,B367,10)</f>
        <v>0.43125</v>
      </c>
    </row>
    <row r="368" spans="1:4">
      <c r="A368" s="7">
        <v>517</v>
      </c>
      <c r="B368" s="7">
        <v>21.3011630019206</v>
      </c>
      <c r="C368" s="7">
        <f>(rank(B368,'colgate_2000-2012'!$H$3:$H$643)-rank(B368,'colgate_2000-2012'!$H$3:$H$643,1)+(count('colgate_2000-2012'!$H$3:$H$643)+1))/2</f>
        <v>366</v>
      </c>
      <c r="D368" s="8">
        <f>percentrank('colgate_2000-2012'!$H$3:$H$643,B368,10)</f>
        <v>0.4296875</v>
      </c>
    </row>
    <row r="369" spans="1:4">
      <c r="A369" s="7">
        <v>339</v>
      </c>
      <c r="B369" s="7">
        <v>21.2826143133235</v>
      </c>
      <c r="C369" s="7">
        <f>(rank(B369,'colgate_2000-2012'!$H$3:$H$643)-rank(B369,'colgate_2000-2012'!$H$3:$H$643,1)+(count('colgate_2000-2012'!$H$3:$H$643)+1))/2</f>
        <v>367</v>
      </c>
      <c r="D369" s="8">
        <f>percentrank('colgate_2000-2012'!$H$3:$H$643,B369,10)</f>
        <v>0.428125</v>
      </c>
    </row>
    <row r="370" spans="1:4">
      <c r="A370" s="7">
        <v>399</v>
      </c>
      <c r="B370" s="7">
        <v>21.2697340288874</v>
      </c>
      <c r="C370" s="7">
        <f>(rank(B370,'colgate_2000-2012'!$H$3:$H$643)-rank(B370,'colgate_2000-2012'!$H$3:$H$643,1)+(count('colgate_2000-2012'!$H$3:$H$643)+1))/2</f>
        <v>368</v>
      </c>
      <c r="D370" s="8">
        <f>percentrank('colgate_2000-2012'!$H$3:$H$643,B370,10)</f>
        <v>0.4265625</v>
      </c>
    </row>
    <row r="371" spans="1:4">
      <c r="A371" s="7">
        <v>311</v>
      </c>
      <c r="B371" s="7">
        <v>21.248960932705</v>
      </c>
      <c r="C371" s="7">
        <f>(rank(B371,'colgate_2000-2012'!$H$3:$H$643)-rank(B371,'colgate_2000-2012'!$H$3:$H$643,1)+(count('colgate_2000-2012'!$H$3:$H$643)+1))/2</f>
        <v>369</v>
      </c>
      <c r="D371" s="8">
        <f>percentrank('colgate_2000-2012'!$H$3:$H$643,B371,10)</f>
        <v>0.425</v>
      </c>
    </row>
    <row r="372" spans="1:4">
      <c r="A372" s="7">
        <v>437</v>
      </c>
      <c r="B372" s="7">
        <v>21.2059029940433</v>
      </c>
      <c r="C372" s="7">
        <f>(rank(B372,'colgate_2000-2012'!$H$3:$H$643)-rank(B372,'colgate_2000-2012'!$H$3:$H$643,1)+(count('colgate_2000-2012'!$H$3:$H$643)+1))/2</f>
        <v>370</v>
      </c>
      <c r="D372" s="8">
        <f>percentrank('colgate_2000-2012'!$H$3:$H$643,B372,10)</f>
        <v>0.4234375</v>
      </c>
    </row>
    <row r="373" spans="1:4">
      <c r="A373" s="7">
        <v>398</v>
      </c>
      <c r="B373" s="7">
        <v>21.1572307082238</v>
      </c>
      <c r="C373" s="7">
        <f>(rank(B373,'colgate_2000-2012'!$H$3:$H$643)-rank(B373,'colgate_2000-2012'!$H$3:$H$643,1)+(count('colgate_2000-2012'!$H$3:$H$643)+1))/2</f>
        <v>371</v>
      </c>
      <c r="D373" s="8">
        <f>percentrank('colgate_2000-2012'!$H$3:$H$643,B373,10)</f>
        <v>0.421875</v>
      </c>
    </row>
    <row r="374" spans="1:4">
      <c r="A374" s="7">
        <v>438</v>
      </c>
      <c r="B374" s="7">
        <v>21.1356985820899</v>
      </c>
      <c r="C374" s="7">
        <f>(rank(B374,'colgate_2000-2012'!$H$3:$H$643)-rank(B374,'colgate_2000-2012'!$H$3:$H$643,1)+(count('colgate_2000-2012'!$H$3:$H$643)+1))/2</f>
        <v>372</v>
      </c>
      <c r="D374" s="8">
        <f>percentrank('colgate_2000-2012'!$H$3:$H$643,B374,10)</f>
        <v>0.4203125</v>
      </c>
    </row>
    <row r="375" spans="1:4">
      <c r="A375" s="7">
        <v>324</v>
      </c>
      <c r="B375" s="7">
        <v>21.132391685704</v>
      </c>
      <c r="C375" s="7">
        <f>(rank(B375,'colgate_2000-2012'!$H$3:$H$643)-rank(B375,'colgate_2000-2012'!$H$3:$H$643,1)+(count('colgate_2000-2012'!$H$3:$H$643)+1))/2</f>
        <v>373</v>
      </c>
      <c r="D375" s="8">
        <f>percentrank('colgate_2000-2012'!$H$3:$H$643,B375,10)</f>
        <v>0.41875</v>
      </c>
    </row>
    <row r="376" spans="1:4">
      <c r="A376" s="7">
        <v>323</v>
      </c>
      <c r="B376" s="7">
        <v>21.1298914175552</v>
      </c>
      <c r="C376" s="7">
        <f>(rank(B376,'colgate_2000-2012'!$H$3:$H$643)-rank(B376,'colgate_2000-2012'!$H$3:$H$643,1)+(count('colgate_2000-2012'!$H$3:$H$643)+1))/2</f>
        <v>374</v>
      </c>
      <c r="D376" s="8">
        <f>percentrank('colgate_2000-2012'!$H$3:$H$643,B376,10)</f>
        <v>0.4171875</v>
      </c>
    </row>
    <row r="377" spans="1:4">
      <c r="A377" s="7">
        <v>326</v>
      </c>
      <c r="B377" s="7">
        <v>21.0937887483207</v>
      </c>
      <c r="C377" s="7">
        <f>(rank(B377,'colgate_2000-2012'!$H$3:$H$643)-rank(B377,'colgate_2000-2012'!$H$3:$H$643,1)+(count('colgate_2000-2012'!$H$3:$H$643)+1))/2</f>
        <v>375</v>
      </c>
      <c r="D377" s="8">
        <f>percentrank('colgate_2000-2012'!$H$3:$H$643,B377,10)</f>
        <v>0.415625</v>
      </c>
    </row>
    <row r="378" spans="1:4">
      <c r="A378" s="7">
        <v>261</v>
      </c>
      <c r="B378" s="7">
        <v>21.0930925929204</v>
      </c>
      <c r="C378" s="7">
        <f>(rank(B378,'colgate_2000-2012'!$H$3:$H$643)-rank(B378,'colgate_2000-2012'!$H$3:$H$643,1)+(count('colgate_2000-2012'!$H$3:$H$643)+1))/2</f>
        <v>376</v>
      </c>
      <c r="D378" s="8">
        <f>percentrank('colgate_2000-2012'!$H$3:$H$643,B378,10)</f>
        <v>0.4140625</v>
      </c>
    </row>
    <row r="379" spans="1:4">
      <c r="A379" s="7">
        <v>442</v>
      </c>
      <c r="B379" s="7">
        <v>21.0903062121818</v>
      </c>
      <c r="C379" s="7">
        <f>(rank(B379,'colgate_2000-2012'!$H$3:$H$643)-rank(B379,'colgate_2000-2012'!$H$3:$H$643,1)+(count('colgate_2000-2012'!$H$3:$H$643)+1))/2</f>
        <v>377</v>
      </c>
      <c r="D379" s="8">
        <f>percentrank('colgate_2000-2012'!$H$3:$H$643,B379,10)</f>
        <v>0.4125</v>
      </c>
    </row>
    <row r="380" spans="1:4">
      <c r="A380" s="7">
        <v>400</v>
      </c>
      <c r="B380" s="7">
        <v>21.078323290543</v>
      </c>
      <c r="C380" s="7">
        <f>(rank(B380,'colgate_2000-2012'!$H$3:$H$643)-rank(B380,'colgate_2000-2012'!$H$3:$H$643,1)+(count('colgate_2000-2012'!$H$3:$H$643)+1))/2</f>
        <v>378</v>
      </c>
      <c r="D380" s="8">
        <f>percentrank('colgate_2000-2012'!$H$3:$H$643,B380,10)</f>
        <v>0.4109375</v>
      </c>
    </row>
    <row r="381" spans="1:4">
      <c r="A381" s="7">
        <v>520</v>
      </c>
      <c r="B381" s="7">
        <v>21.0683846268364</v>
      </c>
      <c r="C381" s="7">
        <f>(rank(B381,'colgate_2000-2012'!$H$3:$H$643)-rank(B381,'colgate_2000-2012'!$H$3:$H$643,1)+(count('colgate_2000-2012'!$H$3:$H$643)+1))/2</f>
        <v>379</v>
      </c>
      <c r="D381" s="8">
        <f>percentrank('colgate_2000-2012'!$H$3:$H$643,B381,10)</f>
        <v>0.409375</v>
      </c>
    </row>
    <row r="382" spans="1:4">
      <c r="A382" s="7">
        <v>327</v>
      </c>
      <c r="B382" s="7">
        <v>21.063667381422</v>
      </c>
      <c r="C382" s="7">
        <f>(rank(B382,'colgate_2000-2012'!$H$3:$H$643)-rank(B382,'colgate_2000-2012'!$H$3:$H$643,1)+(count('colgate_2000-2012'!$H$3:$H$643)+1))/2</f>
        <v>380</v>
      </c>
      <c r="D382" s="8">
        <f>percentrank('colgate_2000-2012'!$H$3:$H$643,B382,10)</f>
        <v>0.4078125</v>
      </c>
    </row>
    <row r="383" spans="1:4">
      <c r="A383" s="7">
        <v>391</v>
      </c>
      <c r="B383" s="7">
        <v>21.0267243133417</v>
      </c>
      <c r="C383" s="7">
        <f>(rank(B383,'colgate_2000-2012'!$H$3:$H$643)-rank(B383,'colgate_2000-2012'!$H$3:$H$643,1)+(count('colgate_2000-2012'!$H$3:$H$643)+1))/2</f>
        <v>381</v>
      </c>
      <c r="D383" s="8">
        <f>percentrank('colgate_2000-2012'!$H$3:$H$643,B383,10)</f>
        <v>0.40625</v>
      </c>
    </row>
    <row r="384" spans="1:4">
      <c r="A384" s="7">
        <v>325</v>
      </c>
      <c r="B384" s="7">
        <v>21.0190153658995</v>
      </c>
      <c r="C384" s="7">
        <f>(rank(B384,'colgate_2000-2012'!$H$3:$H$643)-rank(B384,'colgate_2000-2012'!$H$3:$H$643,1)+(count('colgate_2000-2012'!$H$3:$H$643)+1))/2</f>
        <v>382</v>
      </c>
      <c r="D384" s="8">
        <f>percentrank('colgate_2000-2012'!$H$3:$H$643,B384,10)</f>
        <v>0.4046875</v>
      </c>
    </row>
    <row r="385" spans="1:4">
      <c r="A385" s="7">
        <v>458</v>
      </c>
      <c r="B385" s="7">
        <v>21.0177922432715</v>
      </c>
      <c r="C385" s="7">
        <f>(rank(B385,'colgate_2000-2012'!$H$3:$H$643)-rank(B385,'colgate_2000-2012'!$H$3:$H$643,1)+(count('colgate_2000-2012'!$H$3:$H$643)+1))/2</f>
        <v>383</v>
      </c>
      <c r="D385" s="8">
        <f>percentrank('colgate_2000-2012'!$H$3:$H$643,B385,10)</f>
        <v>0.403125</v>
      </c>
    </row>
    <row r="386" spans="1:4">
      <c r="A386" s="7">
        <v>277</v>
      </c>
      <c r="B386" s="7">
        <v>21.0116283503494</v>
      </c>
      <c r="C386" s="7">
        <f>(rank(B386,'colgate_2000-2012'!$H$3:$H$643)-rank(B386,'colgate_2000-2012'!$H$3:$H$643,1)+(count('colgate_2000-2012'!$H$3:$H$643)+1))/2</f>
        <v>384</v>
      </c>
      <c r="D386" s="8">
        <f>percentrank('colgate_2000-2012'!$H$3:$H$643,B386,10)</f>
        <v>0.4015625</v>
      </c>
    </row>
    <row r="387" spans="1:4">
      <c r="A387" s="7">
        <v>392</v>
      </c>
      <c r="B387" s="7">
        <v>21.0113344948524</v>
      </c>
      <c r="C387" s="7">
        <f>(rank(B387,'colgate_2000-2012'!$H$3:$H$643)-rank(B387,'colgate_2000-2012'!$H$3:$H$643,1)+(count('colgate_2000-2012'!$H$3:$H$643)+1))/2</f>
        <v>385</v>
      </c>
      <c r="D387" s="8">
        <f>percentrank('colgate_2000-2012'!$H$3:$H$643,B387,10)</f>
        <v>0.4</v>
      </c>
    </row>
    <row r="388" spans="1:4">
      <c r="A388" s="7">
        <v>348</v>
      </c>
      <c r="B388" s="7">
        <v>21.0106668053563</v>
      </c>
      <c r="C388" s="7">
        <f>(rank(B388,'colgate_2000-2012'!$H$3:$H$643)-rank(B388,'colgate_2000-2012'!$H$3:$H$643,1)+(count('colgate_2000-2012'!$H$3:$H$643)+1))/2</f>
        <v>386</v>
      </c>
      <c r="D388" s="8">
        <f>percentrank('colgate_2000-2012'!$H$3:$H$643,B388,10)</f>
        <v>0.3984375</v>
      </c>
    </row>
    <row r="389" spans="1:4">
      <c r="A389" s="7">
        <v>519</v>
      </c>
      <c r="B389" s="7">
        <v>21.0075754879607</v>
      </c>
      <c r="C389" s="7">
        <f>(rank(B389,'colgate_2000-2012'!$H$3:$H$643)-rank(B389,'colgate_2000-2012'!$H$3:$H$643,1)+(count('colgate_2000-2012'!$H$3:$H$643)+1))/2</f>
        <v>387</v>
      </c>
      <c r="D389" s="8">
        <f>percentrank('colgate_2000-2012'!$H$3:$H$643,B389,10)</f>
        <v>0.396875</v>
      </c>
    </row>
    <row r="390" spans="1:4">
      <c r="A390" s="7">
        <v>258</v>
      </c>
      <c r="B390" s="7">
        <v>21.0061842230073</v>
      </c>
      <c r="C390" s="7">
        <f>(rank(B390,'colgate_2000-2012'!$H$3:$H$643)-rank(B390,'colgate_2000-2012'!$H$3:$H$643,1)+(count('colgate_2000-2012'!$H$3:$H$643)+1))/2</f>
        <v>388</v>
      </c>
      <c r="D390" s="8">
        <f>percentrank('colgate_2000-2012'!$H$3:$H$643,B390,10)</f>
        <v>0.3953125</v>
      </c>
    </row>
    <row r="391" spans="1:4">
      <c r="A391" s="7">
        <v>346</v>
      </c>
      <c r="B391" s="7">
        <v>20.9986603144696</v>
      </c>
      <c r="C391" s="7">
        <f>(rank(B391,'colgate_2000-2012'!$H$3:$H$643)-rank(B391,'colgate_2000-2012'!$H$3:$H$643,1)+(count('colgate_2000-2012'!$H$3:$H$643)+1))/2</f>
        <v>389</v>
      </c>
      <c r="D391" s="8">
        <f>percentrank('colgate_2000-2012'!$H$3:$H$643,B391,10)</f>
        <v>0.39375</v>
      </c>
    </row>
    <row r="392" spans="1:4">
      <c r="A392" s="7">
        <v>273</v>
      </c>
      <c r="B392" s="7">
        <v>20.9793785186911</v>
      </c>
      <c r="C392" s="7">
        <f>(rank(B392,'colgate_2000-2012'!$H$3:$H$643)-rank(B392,'colgate_2000-2012'!$H$3:$H$643,1)+(count('colgate_2000-2012'!$H$3:$H$643)+1))/2</f>
        <v>390</v>
      </c>
      <c r="D392" s="8">
        <f>percentrank('colgate_2000-2012'!$H$3:$H$643,B392,10)</f>
        <v>0.3921875</v>
      </c>
    </row>
    <row r="393" spans="1:4">
      <c r="A393" s="7">
        <v>274</v>
      </c>
      <c r="B393" s="7">
        <v>20.9746226999491</v>
      </c>
      <c r="C393" s="7">
        <f>(rank(B393,'colgate_2000-2012'!$H$3:$H$643)-rank(B393,'colgate_2000-2012'!$H$3:$H$643,1)+(count('colgate_2000-2012'!$H$3:$H$643)+1))/2</f>
        <v>391</v>
      </c>
      <c r="D393" s="8">
        <f>percentrank('colgate_2000-2012'!$H$3:$H$643,B393,10)</f>
        <v>0.390625</v>
      </c>
    </row>
    <row r="394" spans="1:4">
      <c r="A394" s="7">
        <v>260</v>
      </c>
      <c r="B394" s="7">
        <v>20.9493664867444</v>
      </c>
      <c r="C394" s="7">
        <f>(rank(B394,'colgate_2000-2012'!$H$3:$H$643)-rank(B394,'colgate_2000-2012'!$H$3:$H$643,1)+(count('colgate_2000-2012'!$H$3:$H$643)+1))/2</f>
        <v>392</v>
      </c>
      <c r="D394" s="8">
        <f>percentrank('colgate_2000-2012'!$H$3:$H$643,B394,10)</f>
        <v>0.3890625</v>
      </c>
    </row>
    <row r="395" spans="1:4">
      <c r="A395" s="7">
        <v>262</v>
      </c>
      <c r="B395" s="7">
        <v>20.9172098649726</v>
      </c>
      <c r="C395" s="7">
        <f>(rank(B395,'colgate_2000-2012'!$H$3:$H$643)-rank(B395,'colgate_2000-2012'!$H$3:$H$643,1)+(count('colgate_2000-2012'!$H$3:$H$643)+1))/2</f>
        <v>393</v>
      </c>
      <c r="D395" s="8">
        <f>percentrank('colgate_2000-2012'!$H$3:$H$643,B395,10)</f>
        <v>0.3875</v>
      </c>
    </row>
    <row r="396" spans="1:4">
      <c r="A396" s="7">
        <v>345</v>
      </c>
      <c r="B396" s="7">
        <v>20.9141920728185</v>
      </c>
      <c r="C396" s="7">
        <f>(rank(B396,'colgate_2000-2012'!$H$3:$H$643)-rank(B396,'colgate_2000-2012'!$H$3:$H$643,1)+(count('colgate_2000-2012'!$H$3:$H$643)+1))/2</f>
        <v>394</v>
      </c>
      <c r="D396" s="8">
        <f>percentrank('colgate_2000-2012'!$H$3:$H$643,B396,10)</f>
        <v>0.3859375</v>
      </c>
    </row>
    <row r="397" spans="1:4">
      <c r="A397" s="7">
        <v>344</v>
      </c>
      <c r="B397" s="7">
        <v>20.8990608768348</v>
      </c>
      <c r="C397" s="7">
        <f>(rank(B397,'colgate_2000-2012'!$H$3:$H$643)-rank(B397,'colgate_2000-2012'!$H$3:$H$643,1)+(count('colgate_2000-2012'!$H$3:$H$643)+1))/2</f>
        <v>395</v>
      </c>
      <c r="D397" s="8">
        <f>percentrank('colgate_2000-2012'!$H$3:$H$643,B397,10)</f>
        <v>0.384375</v>
      </c>
    </row>
    <row r="398" spans="1:4">
      <c r="A398" s="7">
        <v>247</v>
      </c>
      <c r="B398" s="7">
        <v>20.8493648363986</v>
      </c>
      <c r="C398" s="7">
        <f>(rank(B398,'colgate_2000-2012'!$H$3:$H$643)-rank(B398,'colgate_2000-2012'!$H$3:$H$643,1)+(count('colgate_2000-2012'!$H$3:$H$643)+1))/2</f>
        <v>396</v>
      </c>
      <c r="D398" s="8">
        <f>percentrank('colgate_2000-2012'!$H$3:$H$643,B398,10)</f>
        <v>0.3828125</v>
      </c>
    </row>
    <row r="399" spans="1:4">
      <c r="A399" s="7">
        <v>328</v>
      </c>
      <c r="B399" s="7">
        <v>20.8321330522859</v>
      </c>
      <c r="C399" s="7">
        <f>(rank(B399,'colgate_2000-2012'!$H$3:$H$643)-rank(B399,'colgate_2000-2012'!$H$3:$H$643,1)+(count('colgate_2000-2012'!$H$3:$H$643)+1))/2</f>
        <v>397</v>
      </c>
      <c r="D399" s="8">
        <f>percentrank('colgate_2000-2012'!$H$3:$H$643,B399,10)</f>
        <v>0.38125</v>
      </c>
    </row>
    <row r="400" spans="1:4">
      <c r="A400" s="7">
        <v>312</v>
      </c>
      <c r="B400" s="7">
        <v>20.8032386672219</v>
      </c>
      <c r="C400" s="7">
        <f>(rank(B400,'colgate_2000-2012'!$H$3:$H$643)-rank(B400,'colgate_2000-2012'!$H$3:$H$643,1)+(count('colgate_2000-2012'!$H$3:$H$643)+1))/2</f>
        <v>398</v>
      </c>
      <c r="D400" s="8">
        <f>percentrank('colgate_2000-2012'!$H$3:$H$643,B400,10)</f>
        <v>0.3796875</v>
      </c>
    </row>
    <row r="401" spans="1:4">
      <c r="A401" s="7">
        <v>259</v>
      </c>
      <c r="B401" s="7">
        <v>20.792661867945</v>
      </c>
      <c r="C401" s="7">
        <f>(rank(B401,'colgate_2000-2012'!$H$3:$H$643)-rank(B401,'colgate_2000-2012'!$H$3:$H$643,1)+(count('colgate_2000-2012'!$H$3:$H$643)+1))/2</f>
        <v>399</v>
      </c>
      <c r="D401" s="8">
        <f>percentrank('colgate_2000-2012'!$H$3:$H$643,B401,10)</f>
        <v>0.378125</v>
      </c>
    </row>
    <row r="402" spans="1:4">
      <c r="A402" s="7">
        <v>355</v>
      </c>
      <c r="B402" s="7">
        <v>20.7747011330398</v>
      </c>
      <c r="C402" s="7">
        <f>(rank(B402,'colgate_2000-2012'!$H$3:$H$643)-rank(B402,'colgate_2000-2012'!$H$3:$H$643,1)+(count('colgate_2000-2012'!$H$3:$H$643)+1))/2</f>
        <v>400</v>
      </c>
      <c r="D402" s="8">
        <f>percentrank('colgate_2000-2012'!$H$3:$H$643,B402,10)</f>
        <v>0.3765625</v>
      </c>
    </row>
    <row r="403" spans="1:4">
      <c r="A403" s="7">
        <v>263</v>
      </c>
      <c r="B403" s="7">
        <v>20.7623375859674</v>
      </c>
      <c r="C403" s="7">
        <f>(rank(B403,'colgate_2000-2012'!$H$3:$H$643)-rank(B403,'colgate_2000-2012'!$H$3:$H$643,1)+(count('colgate_2000-2012'!$H$3:$H$643)+1))/2</f>
        <v>401</v>
      </c>
      <c r="D403" s="8">
        <f>percentrank('colgate_2000-2012'!$H$3:$H$643,B403,10)</f>
        <v>0.375</v>
      </c>
    </row>
    <row r="404" spans="1:4">
      <c r="A404" s="7">
        <v>292</v>
      </c>
      <c r="B404" s="7">
        <v>20.7515960789831</v>
      </c>
      <c r="C404" s="7">
        <f>(rank(B404,'colgate_2000-2012'!$H$3:$H$643)-rank(B404,'colgate_2000-2012'!$H$3:$H$643,1)+(count('colgate_2000-2012'!$H$3:$H$643)+1))/2</f>
        <v>402</v>
      </c>
      <c r="D404" s="8">
        <f>percentrank('colgate_2000-2012'!$H$3:$H$643,B404,10)</f>
        <v>0.3734375</v>
      </c>
    </row>
    <row r="405" spans="1:4">
      <c r="A405" s="7">
        <v>297</v>
      </c>
      <c r="B405" s="7">
        <v>20.7458753917718</v>
      </c>
      <c r="C405" s="7">
        <f>(rank(B405,'colgate_2000-2012'!$H$3:$H$643)-rank(B405,'colgate_2000-2012'!$H$3:$H$643,1)+(count('colgate_2000-2012'!$H$3:$H$643)+1))/2</f>
        <v>403</v>
      </c>
      <c r="D405" s="8">
        <f>percentrank('colgate_2000-2012'!$H$3:$H$643,B405,10)</f>
        <v>0.371875</v>
      </c>
    </row>
    <row r="406" spans="1:4">
      <c r="A406" s="7">
        <v>521</v>
      </c>
      <c r="B406" s="7">
        <v>20.7258350830106</v>
      </c>
      <c r="C406" s="7">
        <f>(rank(B406,'colgate_2000-2012'!$H$3:$H$643)-rank(B406,'colgate_2000-2012'!$H$3:$H$643,1)+(count('colgate_2000-2012'!$H$3:$H$643)+1))/2</f>
        <v>404</v>
      </c>
      <c r="D406" s="8">
        <f>percentrank('colgate_2000-2012'!$H$3:$H$643,B406,10)</f>
        <v>0.3703125</v>
      </c>
    </row>
    <row r="407" spans="1:4">
      <c r="A407" s="7">
        <v>401</v>
      </c>
      <c r="B407" s="7">
        <v>20.7252447703179</v>
      </c>
      <c r="C407" s="7">
        <f>(rank(B407,'colgate_2000-2012'!$H$3:$H$643)-rank(B407,'colgate_2000-2012'!$H$3:$H$643,1)+(count('colgate_2000-2012'!$H$3:$H$643)+1))/2</f>
        <v>405</v>
      </c>
      <c r="D407" s="8">
        <f>percentrank('colgate_2000-2012'!$H$3:$H$643,B407,10)</f>
        <v>0.36875</v>
      </c>
    </row>
    <row r="408" spans="1:4">
      <c r="A408" s="7">
        <v>310</v>
      </c>
      <c r="B408" s="7">
        <v>20.7091246658722</v>
      </c>
      <c r="C408" s="7">
        <f>(rank(B408,'colgate_2000-2012'!$H$3:$H$643)-rank(B408,'colgate_2000-2012'!$H$3:$H$643,1)+(count('colgate_2000-2012'!$H$3:$H$643)+1))/2</f>
        <v>406</v>
      </c>
      <c r="D408" s="8">
        <f>percentrank('colgate_2000-2012'!$H$3:$H$643,B408,10)</f>
        <v>0.3671875</v>
      </c>
    </row>
    <row r="409" spans="1:4">
      <c r="A409" s="7">
        <v>536</v>
      </c>
      <c r="B409" s="7">
        <v>20.6902427523656</v>
      </c>
      <c r="C409" s="7">
        <f>(rank(B409,'colgate_2000-2012'!$H$3:$H$643)-rank(B409,'colgate_2000-2012'!$H$3:$H$643,1)+(count('colgate_2000-2012'!$H$3:$H$643)+1))/2</f>
        <v>407</v>
      </c>
      <c r="D409" s="8">
        <f>percentrank('colgate_2000-2012'!$H$3:$H$643,B409,10)</f>
        <v>0.365625</v>
      </c>
    </row>
    <row r="410" spans="1:4">
      <c r="A410" s="7">
        <v>314</v>
      </c>
      <c r="B410" s="7">
        <v>20.6782180160087</v>
      </c>
      <c r="C410" s="7">
        <f>(rank(B410,'colgate_2000-2012'!$H$3:$H$643)-rank(B410,'colgate_2000-2012'!$H$3:$H$643,1)+(count('colgate_2000-2012'!$H$3:$H$643)+1))/2</f>
        <v>408</v>
      </c>
      <c r="D410" s="8">
        <f>percentrank('colgate_2000-2012'!$H$3:$H$643,B410,10)</f>
        <v>0.3640625</v>
      </c>
    </row>
    <row r="411" spans="1:4">
      <c r="A411" s="7">
        <v>291</v>
      </c>
      <c r="B411" s="7">
        <v>20.6721175037217</v>
      </c>
      <c r="C411" s="7">
        <f>(rank(B411,'colgate_2000-2012'!$H$3:$H$643)-rank(B411,'colgate_2000-2012'!$H$3:$H$643,1)+(count('colgate_2000-2012'!$H$3:$H$643)+1))/2</f>
        <v>409</v>
      </c>
      <c r="D411" s="8">
        <f>percentrank('colgate_2000-2012'!$H$3:$H$643,B411,10)</f>
        <v>0.3625</v>
      </c>
    </row>
    <row r="412" spans="1:4">
      <c r="A412" s="7">
        <v>347</v>
      </c>
      <c r="B412" s="7">
        <v>20.663217049911</v>
      </c>
      <c r="C412" s="7">
        <f>(rank(B412,'colgate_2000-2012'!$H$3:$H$643)-rank(B412,'colgate_2000-2012'!$H$3:$H$643,1)+(count('colgate_2000-2012'!$H$3:$H$643)+1))/2</f>
        <v>410</v>
      </c>
      <c r="D412" s="8">
        <f>percentrank('colgate_2000-2012'!$H$3:$H$643,B412,10)</f>
        <v>0.3609375</v>
      </c>
    </row>
    <row r="413" spans="1:4">
      <c r="A413" s="7">
        <v>309</v>
      </c>
      <c r="B413" s="7">
        <v>20.6523436899745</v>
      </c>
      <c r="C413" s="7">
        <f>(rank(B413,'colgate_2000-2012'!$H$3:$H$643)-rank(B413,'colgate_2000-2012'!$H$3:$H$643,1)+(count('colgate_2000-2012'!$H$3:$H$643)+1))/2</f>
        <v>411</v>
      </c>
      <c r="D413" s="8">
        <f>percentrank('colgate_2000-2012'!$H$3:$H$643,B413,10)</f>
        <v>0.359375</v>
      </c>
    </row>
    <row r="414" spans="1:4">
      <c r="A414" s="7">
        <v>535</v>
      </c>
      <c r="B414" s="7">
        <v>20.6486570628045</v>
      </c>
      <c r="C414" s="7">
        <f>(rank(B414,'colgate_2000-2012'!$H$3:$H$643)-rank(B414,'colgate_2000-2012'!$H$3:$H$643,1)+(count('colgate_2000-2012'!$H$3:$H$643)+1))/2</f>
        <v>412</v>
      </c>
      <c r="D414" s="8">
        <f>percentrank('colgate_2000-2012'!$H$3:$H$643,B414,10)</f>
        <v>0.3578125</v>
      </c>
    </row>
    <row r="415" spans="1:4">
      <c r="A415" s="7">
        <v>534</v>
      </c>
      <c r="B415" s="7">
        <v>20.64058546151</v>
      </c>
      <c r="C415" s="7">
        <f>(rank(B415,'colgate_2000-2012'!$H$3:$H$643)-rank(B415,'colgate_2000-2012'!$H$3:$H$643,1)+(count('colgate_2000-2012'!$H$3:$H$643)+1))/2</f>
        <v>413</v>
      </c>
      <c r="D415" s="8">
        <f>percentrank('colgate_2000-2012'!$H$3:$H$643,B415,10)</f>
        <v>0.35625</v>
      </c>
    </row>
    <row r="416" spans="1:4">
      <c r="A416" s="7">
        <v>329</v>
      </c>
      <c r="B416" s="7">
        <v>20.6265504625353</v>
      </c>
      <c r="C416" s="7">
        <f>(rank(B416,'colgate_2000-2012'!$H$3:$H$643)-rank(B416,'colgate_2000-2012'!$H$3:$H$643,1)+(count('colgate_2000-2012'!$H$3:$H$643)+1))/2</f>
        <v>414</v>
      </c>
      <c r="D416" s="8">
        <f>percentrank('colgate_2000-2012'!$H$3:$H$643,B416,10)</f>
        <v>0.3546875</v>
      </c>
    </row>
    <row r="417" spans="1:4">
      <c r="A417" s="7">
        <v>523</v>
      </c>
      <c r="B417" s="7">
        <v>20.6257679718157</v>
      </c>
      <c r="C417" s="7">
        <f>(rank(B417,'colgate_2000-2012'!$H$3:$H$643)-rank(B417,'colgate_2000-2012'!$H$3:$H$643,1)+(count('colgate_2000-2012'!$H$3:$H$643)+1))/2</f>
        <v>415</v>
      </c>
      <c r="D417" s="8">
        <f>percentrank('colgate_2000-2012'!$H$3:$H$643,B417,10)</f>
        <v>0.353125</v>
      </c>
    </row>
    <row r="418" spans="1:4">
      <c r="A418" s="7">
        <v>317</v>
      </c>
      <c r="B418" s="7">
        <v>20.6168681571914</v>
      </c>
      <c r="C418" s="7">
        <f>(rank(B418,'colgate_2000-2012'!$H$3:$H$643)-rank(B418,'colgate_2000-2012'!$H$3:$H$643,1)+(count('colgate_2000-2012'!$H$3:$H$643)+1))/2</f>
        <v>416</v>
      </c>
      <c r="D418" s="8">
        <f>percentrank('colgate_2000-2012'!$H$3:$H$643,B418,10)</f>
        <v>0.3515625</v>
      </c>
    </row>
    <row r="419" spans="1:4">
      <c r="A419" s="7">
        <v>522</v>
      </c>
      <c r="B419" s="7">
        <v>20.5918360557416</v>
      </c>
      <c r="C419" s="7">
        <f>(rank(B419,'colgate_2000-2012'!$H$3:$H$643)-rank(B419,'colgate_2000-2012'!$H$3:$H$643,1)+(count('colgate_2000-2012'!$H$3:$H$643)+1))/2</f>
        <v>417</v>
      </c>
      <c r="D419" s="8">
        <f>percentrank('colgate_2000-2012'!$H$3:$H$643,B419,10)</f>
        <v>0.35</v>
      </c>
    </row>
    <row r="420" spans="1:4">
      <c r="A420" s="7">
        <v>318</v>
      </c>
      <c r="B420" s="7">
        <v>20.5768593253836</v>
      </c>
      <c r="C420" s="7">
        <f>(rank(B420,'colgate_2000-2012'!$H$3:$H$643)-rank(B420,'colgate_2000-2012'!$H$3:$H$643,1)+(count('colgate_2000-2012'!$H$3:$H$643)+1))/2</f>
        <v>418</v>
      </c>
      <c r="D420" s="8">
        <f>percentrank('colgate_2000-2012'!$H$3:$H$643,B420,10)</f>
        <v>0.3484375</v>
      </c>
    </row>
    <row r="421" spans="1:4">
      <c r="A421" s="7">
        <v>313</v>
      </c>
      <c r="B421" s="7">
        <v>20.5702764538874</v>
      </c>
      <c r="C421" s="7">
        <f>(rank(B421,'colgate_2000-2012'!$H$3:$H$643)-rank(B421,'colgate_2000-2012'!$H$3:$H$643,1)+(count('colgate_2000-2012'!$H$3:$H$643)+1))/2</f>
        <v>419</v>
      </c>
      <c r="D421" s="8">
        <f>percentrank('colgate_2000-2012'!$H$3:$H$643,B421,10)</f>
        <v>0.346875</v>
      </c>
    </row>
    <row r="422" spans="1:4">
      <c r="A422" s="7">
        <v>264</v>
      </c>
      <c r="B422" s="7">
        <v>20.5631787930369</v>
      </c>
      <c r="C422" s="7">
        <f>(rank(B422,'colgate_2000-2012'!$H$3:$H$643)-rank(B422,'colgate_2000-2012'!$H$3:$H$643,1)+(count('colgate_2000-2012'!$H$3:$H$643)+1))/2</f>
        <v>420</v>
      </c>
      <c r="D422" s="8">
        <f>percentrank('colgate_2000-2012'!$H$3:$H$643,B422,10)</f>
        <v>0.3453125</v>
      </c>
    </row>
    <row r="423" spans="1:4">
      <c r="A423" s="7">
        <v>532</v>
      </c>
      <c r="B423" s="7">
        <v>20.556342687649</v>
      </c>
      <c r="C423" s="7">
        <f>(rank(B423,'colgate_2000-2012'!$H$3:$H$643)-rank(B423,'colgate_2000-2012'!$H$3:$H$643,1)+(count('colgate_2000-2012'!$H$3:$H$643)+1))/2</f>
        <v>421</v>
      </c>
      <c r="D423" s="8">
        <f>percentrank('colgate_2000-2012'!$H$3:$H$643,B423,10)</f>
        <v>0.34375</v>
      </c>
    </row>
    <row r="424" spans="1:4">
      <c r="A424" s="7">
        <v>533</v>
      </c>
      <c r="B424" s="7">
        <v>20.5551023435263</v>
      </c>
      <c r="C424" s="7">
        <f>(rank(B424,'colgate_2000-2012'!$H$3:$H$643)-rank(B424,'colgate_2000-2012'!$H$3:$H$643,1)+(count('colgate_2000-2012'!$H$3:$H$643)+1))/2</f>
        <v>422</v>
      </c>
      <c r="D424" s="8">
        <f>percentrank('colgate_2000-2012'!$H$3:$H$643,B424,10)</f>
        <v>0.3421875</v>
      </c>
    </row>
    <row r="425" spans="1:4">
      <c r="A425" s="7">
        <v>315</v>
      </c>
      <c r="B425" s="7">
        <v>20.5532356294502</v>
      </c>
      <c r="C425" s="7">
        <f>(rank(B425,'colgate_2000-2012'!$H$3:$H$643)-rank(B425,'colgate_2000-2012'!$H$3:$H$643,1)+(count('colgate_2000-2012'!$H$3:$H$643)+1))/2</f>
        <v>423</v>
      </c>
      <c r="D425" s="8">
        <f>percentrank('colgate_2000-2012'!$H$3:$H$643,B425,10)</f>
        <v>0.340625</v>
      </c>
    </row>
    <row r="426" spans="1:4">
      <c r="A426" s="7">
        <v>278</v>
      </c>
      <c r="B426" s="7">
        <v>20.5466792894883</v>
      </c>
      <c r="C426" s="7">
        <f>(rank(B426,'colgate_2000-2012'!$H$3:$H$643)-rank(B426,'colgate_2000-2012'!$H$3:$H$643,1)+(count('colgate_2000-2012'!$H$3:$H$643)+1))/2</f>
        <v>424</v>
      </c>
      <c r="D426" s="8">
        <f>percentrank('colgate_2000-2012'!$H$3:$H$643,B426,10)</f>
        <v>0.3390625</v>
      </c>
    </row>
    <row r="427" spans="1:4">
      <c r="A427" s="7">
        <v>515</v>
      </c>
      <c r="B427" s="7">
        <v>20.5335178599163</v>
      </c>
      <c r="C427" s="7">
        <f>(rank(B427,'colgate_2000-2012'!$H$3:$H$643)-rank(B427,'colgate_2000-2012'!$H$3:$H$643,1)+(count('colgate_2000-2012'!$H$3:$H$643)+1))/2</f>
        <v>425</v>
      </c>
      <c r="D427" s="8">
        <f>percentrank('colgate_2000-2012'!$H$3:$H$643,B427,10)</f>
        <v>0.3375</v>
      </c>
    </row>
    <row r="428" spans="1:4">
      <c r="A428" s="7">
        <v>531</v>
      </c>
      <c r="B428" s="7">
        <v>20.5259839417168</v>
      </c>
      <c r="C428" s="7">
        <f>(rank(B428,'colgate_2000-2012'!$H$3:$H$643)-rank(B428,'colgate_2000-2012'!$H$3:$H$643,1)+(count('colgate_2000-2012'!$H$3:$H$643)+1))/2</f>
        <v>426</v>
      </c>
      <c r="D428" s="8">
        <f>percentrank('colgate_2000-2012'!$H$3:$H$643,B428,10)</f>
        <v>0.3359375</v>
      </c>
    </row>
    <row r="429" spans="1:4">
      <c r="A429" s="7">
        <v>293</v>
      </c>
      <c r="B429" s="7">
        <v>20.4995535484842</v>
      </c>
      <c r="C429" s="7">
        <f>(rank(B429,'colgate_2000-2012'!$H$3:$H$643)-rank(B429,'colgate_2000-2012'!$H$3:$H$643,1)+(count('colgate_2000-2012'!$H$3:$H$643)+1))/2</f>
        <v>427</v>
      </c>
      <c r="D429" s="8">
        <f>percentrank('colgate_2000-2012'!$H$3:$H$643,B429,10)</f>
        <v>0.334375</v>
      </c>
    </row>
    <row r="430" spans="1:4">
      <c r="A430" s="7">
        <v>539</v>
      </c>
      <c r="B430" s="7">
        <v>20.4912286362505</v>
      </c>
      <c r="C430" s="7">
        <f>(rank(B430,'colgate_2000-2012'!$H$3:$H$643)-rank(B430,'colgate_2000-2012'!$H$3:$H$643,1)+(count('colgate_2000-2012'!$H$3:$H$643)+1))/2</f>
        <v>428</v>
      </c>
      <c r="D430" s="8">
        <f>percentrank('colgate_2000-2012'!$H$3:$H$643,B430,10)</f>
        <v>0.3328125</v>
      </c>
    </row>
    <row r="431" spans="1:4">
      <c r="A431" s="7">
        <v>298</v>
      </c>
      <c r="B431" s="7">
        <v>20.4806380598175</v>
      </c>
      <c r="C431" s="7">
        <f>(rank(B431,'colgate_2000-2012'!$H$3:$H$643)-rank(B431,'colgate_2000-2012'!$H$3:$H$643,1)+(count('colgate_2000-2012'!$H$3:$H$643)+1))/2</f>
        <v>429</v>
      </c>
      <c r="D431" s="8">
        <f>percentrank('colgate_2000-2012'!$H$3:$H$643,B431,10)</f>
        <v>0.33125</v>
      </c>
    </row>
    <row r="432" spans="1:4">
      <c r="A432" s="7">
        <v>307</v>
      </c>
      <c r="B432" s="7">
        <v>20.4554471847644</v>
      </c>
      <c r="C432" s="7">
        <f>(rank(B432,'colgate_2000-2012'!$H$3:$H$643)-rank(B432,'colgate_2000-2012'!$H$3:$H$643,1)+(count('colgate_2000-2012'!$H$3:$H$643)+1))/2</f>
        <v>430</v>
      </c>
      <c r="D432" s="8">
        <f>percentrank('colgate_2000-2012'!$H$3:$H$643,B432,10)</f>
        <v>0.3296875</v>
      </c>
    </row>
    <row r="433" spans="1:4">
      <c r="A433" s="7">
        <v>295</v>
      </c>
      <c r="B433" s="7">
        <v>20.4315748268965</v>
      </c>
      <c r="C433" s="7">
        <f>(rank(B433,'colgate_2000-2012'!$H$3:$H$643)-rank(B433,'colgate_2000-2012'!$H$3:$H$643,1)+(count('colgate_2000-2012'!$H$3:$H$643)+1))/2</f>
        <v>431</v>
      </c>
      <c r="D433" s="8">
        <f>percentrank('colgate_2000-2012'!$H$3:$H$643,B433,10)</f>
        <v>0.328125</v>
      </c>
    </row>
    <row r="434" spans="1:4">
      <c r="A434" s="7">
        <v>308</v>
      </c>
      <c r="B434" s="7">
        <v>20.430710938827</v>
      </c>
      <c r="C434" s="7">
        <f>(rank(B434,'colgate_2000-2012'!$H$3:$H$643)-rank(B434,'colgate_2000-2012'!$H$3:$H$643,1)+(count('colgate_2000-2012'!$H$3:$H$643)+1))/2</f>
        <v>432</v>
      </c>
      <c r="D434" s="8">
        <f>percentrank('colgate_2000-2012'!$H$3:$H$643,B434,10)</f>
        <v>0.3265625</v>
      </c>
    </row>
    <row r="435" spans="1:4">
      <c r="A435" s="7">
        <v>445</v>
      </c>
      <c r="B435" s="7">
        <v>20.4174868185885</v>
      </c>
      <c r="C435" s="7">
        <f>(rank(B435,'colgate_2000-2012'!$H$3:$H$643)-rank(B435,'colgate_2000-2012'!$H$3:$H$643,1)+(count('colgate_2000-2012'!$H$3:$H$643)+1))/2</f>
        <v>433</v>
      </c>
      <c r="D435" s="8">
        <f>percentrank('colgate_2000-2012'!$H$3:$H$643,B435,10)</f>
        <v>0.325</v>
      </c>
    </row>
    <row r="436" spans="1:4">
      <c r="A436" s="7">
        <v>299</v>
      </c>
      <c r="B436" s="7">
        <v>20.3800009677941</v>
      </c>
      <c r="C436" s="7">
        <f>(rank(B436,'colgate_2000-2012'!$H$3:$H$643)-rank(B436,'colgate_2000-2012'!$H$3:$H$643,1)+(count('colgate_2000-2012'!$H$3:$H$643)+1))/2</f>
        <v>434</v>
      </c>
      <c r="D436" s="8">
        <f>percentrank('colgate_2000-2012'!$H$3:$H$643,B436,10)</f>
        <v>0.3234375</v>
      </c>
    </row>
    <row r="437" spans="1:4">
      <c r="A437" s="7">
        <v>537</v>
      </c>
      <c r="B437" s="7">
        <v>20.372040385359</v>
      </c>
      <c r="C437" s="7">
        <f>(rank(B437,'colgate_2000-2012'!$H$3:$H$643)-rank(B437,'colgate_2000-2012'!$H$3:$H$643,1)+(count('colgate_2000-2012'!$H$3:$H$643)+1))/2</f>
        <v>435</v>
      </c>
      <c r="D437" s="8">
        <f>percentrank('colgate_2000-2012'!$H$3:$H$643,B437,10)</f>
        <v>0.321875</v>
      </c>
    </row>
    <row r="438" spans="1:4">
      <c r="A438" s="7">
        <v>294</v>
      </c>
      <c r="B438" s="7">
        <v>20.3675419970576</v>
      </c>
      <c r="C438" s="7">
        <f>(rank(B438,'colgate_2000-2012'!$H$3:$H$643)-rank(B438,'colgate_2000-2012'!$H$3:$H$643,1)+(count('colgate_2000-2012'!$H$3:$H$643)+1))/2</f>
        <v>436</v>
      </c>
      <c r="D438" s="8">
        <f>percentrank('colgate_2000-2012'!$H$3:$H$643,B438,10)</f>
        <v>0.3203125</v>
      </c>
    </row>
    <row r="439" spans="1:4">
      <c r="A439" s="7">
        <v>538</v>
      </c>
      <c r="B439" s="7">
        <v>20.3157602757922</v>
      </c>
      <c r="C439" s="7">
        <f>(rank(B439,'colgate_2000-2012'!$H$3:$H$643)-rank(B439,'colgate_2000-2012'!$H$3:$H$643,1)+(count('colgate_2000-2012'!$H$3:$H$643)+1))/2</f>
        <v>437</v>
      </c>
      <c r="D439" s="8">
        <f>percentrank('colgate_2000-2012'!$H$3:$H$643,B439,10)</f>
        <v>0.31875</v>
      </c>
    </row>
    <row r="440" spans="1:4">
      <c r="A440" s="7">
        <v>316</v>
      </c>
      <c r="B440" s="7">
        <v>20.2887381178345</v>
      </c>
      <c r="C440" s="7">
        <f>(rank(B440,'colgate_2000-2012'!$H$3:$H$643)-rank(B440,'colgate_2000-2012'!$H$3:$H$643,1)+(count('colgate_2000-2012'!$H$3:$H$643)+1))/2</f>
        <v>438</v>
      </c>
      <c r="D440" s="8">
        <f>percentrank('colgate_2000-2012'!$H$3:$H$643,B440,10)</f>
        <v>0.3171875</v>
      </c>
    </row>
    <row r="441" spans="1:4">
      <c r="A441" s="7">
        <v>296</v>
      </c>
      <c r="B441" s="7">
        <v>20.2885687134822</v>
      </c>
      <c r="C441" s="7">
        <f>(rank(B441,'colgate_2000-2012'!$H$3:$H$643)-rank(B441,'colgate_2000-2012'!$H$3:$H$643,1)+(count('colgate_2000-2012'!$H$3:$H$643)+1))/2</f>
        <v>439</v>
      </c>
      <c r="D441" s="8">
        <f>percentrank('colgate_2000-2012'!$H$3:$H$643,B441,10)</f>
        <v>0.315625</v>
      </c>
    </row>
    <row r="442" spans="1:4">
      <c r="A442" s="7">
        <v>322</v>
      </c>
      <c r="B442" s="7">
        <v>20.2865768742031</v>
      </c>
      <c r="C442" s="7">
        <f>(rank(B442,'colgate_2000-2012'!$H$3:$H$643)-rank(B442,'colgate_2000-2012'!$H$3:$H$643,1)+(count('colgate_2000-2012'!$H$3:$H$643)+1))/2</f>
        <v>440</v>
      </c>
      <c r="D442" s="8">
        <f>percentrank('colgate_2000-2012'!$H$3:$H$643,B442,10)</f>
        <v>0.3140625</v>
      </c>
    </row>
    <row r="443" spans="1:4">
      <c r="A443" s="7">
        <v>255</v>
      </c>
      <c r="B443" s="7">
        <v>20.2708617118304</v>
      </c>
      <c r="C443" s="7">
        <f>(rank(B443,'colgate_2000-2012'!$H$3:$H$643)-rank(B443,'colgate_2000-2012'!$H$3:$H$643,1)+(count('colgate_2000-2012'!$H$3:$H$643)+1))/2</f>
        <v>441</v>
      </c>
      <c r="D443" s="8">
        <f>percentrank('colgate_2000-2012'!$H$3:$H$643,B443,10)</f>
        <v>0.3125</v>
      </c>
    </row>
    <row r="444" spans="1:4">
      <c r="A444" s="7">
        <v>444</v>
      </c>
      <c r="B444" s="7">
        <v>20.2647894439376</v>
      </c>
      <c r="C444" s="7">
        <f>(rank(B444,'colgate_2000-2012'!$H$3:$H$643)-rank(B444,'colgate_2000-2012'!$H$3:$H$643,1)+(count('colgate_2000-2012'!$H$3:$H$643)+1))/2</f>
        <v>442</v>
      </c>
      <c r="D444" s="8">
        <f>percentrank('colgate_2000-2012'!$H$3:$H$643,B444,10)</f>
        <v>0.3109375</v>
      </c>
    </row>
    <row r="445" spans="1:4">
      <c r="A445" s="7">
        <v>530</v>
      </c>
      <c r="B445" s="7">
        <v>20.2597380611982</v>
      </c>
      <c r="C445" s="7">
        <f>(rank(B445,'colgate_2000-2012'!$H$3:$H$643)-rank(B445,'colgate_2000-2012'!$H$3:$H$643,1)+(count('colgate_2000-2012'!$H$3:$H$643)+1))/2</f>
        <v>443</v>
      </c>
      <c r="D445" s="8">
        <f>percentrank('colgate_2000-2012'!$H$3:$H$643,B445,10)</f>
        <v>0.309375</v>
      </c>
    </row>
    <row r="446" spans="1:4">
      <c r="A446" s="7">
        <v>301</v>
      </c>
      <c r="B446" s="7">
        <v>20.2403228546873</v>
      </c>
      <c r="C446" s="7">
        <f>(rank(B446,'colgate_2000-2012'!$H$3:$H$643)-rank(B446,'colgate_2000-2012'!$H$3:$H$643,1)+(count('colgate_2000-2012'!$H$3:$H$643)+1))/2</f>
        <v>444</v>
      </c>
      <c r="D446" s="8">
        <f>percentrank('colgate_2000-2012'!$H$3:$H$643,B446,10)</f>
        <v>0.3078125</v>
      </c>
    </row>
    <row r="447" spans="1:4">
      <c r="A447" s="7">
        <v>512</v>
      </c>
      <c r="B447" s="7">
        <v>20.233307883663</v>
      </c>
      <c r="C447" s="7">
        <f>(rank(B447,'colgate_2000-2012'!$H$3:$H$643)-rank(B447,'colgate_2000-2012'!$H$3:$H$643,1)+(count('colgate_2000-2012'!$H$3:$H$643)+1))/2</f>
        <v>445</v>
      </c>
      <c r="D447" s="8">
        <f>percentrank('colgate_2000-2012'!$H$3:$H$643,B447,10)</f>
        <v>0.30625</v>
      </c>
    </row>
    <row r="448" spans="1:4">
      <c r="A448" s="7">
        <v>447</v>
      </c>
      <c r="B448" s="7">
        <v>20.2069943992469</v>
      </c>
      <c r="C448" s="7">
        <f>(rank(B448,'colgate_2000-2012'!$H$3:$H$643)-rank(B448,'colgate_2000-2012'!$H$3:$H$643,1)+(count('colgate_2000-2012'!$H$3:$H$643)+1))/2</f>
        <v>446</v>
      </c>
      <c r="D448" s="8">
        <f>percentrank('colgate_2000-2012'!$H$3:$H$643,B448,10)</f>
        <v>0.3046875</v>
      </c>
    </row>
    <row r="449" spans="1:4">
      <c r="A449" s="7">
        <v>306</v>
      </c>
      <c r="B449" s="7">
        <v>20.1798511116287</v>
      </c>
      <c r="C449" s="7">
        <f>(rank(B449,'colgate_2000-2012'!$H$3:$H$643)-rank(B449,'colgate_2000-2012'!$H$3:$H$643,1)+(count('colgate_2000-2012'!$H$3:$H$643)+1))/2</f>
        <v>447</v>
      </c>
      <c r="D449" s="8">
        <f>percentrank('colgate_2000-2012'!$H$3:$H$643,B449,10)</f>
        <v>0.303125</v>
      </c>
    </row>
    <row r="450" spans="1:4">
      <c r="A450" s="7">
        <v>443</v>
      </c>
      <c r="B450" s="7">
        <v>20.1775960018884</v>
      </c>
      <c r="C450" s="7">
        <f>(rank(B450,'colgate_2000-2012'!$H$3:$H$643)-rank(B450,'colgate_2000-2012'!$H$3:$H$643,1)+(count('colgate_2000-2012'!$H$3:$H$643)+1))/2</f>
        <v>448</v>
      </c>
      <c r="D450" s="8">
        <f>percentrank('colgate_2000-2012'!$H$3:$H$643,B450,10)</f>
        <v>0.3015625</v>
      </c>
    </row>
    <row r="451" spans="1:4">
      <c r="A451" s="7">
        <v>511</v>
      </c>
      <c r="B451" s="7">
        <v>20.174323481966</v>
      </c>
      <c r="C451" s="7">
        <f>(rank(B451,'colgate_2000-2012'!$H$3:$H$643)-rank(B451,'colgate_2000-2012'!$H$3:$H$643,1)+(count('colgate_2000-2012'!$H$3:$H$643)+1))/2</f>
        <v>449</v>
      </c>
      <c r="D451" s="8">
        <f>percentrank('colgate_2000-2012'!$H$3:$H$643,B451,10)</f>
        <v>0.3</v>
      </c>
    </row>
    <row r="452" spans="1:4">
      <c r="A452" s="7">
        <v>281</v>
      </c>
      <c r="B452" s="7">
        <v>20.163232300288</v>
      </c>
      <c r="C452" s="7">
        <f>(rank(B452,'colgate_2000-2012'!$H$3:$H$643)-rank(B452,'colgate_2000-2012'!$H$3:$H$643,1)+(count('colgate_2000-2012'!$H$3:$H$643)+1))/2</f>
        <v>450</v>
      </c>
      <c r="D452" s="8">
        <f>percentrank('colgate_2000-2012'!$H$3:$H$643,B452,10)</f>
        <v>0.2984375</v>
      </c>
    </row>
    <row r="453" spans="1:4">
      <c r="A453" s="7">
        <v>305</v>
      </c>
      <c r="B453" s="7">
        <v>20.1589009636607</v>
      </c>
      <c r="C453" s="7">
        <f>(rank(B453,'colgate_2000-2012'!$H$3:$H$643)-rank(B453,'colgate_2000-2012'!$H$3:$H$643,1)+(count('colgate_2000-2012'!$H$3:$H$643)+1))/2</f>
        <v>451</v>
      </c>
      <c r="D453" s="8">
        <f>percentrank('colgate_2000-2012'!$H$3:$H$643,B453,10)</f>
        <v>0.296875</v>
      </c>
    </row>
    <row r="454" spans="1:4">
      <c r="A454" s="7">
        <v>290</v>
      </c>
      <c r="B454" s="7">
        <v>20.1468669955656</v>
      </c>
      <c r="C454" s="7">
        <f>(rank(B454,'colgate_2000-2012'!$H$3:$H$643)-rank(B454,'colgate_2000-2012'!$H$3:$H$643,1)+(count('colgate_2000-2012'!$H$3:$H$643)+1))/2</f>
        <v>452</v>
      </c>
      <c r="D454" s="8">
        <f>percentrank('colgate_2000-2012'!$H$3:$H$643,B454,10)</f>
        <v>0.2953125</v>
      </c>
    </row>
    <row r="455" spans="1:4">
      <c r="A455" s="7">
        <v>529</v>
      </c>
      <c r="B455" s="7">
        <v>20.1408856956316</v>
      </c>
      <c r="C455" s="7">
        <f>(rank(B455,'colgate_2000-2012'!$H$3:$H$643)-rank(B455,'colgate_2000-2012'!$H$3:$H$643,1)+(count('colgate_2000-2012'!$H$3:$H$643)+1))/2</f>
        <v>453</v>
      </c>
      <c r="D455" s="8">
        <f>percentrank('colgate_2000-2012'!$H$3:$H$643,B455,10)</f>
        <v>0.29375</v>
      </c>
    </row>
    <row r="456" spans="1:4">
      <c r="A456" s="7">
        <v>540</v>
      </c>
      <c r="B456" s="7">
        <v>20.1273667822425</v>
      </c>
      <c r="C456" s="7">
        <f>(rank(B456,'colgate_2000-2012'!$H$3:$H$643)-rank(B456,'colgate_2000-2012'!$H$3:$H$643,1)+(count('colgate_2000-2012'!$H$3:$H$643)+1))/2</f>
        <v>454</v>
      </c>
      <c r="D456" s="8">
        <f>percentrank('colgate_2000-2012'!$H$3:$H$643,B456,10)</f>
        <v>0.2921875</v>
      </c>
    </row>
    <row r="457" spans="1:4">
      <c r="A457" s="7">
        <v>514</v>
      </c>
      <c r="B457" s="7">
        <v>20.1272834594231</v>
      </c>
      <c r="C457" s="7">
        <f>(rank(B457,'colgate_2000-2012'!$H$3:$H$643)-rank(B457,'colgate_2000-2012'!$H$3:$H$643,1)+(count('colgate_2000-2012'!$H$3:$H$643)+1))/2</f>
        <v>455</v>
      </c>
      <c r="D457" s="8">
        <f>percentrank('colgate_2000-2012'!$H$3:$H$643,B457,10)</f>
        <v>0.290625</v>
      </c>
    </row>
    <row r="458" spans="1:4">
      <c r="A458" s="7">
        <v>282</v>
      </c>
      <c r="B458" s="7">
        <v>20.1201702263308</v>
      </c>
      <c r="C458" s="7">
        <f>(rank(B458,'colgate_2000-2012'!$H$3:$H$643)-rank(B458,'colgate_2000-2012'!$H$3:$H$643,1)+(count('colgate_2000-2012'!$H$3:$H$643)+1))/2</f>
        <v>456</v>
      </c>
      <c r="D458" s="8">
        <f>percentrank('colgate_2000-2012'!$H$3:$H$643,B458,10)</f>
        <v>0.2890625</v>
      </c>
    </row>
    <row r="459" spans="1:4">
      <c r="A459" s="7">
        <v>513</v>
      </c>
      <c r="B459" s="7">
        <v>20.1161904621493</v>
      </c>
      <c r="C459" s="7">
        <f>(rank(B459,'colgate_2000-2012'!$H$3:$H$643)-rank(B459,'colgate_2000-2012'!$H$3:$H$643,1)+(count('colgate_2000-2012'!$H$3:$H$643)+1))/2</f>
        <v>457</v>
      </c>
      <c r="D459" s="8">
        <f>percentrank('colgate_2000-2012'!$H$3:$H$643,B459,10)</f>
        <v>0.2875</v>
      </c>
    </row>
    <row r="460" spans="1:4">
      <c r="A460" s="7">
        <v>286</v>
      </c>
      <c r="B460" s="7">
        <v>20.0971504594788</v>
      </c>
      <c r="C460" s="7">
        <f>(rank(B460,'colgate_2000-2012'!$H$3:$H$643)-rank(B460,'colgate_2000-2012'!$H$3:$H$643,1)+(count('colgate_2000-2012'!$H$3:$H$643)+1))/2</f>
        <v>458</v>
      </c>
      <c r="D460" s="8">
        <f>percentrank('colgate_2000-2012'!$H$3:$H$643,B460,10)</f>
        <v>0.2859375</v>
      </c>
    </row>
    <row r="461" spans="1:4">
      <c r="A461" s="7">
        <v>300</v>
      </c>
      <c r="B461" s="7">
        <v>20.0593699238597</v>
      </c>
      <c r="C461" s="7">
        <f>(rank(B461,'colgate_2000-2012'!$H$3:$H$643)-rank(B461,'colgate_2000-2012'!$H$3:$H$643,1)+(count('colgate_2000-2012'!$H$3:$H$643)+1))/2</f>
        <v>459</v>
      </c>
      <c r="D461" s="8">
        <f>percentrank('colgate_2000-2012'!$H$3:$H$643,B461,10)</f>
        <v>0.284375</v>
      </c>
    </row>
    <row r="462" spans="1:4">
      <c r="A462" s="7">
        <v>320</v>
      </c>
      <c r="B462" s="7">
        <v>20.0586343381649</v>
      </c>
      <c r="C462" s="7">
        <f>(rank(B462,'colgate_2000-2012'!$H$3:$H$643)-rank(B462,'colgate_2000-2012'!$H$3:$H$643,1)+(count('colgate_2000-2012'!$H$3:$H$643)+1))/2</f>
        <v>460</v>
      </c>
      <c r="D462" s="8">
        <f>percentrank('colgate_2000-2012'!$H$3:$H$643,B462,10)</f>
        <v>0.2828125</v>
      </c>
    </row>
    <row r="463" spans="1:4">
      <c r="A463" s="7">
        <v>321</v>
      </c>
      <c r="B463" s="7">
        <v>20.0561745797609</v>
      </c>
      <c r="C463" s="7">
        <f>(rank(B463,'colgate_2000-2012'!$H$3:$H$643)-rank(B463,'colgate_2000-2012'!$H$3:$H$643,1)+(count('colgate_2000-2012'!$H$3:$H$643)+1))/2</f>
        <v>461</v>
      </c>
      <c r="D463" s="8">
        <f>percentrank('colgate_2000-2012'!$H$3:$H$643,B463,10)</f>
        <v>0.28125</v>
      </c>
    </row>
    <row r="464" spans="1:4">
      <c r="A464" s="7">
        <v>446</v>
      </c>
      <c r="B464" s="7">
        <v>20.0431919399211</v>
      </c>
      <c r="C464" s="7">
        <f>(rank(B464,'colgate_2000-2012'!$H$3:$H$643)-rank(B464,'colgate_2000-2012'!$H$3:$H$643,1)+(count('colgate_2000-2012'!$H$3:$H$643)+1))/2</f>
        <v>462</v>
      </c>
      <c r="D464" s="8">
        <f>percentrank('colgate_2000-2012'!$H$3:$H$643,B464,10)</f>
        <v>0.2796875</v>
      </c>
    </row>
    <row r="465" spans="1:4">
      <c r="A465" s="7">
        <v>289</v>
      </c>
      <c r="B465" s="7">
        <v>20.0385831138534</v>
      </c>
      <c r="C465" s="7">
        <f>(rank(B465,'colgate_2000-2012'!$H$3:$H$643)-rank(B465,'colgate_2000-2012'!$H$3:$H$643,1)+(count('colgate_2000-2012'!$H$3:$H$643)+1))/2</f>
        <v>463</v>
      </c>
      <c r="D465" s="8">
        <f>percentrank('colgate_2000-2012'!$H$3:$H$643,B465,10)</f>
        <v>0.278125</v>
      </c>
    </row>
    <row r="466" spans="1:4">
      <c r="A466" s="7">
        <v>304</v>
      </c>
      <c r="B466" s="7">
        <v>20.0284919143057</v>
      </c>
      <c r="C466" s="7">
        <f>(rank(B466,'colgate_2000-2012'!$H$3:$H$643)-rank(B466,'colgate_2000-2012'!$H$3:$H$643,1)+(count('colgate_2000-2012'!$H$3:$H$643)+1))/2</f>
        <v>464</v>
      </c>
      <c r="D466" s="8">
        <f>percentrank('colgate_2000-2012'!$H$3:$H$643,B466,10)</f>
        <v>0.2765625</v>
      </c>
    </row>
    <row r="467" spans="1:4">
      <c r="A467" s="7">
        <v>526</v>
      </c>
      <c r="B467" s="7">
        <v>20.0137216243836</v>
      </c>
      <c r="C467" s="7">
        <f>(rank(B467,'colgate_2000-2012'!$H$3:$H$643)-rank(B467,'colgate_2000-2012'!$H$3:$H$643,1)+(count('colgate_2000-2012'!$H$3:$H$643)+1))/2</f>
        <v>465</v>
      </c>
      <c r="D467" s="8">
        <f>percentrank('colgate_2000-2012'!$H$3:$H$643,B467,10)</f>
        <v>0.275</v>
      </c>
    </row>
    <row r="468" spans="1:4">
      <c r="A468" s="7">
        <v>542</v>
      </c>
      <c r="B468" s="7">
        <v>19.9994744340916</v>
      </c>
      <c r="C468" s="7">
        <f>(rank(B468,'colgate_2000-2012'!$H$3:$H$643)-rank(B468,'colgate_2000-2012'!$H$3:$H$643,1)+(count('colgate_2000-2012'!$H$3:$H$643)+1))/2</f>
        <v>466</v>
      </c>
      <c r="D468" s="8">
        <f>percentrank('colgate_2000-2012'!$H$3:$H$643,B468,10)</f>
        <v>0.2734375</v>
      </c>
    </row>
    <row r="469" spans="1:4">
      <c r="A469" s="7">
        <v>302</v>
      </c>
      <c r="B469" s="7">
        <v>19.9853752250811</v>
      </c>
      <c r="C469" s="7">
        <f>(rank(B469,'colgate_2000-2012'!$H$3:$H$643)-rank(B469,'colgate_2000-2012'!$H$3:$H$643,1)+(count('colgate_2000-2012'!$H$3:$H$643)+1))/2</f>
        <v>467</v>
      </c>
      <c r="D469" s="8">
        <f>percentrank('colgate_2000-2012'!$H$3:$H$643,B469,10)</f>
        <v>0.271875</v>
      </c>
    </row>
    <row r="470" spans="1:4">
      <c r="A470" s="7">
        <v>541</v>
      </c>
      <c r="B470" s="7">
        <v>19.981278051226</v>
      </c>
      <c r="C470" s="7">
        <f>(rank(B470,'colgate_2000-2012'!$H$3:$H$643)-rank(B470,'colgate_2000-2012'!$H$3:$H$643,1)+(count('colgate_2000-2012'!$H$3:$H$643)+1))/2</f>
        <v>468</v>
      </c>
      <c r="D470" s="8">
        <f>percentrank('colgate_2000-2012'!$H$3:$H$643,B470,10)</f>
        <v>0.2703125</v>
      </c>
    </row>
    <row r="471" spans="1:4">
      <c r="A471" s="7">
        <v>303</v>
      </c>
      <c r="B471" s="7">
        <v>19.9730261926807</v>
      </c>
      <c r="C471" s="7">
        <f>(rank(B471,'colgate_2000-2012'!$H$3:$H$643)-rank(B471,'colgate_2000-2012'!$H$3:$H$643,1)+(count('colgate_2000-2012'!$H$3:$H$643)+1))/2</f>
        <v>469</v>
      </c>
      <c r="D471" s="8">
        <f>percentrank('colgate_2000-2012'!$H$3:$H$643,B471,10)</f>
        <v>0.26875</v>
      </c>
    </row>
    <row r="472" spans="1:4">
      <c r="A472" s="7">
        <v>510</v>
      </c>
      <c r="B472" s="7">
        <v>19.9634694822499</v>
      </c>
      <c r="C472" s="7">
        <f>(rank(B472,'colgate_2000-2012'!$H$3:$H$643)-rank(B472,'colgate_2000-2012'!$H$3:$H$643,1)+(count('colgate_2000-2012'!$H$3:$H$643)+1))/2</f>
        <v>470</v>
      </c>
      <c r="D472" s="8">
        <f>percentrank('colgate_2000-2012'!$H$3:$H$643,B472,10)</f>
        <v>0.2671875</v>
      </c>
    </row>
    <row r="473" spans="1:4">
      <c r="A473" s="7">
        <v>525</v>
      </c>
      <c r="B473" s="7">
        <v>19.9176918021117</v>
      </c>
      <c r="C473" s="7">
        <f>(rank(B473,'colgate_2000-2012'!$H$3:$H$643)-rank(B473,'colgate_2000-2012'!$H$3:$H$643,1)+(count('colgate_2000-2012'!$H$3:$H$643)+1))/2</f>
        <v>471</v>
      </c>
      <c r="D473" s="8">
        <f>percentrank('colgate_2000-2012'!$H$3:$H$643,B473,10)</f>
        <v>0.265625</v>
      </c>
    </row>
    <row r="474" spans="1:4">
      <c r="A474" s="7">
        <v>524</v>
      </c>
      <c r="B474" s="7">
        <v>19.9121697086269</v>
      </c>
      <c r="C474" s="7">
        <f>(rank(B474,'colgate_2000-2012'!$H$3:$H$643)-rank(B474,'colgate_2000-2012'!$H$3:$H$643,1)+(count('colgate_2000-2012'!$H$3:$H$643)+1))/2</f>
        <v>472</v>
      </c>
      <c r="D474" s="8">
        <f>percentrank('colgate_2000-2012'!$H$3:$H$643,B474,10)</f>
        <v>0.2640625</v>
      </c>
    </row>
    <row r="475" spans="1:4">
      <c r="A475" s="7">
        <v>319</v>
      </c>
      <c r="B475" s="7">
        <v>19.9109362071199</v>
      </c>
      <c r="C475" s="7">
        <f>(rank(B475,'colgate_2000-2012'!$H$3:$H$643)-rank(B475,'colgate_2000-2012'!$H$3:$H$643,1)+(count('colgate_2000-2012'!$H$3:$H$643)+1))/2</f>
        <v>473</v>
      </c>
      <c r="D475" s="8">
        <f>percentrank('colgate_2000-2012'!$H$3:$H$643,B475,10)</f>
        <v>0.2625</v>
      </c>
    </row>
    <row r="476" spans="1:4">
      <c r="A476" s="7">
        <v>283</v>
      </c>
      <c r="B476" s="7">
        <v>19.9044584888812</v>
      </c>
      <c r="C476" s="7">
        <f>(rank(B476,'colgate_2000-2012'!$H$3:$H$643)-rank(B476,'colgate_2000-2012'!$H$3:$H$643,1)+(count('colgate_2000-2012'!$H$3:$H$643)+1))/2</f>
        <v>474</v>
      </c>
      <c r="D476" s="8">
        <f>percentrank('colgate_2000-2012'!$H$3:$H$643,B476,10)</f>
        <v>0.2609375</v>
      </c>
    </row>
    <row r="477" spans="1:4">
      <c r="A477" s="7">
        <v>287</v>
      </c>
      <c r="B477" s="7">
        <v>19.8945373851046</v>
      </c>
      <c r="C477" s="7">
        <f>(rank(B477,'colgate_2000-2012'!$H$3:$H$643)-rank(B477,'colgate_2000-2012'!$H$3:$H$643,1)+(count('colgate_2000-2012'!$H$3:$H$643)+1))/2</f>
        <v>475</v>
      </c>
      <c r="D477" s="8">
        <f>percentrank('colgate_2000-2012'!$H$3:$H$643,B477,10)</f>
        <v>0.259375</v>
      </c>
    </row>
    <row r="478" spans="1:4">
      <c r="A478" s="7">
        <v>527</v>
      </c>
      <c r="B478" s="7">
        <v>19.8526828151639</v>
      </c>
      <c r="C478" s="7">
        <f>(rank(B478,'colgate_2000-2012'!$H$3:$H$643)-rank(B478,'colgate_2000-2012'!$H$3:$H$643,1)+(count('colgate_2000-2012'!$H$3:$H$643)+1))/2</f>
        <v>476</v>
      </c>
      <c r="D478" s="8">
        <f>percentrank('colgate_2000-2012'!$H$3:$H$643,B478,10)</f>
        <v>0.2578125</v>
      </c>
    </row>
    <row r="479" spans="1:4">
      <c r="A479" s="7">
        <v>279</v>
      </c>
      <c r="B479" s="7">
        <v>19.8302363508587</v>
      </c>
      <c r="C479" s="7">
        <f>(rank(B479,'colgate_2000-2012'!$H$3:$H$643)-rank(B479,'colgate_2000-2012'!$H$3:$H$643,1)+(count('colgate_2000-2012'!$H$3:$H$643)+1))/2</f>
        <v>477</v>
      </c>
      <c r="D479" s="8">
        <f>percentrank('colgate_2000-2012'!$H$3:$H$643,B479,10)</f>
        <v>0.25625</v>
      </c>
    </row>
    <row r="480" spans="1:4">
      <c r="A480" s="7">
        <v>254</v>
      </c>
      <c r="B480" s="7">
        <v>19.7910967505097</v>
      </c>
      <c r="C480" s="7">
        <f>(rank(B480,'colgate_2000-2012'!$H$3:$H$643)-rank(B480,'colgate_2000-2012'!$H$3:$H$643,1)+(count('colgate_2000-2012'!$H$3:$H$643)+1))/2</f>
        <v>478</v>
      </c>
      <c r="D480" s="8">
        <f>percentrank('colgate_2000-2012'!$H$3:$H$643,B480,10)</f>
        <v>0.2546875</v>
      </c>
    </row>
    <row r="481" spans="1:4">
      <c r="A481" s="7">
        <v>552</v>
      </c>
      <c r="B481" s="7">
        <v>19.7218342129356</v>
      </c>
      <c r="C481" s="7">
        <f>(rank(B481,'colgate_2000-2012'!$H$3:$H$643)-rank(B481,'colgate_2000-2012'!$H$3:$H$643,1)+(count('colgate_2000-2012'!$H$3:$H$643)+1))/2</f>
        <v>479</v>
      </c>
      <c r="D481" s="8">
        <f>percentrank('colgate_2000-2012'!$H$3:$H$643,B481,10)</f>
        <v>0.253125</v>
      </c>
    </row>
    <row r="482" spans="1:4">
      <c r="A482" s="7">
        <v>288</v>
      </c>
      <c r="B482" s="7">
        <v>19.6848590375609</v>
      </c>
      <c r="C482" s="7">
        <f>(rank(B482,'colgate_2000-2012'!$H$3:$H$643)-rank(B482,'colgate_2000-2012'!$H$3:$H$643,1)+(count('colgate_2000-2012'!$H$3:$H$643)+1))/2</f>
        <v>480</v>
      </c>
      <c r="D482" s="8">
        <f>percentrank('colgate_2000-2012'!$H$3:$H$643,B482,10)</f>
        <v>0.2515625</v>
      </c>
    </row>
    <row r="483" spans="1:4">
      <c r="A483" s="7">
        <v>612</v>
      </c>
      <c r="B483" s="7">
        <v>19.6615050661013</v>
      </c>
      <c r="C483" s="7">
        <f>(rank(B483,'colgate_2000-2012'!$H$3:$H$643)-rank(B483,'colgate_2000-2012'!$H$3:$H$643,1)+(count('colgate_2000-2012'!$H$3:$H$643)+1))/2</f>
        <v>481</v>
      </c>
      <c r="D483" s="8">
        <f>percentrank('colgate_2000-2012'!$H$3:$H$643,B483,10)</f>
        <v>0.25</v>
      </c>
    </row>
    <row r="484" spans="1:4">
      <c r="A484" s="7">
        <v>528</v>
      </c>
      <c r="B484" s="7">
        <v>19.6604831996428</v>
      </c>
      <c r="C484" s="7">
        <f>(rank(B484,'colgate_2000-2012'!$H$3:$H$643)-rank(B484,'colgate_2000-2012'!$H$3:$H$643,1)+(count('colgate_2000-2012'!$H$3:$H$643)+1))/2</f>
        <v>482</v>
      </c>
      <c r="D484" s="8">
        <f>percentrank('colgate_2000-2012'!$H$3:$H$643,B484,10)</f>
        <v>0.2484375</v>
      </c>
    </row>
    <row r="485" spans="1:4">
      <c r="A485" s="7">
        <v>284</v>
      </c>
      <c r="B485" s="7">
        <v>19.6503250953199</v>
      </c>
      <c r="C485" s="7">
        <f>(rank(B485,'colgate_2000-2012'!$H$3:$H$643)-rank(B485,'colgate_2000-2012'!$H$3:$H$643,1)+(count('colgate_2000-2012'!$H$3:$H$643)+1))/2</f>
        <v>483</v>
      </c>
      <c r="D485" s="8">
        <f>percentrank('colgate_2000-2012'!$H$3:$H$643,B485,10)</f>
        <v>0.246875</v>
      </c>
    </row>
    <row r="486" spans="1:4">
      <c r="A486" s="7">
        <v>551</v>
      </c>
      <c r="B486" s="7">
        <v>19.6412135969983</v>
      </c>
      <c r="C486" s="7">
        <f>(rank(B486,'colgate_2000-2012'!$H$3:$H$643)-rank(B486,'colgate_2000-2012'!$H$3:$H$643,1)+(count('colgate_2000-2012'!$H$3:$H$643)+1))/2</f>
        <v>484</v>
      </c>
      <c r="D486" s="8">
        <f>percentrank('colgate_2000-2012'!$H$3:$H$643,B486,10)</f>
        <v>0.2453125</v>
      </c>
    </row>
    <row r="487" spans="1:4">
      <c r="A487" s="7">
        <v>508</v>
      </c>
      <c r="B487" s="7">
        <v>19.6379700290608</v>
      </c>
      <c r="C487" s="7">
        <f>(rank(B487,'colgate_2000-2012'!$H$3:$H$643)-rank(B487,'colgate_2000-2012'!$H$3:$H$643,1)+(count('colgate_2000-2012'!$H$3:$H$643)+1))/2</f>
        <v>485</v>
      </c>
      <c r="D487" s="8">
        <f>percentrank('colgate_2000-2012'!$H$3:$H$643,B487,10)</f>
        <v>0.24375</v>
      </c>
    </row>
    <row r="488" spans="1:4">
      <c r="A488" s="7">
        <v>257</v>
      </c>
      <c r="B488" s="7">
        <v>19.6182909867356</v>
      </c>
      <c r="C488" s="7">
        <f>(rank(B488,'colgate_2000-2012'!$H$3:$H$643)-rank(B488,'colgate_2000-2012'!$H$3:$H$643,1)+(count('colgate_2000-2012'!$H$3:$H$643)+1))/2</f>
        <v>486</v>
      </c>
      <c r="D488" s="8">
        <f>percentrank('colgate_2000-2012'!$H$3:$H$643,B488,10)</f>
        <v>0.2421875</v>
      </c>
    </row>
    <row r="489" spans="1:4">
      <c r="A489" s="7">
        <v>253</v>
      </c>
      <c r="B489" s="7">
        <v>19.6048564335165</v>
      </c>
      <c r="C489" s="7">
        <f>(rank(B489,'colgate_2000-2012'!$H$3:$H$643)-rank(B489,'colgate_2000-2012'!$H$3:$H$643,1)+(count('colgate_2000-2012'!$H$3:$H$643)+1))/2</f>
        <v>487</v>
      </c>
      <c r="D489" s="8">
        <f>percentrank('colgate_2000-2012'!$H$3:$H$643,B489,10)</f>
        <v>0.240625</v>
      </c>
    </row>
    <row r="490" spans="1:4">
      <c r="A490" s="7">
        <v>285</v>
      </c>
      <c r="B490" s="7">
        <v>19.6004598058715</v>
      </c>
      <c r="C490" s="7">
        <f>(rank(B490,'colgate_2000-2012'!$H$3:$H$643)-rank(B490,'colgate_2000-2012'!$H$3:$H$643,1)+(count('colgate_2000-2012'!$H$3:$H$643)+1))/2</f>
        <v>488</v>
      </c>
      <c r="D490" s="8">
        <f>percentrank('colgate_2000-2012'!$H$3:$H$643,B490,10)</f>
        <v>0.2390625</v>
      </c>
    </row>
    <row r="491" spans="1:4">
      <c r="A491" s="7">
        <v>280</v>
      </c>
      <c r="B491" s="7">
        <v>19.5864126240457</v>
      </c>
      <c r="C491" s="7">
        <f>(rank(B491,'colgate_2000-2012'!$H$3:$H$643)-rank(B491,'colgate_2000-2012'!$H$3:$H$643,1)+(count('colgate_2000-2012'!$H$3:$H$643)+1))/2</f>
        <v>489</v>
      </c>
      <c r="D491" s="8">
        <f>percentrank('colgate_2000-2012'!$H$3:$H$643,B491,10)</f>
        <v>0.2375</v>
      </c>
    </row>
    <row r="492" spans="1:4">
      <c r="A492" s="7">
        <v>500</v>
      </c>
      <c r="B492" s="7">
        <v>19.5746354224559</v>
      </c>
      <c r="C492" s="7">
        <f>(rank(B492,'colgate_2000-2012'!$H$3:$H$643)-rank(B492,'colgate_2000-2012'!$H$3:$H$643,1)+(count('colgate_2000-2012'!$H$3:$H$643)+1))/2</f>
        <v>490</v>
      </c>
      <c r="D492" s="8">
        <f>percentrank('colgate_2000-2012'!$H$3:$H$643,B492,10)</f>
        <v>0.2359375</v>
      </c>
    </row>
    <row r="493" spans="1:4">
      <c r="A493" s="7">
        <v>509</v>
      </c>
      <c r="B493" s="7">
        <v>19.5239316215515</v>
      </c>
      <c r="C493" s="7">
        <f>(rank(B493,'colgate_2000-2012'!$H$3:$H$643)-rank(B493,'colgate_2000-2012'!$H$3:$H$643,1)+(count('colgate_2000-2012'!$H$3:$H$643)+1))/2</f>
        <v>491</v>
      </c>
      <c r="D493" s="8">
        <f>percentrank('colgate_2000-2012'!$H$3:$H$643,B493,10)</f>
        <v>0.234375</v>
      </c>
    </row>
    <row r="494" spans="1:4">
      <c r="A494" s="7">
        <v>550</v>
      </c>
      <c r="B494" s="7">
        <v>19.5134604852035</v>
      </c>
      <c r="C494" s="7">
        <f>(rank(B494,'colgate_2000-2012'!$H$3:$H$643)-rank(B494,'colgate_2000-2012'!$H$3:$H$643,1)+(count('colgate_2000-2012'!$H$3:$H$643)+1))/2</f>
        <v>492</v>
      </c>
      <c r="D494" s="8">
        <f>percentrank('colgate_2000-2012'!$H$3:$H$643,B494,10)</f>
        <v>0.2328125</v>
      </c>
    </row>
    <row r="495" spans="1:4">
      <c r="A495" s="7">
        <v>507</v>
      </c>
      <c r="B495" s="7">
        <v>19.4728872749268</v>
      </c>
      <c r="C495" s="7">
        <f>(rank(B495,'colgate_2000-2012'!$H$3:$H$643)-rank(B495,'colgate_2000-2012'!$H$3:$H$643,1)+(count('colgate_2000-2012'!$H$3:$H$643)+1))/2</f>
        <v>493</v>
      </c>
      <c r="D495" s="8">
        <f>percentrank('colgate_2000-2012'!$H$3:$H$643,B495,10)</f>
        <v>0.23125</v>
      </c>
    </row>
    <row r="496" spans="1:4">
      <c r="A496" s="7">
        <v>611</v>
      </c>
      <c r="B496" s="7">
        <v>19.4589111497476</v>
      </c>
      <c r="C496" s="7">
        <f>(rank(B496,'colgate_2000-2012'!$H$3:$H$643)-rank(B496,'colgate_2000-2012'!$H$3:$H$643,1)+(count('colgate_2000-2012'!$H$3:$H$643)+1))/2</f>
        <v>494</v>
      </c>
      <c r="D496" s="8">
        <f>percentrank('colgate_2000-2012'!$H$3:$H$643,B496,10)</f>
        <v>0.2296875</v>
      </c>
    </row>
    <row r="497" spans="1:4">
      <c r="A497" s="7">
        <v>499</v>
      </c>
      <c r="B497" s="7">
        <v>19.4217298497067</v>
      </c>
      <c r="C497" s="7">
        <f>(rank(B497,'colgate_2000-2012'!$H$3:$H$643)-rank(B497,'colgate_2000-2012'!$H$3:$H$643,1)+(count('colgate_2000-2012'!$H$3:$H$643)+1))/2</f>
        <v>495</v>
      </c>
      <c r="D497" s="8">
        <f>percentrank('colgate_2000-2012'!$H$3:$H$643,B497,10)</f>
        <v>0.228125</v>
      </c>
    </row>
    <row r="498" spans="1:4">
      <c r="A498" s="7">
        <v>640</v>
      </c>
      <c r="B498" s="7">
        <v>19.3801194683064</v>
      </c>
      <c r="C498" s="7">
        <f>(rank(B498,'colgate_2000-2012'!$H$3:$H$643)-rank(B498,'colgate_2000-2012'!$H$3:$H$643,1)+(count('colgate_2000-2012'!$H$3:$H$643)+1))/2</f>
        <v>496</v>
      </c>
      <c r="D498" s="8">
        <f>percentrank('colgate_2000-2012'!$H$3:$H$643,B498,10)</f>
        <v>0.2265625</v>
      </c>
    </row>
    <row r="499" spans="1:4">
      <c r="A499" s="7">
        <v>616</v>
      </c>
      <c r="B499" s="7">
        <v>19.3098978426187</v>
      </c>
      <c r="C499" s="7">
        <f>(rank(B499,'colgate_2000-2012'!$H$3:$H$643)-rank(B499,'colgate_2000-2012'!$H$3:$H$643,1)+(count('colgate_2000-2012'!$H$3:$H$643)+1))/2</f>
        <v>497</v>
      </c>
      <c r="D499" s="8">
        <f>percentrank('colgate_2000-2012'!$H$3:$H$643,B499,10)</f>
        <v>0.225</v>
      </c>
    </row>
    <row r="500" spans="1:4">
      <c r="A500" s="7">
        <v>549</v>
      </c>
      <c r="B500" s="7">
        <v>19.3055162896436</v>
      </c>
      <c r="C500" s="7">
        <f>(rank(B500,'colgate_2000-2012'!$H$3:$H$643)-rank(B500,'colgate_2000-2012'!$H$3:$H$643,1)+(count('colgate_2000-2012'!$H$3:$H$643)+1))/2</f>
        <v>498</v>
      </c>
      <c r="D500" s="8">
        <f>percentrank('colgate_2000-2012'!$H$3:$H$643,B500,10)</f>
        <v>0.2234375</v>
      </c>
    </row>
    <row r="501" spans="1:4">
      <c r="A501" s="7">
        <v>497</v>
      </c>
      <c r="B501" s="7">
        <v>19.2952572557745</v>
      </c>
      <c r="C501" s="7">
        <f>(rank(B501,'colgate_2000-2012'!$H$3:$H$643)-rank(B501,'colgate_2000-2012'!$H$3:$H$643,1)+(count('colgate_2000-2012'!$H$3:$H$643)+1))/2</f>
        <v>499</v>
      </c>
      <c r="D501" s="8">
        <f>percentrank('colgate_2000-2012'!$H$3:$H$643,B501,10)</f>
        <v>0.221875</v>
      </c>
    </row>
    <row r="502" spans="1:4">
      <c r="A502" s="7">
        <v>251</v>
      </c>
      <c r="B502" s="7">
        <v>19.292641798844</v>
      </c>
      <c r="C502" s="7">
        <f>(rank(B502,'colgate_2000-2012'!$H$3:$H$643)-rank(B502,'colgate_2000-2012'!$H$3:$H$643,1)+(count('colgate_2000-2012'!$H$3:$H$643)+1))/2</f>
        <v>500</v>
      </c>
      <c r="D502" s="8">
        <f>percentrank('colgate_2000-2012'!$H$3:$H$643,B502,10)</f>
        <v>0.2203125</v>
      </c>
    </row>
    <row r="503" spans="1:4">
      <c r="A503" s="7">
        <v>506</v>
      </c>
      <c r="B503" s="7">
        <v>19.2689018299757</v>
      </c>
      <c r="C503" s="7">
        <f>(rank(B503,'colgate_2000-2012'!$H$3:$H$643)-rank(B503,'colgate_2000-2012'!$H$3:$H$643,1)+(count('colgate_2000-2012'!$H$3:$H$643)+1))/2</f>
        <v>501</v>
      </c>
      <c r="D503" s="8">
        <f>percentrank('colgate_2000-2012'!$H$3:$H$643,B503,10)</f>
        <v>0.21875</v>
      </c>
    </row>
    <row r="504" spans="1:4">
      <c r="A504" s="7">
        <v>547</v>
      </c>
      <c r="B504" s="7">
        <v>19.2654698707595</v>
      </c>
      <c r="C504" s="7">
        <f>(rank(B504,'colgate_2000-2012'!$H$3:$H$643)-rank(B504,'colgate_2000-2012'!$H$3:$H$643,1)+(count('colgate_2000-2012'!$H$3:$H$643)+1))/2</f>
        <v>502</v>
      </c>
      <c r="D504" s="8">
        <f>percentrank('colgate_2000-2012'!$H$3:$H$643,B504,10)</f>
        <v>0.2171875</v>
      </c>
    </row>
    <row r="505" spans="1:4">
      <c r="A505" s="7">
        <v>639</v>
      </c>
      <c r="B505" s="7">
        <v>19.2546100823545</v>
      </c>
      <c r="C505" s="7">
        <f>(rank(B505,'colgate_2000-2012'!$H$3:$H$643)-rank(B505,'colgate_2000-2012'!$H$3:$H$643,1)+(count('colgate_2000-2012'!$H$3:$H$643)+1))/2</f>
        <v>503</v>
      </c>
      <c r="D505" s="8">
        <f>percentrank('colgate_2000-2012'!$H$3:$H$643,B505,10)</f>
        <v>0.215625</v>
      </c>
    </row>
    <row r="506" spans="1:4">
      <c r="A506" s="7">
        <v>459</v>
      </c>
      <c r="B506" s="7">
        <v>19.2449590672364</v>
      </c>
      <c r="C506" s="7">
        <f>(rank(B506,'colgate_2000-2012'!$H$3:$H$643)-rank(B506,'colgate_2000-2012'!$H$3:$H$643,1)+(count('colgate_2000-2012'!$H$3:$H$643)+1))/2</f>
        <v>504</v>
      </c>
      <c r="D506" s="8">
        <f>percentrank('colgate_2000-2012'!$H$3:$H$643,B506,10)</f>
        <v>0.2140625</v>
      </c>
    </row>
    <row r="507" spans="1:4">
      <c r="A507" s="7">
        <v>248</v>
      </c>
      <c r="B507" s="7">
        <v>19.2247050832125</v>
      </c>
      <c r="C507" s="7">
        <f>(rank(B507,'colgate_2000-2012'!$H$3:$H$643)-rank(B507,'colgate_2000-2012'!$H$3:$H$643,1)+(count('colgate_2000-2012'!$H$3:$H$643)+1))/2</f>
        <v>505</v>
      </c>
      <c r="D507" s="8">
        <f>percentrank('colgate_2000-2012'!$H$3:$H$643,B507,10)</f>
        <v>0.2125</v>
      </c>
    </row>
    <row r="508" spans="1:4">
      <c r="A508" s="7">
        <v>617</v>
      </c>
      <c r="B508" s="7">
        <v>19.2129171732344</v>
      </c>
      <c r="C508" s="7">
        <f>(rank(B508,'colgate_2000-2012'!$H$3:$H$643)-rank(B508,'colgate_2000-2012'!$H$3:$H$643,1)+(count('colgate_2000-2012'!$H$3:$H$643)+1))/2</f>
        <v>506</v>
      </c>
      <c r="D508" s="8">
        <f>percentrank('colgate_2000-2012'!$H$3:$H$643,B508,10)</f>
        <v>0.2109375</v>
      </c>
    </row>
    <row r="509" spans="1:4">
      <c r="A509" s="7">
        <v>613</v>
      </c>
      <c r="B509" s="7">
        <v>19.2035440989364</v>
      </c>
      <c r="C509" s="7">
        <f>(rank(B509,'colgate_2000-2012'!$H$3:$H$643)-rank(B509,'colgate_2000-2012'!$H$3:$H$643,1)+(count('colgate_2000-2012'!$H$3:$H$643)+1))/2</f>
        <v>507</v>
      </c>
      <c r="D509" s="8">
        <f>percentrank('colgate_2000-2012'!$H$3:$H$643,B509,10)</f>
        <v>0.209375</v>
      </c>
    </row>
    <row r="510" spans="1:4">
      <c r="A510" s="7">
        <v>641</v>
      </c>
      <c r="B510" s="7">
        <v>19.1819106275385</v>
      </c>
      <c r="C510" s="7">
        <f>(rank(B510,'colgate_2000-2012'!$H$3:$H$643)-rank(B510,'colgate_2000-2012'!$H$3:$H$643,1)+(count('colgate_2000-2012'!$H$3:$H$643)+1))/2</f>
        <v>508</v>
      </c>
      <c r="D510" s="8">
        <f>percentrank('colgate_2000-2012'!$H$3:$H$643,B510,10)</f>
        <v>0.2078125</v>
      </c>
    </row>
    <row r="511" spans="1:4">
      <c r="A511" s="7">
        <v>256</v>
      </c>
      <c r="B511" s="7">
        <v>19.1765061955179</v>
      </c>
      <c r="C511" s="7">
        <f>(rank(B511,'colgate_2000-2012'!$H$3:$H$643)-rank(B511,'colgate_2000-2012'!$H$3:$H$643,1)+(count('colgate_2000-2012'!$H$3:$H$643)+1))/2</f>
        <v>509</v>
      </c>
      <c r="D511" s="8">
        <f>percentrank('colgate_2000-2012'!$H$3:$H$643,B511,10)</f>
        <v>0.20625</v>
      </c>
    </row>
    <row r="512" spans="1:4">
      <c r="A512" s="7">
        <v>252</v>
      </c>
      <c r="B512" s="7">
        <v>19.1759803852187</v>
      </c>
      <c r="C512" s="7">
        <f>(rank(B512,'colgate_2000-2012'!$H$3:$H$643)-rank(B512,'colgate_2000-2012'!$H$3:$H$643,1)+(count('colgate_2000-2012'!$H$3:$H$643)+1))/2</f>
        <v>510</v>
      </c>
      <c r="D512" s="8">
        <f>percentrank('colgate_2000-2012'!$H$3:$H$643,B512,10)</f>
        <v>0.2046875</v>
      </c>
    </row>
    <row r="513" spans="1:4">
      <c r="A513" s="7">
        <v>498</v>
      </c>
      <c r="B513" s="7">
        <v>19.1699015186119</v>
      </c>
      <c r="C513" s="7">
        <f>(rank(B513,'colgate_2000-2012'!$H$3:$H$643)-rank(B513,'colgate_2000-2012'!$H$3:$H$643,1)+(count('colgate_2000-2012'!$H$3:$H$643)+1))/2</f>
        <v>511</v>
      </c>
      <c r="D513" s="8">
        <f>percentrank('colgate_2000-2012'!$H$3:$H$643,B513,10)</f>
        <v>0.203125</v>
      </c>
    </row>
    <row r="514" spans="1:4">
      <c r="A514" s="7">
        <v>610</v>
      </c>
      <c r="B514" s="7">
        <v>19.136889559728</v>
      </c>
      <c r="C514" s="7">
        <f>(rank(B514,'colgate_2000-2012'!$H$3:$H$643)-rank(B514,'colgate_2000-2012'!$H$3:$H$643,1)+(count('colgate_2000-2012'!$H$3:$H$643)+1))/2</f>
        <v>512</v>
      </c>
      <c r="D514" s="8">
        <f>percentrank('colgate_2000-2012'!$H$3:$H$643,B514,10)</f>
        <v>0.2015625</v>
      </c>
    </row>
    <row r="515" spans="1:4">
      <c r="A515" s="7">
        <v>546</v>
      </c>
      <c r="B515" s="7">
        <v>19.1309808949929</v>
      </c>
      <c r="C515" s="7">
        <f>(rank(B515,'colgate_2000-2012'!$H$3:$H$643)-rank(B515,'colgate_2000-2012'!$H$3:$H$643,1)+(count('colgate_2000-2012'!$H$3:$H$643)+1))/2</f>
        <v>513</v>
      </c>
      <c r="D515" s="8">
        <f>percentrank('colgate_2000-2012'!$H$3:$H$643,B515,10)</f>
        <v>0.2</v>
      </c>
    </row>
    <row r="516" spans="1:4">
      <c r="A516" s="7">
        <v>615</v>
      </c>
      <c r="B516" s="7">
        <v>19.0466844377799</v>
      </c>
      <c r="C516" s="7">
        <f>(rank(B516,'colgate_2000-2012'!$H$3:$H$643)-rank(B516,'colgate_2000-2012'!$H$3:$H$643,1)+(count('colgate_2000-2012'!$H$3:$H$643)+1))/2</f>
        <v>514</v>
      </c>
      <c r="D516" s="8">
        <f>percentrank('colgate_2000-2012'!$H$3:$H$643,B516,10)</f>
        <v>0.1984375</v>
      </c>
    </row>
    <row r="517" spans="1:4">
      <c r="A517" s="7">
        <v>470</v>
      </c>
      <c r="B517" s="7">
        <v>19.0319517084606</v>
      </c>
      <c r="C517" s="7">
        <f>(rank(B517,'colgate_2000-2012'!$H$3:$H$643)-rank(B517,'colgate_2000-2012'!$H$3:$H$643,1)+(count('colgate_2000-2012'!$H$3:$H$643)+1))/2</f>
        <v>515</v>
      </c>
      <c r="D517" s="8">
        <f>percentrank('colgate_2000-2012'!$H$3:$H$643,B517,10)</f>
        <v>0.196875</v>
      </c>
    </row>
    <row r="518" spans="1:4">
      <c r="A518" s="7">
        <v>249</v>
      </c>
      <c r="B518" s="7">
        <v>19.0028633284911</v>
      </c>
      <c r="C518" s="7">
        <f>(rank(B518,'colgate_2000-2012'!$H$3:$H$643)-rank(B518,'colgate_2000-2012'!$H$3:$H$643,1)+(count('colgate_2000-2012'!$H$3:$H$643)+1))/2</f>
        <v>516</v>
      </c>
      <c r="D518" s="8">
        <f>percentrank('colgate_2000-2012'!$H$3:$H$643,B518,10)</f>
        <v>0.1953125</v>
      </c>
    </row>
    <row r="519" spans="1:4">
      <c r="A519" s="7">
        <v>638</v>
      </c>
      <c r="B519" s="7">
        <v>18.9906405162324</v>
      </c>
      <c r="C519" s="7">
        <f>(rank(B519,'colgate_2000-2012'!$H$3:$H$643)-rank(B519,'colgate_2000-2012'!$H$3:$H$643,1)+(count('colgate_2000-2012'!$H$3:$H$643)+1))/2</f>
        <v>517</v>
      </c>
      <c r="D519" s="8">
        <f>percentrank('colgate_2000-2012'!$H$3:$H$643,B519,10)</f>
        <v>0.19375</v>
      </c>
    </row>
    <row r="520" spans="1:4">
      <c r="A520" s="7">
        <v>599</v>
      </c>
      <c r="B520" s="7">
        <v>18.9891856286354</v>
      </c>
      <c r="C520" s="7">
        <f>(rank(B520,'colgate_2000-2012'!$H$3:$H$643)-rank(B520,'colgate_2000-2012'!$H$3:$H$643,1)+(count('colgate_2000-2012'!$H$3:$H$643)+1))/2</f>
        <v>518</v>
      </c>
      <c r="D520" s="8">
        <f>percentrank('colgate_2000-2012'!$H$3:$H$643,B520,10)</f>
        <v>0.1921875</v>
      </c>
    </row>
    <row r="521" spans="1:4">
      <c r="A521" s="7">
        <v>609</v>
      </c>
      <c r="B521" s="7">
        <v>18.9636003151958</v>
      </c>
      <c r="C521" s="7">
        <f>(rank(B521,'colgate_2000-2012'!$H$3:$H$643)-rank(B521,'colgate_2000-2012'!$H$3:$H$643,1)+(count('colgate_2000-2012'!$H$3:$H$643)+1))/2</f>
        <v>519</v>
      </c>
      <c r="D521" s="8">
        <f>percentrank('colgate_2000-2012'!$H$3:$H$643,B521,10)</f>
        <v>0.190625</v>
      </c>
    </row>
    <row r="522" spans="1:4">
      <c r="A522" s="7">
        <v>626</v>
      </c>
      <c r="B522" s="7">
        <v>18.9243127931035</v>
      </c>
      <c r="C522" s="7">
        <f>(rank(B522,'colgate_2000-2012'!$H$3:$H$643)-rank(B522,'colgate_2000-2012'!$H$3:$H$643,1)+(count('colgate_2000-2012'!$H$3:$H$643)+1))/2</f>
        <v>520</v>
      </c>
      <c r="D522" s="8">
        <f>percentrank('colgate_2000-2012'!$H$3:$H$643,B522,10)</f>
        <v>0.1890625</v>
      </c>
    </row>
    <row r="523" spans="1:4">
      <c r="A523" s="7">
        <v>637</v>
      </c>
      <c r="B523" s="7">
        <v>18.897293455172</v>
      </c>
      <c r="C523" s="7">
        <f>(rank(B523,'colgate_2000-2012'!$H$3:$H$643)-rank(B523,'colgate_2000-2012'!$H$3:$H$643,1)+(count('colgate_2000-2012'!$H$3:$H$643)+1))/2</f>
        <v>521</v>
      </c>
      <c r="D523" s="8">
        <f>percentrank('colgate_2000-2012'!$H$3:$H$643,B523,10)</f>
        <v>0.1875</v>
      </c>
    </row>
    <row r="524" spans="1:4">
      <c r="A524" s="7">
        <v>471</v>
      </c>
      <c r="B524" s="7">
        <v>18.8669499939563</v>
      </c>
      <c r="C524" s="7">
        <f>(rank(B524,'colgate_2000-2012'!$H$3:$H$643)-rank(B524,'colgate_2000-2012'!$H$3:$H$643,1)+(count('colgate_2000-2012'!$H$3:$H$643)+1))/2</f>
        <v>522</v>
      </c>
      <c r="D524" s="8">
        <f>percentrank('colgate_2000-2012'!$H$3:$H$643,B524,10)</f>
        <v>0.1859375</v>
      </c>
    </row>
    <row r="525" spans="1:4">
      <c r="A525" s="7">
        <v>603</v>
      </c>
      <c r="B525" s="7">
        <v>18.8569734673907</v>
      </c>
      <c r="C525" s="7">
        <f>(rank(B525,'colgate_2000-2012'!$H$3:$H$643)-rank(B525,'colgate_2000-2012'!$H$3:$H$643,1)+(count('colgate_2000-2012'!$H$3:$H$643)+1))/2</f>
        <v>523</v>
      </c>
      <c r="D525" s="8">
        <f>percentrank('colgate_2000-2012'!$H$3:$H$643,B525,10)</f>
        <v>0.184375</v>
      </c>
    </row>
    <row r="526" spans="1:4">
      <c r="A526" s="7">
        <v>503</v>
      </c>
      <c r="B526" s="7">
        <v>18.8514641908068</v>
      </c>
      <c r="C526" s="7">
        <f>(rank(B526,'colgate_2000-2012'!$H$3:$H$643)-rank(B526,'colgate_2000-2012'!$H$3:$H$643,1)+(count('colgate_2000-2012'!$H$3:$H$643)+1))/2</f>
        <v>524</v>
      </c>
      <c r="D526" s="8">
        <f>percentrank('colgate_2000-2012'!$H$3:$H$643,B526,10)</f>
        <v>0.1828125</v>
      </c>
    </row>
    <row r="527" spans="1:4">
      <c r="A527" s="7">
        <v>601</v>
      </c>
      <c r="B527" s="7">
        <v>18.8457030163962</v>
      </c>
      <c r="C527" s="7">
        <f>(rank(B527,'colgate_2000-2012'!$H$3:$H$643)-rank(B527,'colgate_2000-2012'!$H$3:$H$643,1)+(count('colgate_2000-2012'!$H$3:$H$643)+1))/2</f>
        <v>525</v>
      </c>
      <c r="D527" s="8">
        <f>percentrank('colgate_2000-2012'!$H$3:$H$643,B527,10)</f>
        <v>0.18125</v>
      </c>
    </row>
    <row r="528" spans="1:4">
      <c r="A528" s="7">
        <v>543</v>
      </c>
      <c r="B528" s="7">
        <v>18.8423926973459</v>
      </c>
      <c r="C528" s="7">
        <f>(rank(B528,'colgate_2000-2012'!$H$3:$H$643)-rank(B528,'colgate_2000-2012'!$H$3:$H$643,1)+(count('colgate_2000-2012'!$H$3:$H$643)+1))/2</f>
        <v>526</v>
      </c>
      <c r="D528" s="8">
        <f>percentrank('colgate_2000-2012'!$H$3:$H$643,B528,10)</f>
        <v>0.1796875</v>
      </c>
    </row>
    <row r="529" spans="1:4">
      <c r="A529" s="7">
        <v>504</v>
      </c>
      <c r="B529" s="7">
        <v>18.837882356814</v>
      </c>
      <c r="C529" s="7">
        <f>(rank(B529,'colgate_2000-2012'!$H$3:$H$643)-rank(B529,'colgate_2000-2012'!$H$3:$H$643,1)+(count('colgate_2000-2012'!$H$3:$H$643)+1))/2</f>
        <v>527</v>
      </c>
      <c r="D529" s="8">
        <f>percentrank('colgate_2000-2012'!$H$3:$H$643,B529,10)</f>
        <v>0.178125</v>
      </c>
    </row>
    <row r="530" spans="1:4">
      <c r="A530" s="7">
        <v>614</v>
      </c>
      <c r="B530" s="7">
        <v>18.8339743975244</v>
      </c>
      <c r="C530" s="7">
        <f>(rank(B530,'colgate_2000-2012'!$H$3:$H$643)-rank(B530,'colgate_2000-2012'!$H$3:$H$643,1)+(count('colgate_2000-2012'!$H$3:$H$643)+1))/2</f>
        <v>528</v>
      </c>
      <c r="D530" s="8">
        <f>percentrank('colgate_2000-2012'!$H$3:$H$643,B530,10)</f>
        <v>0.1765625</v>
      </c>
    </row>
    <row r="531" spans="1:4">
      <c r="A531" s="7">
        <v>602</v>
      </c>
      <c r="B531" s="7">
        <v>18.8239199989103</v>
      </c>
      <c r="C531" s="7">
        <f>(rank(B531,'colgate_2000-2012'!$H$3:$H$643)-rank(B531,'colgate_2000-2012'!$H$3:$H$643,1)+(count('colgate_2000-2012'!$H$3:$H$643)+1))/2</f>
        <v>529</v>
      </c>
      <c r="D531" s="8">
        <f>percentrank('colgate_2000-2012'!$H$3:$H$643,B531,10)</f>
        <v>0.175</v>
      </c>
    </row>
    <row r="532" spans="1:4">
      <c r="A532" s="7">
        <v>545</v>
      </c>
      <c r="B532" s="7">
        <v>18.8188937090197</v>
      </c>
      <c r="C532" s="7">
        <f>(rank(B532,'colgate_2000-2012'!$H$3:$H$643)-rank(B532,'colgate_2000-2012'!$H$3:$H$643,1)+(count('colgate_2000-2012'!$H$3:$H$643)+1))/2</f>
        <v>530</v>
      </c>
      <c r="D532" s="8">
        <f>percentrank('colgate_2000-2012'!$H$3:$H$643,B532,10)</f>
        <v>0.1734375</v>
      </c>
    </row>
    <row r="533" spans="1:4">
      <c r="A533" s="7">
        <v>496</v>
      </c>
      <c r="B533" s="7">
        <v>18.8162298753881</v>
      </c>
      <c r="C533" s="7">
        <f>(rank(B533,'colgate_2000-2012'!$H$3:$H$643)-rank(B533,'colgate_2000-2012'!$H$3:$H$643,1)+(count('colgate_2000-2012'!$H$3:$H$643)+1))/2</f>
        <v>531</v>
      </c>
      <c r="D533" s="8">
        <f>percentrank('colgate_2000-2012'!$H$3:$H$643,B533,10)</f>
        <v>0.171875</v>
      </c>
    </row>
    <row r="534" spans="1:4">
      <c r="A534" s="7">
        <v>625</v>
      </c>
      <c r="B534" s="7">
        <v>18.8075608768049</v>
      </c>
      <c r="C534" s="7">
        <f>(rank(B534,'colgate_2000-2012'!$H$3:$H$643)-rank(B534,'colgate_2000-2012'!$H$3:$H$643,1)+(count('colgate_2000-2012'!$H$3:$H$643)+1))/2</f>
        <v>532</v>
      </c>
      <c r="D534" s="8">
        <f>percentrank('colgate_2000-2012'!$H$3:$H$643,B534,10)</f>
        <v>0.1703125</v>
      </c>
    </row>
    <row r="535" spans="1:4">
      <c r="A535" s="7">
        <v>593</v>
      </c>
      <c r="B535" s="7">
        <v>18.8033090336623</v>
      </c>
      <c r="C535" s="7">
        <f>(rank(B535,'colgate_2000-2012'!$H$3:$H$643)-rank(B535,'colgate_2000-2012'!$H$3:$H$643,1)+(count('colgate_2000-2012'!$H$3:$H$643)+1))/2</f>
        <v>533</v>
      </c>
      <c r="D535" s="8">
        <f>percentrank('colgate_2000-2012'!$H$3:$H$643,B535,10)</f>
        <v>0.16875</v>
      </c>
    </row>
    <row r="536" spans="1:4">
      <c r="A536" s="7">
        <v>493</v>
      </c>
      <c r="B536" s="7">
        <v>18.7982673677015</v>
      </c>
      <c r="C536" s="7">
        <f>(rank(B536,'colgate_2000-2012'!$H$3:$H$643)-rank(B536,'colgate_2000-2012'!$H$3:$H$643,1)+(count('colgate_2000-2012'!$H$3:$H$643)+1))/2</f>
        <v>534</v>
      </c>
      <c r="D536" s="8">
        <f>percentrank('colgate_2000-2012'!$H$3:$H$643,B536,10)</f>
        <v>0.1671875</v>
      </c>
    </row>
    <row r="537" spans="1:4">
      <c r="A537" s="7">
        <v>495</v>
      </c>
      <c r="B537" s="7">
        <v>18.7747929972165</v>
      </c>
      <c r="C537" s="7">
        <f>(rank(B537,'colgate_2000-2012'!$H$3:$H$643)-rank(B537,'colgate_2000-2012'!$H$3:$H$643,1)+(count('colgate_2000-2012'!$H$3:$H$643)+1))/2</f>
        <v>535</v>
      </c>
      <c r="D537" s="8">
        <f>percentrank('colgate_2000-2012'!$H$3:$H$643,B537,10)</f>
        <v>0.165625</v>
      </c>
    </row>
    <row r="538" spans="1:4">
      <c r="A538" s="7">
        <v>600</v>
      </c>
      <c r="B538" s="7">
        <v>18.7635756251618</v>
      </c>
      <c r="C538" s="7">
        <f>(rank(B538,'colgate_2000-2012'!$H$3:$H$643)-rank(B538,'colgate_2000-2012'!$H$3:$H$643,1)+(count('colgate_2000-2012'!$H$3:$H$643)+1))/2</f>
        <v>536</v>
      </c>
      <c r="D538" s="8">
        <f>percentrank('colgate_2000-2012'!$H$3:$H$643,B538,10)</f>
        <v>0.1640625</v>
      </c>
    </row>
    <row r="539" spans="1:4">
      <c r="A539" s="7">
        <v>618</v>
      </c>
      <c r="B539" s="7">
        <v>18.7578362808452</v>
      </c>
      <c r="C539" s="7">
        <f>(rank(B539,'colgate_2000-2012'!$H$3:$H$643)-rank(B539,'colgate_2000-2012'!$H$3:$H$643,1)+(count('colgate_2000-2012'!$H$3:$H$643)+1))/2</f>
        <v>537</v>
      </c>
      <c r="D539" s="8">
        <f>percentrank('colgate_2000-2012'!$H$3:$H$643,B539,10)</f>
        <v>0.1625</v>
      </c>
    </row>
    <row r="540" spans="1:4">
      <c r="A540" s="7">
        <v>492</v>
      </c>
      <c r="B540" s="7">
        <v>18.7563395673881</v>
      </c>
      <c r="C540" s="7">
        <f>(rank(B540,'colgate_2000-2012'!$H$3:$H$643)-rank(B540,'colgate_2000-2012'!$H$3:$H$643,1)+(count('colgate_2000-2012'!$H$3:$H$643)+1))/2</f>
        <v>538</v>
      </c>
      <c r="D540" s="8">
        <f>percentrank('colgate_2000-2012'!$H$3:$H$643,B540,10)</f>
        <v>0.1609375</v>
      </c>
    </row>
    <row r="541" spans="1:4">
      <c r="A541" s="7">
        <v>598</v>
      </c>
      <c r="B541" s="7">
        <v>18.7408010048188</v>
      </c>
      <c r="C541" s="7">
        <f>(rank(B541,'colgate_2000-2012'!$H$3:$H$643)-rank(B541,'colgate_2000-2012'!$H$3:$H$643,1)+(count('colgate_2000-2012'!$H$3:$H$643)+1))/2</f>
        <v>539</v>
      </c>
      <c r="D541" s="8">
        <f>percentrank('colgate_2000-2012'!$H$3:$H$643,B541,10)</f>
        <v>0.159375</v>
      </c>
    </row>
    <row r="542" spans="1:4">
      <c r="A542" s="7">
        <v>596</v>
      </c>
      <c r="B542" s="7">
        <v>18.719702226712</v>
      </c>
      <c r="C542" s="7">
        <f>(rank(B542,'colgate_2000-2012'!$H$3:$H$643)-rank(B542,'colgate_2000-2012'!$H$3:$H$643,1)+(count('colgate_2000-2012'!$H$3:$H$643)+1))/2</f>
        <v>540</v>
      </c>
      <c r="D542" s="8">
        <f>percentrank('colgate_2000-2012'!$H$3:$H$643,B542,10)</f>
        <v>0.1578125</v>
      </c>
    </row>
    <row r="543" spans="1:4">
      <c r="A543" s="7">
        <v>469</v>
      </c>
      <c r="B543" s="7">
        <v>18.6996683237416</v>
      </c>
      <c r="C543" s="7">
        <f>(rank(B543,'colgate_2000-2012'!$H$3:$H$643)-rank(B543,'colgate_2000-2012'!$H$3:$H$643,1)+(count('colgate_2000-2012'!$H$3:$H$643)+1))/2</f>
        <v>541</v>
      </c>
      <c r="D543" s="8">
        <f>percentrank('colgate_2000-2012'!$H$3:$H$643,B543,10)</f>
        <v>0.15625</v>
      </c>
    </row>
    <row r="544" spans="1:4">
      <c r="A544" s="7">
        <v>544</v>
      </c>
      <c r="B544" s="7">
        <v>18.6923256026783</v>
      </c>
      <c r="C544" s="7">
        <f>(rank(B544,'colgate_2000-2012'!$H$3:$H$643)-rank(B544,'colgate_2000-2012'!$H$3:$H$643,1)+(count('colgate_2000-2012'!$H$3:$H$643)+1))/2</f>
        <v>542</v>
      </c>
      <c r="D544" s="8">
        <f>percentrank('colgate_2000-2012'!$H$3:$H$643,B544,10)</f>
        <v>0.1546875</v>
      </c>
    </row>
    <row r="545" spans="1:4">
      <c r="A545" s="7">
        <v>622</v>
      </c>
      <c r="B545" s="7">
        <v>18.6919093695061</v>
      </c>
      <c r="C545" s="7">
        <f>(rank(B545,'colgate_2000-2012'!$H$3:$H$643)-rank(B545,'colgate_2000-2012'!$H$3:$H$643,1)+(count('colgate_2000-2012'!$H$3:$H$643)+1))/2</f>
        <v>543</v>
      </c>
      <c r="D545" s="8">
        <f>percentrank('colgate_2000-2012'!$H$3:$H$643,B545,10)</f>
        <v>0.153125</v>
      </c>
    </row>
    <row r="546" spans="1:4">
      <c r="A546" s="7">
        <v>505</v>
      </c>
      <c r="B546" s="7">
        <v>18.6916450248944</v>
      </c>
      <c r="C546" s="7">
        <f>(rank(B546,'colgate_2000-2012'!$H$3:$H$643)-rank(B546,'colgate_2000-2012'!$H$3:$H$643,1)+(count('colgate_2000-2012'!$H$3:$H$643)+1))/2</f>
        <v>544</v>
      </c>
      <c r="D546" s="8">
        <f>percentrank('colgate_2000-2012'!$H$3:$H$643,B546,10)</f>
        <v>0.1515625</v>
      </c>
    </row>
    <row r="547" spans="1:4">
      <c r="A547" s="7">
        <v>501</v>
      </c>
      <c r="B547" s="7">
        <v>18.6909178756477</v>
      </c>
      <c r="C547" s="7">
        <f>(rank(B547,'colgate_2000-2012'!$H$3:$H$643)-rank(B547,'colgate_2000-2012'!$H$3:$H$643,1)+(count('colgate_2000-2012'!$H$3:$H$643)+1))/2</f>
        <v>545</v>
      </c>
      <c r="D547" s="8">
        <f>percentrank('colgate_2000-2012'!$H$3:$H$643,B547,10)</f>
        <v>0.15</v>
      </c>
    </row>
    <row r="548" spans="1:4">
      <c r="A548" s="7">
        <v>494</v>
      </c>
      <c r="B548" s="7">
        <v>18.6784019663634</v>
      </c>
      <c r="C548" s="7">
        <f>(rank(B548,'colgate_2000-2012'!$H$3:$H$643)-rank(B548,'colgate_2000-2012'!$H$3:$H$643,1)+(count('colgate_2000-2012'!$H$3:$H$643)+1))/2</f>
        <v>546</v>
      </c>
      <c r="D548" s="8">
        <f>percentrank('colgate_2000-2012'!$H$3:$H$643,B548,10)</f>
        <v>0.1484375</v>
      </c>
    </row>
    <row r="549" spans="1:4">
      <c r="A549" s="7">
        <v>548</v>
      </c>
      <c r="B549" s="7">
        <v>18.6696596424177</v>
      </c>
      <c r="C549" s="7">
        <f>(rank(B549,'colgate_2000-2012'!$H$3:$H$643)-rank(B549,'colgate_2000-2012'!$H$3:$H$643,1)+(count('colgate_2000-2012'!$H$3:$H$643)+1))/2</f>
        <v>547</v>
      </c>
      <c r="D549" s="8">
        <f>percentrank('colgate_2000-2012'!$H$3:$H$643,B549,10)</f>
        <v>0.146875</v>
      </c>
    </row>
    <row r="550" spans="1:4">
      <c r="A550" s="7">
        <v>633</v>
      </c>
      <c r="B550" s="7">
        <v>18.6687345991533</v>
      </c>
      <c r="C550" s="7">
        <f>(rank(B550,'colgate_2000-2012'!$H$3:$H$643)-rank(B550,'colgate_2000-2012'!$H$3:$H$643,1)+(count('colgate_2000-2012'!$H$3:$H$643)+1))/2</f>
        <v>548</v>
      </c>
      <c r="D550" s="8">
        <f>percentrank('colgate_2000-2012'!$H$3:$H$643,B550,10)</f>
        <v>0.1453125</v>
      </c>
    </row>
    <row r="551" spans="1:4">
      <c r="A551" s="7">
        <v>594</v>
      </c>
      <c r="B551" s="7">
        <v>18.6659688375611</v>
      </c>
      <c r="C551" s="7">
        <f>(rank(B551,'colgate_2000-2012'!$H$3:$H$643)-rank(B551,'colgate_2000-2012'!$H$3:$H$643,1)+(count('colgate_2000-2012'!$H$3:$H$643)+1))/2</f>
        <v>549</v>
      </c>
      <c r="D551" s="8">
        <f>percentrank('colgate_2000-2012'!$H$3:$H$643,B551,10)</f>
        <v>0.14375</v>
      </c>
    </row>
    <row r="552" spans="1:4">
      <c r="A552" s="7">
        <v>634</v>
      </c>
      <c r="B552" s="7">
        <v>18.6424330386774</v>
      </c>
      <c r="C552" s="7">
        <f>(rank(B552,'colgate_2000-2012'!$H$3:$H$643)-rank(B552,'colgate_2000-2012'!$H$3:$H$643,1)+(count('colgate_2000-2012'!$H$3:$H$643)+1))/2</f>
        <v>550</v>
      </c>
      <c r="D552" s="8">
        <f>percentrank('colgate_2000-2012'!$H$3:$H$643,B552,10)</f>
        <v>0.1421875</v>
      </c>
    </row>
    <row r="553" spans="1:4">
      <c r="A553" s="7">
        <v>636</v>
      </c>
      <c r="B553" s="7">
        <v>18.6097017398951</v>
      </c>
      <c r="C553" s="7">
        <f>(rank(B553,'colgate_2000-2012'!$H$3:$H$643)-rank(B553,'colgate_2000-2012'!$H$3:$H$643,1)+(count('colgate_2000-2012'!$H$3:$H$643)+1))/2</f>
        <v>551</v>
      </c>
      <c r="D553" s="8">
        <f>percentrank('colgate_2000-2012'!$H$3:$H$643,B553,10)</f>
        <v>0.140625</v>
      </c>
    </row>
    <row r="554" spans="1:4">
      <c r="A554" s="7">
        <v>461</v>
      </c>
      <c r="B554" s="7">
        <v>18.6035632713148</v>
      </c>
      <c r="C554" s="7">
        <f>(rank(B554,'colgate_2000-2012'!$H$3:$H$643)-rank(B554,'colgate_2000-2012'!$H$3:$H$643,1)+(count('colgate_2000-2012'!$H$3:$H$643)+1))/2</f>
        <v>552</v>
      </c>
      <c r="D554" s="8">
        <f>percentrank('colgate_2000-2012'!$H$3:$H$643,B554,10)</f>
        <v>0.1390625</v>
      </c>
    </row>
    <row r="555" spans="1:4">
      <c r="A555" s="7">
        <v>502</v>
      </c>
      <c r="B555" s="7">
        <v>18.5802434447087</v>
      </c>
      <c r="C555" s="7">
        <f>(rank(B555,'colgate_2000-2012'!$H$3:$H$643)-rank(B555,'colgate_2000-2012'!$H$3:$H$643,1)+(count('colgate_2000-2012'!$H$3:$H$643)+1))/2</f>
        <v>553</v>
      </c>
      <c r="D555" s="8">
        <f>percentrank('colgate_2000-2012'!$H$3:$H$643,B555,10)</f>
        <v>0.1375</v>
      </c>
    </row>
    <row r="556" spans="1:4">
      <c r="A556" s="7">
        <v>250</v>
      </c>
      <c r="B556" s="7">
        <v>18.5725187830232</v>
      </c>
      <c r="C556" s="7">
        <f>(rank(B556,'colgate_2000-2012'!$H$3:$H$643)-rank(B556,'colgate_2000-2012'!$H$3:$H$643,1)+(count('colgate_2000-2012'!$H$3:$H$643)+1))/2</f>
        <v>554</v>
      </c>
      <c r="D556" s="8">
        <f>percentrank('colgate_2000-2012'!$H$3:$H$643,B556,10)</f>
        <v>0.1359375</v>
      </c>
    </row>
    <row r="557" spans="1:4">
      <c r="A557" s="7">
        <v>623</v>
      </c>
      <c r="B557" s="7">
        <v>18.5724787627451</v>
      </c>
      <c r="C557" s="7">
        <f>(rank(B557,'colgate_2000-2012'!$H$3:$H$643)-rank(B557,'colgate_2000-2012'!$H$3:$H$643,1)+(count('colgate_2000-2012'!$H$3:$H$643)+1))/2</f>
        <v>555</v>
      </c>
      <c r="D557" s="8">
        <f>percentrank('colgate_2000-2012'!$H$3:$H$643,B557,10)</f>
        <v>0.134375</v>
      </c>
    </row>
    <row r="558" spans="1:4">
      <c r="A558" s="7">
        <v>595</v>
      </c>
      <c r="B558" s="7">
        <v>18.5397988530632</v>
      </c>
      <c r="C558" s="7">
        <f>(rank(B558,'colgate_2000-2012'!$H$3:$H$643)-rank(B558,'colgate_2000-2012'!$H$3:$H$643,1)+(count('colgate_2000-2012'!$H$3:$H$643)+1))/2</f>
        <v>556</v>
      </c>
      <c r="D558" s="8">
        <f>percentrank('colgate_2000-2012'!$H$3:$H$643,B558,10)</f>
        <v>0.1328125</v>
      </c>
    </row>
    <row r="559" spans="1:4">
      <c r="A559" s="7">
        <v>627</v>
      </c>
      <c r="B559" s="7">
        <v>18.5394209247551</v>
      </c>
      <c r="C559" s="7">
        <f>(rank(B559,'colgate_2000-2012'!$H$3:$H$643)-rank(B559,'colgate_2000-2012'!$H$3:$H$643,1)+(count('colgate_2000-2012'!$H$3:$H$643)+1))/2</f>
        <v>557</v>
      </c>
      <c r="D559" s="8">
        <f>percentrank('colgate_2000-2012'!$H$3:$H$643,B559,10)</f>
        <v>0.13125</v>
      </c>
    </row>
    <row r="560" spans="1:4">
      <c r="A560" s="7">
        <v>635</v>
      </c>
      <c r="B560" s="7">
        <v>18.5269958950311</v>
      </c>
      <c r="C560" s="7">
        <f>(rank(B560,'colgate_2000-2012'!$H$3:$H$643)-rank(B560,'colgate_2000-2012'!$H$3:$H$643,1)+(count('colgate_2000-2012'!$H$3:$H$643)+1))/2</f>
        <v>558</v>
      </c>
      <c r="D560" s="8">
        <f>percentrank('colgate_2000-2012'!$H$3:$H$643,B560,10)</f>
        <v>0.1296875</v>
      </c>
    </row>
    <row r="561" spans="1:4">
      <c r="A561" s="7">
        <v>592</v>
      </c>
      <c r="B561" s="7">
        <v>18.4952114166006</v>
      </c>
      <c r="C561" s="7">
        <f>(rank(B561,'colgate_2000-2012'!$H$3:$H$643)-rank(B561,'colgate_2000-2012'!$H$3:$H$643,1)+(count('colgate_2000-2012'!$H$3:$H$643)+1))/2</f>
        <v>559</v>
      </c>
      <c r="D561" s="8">
        <f>percentrank('colgate_2000-2012'!$H$3:$H$643,B561,10)</f>
        <v>0.128125</v>
      </c>
    </row>
    <row r="562" spans="1:4">
      <c r="A562" s="7">
        <v>553</v>
      </c>
      <c r="B562" s="7">
        <v>18.489210837339</v>
      </c>
      <c r="C562" s="7">
        <f>(rank(B562,'colgate_2000-2012'!$H$3:$H$643)-rank(B562,'colgate_2000-2012'!$H$3:$H$643,1)+(count('colgate_2000-2012'!$H$3:$H$643)+1))/2</f>
        <v>560</v>
      </c>
      <c r="D562" s="8">
        <f>percentrank('colgate_2000-2012'!$H$3:$H$643,B562,10)</f>
        <v>0.1265625</v>
      </c>
    </row>
    <row r="563" spans="1:4">
      <c r="A563" s="7">
        <v>462</v>
      </c>
      <c r="B563" s="7">
        <v>18.4454530248681</v>
      </c>
      <c r="C563" s="7">
        <f>(rank(B563,'colgate_2000-2012'!$H$3:$H$643)-rank(B563,'colgate_2000-2012'!$H$3:$H$643,1)+(count('colgate_2000-2012'!$H$3:$H$643)+1))/2</f>
        <v>561</v>
      </c>
      <c r="D563" s="8">
        <f>percentrank('colgate_2000-2012'!$H$3:$H$643,B563,10)</f>
        <v>0.125</v>
      </c>
    </row>
    <row r="564" spans="1:4">
      <c r="A564" s="7">
        <v>630</v>
      </c>
      <c r="B564" s="7">
        <v>18.4356998197544</v>
      </c>
      <c r="C564" s="7">
        <f>(rank(B564,'colgate_2000-2012'!$H$3:$H$643)-rank(B564,'colgate_2000-2012'!$H$3:$H$643,1)+(count('colgate_2000-2012'!$H$3:$H$643)+1))/2</f>
        <v>562</v>
      </c>
      <c r="D564" s="8">
        <f>percentrank('colgate_2000-2012'!$H$3:$H$643,B564,10)</f>
        <v>0.1234375</v>
      </c>
    </row>
    <row r="565" spans="1:4">
      <c r="A565" s="7">
        <v>624</v>
      </c>
      <c r="B565" s="7">
        <v>18.4291497975699</v>
      </c>
      <c r="C565" s="7">
        <f>(rank(B565,'colgate_2000-2012'!$H$3:$H$643)-rank(B565,'colgate_2000-2012'!$H$3:$H$643,1)+(count('colgate_2000-2012'!$H$3:$H$643)+1))/2</f>
        <v>563</v>
      </c>
      <c r="D565" s="8">
        <f>percentrank('colgate_2000-2012'!$H$3:$H$643,B565,10)</f>
        <v>0.121875</v>
      </c>
    </row>
    <row r="566" spans="1:4">
      <c r="A566" s="7">
        <v>604</v>
      </c>
      <c r="B566" s="7">
        <v>18.4142148962388</v>
      </c>
      <c r="C566" s="7">
        <f>(rank(B566,'colgate_2000-2012'!$H$3:$H$643)-rank(B566,'colgate_2000-2012'!$H$3:$H$643,1)+(count('colgate_2000-2012'!$H$3:$H$643)+1))/2</f>
        <v>564</v>
      </c>
      <c r="D566" s="8">
        <f>percentrank('colgate_2000-2012'!$H$3:$H$643,B566,10)</f>
        <v>0.1203125</v>
      </c>
    </row>
    <row r="567" spans="1:4">
      <c r="A567" s="7">
        <v>608</v>
      </c>
      <c r="B567" s="7">
        <v>18.3948962834562</v>
      </c>
      <c r="C567" s="7">
        <f>(rank(B567,'colgate_2000-2012'!$H$3:$H$643)-rank(B567,'colgate_2000-2012'!$H$3:$H$643,1)+(count('colgate_2000-2012'!$H$3:$H$643)+1))/2</f>
        <v>565</v>
      </c>
      <c r="D567" s="8">
        <f>percentrank('colgate_2000-2012'!$H$3:$H$643,B567,10)</f>
        <v>0.11875</v>
      </c>
    </row>
    <row r="568" spans="1:4">
      <c r="A568" s="7">
        <v>631</v>
      </c>
      <c r="B568" s="7">
        <v>18.3919359239707</v>
      </c>
      <c r="C568" s="7">
        <f>(rank(B568,'colgate_2000-2012'!$H$3:$H$643)-rank(B568,'colgate_2000-2012'!$H$3:$H$643,1)+(count('colgate_2000-2012'!$H$3:$H$643)+1))/2</f>
        <v>566</v>
      </c>
      <c r="D568" s="8">
        <f>percentrank('colgate_2000-2012'!$H$3:$H$643,B568,10)</f>
        <v>0.1171875</v>
      </c>
    </row>
    <row r="569" spans="1:4">
      <c r="A569" s="7">
        <v>591</v>
      </c>
      <c r="B569" s="7">
        <v>18.3455588846169</v>
      </c>
      <c r="C569" s="7">
        <f>(rank(B569,'colgate_2000-2012'!$H$3:$H$643)-rank(B569,'colgate_2000-2012'!$H$3:$H$643,1)+(count('colgate_2000-2012'!$H$3:$H$643)+1))/2</f>
        <v>567</v>
      </c>
      <c r="D569" s="8">
        <f>percentrank('colgate_2000-2012'!$H$3:$H$643,B569,10)</f>
        <v>0.115625</v>
      </c>
    </row>
    <row r="570" spans="1:4">
      <c r="A570" s="7">
        <v>619</v>
      </c>
      <c r="B570" s="7">
        <v>18.3146695229945</v>
      </c>
      <c r="C570" s="7">
        <f>(rank(B570,'colgate_2000-2012'!$H$3:$H$643)-rank(B570,'colgate_2000-2012'!$H$3:$H$643,1)+(count('colgate_2000-2012'!$H$3:$H$643)+1))/2</f>
        <v>568</v>
      </c>
      <c r="D570" s="8">
        <f>percentrank('colgate_2000-2012'!$H$3:$H$643,B570,10)</f>
        <v>0.1140625</v>
      </c>
    </row>
    <row r="571" spans="1:4">
      <c r="A571" s="7">
        <v>620</v>
      </c>
      <c r="B571" s="7">
        <v>18.3138096903751</v>
      </c>
      <c r="C571" s="7">
        <f>(rank(B571,'colgate_2000-2012'!$H$3:$H$643)-rank(B571,'colgate_2000-2012'!$H$3:$H$643,1)+(count('colgate_2000-2012'!$H$3:$H$643)+1))/2</f>
        <v>569</v>
      </c>
      <c r="D571" s="8">
        <f>percentrank('colgate_2000-2012'!$H$3:$H$643,B571,10)</f>
        <v>0.1125</v>
      </c>
    </row>
    <row r="572" spans="1:4">
      <c r="A572" s="7">
        <v>632</v>
      </c>
      <c r="B572" s="7">
        <v>18.3044247495208</v>
      </c>
      <c r="C572" s="7">
        <f>(rank(B572,'colgate_2000-2012'!$H$3:$H$643)-rank(B572,'colgate_2000-2012'!$H$3:$H$643,1)+(count('colgate_2000-2012'!$H$3:$H$643)+1))/2</f>
        <v>570</v>
      </c>
      <c r="D572" s="8">
        <f>percentrank('colgate_2000-2012'!$H$3:$H$643,B572,10)</f>
        <v>0.1109375</v>
      </c>
    </row>
    <row r="573" spans="1:4">
      <c r="A573" s="7">
        <v>554</v>
      </c>
      <c r="B573" s="7">
        <v>18.2260560039606</v>
      </c>
      <c r="C573" s="7">
        <f>(rank(B573,'colgate_2000-2012'!$H$3:$H$643)-rank(B573,'colgate_2000-2012'!$H$3:$H$643,1)+(count('colgate_2000-2012'!$H$3:$H$643)+1))/2</f>
        <v>571</v>
      </c>
      <c r="D573" s="8">
        <f>percentrank('colgate_2000-2012'!$H$3:$H$643,B573,10)</f>
        <v>0.109375</v>
      </c>
    </row>
    <row r="574" spans="1:4">
      <c r="A574" s="7">
        <v>607</v>
      </c>
      <c r="B574" s="7">
        <v>18.2193449717593</v>
      </c>
      <c r="C574" s="7">
        <f>(rank(B574,'colgate_2000-2012'!$H$3:$H$643)-rank(B574,'colgate_2000-2012'!$H$3:$H$643,1)+(count('colgate_2000-2012'!$H$3:$H$643)+1))/2</f>
        <v>572</v>
      </c>
      <c r="D574" s="8">
        <f>percentrank('colgate_2000-2012'!$H$3:$H$643,B574,10)</f>
        <v>0.1078125</v>
      </c>
    </row>
    <row r="575" spans="1:4">
      <c r="A575" s="7">
        <v>597</v>
      </c>
      <c r="B575" s="7">
        <v>18.2140506786357</v>
      </c>
      <c r="C575" s="7">
        <f>(rank(B575,'colgate_2000-2012'!$H$3:$H$643)-rank(B575,'colgate_2000-2012'!$H$3:$H$643,1)+(count('colgate_2000-2012'!$H$3:$H$643)+1))/2</f>
        <v>573</v>
      </c>
      <c r="D575" s="8">
        <f>percentrank('colgate_2000-2012'!$H$3:$H$643,B575,10)</f>
        <v>0.10625</v>
      </c>
    </row>
    <row r="576" spans="1:4">
      <c r="A576" s="7">
        <v>572</v>
      </c>
      <c r="B576" s="7">
        <v>18.2089322481565</v>
      </c>
      <c r="C576" s="7">
        <f>(rank(B576,'colgate_2000-2012'!$H$3:$H$643)-rank(B576,'colgate_2000-2012'!$H$3:$H$643,1)+(count('colgate_2000-2012'!$H$3:$H$643)+1))/2</f>
        <v>574</v>
      </c>
      <c r="D576" s="8">
        <f>percentrank('colgate_2000-2012'!$H$3:$H$643,B576,10)</f>
        <v>0.1046875</v>
      </c>
    </row>
    <row r="577" spans="1:4">
      <c r="A577" s="7">
        <v>573</v>
      </c>
      <c r="B577" s="7">
        <v>18.1758313258803</v>
      </c>
      <c r="C577" s="7">
        <f>(rank(B577,'colgate_2000-2012'!$H$3:$H$643)-rank(B577,'colgate_2000-2012'!$H$3:$H$643,1)+(count('colgate_2000-2012'!$H$3:$H$643)+1))/2</f>
        <v>575</v>
      </c>
      <c r="D577" s="8">
        <f>percentrank('colgate_2000-2012'!$H$3:$H$643,B577,10)</f>
        <v>0.103125</v>
      </c>
    </row>
    <row r="578" spans="1:4">
      <c r="A578" s="7">
        <v>474</v>
      </c>
      <c r="B578" s="7">
        <v>18.150501386395</v>
      </c>
      <c r="C578" s="7">
        <f>(rank(B578,'colgate_2000-2012'!$H$3:$H$643)-rank(B578,'colgate_2000-2012'!$H$3:$H$643,1)+(count('colgate_2000-2012'!$H$3:$H$643)+1))/2</f>
        <v>576</v>
      </c>
      <c r="D578" s="8">
        <f>percentrank('colgate_2000-2012'!$H$3:$H$643,B578,10)</f>
        <v>0.1015625</v>
      </c>
    </row>
    <row r="579" spans="1:4">
      <c r="A579" s="7">
        <v>629</v>
      </c>
      <c r="B579" s="7">
        <v>18.1427703998563</v>
      </c>
      <c r="C579" s="7">
        <f>(rank(B579,'colgate_2000-2012'!$H$3:$H$643)-rank(B579,'colgate_2000-2012'!$H$3:$H$643,1)+(count('colgate_2000-2012'!$H$3:$H$643)+1))/2</f>
        <v>577</v>
      </c>
      <c r="D579" s="8">
        <f>percentrank('colgate_2000-2012'!$H$3:$H$643,B579,10)</f>
        <v>0.1</v>
      </c>
    </row>
    <row r="580" spans="1:4">
      <c r="A580" s="7">
        <v>589</v>
      </c>
      <c r="B580" s="7">
        <v>18.1396311134627</v>
      </c>
      <c r="C580" s="7">
        <f>(rank(B580,'colgate_2000-2012'!$H$3:$H$643)-rank(B580,'colgate_2000-2012'!$H$3:$H$643,1)+(count('colgate_2000-2012'!$H$3:$H$643)+1))/2</f>
        <v>578</v>
      </c>
      <c r="D580" s="8">
        <f>percentrank('colgate_2000-2012'!$H$3:$H$643,B580,10)</f>
        <v>0.0984375</v>
      </c>
    </row>
    <row r="581" spans="1:4">
      <c r="A581" s="7">
        <v>621</v>
      </c>
      <c r="B581" s="7">
        <v>18.1377777038221</v>
      </c>
      <c r="C581" s="7">
        <f>(rank(B581,'colgate_2000-2012'!$H$3:$H$643)-rank(B581,'colgate_2000-2012'!$H$3:$H$643,1)+(count('colgate_2000-2012'!$H$3:$H$643)+1))/2</f>
        <v>579</v>
      </c>
      <c r="D581" s="8">
        <f>percentrank('colgate_2000-2012'!$H$3:$H$643,B581,10)</f>
        <v>0.096875</v>
      </c>
    </row>
    <row r="582" spans="1:4">
      <c r="A582" s="7">
        <v>628</v>
      </c>
      <c r="B582" s="7">
        <v>18.1258222634371</v>
      </c>
      <c r="C582" s="7">
        <f>(rank(B582,'colgate_2000-2012'!$H$3:$H$643)-rank(B582,'colgate_2000-2012'!$H$3:$H$643,1)+(count('colgate_2000-2012'!$H$3:$H$643)+1))/2</f>
        <v>580</v>
      </c>
      <c r="D582" s="8">
        <f>percentrank('colgate_2000-2012'!$H$3:$H$643,B582,10)</f>
        <v>0.0953125</v>
      </c>
    </row>
    <row r="583" spans="1:4">
      <c r="A583" s="7">
        <v>561</v>
      </c>
      <c r="B583" s="7">
        <v>18.1171766353865</v>
      </c>
      <c r="C583" s="7">
        <f>(rank(B583,'colgate_2000-2012'!$H$3:$H$643)-rank(B583,'colgate_2000-2012'!$H$3:$H$643,1)+(count('colgate_2000-2012'!$H$3:$H$643)+1))/2</f>
        <v>581</v>
      </c>
      <c r="D583" s="8">
        <f>percentrank('colgate_2000-2012'!$H$3:$H$643,B583,10)</f>
        <v>0.09375</v>
      </c>
    </row>
    <row r="584" spans="1:4">
      <c r="A584" s="7">
        <v>560</v>
      </c>
      <c r="B584" s="7">
        <v>18.1088500269658</v>
      </c>
      <c r="C584" s="7">
        <f>(rank(B584,'colgate_2000-2012'!$H$3:$H$643)-rank(B584,'colgate_2000-2012'!$H$3:$H$643,1)+(count('colgate_2000-2012'!$H$3:$H$643)+1))/2</f>
        <v>582</v>
      </c>
      <c r="D584" s="8">
        <f>percentrank('colgate_2000-2012'!$H$3:$H$643,B584,10)</f>
        <v>0.0921875</v>
      </c>
    </row>
    <row r="585" spans="1:4">
      <c r="A585" s="7">
        <v>460</v>
      </c>
      <c r="B585" s="7">
        <v>18.0885603356102</v>
      </c>
      <c r="C585" s="7">
        <f>(rank(B585,'colgate_2000-2012'!$H$3:$H$643)-rank(B585,'colgate_2000-2012'!$H$3:$H$643,1)+(count('colgate_2000-2012'!$H$3:$H$643)+1))/2</f>
        <v>583</v>
      </c>
      <c r="D585" s="8">
        <f>percentrank('colgate_2000-2012'!$H$3:$H$643,B585,10)</f>
        <v>0.090625</v>
      </c>
    </row>
    <row r="586" spans="1:4">
      <c r="A586" s="7">
        <v>475</v>
      </c>
      <c r="B586" s="7">
        <v>18.0828334791543</v>
      </c>
      <c r="C586" s="7">
        <f>(rank(B586,'colgate_2000-2012'!$H$3:$H$643)-rank(B586,'colgate_2000-2012'!$H$3:$H$643,1)+(count('colgate_2000-2012'!$H$3:$H$643)+1))/2</f>
        <v>584</v>
      </c>
      <c r="D586" s="8">
        <f>percentrank('colgate_2000-2012'!$H$3:$H$643,B586,10)</f>
        <v>0.0890625</v>
      </c>
    </row>
    <row r="587" spans="1:4">
      <c r="A587" s="7">
        <v>574</v>
      </c>
      <c r="B587" s="7">
        <v>18.0490982821639</v>
      </c>
      <c r="C587" s="7">
        <f>(rank(B587,'colgate_2000-2012'!$H$3:$H$643)-rank(B587,'colgate_2000-2012'!$H$3:$H$643,1)+(count('colgate_2000-2012'!$H$3:$H$643)+1))/2</f>
        <v>585</v>
      </c>
      <c r="D587" s="8">
        <f>percentrank('colgate_2000-2012'!$H$3:$H$643,B587,10)</f>
        <v>0.0875</v>
      </c>
    </row>
    <row r="588" spans="1:4">
      <c r="A588" s="7">
        <v>464</v>
      </c>
      <c r="B588" s="7">
        <v>18.0148508029656</v>
      </c>
      <c r="C588" s="7">
        <f>(rank(B588,'colgate_2000-2012'!$H$3:$H$643)-rank(B588,'colgate_2000-2012'!$H$3:$H$643,1)+(count('colgate_2000-2012'!$H$3:$H$643)+1))/2</f>
        <v>586</v>
      </c>
      <c r="D588" s="8">
        <f>percentrank('colgate_2000-2012'!$H$3:$H$643,B588,10)</f>
        <v>0.0859375</v>
      </c>
    </row>
    <row r="589" spans="1:4">
      <c r="A589" s="7">
        <v>465</v>
      </c>
      <c r="B589" s="7">
        <v>18.0074594770115</v>
      </c>
      <c r="C589" s="7">
        <f>(rank(B589,'colgate_2000-2012'!$H$3:$H$643)-rank(B589,'colgate_2000-2012'!$H$3:$H$643,1)+(count('colgate_2000-2012'!$H$3:$H$643)+1))/2</f>
        <v>587</v>
      </c>
      <c r="D589" s="8">
        <f>percentrank('colgate_2000-2012'!$H$3:$H$643,B589,10)</f>
        <v>0.084375</v>
      </c>
    </row>
    <row r="590" spans="1:4">
      <c r="A590" s="7">
        <v>606</v>
      </c>
      <c r="B590" s="7">
        <v>17.9990186903</v>
      </c>
      <c r="C590" s="7">
        <f>(rank(B590,'colgate_2000-2012'!$H$3:$H$643)-rank(B590,'colgate_2000-2012'!$H$3:$H$643,1)+(count('colgate_2000-2012'!$H$3:$H$643)+1))/2</f>
        <v>588</v>
      </c>
      <c r="D590" s="8">
        <f>percentrank('colgate_2000-2012'!$H$3:$H$643,B590,10)</f>
        <v>0.0828125</v>
      </c>
    </row>
    <row r="591" spans="1:4">
      <c r="A591" s="7">
        <v>468</v>
      </c>
      <c r="B591" s="7">
        <v>17.9987552298069</v>
      </c>
      <c r="C591" s="7">
        <f>(rank(B591,'colgate_2000-2012'!$H$3:$H$643)-rank(B591,'colgate_2000-2012'!$H$3:$H$643,1)+(count('colgate_2000-2012'!$H$3:$H$643)+1))/2</f>
        <v>589</v>
      </c>
      <c r="D591" s="8">
        <f>percentrank('colgate_2000-2012'!$H$3:$H$643,B591,10)</f>
        <v>0.08125</v>
      </c>
    </row>
    <row r="592" spans="1:4">
      <c r="A592" s="7">
        <v>463</v>
      </c>
      <c r="B592" s="7">
        <v>17.9889923464368</v>
      </c>
      <c r="C592" s="7">
        <f>(rank(B592,'colgate_2000-2012'!$H$3:$H$643)-rank(B592,'colgate_2000-2012'!$H$3:$H$643,1)+(count('colgate_2000-2012'!$H$3:$H$643)+1))/2</f>
        <v>590</v>
      </c>
      <c r="D592" s="8">
        <f>percentrank('colgate_2000-2012'!$H$3:$H$643,B592,10)</f>
        <v>0.0796875</v>
      </c>
    </row>
    <row r="593" spans="1:4">
      <c r="A593" s="7">
        <v>472</v>
      </c>
      <c r="B593" s="7">
        <v>17.9682317683656</v>
      </c>
      <c r="C593" s="7">
        <f>(rank(B593,'colgate_2000-2012'!$H$3:$H$643)-rank(B593,'colgate_2000-2012'!$H$3:$H$643,1)+(count('colgate_2000-2012'!$H$3:$H$643)+1))/2</f>
        <v>591</v>
      </c>
      <c r="D593" s="8">
        <f>percentrank('colgate_2000-2012'!$H$3:$H$643,B593,10)</f>
        <v>0.078125</v>
      </c>
    </row>
    <row r="594" spans="1:4">
      <c r="A594" s="7">
        <v>575</v>
      </c>
      <c r="B594" s="7">
        <v>17.9495058640211</v>
      </c>
      <c r="C594" s="7">
        <f>(rank(B594,'colgate_2000-2012'!$H$3:$H$643)-rank(B594,'colgate_2000-2012'!$H$3:$H$643,1)+(count('colgate_2000-2012'!$H$3:$H$643)+1))/2</f>
        <v>592</v>
      </c>
      <c r="D594" s="8">
        <f>percentrank('colgate_2000-2012'!$H$3:$H$643,B594,10)</f>
        <v>0.0765625</v>
      </c>
    </row>
    <row r="595" spans="1:4">
      <c r="A595" s="7">
        <v>566</v>
      </c>
      <c r="B595" s="7">
        <v>17.9239421828786</v>
      </c>
      <c r="C595" s="7">
        <f>(rank(B595,'colgate_2000-2012'!$H$3:$H$643)-rank(B595,'colgate_2000-2012'!$H$3:$H$643,1)+(count('colgate_2000-2012'!$H$3:$H$643)+1))/2</f>
        <v>593</v>
      </c>
      <c r="D595" s="8">
        <f>percentrank('colgate_2000-2012'!$H$3:$H$643,B595,10)</f>
        <v>0.075</v>
      </c>
    </row>
    <row r="596" spans="1:4">
      <c r="A596" s="7">
        <v>605</v>
      </c>
      <c r="B596" s="7">
        <v>17.9163929954527</v>
      </c>
      <c r="C596" s="7">
        <f>(rank(B596,'colgate_2000-2012'!$H$3:$H$643)-rank(B596,'colgate_2000-2012'!$H$3:$H$643,1)+(count('colgate_2000-2012'!$H$3:$H$643)+1))/2</f>
        <v>594</v>
      </c>
      <c r="D596" s="8">
        <f>percentrank('colgate_2000-2012'!$H$3:$H$643,B596,10)</f>
        <v>0.0734375</v>
      </c>
    </row>
    <row r="597" spans="1:4">
      <c r="A597" s="7">
        <v>555</v>
      </c>
      <c r="B597" s="7">
        <v>17.8434920688909</v>
      </c>
      <c r="C597" s="7">
        <f>(rank(B597,'colgate_2000-2012'!$H$3:$H$643)-rank(B597,'colgate_2000-2012'!$H$3:$H$643,1)+(count('colgate_2000-2012'!$H$3:$H$643)+1))/2</f>
        <v>595</v>
      </c>
      <c r="D597" s="8">
        <f>percentrank('colgate_2000-2012'!$H$3:$H$643,B597,10)</f>
        <v>0.071875</v>
      </c>
    </row>
    <row r="598" spans="1:4">
      <c r="A598" s="7">
        <v>568</v>
      </c>
      <c r="B598" s="7">
        <v>17.8318745980572</v>
      </c>
      <c r="C598" s="7">
        <f>(rank(B598,'colgate_2000-2012'!$H$3:$H$643)-rank(B598,'colgate_2000-2012'!$H$3:$H$643,1)+(count('colgate_2000-2012'!$H$3:$H$643)+1))/2</f>
        <v>596</v>
      </c>
      <c r="D598" s="8">
        <f>percentrank('colgate_2000-2012'!$H$3:$H$643,B598,10)</f>
        <v>0.0703125</v>
      </c>
    </row>
    <row r="599" spans="1:4">
      <c r="A599" s="7">
        <v>578</v>
      </c>
      <c r="B599" s="7">
        <v>17.8075813276245</v>
      </c>
      <c r="C599" s="7">
        <f>(rank(B599,'colgate_2000-2012'!$H$3:$H$643)-rank(B599,'colgate_2000-2012'!$H$3:$H$643,1)+(count('colgate_2000-2012'!$H$3:$H$643)+1))/2</f>
        <v>597</v>
      </c>
      <c r="D599" s="8">
        <f>percentrank('colgate_2000-2012'!$H$3:$H$643,B599,10)</f>
        <v>0.06875</v>
      </c>
    </row>
    <row r="600" spans="1:4">
      <c r="A600" s="7">
        <v>476</v>
      </c>
      <c r="B600" s="7">
        <v>17.8075733451174</v>
      </c>
      <c r="C600" s="7">
        <f>(rank(B600,'colgate_2000-2012'!$H$3:$H$643)-rank(B600,'colgate_2000-2012'!$H$3:$H$643,1)+(count('colgate_2000-2012'!$H$3:$H$643)+1))/2</f>
        <v>598</v>
      </c>
      <c r="D600" s="8">
        <f>percentrank('colgate_2000-2012'!$H$3:$H$643,B600,10)</f>
        <v>0.0671875</v>
      </c>
    </row>
    <row r="601" spans="1:4">
      <c r="A601" s="7">
        <v>559</v>
      </c>
      <c r="B601" s="7">
        <v>17.7834756723561</v>
      </c>
      <c r="C601" s="7">
        <f>(rank(B601,'colgate_2000-2012'!$H$3:$H$643)-rank(B601,'colgate_2000-2012'!$H$3:$H$643,1)+(count('colgate_2000-2012'!$H$3:$H$643)+1))/2</f>
        <v>599</v>
      </c>
      <c r="D601" s="8">
        <f>percentrank('colgate_2000-2012'!$H$3:$H$643,B601,10)</f>
        <v>0.065625</v>
      </c>
    </row>
    <row r="602" spans="1:4">
      <c r="A602" s="7">
        <v>588</v>
      </c>
      <c r="B602" s="7">
        <v>17.7667690590283</v>
      </c>
      <c r="C602" s="7">
        <f>(rank(B602,'colgate_2000-2012'!$H$3:$H$643)-rank(B602,'colgate_2000-2012'!$H$3:$H$643,1)+(count('colgate_2000-2012'!$H$3:$H$643)+1))/2</f>
        <v>600</v>
      </c>
      <c r="D602" s="8">
        <f>percentrank('colgate_2000-2012'!$H$3:$H$643,B602,10)</f>
        <v>0.0640625</v>
      </c>
    </row>
    <row r="603" spans="1:4">
      <c r="A603" s="7">
        <v>590</v>
      </c>
      <c r="B603" s="7">
        <v>17.7605924642006</v>
      </c>
      <c r="C603" s="7">
        <f>(rank(B603,'colgate_2000-2012'!$H$3:$H$643)-rank(B603,'colgate_2000-2012'!$H$3:$H$643,1)+(count('colgate_2000-2012'!$H$3:$H$643)+1))/2</f>
        <v>601</v>
      </c>
      <c r="D603" s="8">
        <f>percentrank('colgate_2000-2012'!$H$3:$H$643,B603,10)</f>
        <v>0.0625</v>
      </c>
    </row>
    <row r="604" spans="1:4">
      <c r="A604" s="7">
        <v>571</v>
      </c>
      <c r="B604" s="7">
        <v>17.7484571985582</v>
      </c>
      <c r="C604" s="7">
        <f>(rank(B604,'colgate_2000-2012'!$H$3:$H$643)-rank(B604,'colgate_2000-2012'!$H$3:$H$643,1)+(count('colgate_2000-2012'!$H$3:$H$643)+1))/2</f>
        <v>602</v>
      </c>
      <c r="D604" s="8">
        <f>percentrank('colgate_2000-2012'!$H$3:$H$643,B604,10)</f>
        <v>0.0609375</v>
      </c>
    </row>
    <row r="605" spans="1:4">
      <c r="A605" s="7">
        <v>587</v>
      </c>
      <c r="B605" s="7">
        <v>17.696907528323</v>
      </c>
      <c r="C605" s="7">
        <f>(rank(B605,'colgate_2000-2012'!$H$3:$H$643)-rank(B605,'colgate_2000-2012'!$H$3:$H$643,1)+(count('colgate_2000-2012'!$H$3:$H$643)+1))/2</f>
        <v>603</v>
      </c>
      <c r="D605" s="8">
        <f>percentrank('colgate_2000-2012'!$H$3:$H$643,B605,10)</f>
        <v>0.059375</v>
      </c>
    </row>
    <row r="606" spans="1:4">
      <c r="A606" s="7">
        <v>556</v>
      </c>
      <c r="B606" s="7">
        <v>17.6910481021612</v>
      </c>
      <c r="C606" s="7">
        <f>(rank(B606,'colgate_2000-2012'!$H$3:$H$643)-rank(B606,'colgate_2000-2012'!$H$3:$H$643,1)+(count('colgate_2000-2012'!$H$3:$H$643)+1))/2</f>
        <v>604</v>
      </c>
      <c r="D606" s="8">
        <f>percentrank('colgate_2000-2012'!$H$3:$H$643,B606,10)</f>
        <v>0.0578125</v>
      </c>
    </row>
    <row r="607" spans="1:4">
      <c r="A607" s="7">
        <v>569</v>
      </c>
      <c r="B607" s="7">
        <v>17.6846435946314</v>
      </c>
      <c r="C607" s="7">
        <f>(rank(B607,'colgate_2000-2012'!$H$3:$H$643)-rank(B607,'colgate_2000-2012'!$H$3:$H$643,1)+(count('colgate_2000-2012'!$H$3:$H$643)+1))/2</f>
        <v>605</v>
      </c>
      <c r="D607" s="8">
        <f>percentrank('colgate_2000-2012'!$H$3:$H$643,B607,10)</f>
        <v>0.05625</v>
      </c>
    </row>
    <row r="608" spans="1:4">
      <c r="A608" s="7">
        <v>467</v>
      </c>
      <c r="B608" s="7">
        <v>17.6767560689485</v>
      </c>
      <c r="C608" s="7">
        <f>(rank(B608,'colgate_2000-2012'!$H$3:$H$643)-rank(B608,'colgate_2000-2012'!$H$3:$H$643,1)+(count('colgate_2000-2012'!$H$3:$H$643)+1))/2</f>
        <v>606</v>
      </c>
      <c r="D608" s="8">
        <f>percentrank('colgate_2000-2012'!$H$3:$H$643,B608,10)</f>
        <v>0.0546875</v>
      </c>
    </row>
    <row r="609" spans="1:4">
      <c r="A609" s="7">
        <v>466</v>
      </c>
      <c r="B609" s="7">
        <v>17.6423396399432</v>
      </c>
      <c r="C609" s="7">
        <f>(rank(B609,'colgate_2000-2012'!$H$3:$H$643)-rank(B609,'colgate_2000-2012'!$H$3:$H$643,1)+(count('colgate_2000-2012'!$H$3:$H$643)+1))/2</f>
        <v>607</v>
      </c>
      <c r="D609" s="8">
        <f>percentrank('colgate_2000-2012'!$H$3:$H$643,B609,10)</f>
        <v>0.053125</v>
      </c>
    </row>
    <row r="610" spans="1:4">
      <c r="A610" s="7">
        <v>564</v>
      </c>
      <c r="B610" s="7">
        <v>17.6388863608708</v>
      </c>
      <c r="C610" s="7">
        <f>(rank(B610,'colgate_2000-2012'!$H$3:$H$643)-rank(B610,'colgate_2000-2012'!$H$3:$H$643,1)+(count('colgate_2000-2012'!$H$3:$H$643)+1))/2</f>
        <v>608</v>
      </c>
      <c r="D610" s="8">
        <f>percentrank('colgate_2000-2012'!$H$3:$H$643,B610,10)</f>
        <v>0.0515625</v>
      </c>
    </row>
    <row r="611" spans="1:4">
      <c r="A611" s="7">
        <v>562</v>
      </c>
      <c r="B611" s="7">
        <v>17.6367612364107</v>
      </c>
      <c r="C611" s="7">
        <f>(rank(B611,'colgate_2000-2012'!$H$3:$H$643)-rank(B611,'colgate_2000-2012'!$H$3:$H$643,1)+(count('colgate_2000-2012'!$H$3:$H$643)+1))/2</f>
        <v>609</v>
      </c>
      <c r="D611" s="8">
        <f>percentrank('colgate_2000-2012'!$H$3:$H$643,B611,10)</f>
        <v>0.05</v>
      </c>
    </row>
    <row r="612" spans="1:4">
      <c r="A612" s="7">
        <v>577</v>
      </c>
      <c r="B612" s="7">
        <v>17.6137722247922</v>
      </c>
      <c r="C612" s="7">
        <f>(rank(B612,'colgate_2000-2012'!$H$3:$H$643)-rank(B612,'colgate_2000-2012'!$H$3:$H$643,1)+(count('colgate_2000-2012'!$H$3:$H$643)+1))/2</f>
        <v>610</v>
      </c>
      <c r="D612" s="8">
        <f>percentrank('colgate_2000-2012'!$H$3:$H$643,B612,10)</f>
        <v>0.0484375</v>
      </c>
    </row>
    <row r="613" spans="1:4">
      <c r="A613" s="7">
        <v>565</v>
      </c>
      <c r="B613" s="7">
        <v>17.5796854185545</v>
      </c>
      <c r="C613" s="7">
        <f>(rank(B613,'colgate_2000-2012'!$H$3:$H$643)-rank(B613,'colgate_2000-2012'!$H$3:$H$643,1)+(count('colgate_2000-2012'!$H$3:$H$643)+1))/2</f>
        <v>611</v>
      </c>
      <c r="D613" s="8">
        <f>percentrank('colgate_2000-2012'!$H$3:$H$643,B613,10)</f>
        <v>0.046875</v>
      </c>
    </row>
    <row r="614" spans="1:4">
      <c r="A614" s="7">
        <v>567</v>
      </c>
      <c r="B614" s="7">
        <v>17.5635317375447</v>
      </c>
      <c r="C614" s="7">
        <f>(rank(B614,'colgate_2000-2012'!$H$3:$H$643)-rank(B614,'colgate_2000-2012'!$H$3:$H$643,1)+(count('colgate_2000-2012'!$H$3:$H$643)+1))/2</f>
        <v>612</v>
      </c>
      <c r="D614" s="8">
        <f>percentrank('colgate_2000-2012'!$H$3:$H$643,B614,10)</f>
        <v>0.0453125</v>
      </c>
    </row>
    <row r="615" spans="1:4">
      <c r="A615" s="7">
        <v>586</v>
      </c>
      <c r="B615" s="7">
        <v>17.5438912734099</v>
      </c>
      <c r="C615" s="7">
        <f>(rank(B615,'colgate_2000-2012'!$H$3:$H$643)-rank(B615,'colgate_2000-2012'!$H$3:$H$643,1)+(count('colgate_2000-2012'!$H$3:$H$643)+1))/2</f>
        <v>613</v>
      </c>
      <c r="D615" s="8">
        <f>percentrank('colgate_2000-2012'!$H$3:$H$643,B615,10)</f>
        <v>0.04375</v>
      </c>
    </row>
    <row r="616" spans="1:4">
      <c r="A616" s="7">
        <v>570</v>
      </c>
      <c r="B616" s="7">
        <v>17.5356687050909</v>
      </c>
      <c r="C616" s="7">
        <f>(rank(B616,'colgate_2000-2012'!$H$3:$H$643)-rank(B616,'colgate_2000-2012'!$H$3:$H$643,1)+(count('colgate_2000-2012'!$H$3:$H$643)+1))/2</f>
        <v>614</v>
      </c>
      <c r="D616" s="8">
        <f>percentrank('colgate_2000-2012'!$H$3:$H$643,B616,10)</f>
        <v>0.0421875</v>
      </c>
    </row>
    <row r="617" spans="1:4">
      <c r="A617" s="7">
        <v>581</v>
      </c>
      <c r="B617" s="7">
        <v>17.5346619672885</v>
      </c>
      <c r="C617" s="7">
        <f>(rank(B617,'colgate_2000-2012'!$H$3:$H$643)-rank(B617,'colgate_2000-2012'!$H$3:$H$643,1)+(count('colgate_2000-2012'!$H$3:$H$643)+1))/2</f>
        <v>615</v>
      </c>
      <c r="D617" s="8">
        <f>percentrank('colgate_2000-2012'!$H$3:$H$643,B617,10)</f>
        <v>0.040625</v>
      </c>
    </row>
    <row r="618" spans="1:4">
      <c r="A618" s="7">
        <v>576</v>
      </c>
      <c r="B618" s="7">
        <v>17.528025656732</v>
      </c>
      <c r="C618" s="7">
        <f>(rank(B618,'colgate_2000-2012'!$H$3:$H$643)-rank(B618,'colgate_2000-2012'!$H$3:$H$643,1)+(count('colgate_2000-2012'!$H$3:$H$643)+1))/2</f>
        <v>616</v>
      </c>
      <c r="D618" s="8">
        <f>percentrank('colgate_2000-2012'!$H$3:$H$643,B618,10)</f>
        <v>0.0390625</v>
      </c>
    </row>
    <row r="619" spans="1:4">
      <c r="A619" s="7">
        <v>473</v>
      </c>
      <c r="B619" s="7">
        <v>17.4556465062089</v>
      </c>
      <c r="C619" s="7">
        <f>(rank(B619,'colgate_2000-2012'!$H$3:$H$643)-rank(B619,'colgate_2000-2012'!$H$3:$H$643,1)+(count('colgate_2000-2012'!$H$3:$H$643)+1))/2</f>
        <v>617</v>
      </c>
      <c r="D619" s="8">
        <f>percentrank('colgate_2000-2012'!$H$3:$H$643,B619,10)</f>
        <v>0.0375</v>
      </c>
    </row>
    <row r="620" spans="1:4">
      <c r="A620" s="7">
        <v>580</v>
      </c>
      <c r="B620" s="7">
        <v>17.4342559097862</v>
      </c>
      <c r="C620" s="7">
        <f>(rank(B620,'colgate_2000-2012'!$H$3:$H$643)-rank(B620,'colgate_2000-2012'!$H$3:$H$643,1)+(count('colgate_2000-2012'!$H$3:$H$643)+1))/2</f>
        <v>618</v>
      </c>
      <c r="D620" s="8">
        <f>percentrank('colgate_2000-2012'!$H$3:$H$643,B620,10)</f>
        <v>0.0359375</v>
      </c>
    </row>
    <row r="621" spans="1:4">
      <c r="A621" s="7">
        <v>558</v>
      </c>
      <c r="B621" s="7">
        <v>17.4314545631673</v>
      </c>
      <c r="C621" s="7">
        <f>(rank(B621,'colgate_2000-2012'!$H$3:$H$643)-rank(B621,'colgate_2000-2012'!$H$3:$H$643,1)+(count('colgate_2000-2012'!$H$3:$H$643)+1))/2</f>
        <v>619</v>
      </c>
      <c r="D621" s="8">
        <f>percentrank('colgate_2000-2012'!$H$3:$H$643,B621,10)</f>
        <v>0.034375</v>
      </c>
    </row>
    <row r="622" spans="1:4">
      <c r="A622" s="7">
        <v>563</v>
      </c>
      <c r="B622" s="7">
        <v>17.4247782118274</v>
      </c>
      <c r="C622" s="7">
        <f>(rank(B622,'colgate_2000-2012'!$H$3:$H$643)-rank(B622,'colgate_2000-2012'!$H$3:$H$643,1)+(count('colgate_2000-2012'!$H$3:$H$643)+1))/2</f>
        <v>620</v>
      </c>
      <c r="D622" s="8">
        <f>percentrank('colgate_2000-2012'!$H$3:$H$643,B622,10)</f>
        <v>0.0328125</v>
      </c>
    </row>
    <row r="623" spans="1:4">
      <c r="A623" s="7">
        <v>582</v>
      </c>
      <c r="B623" s="7">
        <v>17.3754416341157</v>
      </c>
      <c r="C623" s="7">
        <f>(rank(B623,'colgate_2000-2012'!$H$3:$H$643)-rank(B623,'colgate_2000-2012'!$H$3:$H$643,1)+(count('colgate_2000-2012'!$H$3:$H$643)+1))/2</f>
        <v>621</v>
      </c>
      <c r="D623" s="8">
        <f>percentrank('colgate_2000-2012'!$H$3:$H$643,B623,10)</f>
        <v>0.03125</v>
      </c>
    </row>
    <row r="624" spans="1:4">
      <c r="A624" s="7">
        <v>584</v>
      </c>
      <c r="B624" s="7">
        <v>17.3737054031329</v>
      </c>
      <c r="C624" s="7">
        <f>(rank(B624,'colgate_2000-2012'!$H$3:$H$643)-rank(B624,'colgate_2000-2012'!$H$3:$H$643,1)+(count('colgate_2000-2012'!$H$3:$H$643)+1))/2</f>
        <v>622</v>
      </c>
      <c r="D624" s="8">
        <f>percentrank('colgate_2000-2012'!$H$3:$H$643,B624,10)</f>
        <v>0.0296875</v>
      </c>
    </row>
    <row r="625" spans="1:4">
      <c r="A625" s="7">
        <v>557</v>
      </c>
      <c r="B625" s="7">
        <v>17.3638987105866</v>
      </c>
      <c r="C625" s="7">
        <f>(rank(B625,'colgate_2000-2012'!$H$3:$H$643)-rank(B625,'colgate_2000-2012'!$H$3:$H$643,1)+(count('colgate_2000-2012'!$H$3:$H$643)+1))/2</f>
        <v>623</v>
      </c>
      <c r="D625" s="8">
        <f>percentrank('colgate_2000-2012'!$H$3:$H$643,B625,10)</f>
        <v>0.028125</v>
      </c>
    </row>
    <row r="626" spans="1:4">
      <c r="A626" s="7">
        <v>583</v>
      </c>
      <c r="B626" s="7">
        <v>17.3000731253715</v>
      </c>
      <c r="C626" s="7">
        <f>(rank(B626,'colgate_2000-2012'!$H$3:$H$643)-rank(B626,'colgate_2000-2012'!$H$3:$H$643,1)+(count('colgate_2000-2012'!$H$3:$H$643)+1))/2</f>
        <v>624</v>
      </c>
      <c r="D626" s="8">
        <f>percentrank('colgate_2000-2012'!$H$3:$H$643,B626,10)</f>
        <v>0.0265625</v>
      </c>
    </row>
    <row r="627" spans="1:4">
      <c r="A627" s="7">
        <v>491</v>
      </c>
      <c r="B627" s="7">
        <v>17.2883355470311</v>
      </c>
      <c r="C627" s="7">
        <f>(rank(B627,'colgate_2000-2012'!$H$3:$H$643)-rank(B627,'colgate_2000-2012'!$H$3:$H$643,1)+(count('colgate_2000-2012'!$H$3:$H$643)+1))/2</f>
        <v>625</v>
      </c>
      <c r="D627" s="8">
        <f>percentrank('colgate_2000-2012'!$H$3:$H$643,B627,10)</f>
        <v>0.025</v>
      </c>
    </row>
    <row r="628" spans="1:4">
      <c r="A628" s="7">
        <v>585</v>
      </c>
      <c r="B628" s="7">
        <v>17.2242592607515</v>
      </c>
      <c r="C628" s="7">
        <f>(rank(B628,'colgate_2000-2012'!$H$3:$H$643)-rank(B628,'colgate_2000-2012'!$H$3:$H$643,1)+(count('colgate_2000-2012'!$H$3:$H$643)+1))/2</f>
        <v>626</v>
      </c>
      <c r="D628" s="8">
        <f>percentrank('colgate_2000-2012'!$H$3:$H$643,B628,10)</f>
        <v>0.0234375</v>
      </c>
    </row>
    <row r="629" spans="1:4">
      <c r="A629" s="7">
        <v>579</v>
      </c>
      <c r="B629" s="7">
        <v>17.0528245502765</v>
      </c>
      <c r="C629" s="7">
        <f>(rank(B629,'colgate_2000-2012'!$H$3:$H$643)-rank(B629,'colgate_2000-2012'!$H$3:$H$643,1)+(count('colgate_2000-2012'!$H$3:$H$643)+1))/2</f>
        <v>627</v>
      </c>
      <c r="D629" s="8">
        <f>percentrank('colgate_2000-2012'!$H$3:$H$643,B629,10)</f>
        <v>0.021875</v>
      </c>
    </row>
    <row r="630" spans="1:4">
      <c r="A630" s="7">
        <v>490</v>
      </c>
      <c r="B630" s="7">
        <v>16.9753012067838</v>
      </c>
      <c r="C630" s="7">
        <f>(rank(B630,'colgate_2000-2012'!$H$3:$H$643)-rank(B630,'colgate_2000-2012'!$H$3:$H$643,1)+(count('colgate_2000-2012'!$H$3:$H$643)+1))/2</f>
        <v>628</v>
      </c>
      <c r="D630" s="8">
        <f>percentrank('colgate_2000-2012'!$H$3:$H$643,B630,10)</f>
        <v>0.0203125</v>
      </c>
    </row>
    <row r="631" spans="1:4">
      <c r="A631" s="7">
        <v>489</v>
      </c>
      <c r="B631" s="7">
        <v>16.9477888911678</v>
      </c>
      <c r="C631" s="7">
        <f>(rank(B631,'colgate_2000-2012'!$H$3:$H$643)-rank(B631,'colgate_2000-2012'!$H$3:$H$643,1)+(count('colgate_2000-2012'!$H$3:$H$643)+1))/2</f>
        <v>629</v>
      </c>
      <c r="D631" s="8">
        <f>percentrank('colgate_2000-2012'!$H$3:$H$643,B631,10)</f>
        <v>0.01875</v>
      </c>
    </row>
    <row r="632" spans="1:4">
      <c r="A632" s="7">
        <v>477</v>
      </c>
      <c r="B632" s="7">
        <v>16.8276716451977</v>
      </c>
      <c r="C632" s="7">
        <f>(rank(B632,'colgate_2000-2012'!$H$3:$H$643)-rank(B632,'colgate_2000-2012'!$H$3:$H$643,1)+(count('colgate_2000-2012'!$H$3:$H$643)+1))/2</f>
        <v>630</v>
      </c>
      <c r="D632" s="8">
        <f>percentrank('colgate_2000-2012'!$H$3:$H$643,B632,10)</f>
        <v>0.0171875</v>
      </c>
    </row>
    <row r="633" spans="1:4">
      <c r="A633" s="7">
        <v>488</v>
      </c>
      <c r="B633" s="7">
        <v>16.4982891350467</v>
      </c>
      <c r="C633" s="7">
        <f>(rank(B633,'colgate_2000-2012'!$H$3:$H$643)-rank(B633,'colgate_2000-2012'!$H$3:$H$643,1)+(count('colgate_2000-2012'!$H$3:$H$643)+1))/2</f>
        <v>631</v>
      </c>
      <c r="D633" s="8">
        <f>percentrank('colgate_2000-2012'!$H$3:$H$643,B633,10)</f>
        <v>0.015625</v>
      </c>
    </row>
    <row r="634" spans="1:4">
      <c r="A634" s="7">
        <v>483</v>
      </c>
      <c r="B634" s="7">
        <v>16.4649752159012</v>
      </c>
      <c r="C634" s="7">
        <f>(rank(B634,'colgate_2000-2012'!$H$3:$H$643)-rank(B634,'colgate_2000-2012'!$H$3:$H$643,1)+(count('colgate_2000-2012'!$H$3:$H$643)+1))/2</f>
        <v>632</v>
      </c>
      <c r="D634" s="8">
        <f>percentrank('colgate_2000-2012'!$H$3:$H$643,B634,10)</f>
        <v>0.0140625</v>
      </c>
    </row>
    <row r="635" spans="1:4">
      <c r="A635" s="7">
        <v>478</v>
      </c>
      <c r="B635" s="7">
        <v>16.3918066669595</v>
      </c>
      <c r="C635" s="7">
        <f>(rank(B635,'colgate_2000-2012'!$H$3:$H$643)-rank(B635,'colgate_2000-2012'!$H$3:$H$643,1)+(count('colgate_2000-2012'!$H$3:$H$643)+1))/2</f>
        <v>633</v>
      </c>
      <c r="D635" s="8">
        <f>percentrank('colgate_2000-2012'!$H$3:$H$643,B635,10)</f>
        <v>0.0125</v>
      </c>
    </row>
    <row r="636" spans="1:4">
      <c r="A636" s="7">
        <v>487</v>
      </c>
      <c r="B636" s="7">
        <v>16.3718790912459</v>
      </c>
      <c r="C636" s="7">
        <f>(rank(B636,'colgate_2000-2012'!$H$3:$H$643)-rank(B636,'colgate_2000-2012'!$H$3:$H$643,1)+(count('colgate_2000-2012'!$H$3:$H$643)+1))/2</f>
        <v>634</v>
      </c>
      <c r="D636" s="8">
        <f>percentrank('colgate_2000-2012'!$H$3:$H$643,B636,10)</f>
        <v>0.0109375</v>
      </c>
    </row>
    <row r="637" spans="1:4">
      <c r="A637" s="7">
        <v>485</v>
      </c>
      <c r="B637" s="7">
        <v>16.2605905141395</v>
      </c>
      <c r="C637" s="7">
        <f>(rank(B637,'colgate_2000-2012'!$H$3:$H$643)-rank(B637,'colgate_2000-2012'!$H$3:$H$643,1)+(count('colgate_2000-2012'!$H$3:$H$643)+1))/2</f>
        <v>635</v>
      </c>
      <c r="D637" s="8">
        <f>percentrank('colgate_2000-2012'!$H$3:$H$643,B637,10)</f>
        <v>0.009375</v>
      </c>
    </row>
    <row r="638" spans="1:4">
      <c r="A638" s="7">
        <v>484</v>
      </c>
      <c r="B638" s="7">
        <v>16.2603239753188</v>
      </c>
      <c r="C638" s="7">
        <f>(rank(B638,'colgate_2000-2012'!$H$3:$H$643)-rank(B638,'colgate_2000-2012'!$H$3:$H$643,1)+(count('colgate_2000-2012'!$H$3:$H$643)+1))/2</f>
        <v>636</v>
      </c>
      <c r="D638" s="8">
        <f>percentrank('colgate_2000-2012'!$H$3:$H$643,B638,10)</f>
        <v>0.0078125</v>
      </c>
    </row>
    <row r="639" spans="1:4">
      <c r="A639" s="7">
        <v>486</v>
      </c>
      <c r="B639" s="7">
        <v>16.2316820329868</v>
      </c>
      <c r="C639" s="7">
        <f>(rank(B639,'colgate_2000-2012'!$H$3:$H$643)-rank(B639,'colgate_2000-2012'!$H$3:$H$643,1)+(count('colgate_2000-2012'!$H$3:$H$643)+1))/2</f>
        <v>637</v>
      </c>
      <c r="D639" s="8">
        <f>percentrank('colgate_2000-2012'!$H$3:$H$643,B639,10)</f>
        <v>0.00625</v>
      </c>
    </row>
    <row r="640" spans="1:4">
      <c r="A640" s="7">
        <v>482</v>
      </c>
      <c r="B640" s="7">
        <v>16.0969004032348</v>
      </c>
      <c r="C640" s="7">
        <f>(rank(B640,'colgate_2000-2012'!$H$3:$H$643)-rank(B640,'colgate_2000-2012'!$H$3:$H$643,1)+(count('colgate_2000-2012'!$H$3:$H$643)+1))/2</f>
        <v>638</v>
      </c>
      <c r="D640" s="8">
        <f>percentrank('colgate_2000-2012'!$H$3:$H$643,B640,10)</f>
        <v>0.0046875</v>
      </c>
    </row>
    <row r="641" spans="1:4">
      <c r="A641" s="7">
        <v>479</v>
      </c>
      <c r="B641" s="7">
        <v>15.973667063795</v>
      </c>
      <c r="C641" s="7">
        <f>(rank(B641,'colgate_2000-2012'!$H$3:$H$643)-rank(B641,'colgate_2000-2012'!$H$3:$H$643,1)+(count('colgate_2000-2012'!$H$3:$H$643)+1))/2</f>
        <v>639</v>
      </c>
      <c r="D641" s="8">
        <f>percentrank('colgate_2000-2012'!$H$3:$H$643,B641,10)</f>
        <v>0.003125</v>
      </c>
    </row>
    <row r="642" spans="1:4">
      <c r="A642" s="7">
        <v>481</v>
      </c>
      <c r="B642" s="7">
        <v>15.7754359930176</v>
      </c>
      <c r="C642" s="7">
        <f>(rank(B642,'colgate_2000-2012'!$H$3:$H$643)-rank(B642,'colgate_2000-2012'!$H$3:$H$643,1)+(count('colgate_2000-2012'!$H$3:$H$643)+1))/2</f>
        <v>640</v>
      </c>
      <c r="D642" s="8">
        <f>percentrank('colgate_2000-2012'!$H$3:$H$643,B642,10)</f>
        <v>0.0015625</v>
      </c>
    </row>
    <row r="643" spans="1:4">
      <c r="A643" s="7">
        <v>480</v>
      </c>
      <c r="B643" s="7">
        <v>15.4767594027969</v>
      </c>
      <c r="C643" s="7">
        <f>(rank(B643,'colgate_2000-2012'!$H$3:$H$643)-rank(B643,'colgate_2000-2012'!$H$3:$H$643,1)+(count('colgate_2000-2012'!$H$3:$H$643)+1))/2</f>
        <v>641</v>
      </c>
      <c r="D643" s="8">
        <f>percentrank('colgate_2000-2012'!$H$3:$H$643,B643,10)</f>
        <v>0</v>
      </c>
    </row>
  </sheetData>
  <sheetProtection formatCells="0" formatColumns="0" formatRows="0" insertColumns="0" insertRows="0" insertHyperlinks="0" deleteColumns="0" deleteRows="0" selectLockedCells="1" sort="0" autoFilter="0" pivotTables="0" selectUnlockedCells="1"/>
  <mergeCells>
    <mergeCell ref="A1:B1"/>
  </mergeCells>
  <printOptions/>
  <pageMargins left="1" right="1" top="1.667" bottom="1.667" header="1" footer="1"/>
  <pageSetup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gnumeric</Application>
  <AppVersion>1.1017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modified xsi:type="dcterms:W3CDTF">2012-04-16T22:43:29Z</dcterms:modified>
  <dcterms:created xsi:type="dcterms:W3CDTF">2012-04-16T17:01:01Z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