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hard\Documents\"/>
    </mc:Choice>
  </mc:AlternateContent>
  <bookViews>
    <workbookView xWindow="0" yWindow="0" windowWidth="28800" windowHeight="12435"/>
  </bookViews>
  <sheets>
    <sheet name="Asset-Allokat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L13" i="1" l="1"/>
  <c r="L12" i="1"/>
  <c r="L11" i="1"/>
  <c r="L10" i="1"/>
  <c r="L9" i="1"/>
  <c r="L8" i="1"/>
  <c r="L7" i="1"/>
  <c r="L6" i="1"/>
  <c r="L5" i="1"/>
  <c r="L16" i="1" l="1"/>
</calcChain>
</file>

<file path=xl/sharedStrings.xml><?xml version="1.0" encoding="utf-8"?>
<sst xmlns="http://schemas.openxmlformats.org/spreadsheetml/2006/main" count="52" uniqueCount="48">
  <si>
    <t>Risikostufe</t>
  </si>
  <si>
    <t>Anlageklasse</t>
  </si>
  <si>
    <t>Index</t>
  </si>
  <si>
    <t>Indexfond</t>
  </si>
  <si>
    <t xml:space="preserve">% am Portfolio </t>
  </si>
  <si>
    <t>Aktien Schwellenländer</t>
  </si>
  <si>
    <t>MSCI Emerging Markets</t>
  </si>
  <si>
    <t>Staatsanleihen</t>
  </si>
  <si>
    <t>Asset-Allokation</t>
  </si>
  <si>
    <t>Aktien entwickelte Märkte</t>
  </si>
  <si>
    <t>Immbobilienaktien</t>
  </si>
  <si>
    <t>weitere Aufteilung</t>
  </si>
  <si>
    <t>Aktien Large Caps Value</t>
  </si>
  <si>
    <t>Aktien Small Caps Blend</t>
  </si>
  <si>
    <t>risikoreich</t>
  </si>
  <si>
    <t>risikolos</t>
  </si>
  <si>
    <t>Gesamt</t>
  </si>
  <si>
    <t>Länder</t>
  </si>
  <si>
    <t>USA</t>
  </si>
  <si>
    <t>Westeuropa</t>
  </si>
  <si>
    <t>Japan/Australien</t>
  </si>
  <si>
    <t>FTSE EPRA/NAREIT Global Property</t>
  </si>
  <si>
    <t>Dow Jones U.S. Select Dividend</t>
  </si>
  <si>
    <t>iShares Dow Jones U.S. Select Dividend (DE)</t>
  </si>
  <si>
    <t>WKN</t>
  </si>
  <si>
    <t>A0D8Q4</t>
  </si>
  <si>
    <t>DBX1EM</t>
  </si>
  <si>
    <t>db x-trackers MSCI Emerging Markets</t>
  </si>
  <si>
    <t>iShares FTSE EPRA/NAREIT Developed Markets Property Yield Fund</t>
  </si>
  <si>
    <t>A0LGQL</t>
  </si>
  <si>
    <t>A0H074</t>
  </si>
  <si>
    <t>DJ Asia Pacific Select Dividend 30</t>
  </si>
  <si>
    <t>iShares Dow Jones Asia Pacific Select Dividend 30 (DE)</t>
  </si>
  <si>
    <t>MSCI USA Small Cap</t>
  </si>
  <si>
    <t>ETF123</t>
  </si>
  <si>
    <t>ComStage ETF MSCI USA Small Cap</t>
  </si>
  <si>
    <t>COMSTAGE ETF MSCI EUROPE SMALL CAP</t>
  </si>
  <si>
    <t>MSCI Europe Small Cap</t>
  </si>
  <si>
    <t>ETF126</t>
  </si>
  <si>
    <t>iShares STOXX Europe Select Dividend 30 (DE)</t>
  </si>
  <si>
    <t>DJ Stoxx Select Dividend 30</t>
  </si>
  <si>
    <t>iShares STOXX Europe Small 200 (DE)</t>
  </si>
  <si>
    <t>A0D8QZ</t>
  </si>
  <si>
    <t>Euro Stoxx</t>
  </si>
  <si>
    <t>Sparguthaben</t>
  </si>
  <si>
    <t>LYXOR ETF EUROMTS 1-3Y</t>
  </si>
  <si>
    <t>A0HGFC</t>
  </si>
  <si>
    <t>EuroMTS 1-3Y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</si>
</sst>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48"/>
      <color theme="1"/>
      <name val="Century Gothic"/>
      <family val="2"/>
    </font>
    <font>
      <b/>
      <sz val="16"/>
      <color rgb="FF3F3F3F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6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Alignment="0" applyProtection="0"/>
    <xf numFmtId="0" fontId="2" fillId="2" borderId="1" applyNumberFormat="0" applyAlignment="0" applyProtection="0"/>
    <xf numFmtId="0" fontId="3" fillId="3" borderId="0" applyNumberFormat="0" applyBorder="0" applyAlignment="0" applyProtection="0"/>
  </cellStyleXfs>
  <cellXfs count="56">
    <xf numFmtId="0" fontId="0" fillId="0" borderId="0" xfId="0"/>
    <xf numFmtId="0" fontId="0" fillId="0" borderId="0" xfId="0" applyAlignment="1">
      <alignment vertical="center"/>
    </xf>
    <xf numFmtId="9" fontId="4" fillId="0" borderId="6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9" fontId="4" fillId="0" borderId="10" xfId="0" applyNumberFormat="1" applyFont="1" applyBorder="1" applyAlignment="1">
      <alignment vertical="center"/>
    </xf>
    <xf numFmtId="9" fontId="4" fillId="0" borderId="5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9" fontId="4" fillId="0" borderId="14" xfId="0" applyNumberFormat="1" applyFont="1" applyBorder="1" applyAlignment="1">
      <alignment vertical="center"/>
    </xf>
    <xf numFmtId="9" fontId="4" fillId="0" borderId="13" xfId="0" applyNumberFormat="1" applyFont="1" applyBorder="1" applyAlignment="1">
      <alignment vertical="center"/>
    </xf>
    <xf numFmtId="9" fontId="4" fillId="0" borderId="15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9" fontId="4" fillId="0" borderId="3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7" fillId="3" borderId="10" xfId="3" applyFont="1" applyBorder="1" applyAlignment="1">
      <alignment horizontal="center" vertical="center"/>
    </xf>
    <xf numFmtId="0" fontId="7" fillId="3" borderId="5" xfId="3" applyFont="1" applyBorder="1" applyAlignment="1">
      <alignment horizontal="center" vertical="center"/>
    </xf>
    <xf numFmtId="0" fontId="7" fillId="3" borderId="10" xfId="3" applyFont="1" applyBorder="1" applyAlignment="1">
      <alignment vertical="center"/>
    </xf>
    <xf numFmtId="0" fontId="7" fillId="3" borderId="12" xfId="3" applyFont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9" fontId="4" fillId="0" borderId="3" xfId="0" applyNumberFormat="1" applyFont="1" applyFill="1" applyBorder="1" applyAlignment="1">
      <alignment vertical="center"/>
    </xf>
    <xf numFmtId="164" fontId="6" fillId="2" borderId="2" xfId="1" applyNumberFormat="1" applyFont="1" applyAlignment="1">
      <alignment vertical="center"/>
    </xf>
    <xf numFmtId="0" fontId="4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9" fontId="4" fillId="0" borderId="8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0" fontId="6" fillId="2" borderId="19" xfId="1" applyFont="1" applyBorder="1" applyAlignment="1">
      <alignment horizontal="center" vertical="center"/>
    </xf>
    <xf numFmtId="0" fontId="6" fillId="2" borderId="2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3" borderId="10" xfId="3" applyFont="1" applyBorder="1" applyAlignment="1">
      <alignment horizontal="center" vertical="center"/>
    </xf>
    <xf numFmtId="0" fontId="7" fillId="3" borderId="3" xfId="3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3" borderId="0" xfId="3" applyFont="1" applyBorder="1" applyAlignment="1">
      <alignment horizontal="center" vertical="center"/>
    </xf>
    <xf numFmtId="9" fontId="4" fillId="0" borderId="7" xfId="0" applyNumberFormat="1" applyFont="1" applyBorder="1" applyAlignment="1">
      <alignment horizontal="center" vertical="center"/>
    </xf>
    <xf numFmtId="9" fontId="4" fillId="0" borderId="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9" fontId="4" fillId="0" borderId="7" xfId="0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9" fontId="4" fillId="0" borderId="9" xfId="0" applyNumberFormat="1" applyFont="1" applyBorder="1" applyAlignment="1">
      <alignment vertical="center"/>
    </xf>
    <xf numFmtId="9" fontId="4" fillId="0" borderId="8" xfId="0" applyNumberFormat="1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10" fontId="8" fillId="2" borderId="16" xfId="2" applyNumberFormat="1" applyFont="1" applyBorder="1" applyAlignment="1">
      <alignment vertical="center"/>
    </xf>
    <xf numFmtId="10" fontId="8" fillId="2" borderId="17" xfId="2" applyNumberFormat="1" applyFont="1" applyBorder="1" applyAlignment="1">
      <alignment vertical="center"/>
    </xf>
    <xf numFmtId="10" fontId="8" fillId="2" borderId="18" xfId="2" applyNumberFormat="1" applyFont="1" applyBorder="1" applyAlignment="1">
      <alignment vertical="center"/>
    </xf>
    <xf numFmtId="10" fontId="8" fillId="2" borderId="1" xfId="2" applyNumberFormat="1" applyFont="1" applyAlignment="1">
      <alignment vertical="center"/>
    </xf>
  </cellXfs>
  <cellStyles count="4">
    <cellStyle name="Akzent1" xfId="3" builtinId="29"/>
    <cellStyle name="Ausgabe" xfId="1" builtinId="21"/>
    <cellStyle name="Berechnung" xfId="2" builtinId="22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Normal="100" workbookViewId="0">
      <selection activeCell="B15" sqref="B15"/>
    </sheetView>
  </sheetViews>
  <sheetFormatPr baseColWidth="10" defaultRowHeight="15" x14ac:dyDescent="0.25"/>
  <cols>
    <col min="1" max="1" width="15.85546875" bestFit="1" customWidth="1"/>
    <col min="2" max="2" width="8.85546875" bestFit="1" customWidth="1"/>
    <col min="3" max="3" width="39.28515625" bestFit="1" customWidth="1"/>
    <col min="4" max="4" width="8.85546875" bestFit="1" customWidth="1"/>
    <col min="5" max="5" width="35.7109375" bestFit="1" customWidth="1"/>
    <col min="6" max="6" width="7.140625" bestFit="1" customWidth="1"/>
    <col min="7" max="7" width="25.5703125" bestFit="1" customWidth="1"/>
    <col min="8" max="8" width="7.140625" bestFit="1" customWidth="1"/>
    <col min="9" max="9" width="35.28515625" bestFit="1" customWidth="1"/>
    <col min="10" max="10" width="43.28515625" bestFit="1" customWidth="1"/>
    <col min="11" max="11" width="13.42578125" bestFit="1" customWidth="1"/>
    <col min="12" max="12" width="22.85546875" bestFit="1" customWidth="1"/>
  </cols>
  <sheetData>
    <row r="1" spans="1:12" ht="19.5" customHeight="1" x14ac:dyDescent="0.25">
      <c r="A1" s="30" t="s">
        <v>8</v>
      </c>
      <c r="B1" s="30"/>
      <c r="C1" s="30"/>
      <c r="D1" s="30"/>
      <c r="E1" s="30"/>
      <c r="F1" s="30"/>
      <c r="G1" s="15"/>
      <c r="H1" s="15"/>
      <c r="I1" s="1"/>
      <c r="J1" s="1"/>
      <c r="K1" s="1"/>
      <c r="L1" s="1"/>
    </row>
    <row r="2" spans="1:12" ht="19.5" customHeight="1" x14ac:dyDescent="0.25">
      <c r="A2" s="30"/>
      <c r="B2" s="30"/>
      <c r="C2" s="30"/>
      <c r="D2" s="30"/>
      <c r="E2" s="30"/>
      <c r="F2" s="30"/>
      <c r="G2" s="15"/>
      <c r="H2" s="15"/>
      <c r="I2" s="1"/>
      <c r="J2" s="1"/>
      <c r="K2" s="1"/>
      <c r="L2" s="1"/>
    </row>
    <row r="3" spans="1:12" ht="19.5" customHeight="1" x14ac:dyDescent="0.25">
      <c r="A3" s="30"/>
      <c r="B3" s="30"/>
      <c r="C3" s="30"/>
      <c r="D3" s="30"/>
      <c r="E3" s="30"/>
      <c r="F3" s="30"/>
      <c r="G3" s="15"/>
      <c r="H3" s="15"/>
      <c r="I3" s="1"/>
      <c r="J3" s="1"/>
      <c r="K3" s="1"/>
      <c r="L3" s="1"/>
    </row>
    <row r="4" spans="1:12" ht="23.25" x14ac:dyDescent="0.25">
      <c r="A4" s="38" t="s">
        <v>0</v>
      </c>
      <c r="B4" s="32"/>
      <c r="C4" s="31" t="s">
        <v>1</v>
      </c>
      <c r="D4" s="32"/>
      <c r="E4" s="31" t="s">
        <v>11</v>
      </c>
      <c r="F4" s="32"/>
      <c r="G4" s="16" t="s">
        <v>17</v>
      </c>
      <c r="H4" s="17"/>
      <c r="I4" s="18" t="s">
        <v>2</v>
      </c>
      <c r="J4" s="19" t="s">
        <v>3</v>
      </c>
      <c r="K4" s="18" t="s">
        <v>24</v>
      </c>
      <c r="L4" s="18" t="s">
        <v>4</v>
      </c>
    </row>
    <row r="5" spans="1:12" ht="46.5" x14ac:dyDescent="0.25">
      <c r="A5" s="36" t="s">
        <v>14</v>
      </c>
      <c r="B5" s="39">
        <v>1</v>
      </c>
      <c r="C5" s="35" t="s">
        <v>9</v>
      </c>
      <c r="D5" s="25">
        <v>0.6</v>
      </c>
      <c r="E5" s="35" t="s">
        <v>12</v>
      </c>
      <c r="F5" s="25">
        <v>0.5</v>
      </c>
      <c r="G5" s="9" t="s">
        <v>18</v>
      </c>
      <c r="H5" s="10">
        <v>0.4</v>
      </c>
      <c r="I5" s="14" t="s">
        <v>22</v>
      </c>
      <c r="J5" s="23" t="s">
        <v>23</v>
      </c>
      <c r="K5" s="12" t="s">
        <v>25</v>
      </c>
      <c r="L5" s="52">
        <f>B5*D5*F5*H5</f>
        <v>0.12</v>
      </c>
    </row>
    <row r="6" spans="1:12" ht="46.5" x14ac:dyDescent="0.25">
      <c r="A6" s="37"/>
      <c r="B6" s="40"/>
      <c r="C6" s="33"/>
      <c r="D6" s="26"/>
      <c r="E6" s="33"/>
      <c r="F6" s="26"/>
      <c r="G6" s="9" t="s">
        <v>19</v>
      </c>
      <c r="H6" s="10">
        <v>0.44</v>
      </c>
      <c r="I6" s="14" t="s">
        <v>40</v>
      </c>
      <c r="J6" s="14" t="s">
        <v>39</v>
      </c>
      <c r="K6" s="12">
        <v>263529</v>
      </c>
      <c r="L6" s="52">
        <f>B5*D5*F5*H6</f>
        <v>0.13200000000000001</v>
      </c>
    </row>
    <row r="7" spans="1:12" ht="69.75" x14ac:dyDescent="0.25">
      <c r="A7" s="37"/>
      <c r="B7" s="40"/>
      <c r="C7" s="33"/>
      <c r="D7" s="26"/>
      <c r="E7" s="34"/>
      <c r="F7" s="27"/>
      <c r="G7" s="9" t="s">
        <v>20</v>
      </c>
      <c r="H7" s="10">
        <v>0.16</v>
      </c>
      <c r="I7" s="14" t="s">
        <v>31</v>
      </c>
      <c r="J7" s="23" t="s">
        <v>32</v>
      </c>
      <c r="K7" s="12" t="s">
        <v>30</v>
      </c>
      <c r="L7" s="52">
        <f>B5*D5*F5*H7</f>
        <v>4.8000000000000001E-2</v>
      </c>
    </row>
    <row r="8" spans="1:12" ht="46.5" x14ac:dyDescent="0.25">
      <c r="A8" s="37"/>
      <c r="B8" s="37"/>
      <c r="C8" s="33"/>
      <c r="D8" s="26"/>
      <c r="E8" s="33" t="s">
        <v>13</v>
      </c>
      <c r="F8" s="26">
        <v>0.5</v>
      </c>
      <c r="G8" s="9" t="s">
        <v>18</v>
      </c>
      <c r="H8" s="10">
        <v>0.4</v>
      </c>
      <c r="I8" s="14" t="s">
        <v>33</v>
      </c>
      <c r="J8" s="23" t="s">
        <v>35</v>
      </c>
      <c r="K8" s="12" t="s">
        <v>34</v>
      </c>
      <c r="L8" s="52">
        <f>B5*D5*F8*H8</f>
        <v>0.12</v>
      </c>
    </row>
    <row r="9" spans="1:12" ht="46.5" x14ac:dyDescent="0.25">
      <c r="A9" s="37"/>
      <c r="B9" s="37"/>
      <c r="C9" s="33"/>
      <c r="D9" s="26"/>
      <c r="E9" s="33"/>
      <c r="F9" s="26"/>
      <c r="G9" s="9" t="s">
        <v>19</v>
      </c>
      <c r="H9" s="10">
        <v>0.44</v>
      </c>
      <c r="I9" s="14" t="s">
        <v>37</v>
      </c>
      <c r="J9" s="23" t="s">
        <v>36</v>
      </c>
      <c r="K9" s="12" t="s">
        <v>38</v>
      </c>
      <c r="L9" s="52">
        <f>B5*D5*F8*H9</f>
        <v>0.13200000000000001</v>
      </c>
    </row>
    <row r="10" spans="1:12" ht="46.5" x14ac:dyDescent="0.25">
      <c r="A10" s="37"/>
      <c r="B10" s="37"/>
      <c r="C10" s="34"/>
      <c r="D10" s="27"/>
      <c r="E10" s="34"/>
      <c r="F10" s="27"/>
      <c r="G10" s="9" t="s">
        <v>20</v>
      </c>
      <c r="H10" s="10">
        <v>0.16</v>
      </c>
      <c r="I10" s="14" t="s">
        <v>43</v>
      </c>
      <c r="J10" s="23" t="s">
        <v>41</v>
      </c>
      <c r="K10" s="12" t="s">
        <v>42</v>
      </c>
      <c r="L10" s="52">
        <f>B5*D5*F8*H10</f>
        <v>4.8000000000000001E-2</v>
      </c>
    </row>
    <row r="11" spans="1:12" ht="46.5" x14ac:dyDescent="0.25">
      <c r="A11" s="37"/>
      <c r="B11" s="37"/>
      <c r="C11" s="11" t="s">
        <v>5</v>
      </c>
      <c r="D11" s="8">
        <v>0.3</v>
      </c>
      <c r="E11" s="7"/>
      <c r="F11" s="8"/>
      <c r="G11" s="4"/>
      <c r="H11" s="5"/>
      <c r="I11" s="14" t="s">
        <v>6</v>
      </c>
      <c r="J11" s="23" t="s">
        <v>27</v>
      </c>
      <c r="K11" s="12" t="s">
        <v>26</v>
      </c>
      <c r="L11" s="53">
        <f>B5*D11</f>
        <v>0.3</v>
      </c>
    </row>
    <row r="12" spans="1:12" ht="69.75" x14ac:dyDescent="0.25">
      <c r="A12" s="37"/>
      <c r="B12" s="41"/>
      <c r="C12" s="20" t="s">
        <v>10</v>
      </c>
      <c r="D12" s="21">
        <v>0.1</v>
      </c>
      <c r="E12" s="6"/>
      <c r="F12" s="13"/>
      <c r="G12" s="2"/>
      <c r="H12" s="3"/>
      <c r="I12" s="14" t="s">
        <v>21</v>
      </c>
      <c r="J12" s="23" t="s">
        <v>28</v>
      </c>
      <c r="K12" s="12" t="s">
        <v>29</v>
      </c>
      <c r="L12" s="54">
        <f>B5*D12</f>
        <v>0.1</v>
      </c>
    </row>
    <row r="13" spans="1:12" ht="23.25" x14ac:dyDescent="0.25">
      <c r="A13" s="36" t="s">
        <v>15</v>
      </c>
      <c r="B13" s="25">
        <v>0</v>
      </c>
      <c r="C13" s="49" t="s">
        <v>7</v>
      </c>
      <c r="D13" s="42">
        <v>0.5</v>
      </c>
      <c r="E13" s="43"/>
      <c r="F13" s="42"/>
      <c r="G13" s="44" t="s">
        <v>19</v>
      </c>
      <c r="H13" s="45"/>
      <c r="I13" s="46" t="s">
        <v>47</v>
      </c>
      <c r="J13" s="47" t="s">
        <v>45</v>
      </c>
      <c r="K13" s="48" t="s">
        <v>46</v>
      </c>
      <c r="L13" s="55">
        <f>B13*D13</f>
        <v>0</v>
      </c>
    </row>
    <row r="14" spans="1:12" ht="23.25" x14ac:dyDescent="0.25">
      <c r="A14" s="41"/>
      <c r="B14" s="27"/>
      <c r="C14" s="11" t="s">
        <v>44</v>
      </c>
      <c r="D14" s="10">
        <v>0.5</v>
      </c>
      <c r="E14" s="7"/>
      <c r="F14" s="50"/>
      <c r="G14" s="51"/>
      <c r="H14" s="50"/>
      <c r="I14" s="24"/>
      <c r="J14" s="24"/>
      <c r="K14" s="24"/>
      <c r="L14" s="55">
        <f>B13*D14</f>
        <v>0</v>
      </c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2" ht="21" x14ac:dyDescent="0.25">
      <c r="J16" s="28" t="s">
        <v>16</v>
      </c>
      <c r="K16" s="29"/>
      <c r="L16" s="22">
        <f>SUM(L5:L14)</f>
        <v>1.0000000000000002</v>
      </c>
    </row>
  </sheetData>
  <mergeCells count="15">
    <mergeCell ref="D5:D10"/>
    <mergeCell ref="J16:K16"/>
    <mergeCell ref="A1:F3"/>
    <mergeCell ref="E4:F4"/>
    <mergeCell ref="F5:F7"/>
    <mergeCell ref="F8:F10"/>
    <mergeCell ref="E8:E10"/>
    <mergeCell ref="E5:E7"/>
    <mergeCell ref="C5:C10"/>
    <mergeCell ref="A5:A12"/>
    <mergeCell ref="A4:B4"/>
    <mergeCell ref="B5:B12"/>
    <mergeCell ref="C4:D4"/>
    <mergeCell ref="A13:A14"/>
    <mergeCell ref="B13:B14"/>
  </mergeCells>
  <pageMargins left="0.7" right="0.7" top="0.78740157499999996" bottom="0.78740157499999996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Asset-Allokation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Richard</cp:lastModifiedBy>
  <dcterms:created xsi:type="dcterms:W3CDTF">2013-05-26T14:35:43Z</dcterms:created>
  <dcterms:modified xsi:type="dcterms:W3CDTF">2013-05-26T22:06:21Z</dcterms:modified>
</cp:coreProperties>
</file>