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8515" windowHeight="1233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I8" i="1"/>
  <c r="I9" s="1"/>
  <c r="I10" s="1"/>
  <c r="J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I7"/>
  <c r="H7"/>
  <c r="K7" s="1"/>
  <c r="C7"/>
  <c r="B7"/>
  <c r="J8" l="1"/>
  <c r="J11"/>
  <c r="J10"/>
  <c r="J9"/>
  <c r="L7"/>
  <c r="H8" s="1"/>
  <c r="I1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D7"/>
  <c r="E7" s="1"/>
  <c r="B8" s="1"/>
  <c r="D8" s="1"/>
  <c r="J17" l="1"/>
  <c r="J30"/>
  <c r="J27"/>
  <c r="J21"/>
  <c r="J34"/>
  <c r="J18"/>
  <c r="J31"/>
  <c r="J15"/>
  <c r="J28"/>
  <c r="J12"/>
  <c r="J25"/>
  <c r="J22"/>
  <c r="J35"/>
  <c r="J19"/>
  <c r="J32"/>
  <c r="J16"/>
  <c r="J33"/>
  <c r="J14"/>
  <c r="J24"/>
  <c r="J29"/>
  <c r="J13"/>
  <c r="J26"/>
  <c r="J23"/>
  <c r="J36"/>
  <c r="J20"/>
  <c r="K8"/>
  <c r="L8" s="1"/>
  <c r="H9" s="1"/>
  <c r="K9" s="1"/>
  <c r="E8"/>
  <c r="B9" s="1"/>
  <c r="D9" s="1"/>
  <c r="L9" l="1"/>
  <c r="H10" s="1"/>
  <c r="K10" s="1"/>
  <c r="E9"/>
  <c r="B10" s="1"/>
  <c r="L10" l="1"/>
  <c r="H11" s="1"/>
  <c r="K11" s="1"/>
  <c r="L11" s="1"/>
  <c r="H12" s="1"/>
  <c r="K12" s="1"/>
  <c r="D10"/>
  <c r="E10" s="1"/>
  <c r="B11" s="1"/>
  <c r="L12" l="1"/>
  <c r="H13" s="1"/>
  <c r="K13" s="1"/>
  <c r="E11"/>
  <c r="B12" s="1"/>
  <c r="D11"/>
  <c r="L13" l="1"/>
  <c r="H14" s="1"/>
  <c r="K14" s="1"/>
  <c r="D12"/>
  <c r="E12" s="1"/>
  <c r="B13" s="1"/>
  <c r="L14" l="1"/>
  <c r="H15" s="1"/>
  <c r="K15" s="1"/>
  <c r="D13"/>
  <c r="E13" s="1"/>
  <c r="B14" s="1"/>
  <c r="L15" l="1"/>
  <c r="H16" s="1"/>
  <c r="K16" s="1"/>
  <c r="E14"/>
  <c r="B15" s="1"/>
  <c r="D14"/>
  <c r="L16" l="1"/>
  <c r="H17" s="1"/>
  <c r="K17" s="1"/>
  <c r="D15"/>
  <c r="E15" s="1"/>
  <c r="B16" s="1"/>
  <c r="L17" l="1"/>
  <c r="H18" s="1"/>
  <c r="K18" s="1"/>
  <c r="D16"/>
  <c r="E16" s="1"/>
  <c r="B17" s="1"/>
  <c r="L18" l="1"/>
  <c r="H19" s="1"/>
  <c r="K19" s="1"/>
  <c r="D17"/>
  <c r="E17" s="1"/>
  <c r="B18" s="1"/>
  <c r="L19" l="1"/>
  <c r="H20" s="1"/>
  <c r="K20" s="1"/>
  <c r="D18"/>
  <c r="E18" s="1"/>
  <c r="B19" s="1"/>
  <c r="L20" l="1"/>
  <c r="H21" s="1"/>
  <c r="K21" s="1"/>
  <c r="D19"/>
  <c r="E19" s="1"/>
  <c r="B20" s="1"/>
  <c r="L21" l="1"/>
  <c r="H22" s="1"/>
  <c r="K22" s="1"/>
  <c r="D20"/>
  <c r="E20" s="1"/>
  <c r="B21" s="1"/>
  <c r="L22" l="1"/>
  <c r="H23" s="1"/>
  <c r="K23" s="1"/>
  <c r="D21"/>
  <c r="E21" s="1"/>
  <c r="B22" s="1"/>
  <c r="L23" l="1"/>
  <c r="H24" s="1"/>
  <c r="K24" s="1"/>
  <c r="D22"/>
  <c r="E22" s="1"/>
  <c r="B23" s="1"/>
  <c r="L24" l="1"/>
  <c r="H25" s="1"/>
  <c r="K25" s="1"/>
  <c r="E23"/>
  <c r="B24" s="1"/>
  <c r="D23"/>
  <c r="L25" l="1"/>
  <c r="H26" s="1"/>
  <c r="K26" s="1"/>
  <c r="D24"/>
  <c r="E24" s="1"/>
  <c r="B25" s="1"/>
  <c r="L26" l="1"/>
  <c r="H27" s="1"/>
  <c r="K27" s="1"/>
  <c r="D25"/>
  <c r="E25" s="1"/>
  <c r="B26" s="1"/>
  <c r="L27" l="1"/>
  <c r="H28" s="1"/>
  <c r="K28" s="1"/>
  <c r="D26"/>
  <c r="E26" s="1"/>
  <c r="B27" s="1"/>
  <c r="L28" l="1"/>
  <c r="H29" s="1"/>
  <c r="K29" s="1"/>
  <c r="D27"/>
  <c r="E27" s="1"/>
  <c r="B28" s="1"/>
  <c r="L29" l="1"/>
  <c r="H30" s="1"/>
  <c r="K30" s="1"/>
  <c r="D28"/>
  <c r="E28" s="1"/>
  <c r="B29" s="1"/>
  <c r="L30" l="1"/>
  <c r="H31" s="1"/>
  <c r="K31" s="1"/>
  <c r="D29"/>
  <c r="E29" s="1"/>
  <c r="B30" s="1"/>
  <c r="L31" l="1"/>
  <c r="H32" s="1"/>
  <c r="K32" s="1"/>
  <c r="D30"/>
  <c r="E30" s="1"/>
  <c r="B31" s="1"/>
  <c r="L32" l="1"/>
  <c r="H33" s="1"/>
  <c r="K33" s="1"/>
  <c r="D31"/>
  <c r="E31" s="1"/>
  <c r="B32" s="1"/>
  <c r="L33" l="1"/>
  <c r="H34" s="1"/>
  <c r="K34" s="1"/>
  <c r="D32"/>
  <c r="E32" s="1"/>
  <c r="B33" s="1"/>
  <c r="L34" l="1"/>
  <c r="H35" s="1"/>
  <c r="K35" s="1"/>
  <c r="D33"/>
  <c r="E33" s="1"/>
  <c r="B34" s="1"/>
  <c r="L35" l="1"/>
  <c r="H36" s="1"/>
  <c r="K36" s="1"/>
  <c r="D34"/>
  <c r="E34" s="1"/>
  <c r="B35" s="1"/>
  <c r="L36" l="1"/>
  <c r="D35"/>
  <c r="E35" s="1"/>
  <c r="B36" s="1"/>
  <c r="D36" l="1"/>
  <c r="E36" s="1"/>
</calcChain>
</file>

<file path=xl/sharedStrings.xml><?xml version="1.0" encoding="utf-8"?>
<sst xmlns="http://schemas.openxmlformats.org/spreadsheetml/2006/main" count="16" uniqueCount="12">
  <si>
    <t>Jahr</t>
  </si>
  <si>
    <t>Dividende</t>
  </si>
  <si>
    <t>Monatlicher Betrag:</t>
  </si>
  <si>
    <t>Kapital Jahresende</t>
  </si>
  <si>
    <t>Dividendenrendite Start:</t>
  </si>
  <si>
    <t>Wachstum Dividende p.a.</t>
  </si>
  <si>
    <t>Kapital Jahresende komplett</t>
  </si>
  <si>
    <t>Div.Rendite</t>
  </si>
  <si>
    <t>Div.Rendite p.a.</t>
  </si>
  <si>
    <t>DivRendite anuual.</t>
  </si>
  <si>
    <t>Ohne Dividendenwachstum</t>
  </si>
  <si>
    <t>Mit Dividendenwachstum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</si>
</sst>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/>
  </sheetViews>
  <sheetFormatPr baseColWidth="10" defaultRowHeight="15"/>
  <cols>
    <col min="2" max="2" width="33.7109375" customWidth="1"/>
    <col min="4" max="4" width="33.85546875" customWidth="1"/>
    <col min="5" max="5" width="29.5703125" customWidth="1"/>
    <col min="8" max="8" width="17.85546875" bestFit="1" customWidth="1"/>
    <col min="10" max="10" width="18" bestFit="1" customWidth="1"/>
    <col min="11" max="12" width="26.7109375" bestFit="1" customWidth="1"/>
  </cols>
  <sheetData>
    <row r="1" spans="1:12">
      <c r="A1" s="9" t="s">
        <v>2</v>
      </c>
      <c r="C1" s="2">
        <v>1076</v>
      </c>
    </row>
    <row r="2" spans="1:12">
      <c r="A2" s="9" t="s">
        <v>4</v>
      </c>
      <c r="C2" s="2">
        <v>3</v>
      </c>
    </row>
    <row r="3" spans="1:12">
      <c r="A3" s="9" t="s">
        <v>5</v>
      </c>
      <c r="C3" s="2">
        <v>10</v>
      </c>
    </row>
    <row r="5" spans="1:12">
      <c r="C5" s="10" t="s">
        <v>10</v>
      </c>
      <c r="I5" s="10" t="s">
        <v>11</v>
      </c>
    </row>
    <row r="6" spans="1:12">
      <c r="A6" s="3" t="s">
        <v>0</v>
      </c>
      <c r="B6" s="3" t="s">
        <v>3</v>
      </c>
      <c r="C6" s="3" t="s">
        <v>7</v>
      </c>
      <c r="D6" s="3" t="s">
        <v>1</v>
      </c>
      <c r="E6" s="3" t="s">
        <v>6</v>
      </c>
      <c r="G6" s="5" t="s">
        <v>0</v>
      </c>
      <c r="H6" s="5" t="s">
        <v>3</v>
      </c>
      <c r="I6" s="5" t="s">
        <v>8</v>
      </c>
      <c r="J6" s="5" t="s">
        <v>9</v>
      </c>
      <c r="K6" s="5" t="s">
        <v>1</v>
      </c>
      <c r="L6" s="5" t="s">
        <v>6</v>
      </c>
    </row>
    <row r="7" spans="1:12">
      <c r="A7" s="3">
        <v>1</v>
      </c>
      <c r="B7" s="4">
        <f>$C$1*12</f>
        <v>12912</v>
      </c>
      <c r="C7" s="4">
        <f>$C$2</f>
        <v>3</v>
      </c>
      <c r="D7" s="4">
        <f>B7/100*C7</f>
        <v>387.36</v>
      </c>
      <c r="E7" s="4">
        <f>B7+D7</f>
        <v>13299.36</v>
      </c>
      <c r="G7" s="5">
        <v>1</v>
      </c>
      <c r="H7" s="6">
        <f>$C$1*12</f>
        <v>12912</v>
      </c>
      <c r="I7" s="6">
        <f>$C$2</f>
        <v>3</v>
      </c>
      <c r="J7" s="6">
        <f>I7</f>
        <v>3</v>
      </c>
      <c r="K7" s="6">
        <f>H7/100*J7</f>
        <v>387.36</v>
      </c>
      <c r="L7" s="6">
        <f>H7+K7</f>
        <v>13299.36</v>
      </c>
    </row>
    <row r="8" spans="1:12">
      <c r="A8" s="3">
        <v>2</v>
      </c>
      <c r="B8" s="4">
        <f>E7+(12*$C$1)</f>
        <v>26211.360000000001</v>
      </c>
      <c r="C8" s="4">
        <f t="shared" ref="C8:C36" si="0">$C$2</f>
        <v>3</v>
      </c>
      <c r="D8" s="4">
        <f>B8/100*C8</f>
        <v>786.34080000000006</v>
      </c>
      <c r="E8" s="4">
        <f>B8+D8</f>
        <v>26997.700800000002</v>
      </c>
      <c r="G8" s="5">
        <v>2</v>
      </c>
      <c r="H8" s="6">
        <f>L7+(12*$C$1)</f>
        <v>26211.360000000001</v>
      </c>
      <c r="I8" s="6">
        <f t="shared" ref="I8:I36" si="1">I7+(I7/100*$C$3)</f>
        <v>3.3</v>
      </c>
      <c r="J8" s="6">
        <f>AVERAGE($I$7:I8)</f>
        <v>3.15</v>
      </c>
      <c r="K8" s="6">
        <f t="shared" ref="K8:K36" si="2">H8/100*J8</f>
        <v>825.65784000000008</v>
      </c>
      <c r="L8" s="6">
        <f>H8+K8</f>
        <v>27037.01784</v>
      </c>
    </row>
    <row r="9" spans="1:12">
      <c r="A9" s="3">
        <v>3</v>
      </c>
      <c r="B9" s="4">
        <f t="shared" ref="B9:B36" si="3">E8+(12*$C$1)</f>
        <v>39909.700800000006</v>
      </c>
      <c r="C9" s="4">
        <f t="shared" si="0"/>
        <v>3</v>
      </c>
      <c r="D9" s="4">
        <f t="shared" ref="D9:D36" si="4">B9/100*C9</f>
        <v>1197.2910240000001</v>
      </c>
      <c r="E9" s="4">
        <f>B9+D9</f>
        <v>41106.991824000004</v>
      </c>
      <c r="G9" s="5">
        <v>3</v>
      </c>
      <c r="H9" s="6">
        <f t="shared" ref="H9:H36" si="5">L8+(12*$C$1)</f>
        <v>39949.01784</v>
      </c>
      <c r="I9" s="6">
        <f t="shared" si="1"/>
        <v>3.63</v>
      </c>
      <c r="J9" s="6">
        <f>AVERAGE($I$7:I9)</f>
        <v>3.31</v>
      </c>
      <c r="K9" s="6">
        <f t="shared" si="2"/>
        <v>1322.3124905039999</v>
      </c>
      <c r="L9" s="6">
        <f>H9+K9</f>
        <v>41271.330330504003</v>
      </c>
    </row>
    <row r="10" spans="1:12">
      <c r="A10" s="3">
        <v>4</v>
      </c>
      <c r="B10" s="4">
        <f t="shared" si="3"/>
        <v>54018.991824000004</v>
      </c>
      <c r="C10" s="4">
        <f t="shared" si="0"/>
        <v>3</v>
      </c>
      <c r="D10" s="4">
        <f t="shared" si="4"/>
        <v>1620.56975472</v>
      </c>
      <c r="E10" s="4">
        <f>B10+D10</f>
        <v>55639.561578720008</v>
      </c>
      <c r="G10" s="5">
        <v>4</v>
      </c>
      <c r="H10" s="6">
        <f t="shared" si="5"/>
        <v>54183.330330504003</v>
      </c>
      <c r="I10" s="6">
        <f t="shared" si="1"/>
        <v>3.9929999999999999</v>
      </c>
      <c r="J10" s="6">
        <f>AVERAGE($I$7:I10)</f>
        <v>3.48075</v>
      </c>
      <c r="K10" s="6">
        <f t="shared" si="2"/>
        <v>1885.986270479018</v>
      </c>
      <c r="L10" s="6">
        <f>H10+K10</f>
        <v>56069.316600983024</v>
      </c>
    </row>
    <row r="11" spans="1:12">
      <c r="A11" s="3">
        <v>5</v>
      </c>
      <c r="B11" s="4">
        <f t="shared" si="3"/>
        <v>68551.561578720008</v>
      </c>
      <c r="C11" s="4">
        <f t="shared" si="0"/>
        <v>3</v>
      </c>
      <c r="D11" s="4">
        <f t="shared" si="4"/>
        <v>2056.5468473616002</v>
      </c>
      <c r="E11" s="4">
        <f>B11+D11</f>
        <v>70608.108426081613</v>
      </c>
      <c r="G11" s="5">
        <v>5</v>
      </c>
      <c r="H11" s="6">
        <f t="shared" si="5"/>
        <v>68981.316600983031</v>
      </c>
      <c r="I11" s="6">
        <f t="shared" si="1"/>
        <v>4.3922999999999996</v>
      </c>
      <c r="J11" s="6">
        <f>AVERAGE($I$7:I11)</f>
        <v>3.6630600000000002</v>
      </c>
      <c r="K11" s="6">
        <f t="shared" si="2"/>
        <v>2526.8270158839691</v>
      </c>
      <c r="L11" s="6">
        <f>H11+K11</f>
        <v>71508.143616867004</v>
      </c>
    </row>
    <row r="12" spans="1:12">
      <c r="A12" s="3">
        <v>6</v>
      </c>
      <c r="B12" s="4">
        <f t="shared" si="3"/>
        <v>83520.108426081613</v>
      </c>
      <c r="C12" s="4">
        <f t="shared" si="0"/>
        <v>3</v>
      </c>
      <c r="D12" s="4">
        <f t="shared" si="4"/>
        <v>2505.6032527824486</v>
      </c>
      <c r="E12" s="4">
        <f>B12+D12</f>
        <v>86025.711678864056</v>
      </c>
      <c r="G12" s="5">
        <v>6</v>
      </c>
      <c r="H12" s="6">
        <f t="shared" si="5"/>
        <v>84420.143616867004</v>
      </c>
      <c r="I12" s="6">
        <f t="shared" si="1"/>
        <v>4.8315299999999999</v>
      </c>
      <c r="J12" s="6">
        <f>AVERAGE($I$7:I12)</f>
        <v>3.8578050000000004</v>
      </c>
      <c r="K12" s="6">
        <f t="shared" si="2"/>
        <v>3256.7645214586764</v>
      </c>
      <c r="L12" s="6">
        <f>H12+K12</f>
        <v>87676.908138325685</v>
      </c>
    </row>
    <row r="13" spans="1:12">
      <c r="A13" s="3">
        <v>7</v>
      </c>
      <c r="B13" s="4">
        <f t="shared" si="3"/>
        <v>98937.711678864056</v>
      </c>
      <c r="C13" s="4">
        <f t="shared" si="0"/>
        <v>3</v>
      </c>
      <c r="D13" s="4">
        <f t="shared" si="4"/>
        <v>2968.1313503659217</v>
      </c>
      <c r="E13" s="4">
        <f>B13+D13</f>
        <v>101905.84302922997</v>
      </c>
      <c r="G13" s="5">
        <v>7</v>
      </c>
      <c r="H13" s="6">
        <f t="shared" si="5"/>
        <v>100588.90813832569</v>
      </c>
      <c r="I13" s="6">
        <f t="shared" si="1"/>
        <v>5.3146829999999996</v>
      </c>
      <c r="J13" s="6">
        <f>AVERAGE($I$7:I13)</f>
        <v>4.0659304285714288</v>
      </c>
      <c r="K13" s="6">
        <f t="shared" si="2"/>
        <v>4089.8750237639465</v>
      </c>
      <c r="L13" s="6">
        <f>H13+K13</f>
        <v>104678.78316208963</v>
      </c>
    </row>
    <row r="14" spans="1:12">
      <c r="A14" s="3">
        <v>8</v>
      </c>
      <c r="B14" s="4">
        <f t="shared" si="3"/>
        <v>114817.84302922997</v>
      </c>
      <c r="C14" s="4">
        <f t="shared" si="0"/>
        <v>3</v>
      </c>
      <c r="D14" s="4">
        <f t="shared" si="4"/>
        <v>3444.5352908768991</v>
      </c>
      <c r="E14" s="4">
        <f>B14+D14</f>
        <v>118262.37832010687</v>
      </c>
      <c r="G14" s="5">
        <v>8</v>
      </c>
      <c r="H14" s="6">
        <f t="shared" si="5"/>
        <v>117590.78316208963</v>
      </c>
      <c r="I14" s="6">
        <f t="shared" si="1"/>
        <v>5.8461512999999998</v>
      </c>
      <c r="J14" s="6">
        <f>AVERAGE($I$7:I14)</f>
        <v>4.2884580374999999</v>
      </c>
      <c r="K14" s="6">
        <f t="shared" si="2"/>
        <v>5042.8313918738295</v>
      </c>
      <c r="L14" s="6">
        <f>H14+K14</f>
        <v>122633.61455396346</v>
      </c>
    </row>
    <row r="15" spans="1:12">
      <c r="A15" s="3">
        <v>9</v>
      </c>
      <c r="B15" s="4">
        <f t="shared" si="3"/>
        <v>131174.37832010689</v>
      </c>
      <c r="C15" s="4">
        <f t="shared" si="0"/>
        <v>3</v>
      </c>
      <c r="D15" s="4">
        <f t="shared" si="4"/>
        <v>3935.2313496032066</v>
      </c>
      <c r="E15" s="4">
        <f>B15+D15</f>
        <v>135109.6096697101</v>
      </c>
      <c r="G15" s="5">
        <v>9</v>
      </c>
      <c r="H15" s="6">
        <f t="shared" si="5"/>
        <v>135545.61455396347</v>
      </c>
      <c r="I15" s="6">
        <f t="shared" si="1"/>
        <v>6.4307664300000003</v>
      </c>
      <c r="J15" s="6">
        <f>AVERAGE($I$7:I15)</f>
        <v>4.5264923033333329</v>
      </c>
      <c r="K15" s="6">
        <f t="shared" si="2"/>
        <v>6135.4618102910226</v>
      </c>
      <c r="L15" s="6">
        <f>H15+K15</f>
        <v>141681.07636425449</v>
      </c>
    </row>
    <row r="16" spans="1:12">
      <c r="A16" s="3">
        <v>10</v>
      </c>
      <c r="B16" s="4">
        <f t="shared" si="3"/>
        <v>148021.6096697101</v>
      </c>
      <c r="C16" s="4">
        <f t="shared" si="0"/>
        <v>3</v>
      </c>
      <c r="D16" s="4">
        <f t="shared" si="4"/>
        <v>4440.6482900913034</v>
      </c>
      <c r="E16" s="4">
        <f>B16+D16</f>
        <v>152462.25795980141</v>
      </c>
      <c r="G16" s="5">
        <v>10</v>
      </c>
      <c r="H16" s="6">
        <f t="shared" si="5"/>
        <v>154593.07636425449</v>
      </c>
      <c r="I16" s="6">
        <f t="shared" si="1"/>
        <v>7.0738430729999999</v>
      </c>
      <c r="J16" s="6">
        <f>AVERAGE($I$7:I16)</f>
        <v>4.7812273802999998</v>
      </c>
      <c r="K16" s="6">
        <f t="shared" si="2"/>
        <v>7391.4464951758227</v>
      </c>
      <c r="L16" s="6">
        <f>H16+K16</f>
        <v>161984.52285943032</v>
      </c>
    </row>
    <row r="17" spans="1:12">
      <c r="A17" s="3">
        <v>11</v>
      </c>
      <c r="B17" s="4">
        <f t="shared" si="3"/>
        <v>165374.25795980141</v>
      </c>
      <c r="C17" s="4">
        <f t="shared" si="0"/>
        <v>3</v>
      </c>
      <c r="D17" s="4">
        <f t="shared" si="4"/>
        <v>4961.2277387940421</v>
      </c>
      <c r="E17" s="4">
        <f>B17+D17</f>
        <v>170335.48569859547</v>
      </c>
      <c r="G17" s="5">
        <v>11</v>
      </c>
      <c r="H17" s="6">
        <f t="shared" si="5"/>
        <v>174896.52285943032</v>
      </c>
      <c r="I17" s="6">
        <f t="shared" si="1"/>
        <v>7.7812273802999998</v>
      </c>
      <c r="J17" s="6">
        <f>AVERAGE($I$7:I17)</f>
        <v>5.0539546530272723</v>
      </c>
      <c r="K17" s="6">
        <f t="shared" si="2"/>
        <v>8839.1909550370856</v>
      </c>
      <c r="L17" s="6">
        <f>H17+K17</f>
        <v>183735.7138144674</v>
      </c>
    </row>
    <row r="18" spans="1:12">
      <c r="A18" s="3">
        <v>12</v>
      </c>
      <c r="B18" s="4">
        <f t="shared" si="3"/>
        <v>183247.48569859547</v>
      </c>
      <c r="C18" s="4">
        <f t="shared" si="0"/>
        <v>3</v>
      </c>
      <c r="D18" s="4">
        <f t="shared" si="4"/>
        <v>5497.4245709578636</v>
      </c>
      <c r="E18" s="4">
        <f>B18+D18</f>
        <v>188744.91026955334</v>
      </c>
      <c r="G18" s="5">
        <v>12</v>
      </c>
      <c r="H18" s="6">
        <f t="shared" si="5"/>
        <v>196647.7138144674</v>
      </c>
      <c r="I18" s="6">
        <f t="shared" si="1"/>
        <v>8.5593501183300003</v>
      </c>
      <c r="J18" s="6">
        <f>AVERAGE($I$7:I18)</f>
        <v>5.3460709418024992</v>
      </c>
      <c r="K18" s="6">
        <f t="shared" si="2"/>
        <v>10512.926285954181</v>
      </c>
      <c r="L18" s="6">
        <f>H18+K18</f>
        <v>207160.64010042159</v>
      </c>
    </row>
    <row r="19" spans="1:12">
      <c r="A19" s="3">
        <v>13</v>
      </c>
      <c r="B19" s="4">
        <f t="shared" si="3"/>
        <v>201656.91026955334</v>
      </c>
      <c r="C19" s="4">
        <f t="shared" si="0"/>
        <v>3</v>
      </c>
      <c r="D19" s="4">
        <f t="shared" si="4"/>
        <v>6049.7073080865994</v>
      </c>
      <c r="E19" s="4">
        <f>B19+D19</f>
        <v>207706.61757763993</v>
      </c>
      <c r="G19" s="5">
        <v>13</v>
      </c>
      <c r="H19" s="6">
        <f t="shared" si="5"/>
        <v>220072.64010042159</v>
      </c>
      <c r="I19" s="6">
        <f t="shared" si="1"/>
        <v>9.4152851301629994</v>
      </c>
      <c r="J19" s="6">
        <f>AVERAGE($I$7:I19)</f>
        <v>5.6590874178302304</v>
      </c>
      <c r="K19" s="6">
        <f t="shared" si="2"/>
        <v>12454.103086009764</v>
      </c>
      <c r="L19" s="6">
        <f>H19+K19</f>
        <v>232526.74318643135</v>
      </c>
    </row>
    <row r="20" spans="1:12">
      <c r="A20" s="3">
        <v>14</v>
      </c>
      <c r="B20" s="4">
        <f t="shared" si="3"/>
        <v>220618.61757763993</v>
      </c>
      <c r="C20" s="4">
        <f t="shared" si="0"/>
        <v>3</v>
      </c>
      <c r="D20" s="4">
        <f t="shared" si="4"/>
        <v>6618.5585273291981</v>
      </c>
      <c r="E20" s="4">
        <f>B20+D20</f>
        <v>227237.17610496914</v>
      </c>
      <c r="G20" s="5">
        <v>14</v>
      </c>
      <c r="H20" s="6">
        <f t="shared" si="5"/>
        <v>245438.74318643135</v>
      </c>
      <c r="I20" s="6">
        <f t="shared" si="1"/>
        <v>10.356813643179299</v>
      </c>
      <c r="J20" s="6">
        <f>AVERAGE($I$7:I20)</f>
        <v>5.9946392910694488</v>
      </c>
      <c r="K20" s="6">
        <f t="shared" si="2"/>
        <v>14713.167334560852</v>
      </c>
      <c r="L20" s="6">
        <f>H20+K20</f>
        <v>260151.91052099221</v>
      </c>
    </row>
    <row r="21" spans="1:12">
      <c r="A21" s="3">
        <v>15</v>
      </c>
      <c r="B21" s="4">
        <f t="shared" si="3"/>
        <v>240149.17610496914</v>
      </c>
      <c r="C21" s="4">
        <f t="shared" si="0"/>
        <v>3</v>
      </c>
      <c r="D21" s="4">
        <f t="shared" si="4"/>
        <v>7204.4752831490741</v>
      </c>
      <c r="E21" s="4">
        <f>B21+D21</f>
        <v>247353.65138811822</v>
      </c>
      <c r="G21" s="5">
        <v>15</v>
      </c>
      <c r="H21" s="6">
        <f t="shared" si="5"/>
        <v>273063.91052099224</v>
      </c>
      <c r="I21" s="6">
        <f t="shared" si="1"/>
        <v>11.392495007497228</v>
      </c>
      <c r="J21" s="6">
        <f>AVERAGE($I$7:I21)</f>
        <v>6.3544963388313009</v>
      </c>
      <c r="K21" s="6">
        <f t="shared" si="2"/>
        <v>17351.836196726032</v>
      </c>
      <c r="L21" s="6">
        <f>H21+K21</f>
        <v>290415.74671771826</v>
      </c>
    </row>
    <row r="22" spans="1:12">
      <c r="A22" s="3">
        <v>16</v>
      </c>
      <c r="B22" s="4">
        <f t="shared" si="3"/>
        <v>260265.65138811822</v>
      </c>
      <c r="C22" s="4">
        <f t="shared" si="0"/>
        <v>3</v>
      </c>
      <c r="D22" s="4">
        <f t="shared" si="4"/>
        <v>7807.9695416435461</v>
      </c>
      <c r="E22" s="4">
        <f>B22+D22</f>
        <v>268073.62092976179</v>
      </c>
      <c r="G22" s="5">
        <v>16</v>
      </c>
      <c r="H22" s="6">
        <f t="shared" si="5"/>
        <v>303327.74671771826</v>
      </c>
      <c r="I22" s="6">
        <f t="shared" si="1"/>
        <v>12.53174450824695</v>
      </c>
      <c r="J22" s="6">
        <f>AVERAGE($I$7:I22)</f>
        <v>6.740574349419779</v>
      </c>
      <c r="K22" s="6">
        <f t="shared" si="2"/>
        <v>20446.032289927512</v>
      </c>
      <c r="L22" s="6">
        <f>H22+K22</f>
        <v>323773.77900764579</v>
      </c>
    </row>
    <row r="23" spans="1:12">
      <c r="A23" s="3">
        <v>17</v>
      </c>
      <c r="B23" s="4">
        <f t="shared" si="3"/>
        <v>280985.62092976179</v>
      </c>
      <c r="C23" s="4">
        <f t="shared" si="0"/>
        <v>3</v>
      </c>
      <c r="D23" s="4">
        <f t="shared" si="4"/>
        <v>8429.5686278928551</v>
      </c>
      <c r="E23" s="4">
        <f>B23+D23</f>
        <v>289415.18955765467</v>
      </c>
      <c r="G23" s="5">
        <v>17</v>
      </c>
      <c r="H23" s="6">
        <f t="shared" si="5"/>
        <v>336685.77900764579</v>
      </c>
      <c r="I23" s="6">
        <f t="shared" si="1"/>
        <v>13.784918959071645</v>
      </c>
      <c r="J23" s="6">
        <f>AVERAGE($I$7:I23)</f>
        <v>7.154947561752242</v>
      </c>
      <c r="K23" s="6">
        <f t="shared" si="2"/>
        <v>24089.690935874096</v>
      </c>
      <c r="L23" s="6">
        <f>H23+K23</f>
        <v>360775.46994351991</v>
      </c>
    </row>
    <row r="24" spans="1:12">
      <c r="A24" s="3">
        <v>18</v>
      </c>
      <c r="B24" s="4">
        <f t="shared" si="3"/>
        <v>302327.18955765467</v>
      </c>
      <c r="C24" s="4">
        <f t="shared" si="0"/>
        <v>3</v>
      </c>
      <c r="D24" s="4">
        <f t="shared" si="4"/>
        <v>9069.8156867296402</v>
      </c>
      <c r="E24" s="4">
        <f>B24+D24</f>
        <v>311397.00524438429</v>
      </c>
      <c r="G24" s="5">
        <v>18</v>
      </c>
      <c r="H24" s="6">
        <f t="shared" si="5"/>
        <v>373687.46994351991</v>
      </c>
      <c r="I24" s="6">
        <f t="shared" si="1"/>
        <v>15.163410854978808</v>
      </c>
      <c r="J24" s="6">
        <f>AVERAGE($I$7:I24)</f>
        <v>7.5998621891537175</v>
      </c>
      <c r="K24" s="6">
        <f t="shared" si="2"/>
        <v>28399.732733842731</v>
      </c>
      <c r="L24" s="6">
        <f>H24+K24</f>
        <v>402087.20267736266</v>
      </c>
    </row>
    <row r="25" spans="1:12">
      <c r="A25" s="3">
        <v>19</v>
      </c>
      <c r="B25" s="4">
        <f t="shared" si="3"/>
        <v>324309.00524438429</v>
      </c>
      <c r="C25" s="4">
        <f t="shared" si="0"/>
        <v>3</v>
      </c>
      <c r="D25" s="4">
        <f t="shared" si="4"/>
        <v>9729.270157331528</v>
      </c>
      <c r="E25" s="4">
        <f>B25+D25</f>
        <v>334038.27540171583</v>
      </c>
      <c r="G25" s="5">
        <v>19</v>
      </c>
      <c r="H25" s="6">
        <f t="shared" si="5"/>
        <v>414999.20267736266</v>
      </c>
      <c r="I25" s="6">
        <f t="shared" si="1"/>
        <v>16.679751940476688</v>
      </c>
      <c r="J25" s="6">
        <f>AVERAGE($I$7:I25)</f>
        <v>8.0777511234338739</v>
      </c>
      <c r="K25" s="6">
        <f t="shared" si="2"/>
        <v>33522.602756512286</v>
      </c>
      <c r="L25" s="6">
        <f>H25+K25</f>
        <v>448521.80543387495</v>
      </c>
    </row>
    <row r="26" spans="1:12">
      <c r="A26" s="3">
        <v>20</v>
      </c>
      <c r="B26" s="4">
        <f t="shared" si="3"/>
        <v>346950.27540171583</v>
      </c>
      <c r="C26" s="4">
        <f t="shared" si="0"/>
        <v>3</v>
      </c>
      <c r="D26" s="4">
        <f t="shared" si="4"/>
        <v>10408.508262051475</v>
      </c>
      <c r="E26" s="4">
        <f>B26+D26</f>
        <v>357358.78366376733</v>
      </c>
      <c r="G26" s="5">
        <v>20</v>
      </c>
      <c r="H26" s="6">
        <f t="shared" si="5"/>
        <v>461433.80543387495</v>
      </c>
      <c r="I26" s="6">
        <f t="shared" si="1"/>
        <v>18.347727134524355</v>
      </c>
      <c r="J26" s="6">
        <f>AVERAGE($I$7:I26)</f>
        <v>8.5912499239883964</v>
      </c>
      <c r="K26" s="6">
        <f t="shared" si="2"/>
        <v>39642.931458594547</v>
      </c>
      <c r="L26" s="6">
        <f>H26+K26</f>
        <v>501076.73689246952</v>
      </c>
    </row>
    <row r="27" spans="1:12">
      <c r="A27" s="3">
        <v>21</v>
      </c>
      <c r="B27" s="4">
        <f t="shared" si="3"/>
        <v>370270.78366376733</v>
      </c>
      <c r="C27" s="4">
        <f t="shared" si="0"/>
        <v>3</v>
      </c>
      <c r="D27" s="4">
        <f t="shared" si="4"/>
        <v>11108.123509913019</v>
      </c>
      <c r="E27" s="4">
        <f>B27+D27</f>
        <v>381378.90717368037</v>
      </c>
      <c r="G27" s="5">
        <v>21</v>
      </c>
      <c r="H27" s="6">
        <f t="shared" si="5"/>
        <v>513988.73689246952</v>
      </c>
      <c r="I27" s="6">
        <f t="shared" si="1"/>
        <v>20.182499847976789</v>
      </c>
      <c r="J27" s="6">
        <f>AVERAGE($I$7:I27)</f>
        <v>9.1432142060830834</v>
      </c>
      <c r="K27" s="6">
        <f t="shared" si="2"/>
        <v>46995.091209219274</v>
      </c>
      <c r="L27" s="6">
        <f>H27+K27</f>
        <v>560983.82810168876</v>
      </c>
    </row>
    <row r="28" spans="1:12">
      <c r="A28" s="3">
        <v>22</v>
      </c>
      <c r="B28" s="4">
        <f t="shared" si="3"/>
        <v>394290.90717368037</v>
      </c>
      <c r="C28" s="4">
        <f t="shared" si="0"/>
        <v>3</v>
      </c>
      <c r="D28" s="4">
        <f t="shared" si="4"/>
        <v>11828.727215210411</v>
      </c>
      <c r="E28" s="4">
        <f>B28+D28</f>
        <v>406119.63438889076</v>
      </c>
      <c r="G28" s="5">
        <v>22</v>
      </c>
      <c r="H28" s="6">
        <f t="shared" si="5"/>
        <v>573895.82810168876</v>
      </c>
      <c r="I28" s="6">
        <f t="shared" si="1"/>
        <v>22.20074983277447</v>
      </c>
      <c r="J28" s="6">
        <f>AVERAGE($I$7:I28)</f>
        <v>9.7367385527508734</v>
      </c>
      <c r="K28" s="6">
        <f t="shared" si="2"/>
        <v>55878.736347406011</v>
      </c>
      <c r="L28" s="6">
        <f>H28+K28</f>
        <v>629774.56444909482</v>
      </c>
    </row>
    <row r="29" spans="1:12">
      <c r="A29" s="3">
        <v>23</v>
      </c>
      <c r="B29" s="4">
        <f t="shared" si="3"/>
        <v>419031.63438889076</v>
      </c>
      <c r="C29" s="4">
        <f t="shared" si="0"/>
        <v>3</v>
      </c>
      <c r="D29" s="4">
        <f t="shared" si="4"/>
        <v>12570.949031666723</v>
      </c>
      <c r="E29" s="4">
        <f>B29+D29</f>
        <v>431602.58342055749</v>
      </c>
      <c r="G29" s="5">
        <v>23</v>
      </c>
      <c r="H29" s="6">
        <f t="shared" si="5"/>
        <v>642686.56444909482</v>
      </c>
      <c r="I29" s="6">
        <f t="shared" si="1"/>
        <v>24.420824816051915</v>
      </c>
      <c r="J29" s="6">
        <f>AVERAGE($I$7:I29)</f>
        <v>10.375177085937876</v>
      </c>
      <c r="K29" s="6">
        <f t="shared" si="2"/>
        <v>66679.869169123849</v>
      </c>
      <c r="L29" s="6">
        <f>H29+K29</f>
        <v>709366.43361821864</v>
      </c>
    </row>
    <row r="30" spans="1:12">
      <c r="A30" s="3">
        <v>24</v>
      </c>
      <c r="B30" s="4">
        <f t="shared" si="3"/>
        <v>444514.58342055749</v>
      </c>
      <c r="C30" s="4">
        <f t="shared" si="0"/>
        <v>3</v>
      </c>
      <c r="D30" s="4">
        <f t="shared" si="4"/>
        <v>13335.437502616725</v>
      </c>
      <c r="E30" s="4">
        <f>B30+D30</f>
        <v>457850.02092317422</v>
      </c>
      <c r="G30" s="5">
        <v>24</v>
      </c>
      <c r="H30" s="6">
        <f t="shared" si="5"/>
        <v>722278.43361821864</v>
      </c>
      <c r="I30" s="6">
        <f t="shared" si="1"/>
        <v>26.862907297657106</v>
      </c>
      <c r="J30" s="6">
        <f>AVERAGE($I$7:I30)</f>
        <v>11.062165844759511</v>
      </c>
      <c r="K30" s="6">
        <f t="shared" si="2"/>
        <v>79899.638187778575</v>
      </c>
      <c r="L30" s="6">
        <f>H30+K30</f>
        <v>802178.07180599717</v>
      </c>
    </row>
    <row r="31" spans="1:12">
      <c r="A31" s="3">
        <v>25</v>
      </c>
      <c r="B31" s="4">
        <f t="shared" si="3"/>
        <v>470762.02092317422</v>
      </c>
      <c r="C31" s="4">
        <f t="shared" si="0"/>
        <v>3</v>
      </c>
      <c r="D31" s="4">
        <f t="shared" si="4"/>
        <v>14122.860627695227</v>
      </c>
      <c r="E31" s="4">
        <f>B31+D31</f>
        <v>484884.88155086944</v>
      </c>
      <c r="G31" s="5">
        <v>25</v>
      </c>
      <c r="H31" s="6">
        <f t="shared" si="5"/>
        <v>815090.07180599717</v>
      </c>
      <c r="I31" s="6">
        <f t="shared" si="1"/>
        <v>29.549198027422818</v>
      </c>
      <c r="J31" s="6">
        <f>AVERAGE($I$7:I31)</f>
        <v>11.801647132066041</v>
      </c>
      <c r="K31" s="6">
        <f t="shared" si="2"/>
        <v>96194.054083047507</v>
      </c>
      <c r="L31" s="6">
        <f>H31+K31</f>
        <v>911284.12588904472</v>
      </c>
    </row>
    <row r="32" spans="1:12">
      <c r="A32" s="3">
        <v>26</v>
      </c>
      <c r="B32" s="4">
        <f t="shared" si="3"/>
        <v>497796.88155086944</v>
      </c>
      <c r="C32" s="4">
        <f t="shared" si="0"/>
        <v>3</v>
      </c>
      <c r="D32" s="4">
        <f t="shared" si="4"/>
        <v>14933.906446526082</v>
      </c>
      <c r="E32" s="4">
        <f>B32+D32</f>
        <v>512730.7879973955</v>
      </c>
      <c r="G32" s="5">
        <v>26</v>
      </c>
      <c r="H32" s="6">
        <f t="shared" si="5"/>
        <v>924196.12588904472</v>
      </c>
      <c r="I32" s="6">
        <f t="shared" si="1"/>
        <v>32.5041178301651</v>
      </c>
      <c r="J32" s="6">
        <f>AVERAGE($I$7:I32)</f>
        <v>12.597896005069853</v>
      </c>
      <c r="K32" s="6">
        <f t="shared" si="2"/>
        <v>116429.26682238631</v>
      </c>
      <c r="L32" s="6">
        <f>H32+K32</f>
        <v>1040625.392711431</v>
      </c>
    </row>
    <row r="33" spans="1:12">
      <c r="A33" s="3">
        <v>27</v>
      </c>
      <c r="B33" s="4">
        <f t="shared" si="3"/>
        <v>525642.7879973955</v>
      </c>
      <c r="C33" s="4">
        <f t="shared" si="0"/>
        <v>3</v>
      </c>
      <c r="D33" s="4">
        <f t="shared" si="4"/>
        <v>15769.283639921865</v>
      </c>
      <c r="E33" s="4">
        <f>B33+D33</f>
        <v>541412.07163731731</v>
      </c>
      <c r="G33" s="5">
        <v>27</v>
      </c>
      <c r="H33" s="6">
        <f t="shared" si="5"/>
        <v>1053537.392711431</v>
      </c>
      <c r="I33" s="6">
        <f t="shared" si="1"/>
        <v>35.75452961318161</v>
      </c>
      <c r="J33" s="6">
        <f>AVERAGE($I$7:I33)</f>
        <v>13.455549101666584</v>
      </c>
      <c r="K33" s="6">
        <f t="shared" si="2"/>
        <v>141759.2411807045</v>
      </c>
      <c r="L33" s="6">
        <f>H33+K33</f>
        <v>1195296.6338921355</v>
      </c>
    </row>
    <row r="34" spans="1:12">
      <c r="A34" s="3">
        <v>28</v>
      </c>
      <c r="B34" s="4">
        <f t="shared" si="3"/>
        <v>554324.07163731731</v>
      </c>
      <c r="C34" s="4">
        <f t="shared" si="0"/>
        <v>3</v>
      </c>
      <c r="D34" s="4">
        <f t="shared" si="4"/>
        <v>16629.72214911952</v>
      </c>
      <c r="E34" s="4">
        <f>B34+D34</f>
        <v>570953.79378643679</v>
      </c>
      <c r="G34" s="5">
        <v>28</v>
      </c>
      <c r="H34" s="6">
        <f t="shared" si="5"/>
        <v>1208208.6338921355</v>
      </c>
      <c r="I34" s="6">
        <f t="shared" si="1"/>
        <v>39.329982574499773</v>
      </c>
      <c r="J34" s="6">
        <f>AVERAGE($I$7:I34)</f>
        <v>14.379636011410625</v>
      </c>
      <c r="K34" s="6">
        <f t="shared" si="2"/>
        <v>173736.00381212588</v>
      </c>
      <c r="L34" s="6">
        <f>H34+K34</f>
        <v>1381944.6377042613</v>
      </c>
    </row>
    <row r="35" spans="1:12">
      <c r="A35" s="3">
        <v>29</v>
      </c>
      <c r="B35" s="4">
        <f t="shared" si="3"/>
        <v>583865.79378643679</v>
      </c>
      <c r="C35" s="4">
        <f t="shared" si="0"/>
        <v>3</v>
      </c>
      <c r="D35" s="4">
        <f t="shared" si="4"/>
        <v>17515.973813593104</v>
      </c>
      <c r="E35" s="4">
        <f>B35+D35</f>
        <v>601381.76760002994</v>
      </c>
      <c r="G35" s="5">
        <v>29</v>
      </c>
      <c r="H35" s="6">
        <f t="shared" si="5"/>
        <v>1394856.6377042613</v>
      </c>
      <c r="I35" s="6">
        <f t="shared" si="1"/>
        <v>43.262980831949747</v>
      </c>
      <c r="J35" s="6">
        <f>AVERAGE($I$7:I35)</f>
        <v>15.375613419015421</v>
      </c>
      <c r="K35" s="6">
        <f t="shared" si="2"/>
        <v>214467.7643628837</v>
      </c>
      <c r="L35" s="6">
        <f>H35+K35</f>
        <v>1609324.4020671451</v>
      </c>
    </row>
    <row r="36" spans="1:12">
      <c r="A36" s="3">
        <v>30</v>
      </c>
      <c r="B36" s="4">
        <f t="shared" si="3"/>
        <v>614293.76760002994</v>
      </c>
      <c r="C36" s="4">
        <f t="shared" si="0"/>
        <v>3</v>
      </c>
      <c r="D36" s="4">
        <f t="shared" si="4"/>
        <v>18428.813028000899</v>
      </c>
      <c r="E36" s="7">
        <f>B36+D36</f>
        <v>632722.58062803082</v>
      </c>
      <c r="G36" s="5">
        <v>30</v>
      </c>
      <c r="H36" s="6">
        <f t="shared" si="5"/>
        <v>1622236.4020671451</v>
      </c>
      <c r="I36" s="6">
        <f t="shared" si="1"/>
        <v>47.589278915144725</v>
      </c>
      <c r="J36" s="6">
        <f>AVERAGE($I$7:I36)</f>
        <v>16.449402268886399</v>
      </c>
      <c r="K36" s="6">
        <f t="shared" si="2"/>
        <v>266848.19152833405</v>
      </c>
      <c r="L36" s="8">
        <f>H36+K36</f>
        <v>1889084.5935954791</v>
      </c>
    </row>
    <row r="37" spans="1:12">
      <c r="A37" s="1"/>
      <c r="B37" s="1"/>
      <c r="C37" s="1"/>
      <c r="D37" s="1"/>
    </row>
    <row r="38" spans="1:12">
      <c r="A38" s="1"/>
      <c r="B38" s="1"/>
      <c r="C38" s="1"/>
      <c r="D38" s="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2013-10-02T12:14:06Z</dcterms:created>
  <dcterms:modified xsi:type="dcterms:W3CDTF">2013-10-02T12:40:37Z</dcterms:modified>
</cp:coreProperties>
</file>