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6915" windowHeight="646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I9" i="1"/>
  <c r="J9" i="1"/>
  <c r="K9" i="1"/>
  <c r="L9" i="1"/>
  <c r="M9" i="1"/>
  <c r="N9" i="1"/>
  <c r="O9" i="1"/>
  <c r="C9" i="1"/>
  <c r="D7" i="1"/>
  <c r="E7" i="1"/>
  <c r="F7" i="1"/>
  <c r="G7" i="1"/>
  <c r="H7" i="1"/>
  <c r="I7" i="1"/>
  <c r="J7" i="1"/>
  <c r="K7" i="1"/>
  <c r="L7" i="1"/>
  <c r="M7" i="1"/>
  <c r="N7" i="1"/>
  <c r="O7" i="1"/>
  <c r="C7" i="1"/>
  <c r="C8" i="1"/>
  <c r="D8" i="1"/>
  <c r="E8" i="1"/>
  <c r="F8" i="1"/>
  <c r="G8" i="1"/>
  <c r="H8" i="1"/>
  <c r="I8" i="1"/>
  <c r="J8" i="1"/>
  <c r="K8" i="1"/>
  <c r="L8" i="1"/>
  <c r="M8" i="1"/>
  <c r="N8" i="1"/>
  <c r="O8" i="1"/>
  <c r="B8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</calcChain>
</file>

<file path=xl/sharedStrings.xml><?xml version="1.0" encoding="utf-8"?>
<sst xmlns="http://schemas.openxmlformats.org/spreadsheetml/2006/main" count="29" uniqueCount="25">
  <si>
    <t/>
  </si>
  <si>
    <t>Unternehmen</t>
  </si>
  <si>
    <t>A</t>
  </si>
  <si>
    <t>B</t>
  </si>
  <si>
    <t>C</t>
  </si>
  <si>
    <t>D</t>
  </si>
  <si>
    <t>E</t>
  </si>
  <si>
    <t>F</t>
  </si>
  <si>
    <t>Datum</t>
  </si>
  <si>
    <t>(angenommen am 1. werden Kurse gestellt)</t>
  </si>
  <si>
    <t>Wochenend-Daten fehlen</t>
  </si>
  <si>
    <t>Aktienkurse</t>
  </si>
  <si>
    <t>Erklärung</t>
  </si>
  <si>
    <t>Zeile 8 = Unternehmen</t>
  </si>
  <si>
    <t>Spalte A = Daten</t>
  </si>
  <si>
    <t>t</t>
  </si>
  <si>
    <t>Zelle A9 = Veröffentlichkeitsdatum</t>
  </si>
  <si>
    <t>Spalte H = Tage nach Veröffentlichung (ist NICHT immer gleich mit der Datumserhöhung - Wochenenden!)</t>
  </si>
  <si>
    <t>Gesuchte Firma:</t>
  </si>
  <si>
    <t>Veröffentlichungsdatum:</t>
  </si>
  <si>
    <t>Tage nach Veröffentlichung</t>
  </si>
  <si>
    <t>Kursmatrix:</t>
  </si>
  <si>
    <t>Kurssuche normal</t>
  </si>
  <si>
    <t>Kurssuche WENNFEHLER</t>
  </si>
  <si>
    <t>Tägliche Rendite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</si>
</sst>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Border="1"/>
    <xf numFmtId="43" fontId="0" fillId="0" borderId="0" xfId="1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4" fontId="2" fillId="5" borderId="2" xfId="0" applyNumberFormat="1" applyFont="1" applyFill="1" applyBorder="1"/>
    <xf numFmtId="14" fontId="2" fillId="5" borderId="3" xfId="0" applyNumberFormat="1" applyFont="1" applyFill="1" applyBorder="1"/>
    <xf numFmtId="0" fontId="0" fillId="5" borderId="2" xfId="0" applyFill="1" applyBorder="1"/>
    <xf numFmtId="0" fontId="0" fillId="3" borderId="0" xfId="0" applyFill="1" applyBorder="1"/>
    <xf numFmtId="0" fontId="0" fillId="4" borderId="0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3" xfId="0" applyFill="1" applyBorder="1"/>
    <xf numFmtId="0" fontId="2" fillId="5" borderId="3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 vertical="center"/>
    </xf>
    <xf numFmtId="0" fontId="0" fillId="2" borderId="0" xfId="0" applyFill="1"/>
    <xf numFmtId="9" fontId="0" fillId="0" borderId="0" xfId="2" applyFont="1"/>
    <xf numFmtId="9" fontId="0" fillId="2" borderId="0" xfId="2" applyFont="1" applyFill="1"/>
    <xf numFmtId="9" fontId="0" fillId="0" borderId="0" xfId="2" applyFont="1" applyFill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J16" sqref="J16"/>
    </sheetView>
  </sheetViews>
  <sheetFormatPr baseColWidth="10" defaultRowHeight="15" x14ac:dyDescent="0.25"/>
  <cols>
    <col min="1" max="1" width="27.140625" customWidth="1"/>
  </cols>
  <sheetData>
    <row r="1" spans="1:16" x14ac:dyDescent="0.25">
      <c r="A1" s="1"/>
    </row>
    <row r="2" spans="1:16" x14ac:dyDescent="0.25">
      <c r="A2" s="5" t="s">
        <v>18</v>
      </c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5" t="s">
        <v>19</v>
      </c>
      <c r="B3" s="2">
        <v>39083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0</v>
      </c>
      <c r="O4" s="4" t="s">
        <v>0</v>
      </c>
      <c r="P4" s="4"/>
    </row>
    <row r="5" spans="1:16" x14ac:dyDescent="0.25">
      <c r="A5" t="s">
        <v>20</v>
      </c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</row>
    <row r="6" spans="1:16" s="1" customFormat="1" x14ac:dyDescent="0.25">
      <c r="A6" s="1" t="s">
        <v>22</v>
      </c>
      <c r="B6" s="1">
        <f>VLOOKUP($B$3+B5,$A$14:$H$27,MATCH($B$2,$A$13:$H$13,0),FALSE)</f>
        <v>1</v>
      </c>
      <c r="C6" s="1">
        <f t="shared" ref="C6:O6" si="0">VLOOKUP($B$3+C5,$A$14:$H$27,MATCH($B$2,$A$13:$H$13,0),FALSE)</f>
        <v>1.1000000000000001</v>
      </c>
      <c r="D6" s="1">
        <f t="shared" si="0"/>
        <v>1.2</v>
      </c>
      <c r="E6" s="1">
        <f t="shared" si="0"/>
        <v>1.3</v>
      </c>
      <c r="F6" s="1">
        <f t="shared" si="0"/>
        <v>1.4</v>
      </c>
      <c r="G6" s="20" t="e">
        <f t="shared" si="0"/>
        <v>#N/A</v>
      </c>
      <c r="H6" s="20" t="e">
        <f t="shared" si="0"/>
        <v>#N/A</v>
      </c>
      <c r="I6" s="1">
        <f t="shared" si="0"/>
        <v>1.8</v>
      </c>
      <c r="J6" s="1">
        <f t="shared" si="0"/>
        <v>1.9</v>
      </c>
      <c r="K6" s="1">
        <f t="shared" si="0"/>
        <v>2</v>
      </c>
      <c r="L6" s="1">
        <f t="shared" si="0"/>
        <v>2.1</v>
      </c>
      <c r="M6" s="1">
        <f t="shared" si="0"/>
        <v>2.2000000000000002</v>
      </c>
      <c r="N6" s="20" t="e">
        <f t="shared" si="0"/>
        <v>#N/A</v>
      </c>
      <c r="O6" s="20" t="e">
        <f t="shared" si="0"/>
        <v>#N/A</v>
      </c>
    </row>
    <row r="7" spans="1:16" s="1" customFormat="1" x14ac:dyDescent="0.25">
      <c r="A7" s="1" t="s">
        <v>24</v>
      </c>
      <c r="C7" s="21">
        <f>C6/B6-1</f>
        <v>0.10000000000000009</v>
      </c>
      <c r="D7" s="21">
        <f t="shared" ref="D7:O7" si="1">D6/C6-1</f>
        <v>9.0909090909090828E-2</v>
      </c>
      <c r="E7" s="21">
        <f t="shared" si="1"/>
        <v>8.3333333333333481E-2</v>
      </c>
      <c r="F7" s="21">
        <f t="shared" si="1"/>
        <v>7.6923076923076872E-2</v>
      </c>
      <c r="G7" s="22" t="e">
        <f t="shared" si="1"/>
        <v>#N/A</v>
      </c>
      <c r="H7" s="22" t="e">
        <f t="shared" si="1"/>
        <v>#N/A</v>
      </c>
      <c r="I7" s="22" t="e">
        <f t="shared" si="1"/>
        <v>#N/A</v>
      </c>
      <c r="J7" s="21">
        <f t="shared" si="1"/>
        <v>5.555555555555558E-2</v>
      </c>
      <c r="K7" s="21">
        <f t="shared" si="1"/>
        <v>5.2631578947368363E-2</v>
      </c>
      <c r="L7" s="21">
        <f t="shared" si="1"/>
        <v>5.0000000000000044E-2</v>
      </c>
      <c r="M7" s="21">
        <f t="shared" si="1"/>
        <v>4.7619047619047672E-2</v>
      </c>
      <c r="N7" s="22" t="e">
        <f t="shared" si="1"/>
        <v>#N/A</v>
      </c>
      <c r="O7" s="22" t="e">
        <f t="shared" si="1"/>
        <v>#N/A</v>
      </c>
    </row>
    <row r="8" spans="1:16" s="1" customFormat="1" x14ac:dyDescent="0.25">
      <c r="A8" s="1" t="s">
        <v>23</v>
      </c>
      <c r="B8" s="1">
        <f>IFERROR(VLOOKUP($B$3+B5,$A$14:$H$27,MATCH($B$2,$A$13:$H$13,0),FALSE),IFERROR(VLOOKUP($B$3+B5+1,$A$14:$H$27,MATCH($B$2,$A$13:$H$13,0),FALSE),IFERROR(VLOOKUP($B$3+B5+2,$A$14:$H$27,MATCH($B$2,$A$13:$H$13,0),FALSE),IFERROR(VLOOKUP($B$3+B5+3,$A$14:$H$27,MATCH($B$2,$A$13:$H$13,0),FALSE),VLOOKUP($B$3+B4,$A$14:$H$27,MATCH($B$2,$A$13:$H$13,0),FALSE)))))</f>
        <v>1</v>
      </c>
      <c r="C8" s="1">
        <f t="shared" ref="C8:O8" si="2">IFERROR(VLOOKUP($B$3+C5,$A$14:$H$27,MATCH($B$2,$A$13:$H$13,0),FALSE),IFERROR(VLOOKUP($B$3+C5+1,$A$14:$H$27,MATCH($B$2,$A$13:$H$13,0),FALSE),IFERROR(VLOOKUP($B$3+C5+2,$A$14:$H$27,MATCH($B$2,$A$13:$H$13,0),FALSE),IFERROR(VLOOKUP($B$3+C5+3,$A$14:$H$27,MATCH($B$2,$A$13:$H$13,0),FALSE),VLOOKUP($B$3+C4,$A$14:$H$27,MATCH($B$2,$A$13:$H$13,0),FALSE)))))</f>
        <v>1.1000000000000001</v>
      </c>
      <c r="D8" s="1">
        <f t="shared" si="2"/>
        <v>1.2</v>
      </c>
      <c r="E8" s="1">
        <f t="shared" si="2"/>
        <v>1.3</v>
      </c>
      <c r="F8" s="1">
        <f t="shared" si="2"/>
        <v>1.4</v>
      </c>
      <c r="G8" s="20">
        <f t="shared" si="2"/>
        <v>1.8</v>
      </c>
      <c r="H8" s="20">
        <f t="shared" si="2"/>
        <v>1.8</v>
      </c>
      <c r="I8" s="1">
        <f t="shared" si="2"/>
        <v>1.8</v>
      </c>
      <c r="J8" s="1">
        <f t="shared" si="2"/>
        <v>1.9</v>
      </c>
      <c r="K8" s="1">
        <f t="shared" si="2"/>
        <v>2</v>
      </c>
      <c r="L8" s="1">
        <f t="shared" si="2"/>
        <v>2.1</v>
      </c>
      <c r="M8" s="1">
        <f t="shared" si="2"/>
        <v>2.2000000000000002</v>
      </c>
      <c r="N8" s="20">
        <f t="shared" si="2"/>
        <v>2.2999999999999998</v>
      </c>
      <c r="O8" s="20">
        <f t="shared" si="2"/>
        <v>2.2999999999999998</v>
      </c>
    </row>
    <row r="9" spans="1:16" s="1" customFormat="1" x14ac:dyDescent="0.25">
      <c r="A9" s="1" t="s">
        <v>24</v>
      </c>
      <c r="C9" s="21">
        <f>C8/B8-1</f>
        <v>0.10000000000000009</v>
      </c>
      <c r="D9" s="21">
        <f t="shared" ref="D9:O9" si="3">D8/C8-1</f>
        <v>9.0909090909090828E-2</v>
      </c>
      <c r="E9" s="21">
        <f t="shared" si="3"/>
        <v>8.3333333333333481E-2</v>
      </c>
      <c r="F9" s="21">
        <f t="shared" si="3"/>
        <v>7.6923076923076872E-2</v>
      </c>
      <c r="G9" s="23">
        <f t="shared" si="3"/>
        <v>0.28571428571428581</v>
      </c>
      <c r="H9" s="22">
        <f t="shared" si="3"/>
        <v>0</v>
      </c>
      <c r="I9" s="22">
        <f t="shared" si="3"/>
        <v>0</v>
      </c>
      <c r="J9" s="21">
        <f t="shared" si="3"/>
        <v>5.555555555555558E-2</v>
      </c>
      <c r="K9" s="21">
        <f t="shared" si="3"/>
        <v>5.2631578947368363E-2</v>
      </c>
      <c r="L9" s="21">
        <f t="shared" si="3"/>
        <v>5.0000000000000044E-2</v>
      </c>
      <c r="M9" s="21">
        <f t="shared" si="3"/>
        <v>4.7619047619047672E-2</v>
      </c>
      <c r="N9" s="23">
        <f t="shared" si="3"/>
        <v>4.5454545454545192E-2</v>
      </c>
      <c r="O9" s="22">
        <f t="shared" si="3"/>
        <v>0</v>
      </c>
    </row>
    <row r="10" spans="1:16" s="1" customFormat="1" x14ac:dyDescent="0.25"/>
    <row r="11" spans="1:16" ht="15.75" thickBot="1" x14ac:dyDescent="0.3">
      <c r="A11" t="s">
        <v>21</v>
      </c>
    </row>
    <row r="12" spans="1:16" x14ac:dyDescent="0.25">
      <c r="A12" s="19" t="s">
        <v>8</v>
      </c>
      <c r="B12" s="7" t="s">
        <v>1</v>
      </c>
      <c r="C12" s="7"/>
      <c r="D12" s="7"/>
      <c r="E12" s="7"/>
      <c r="F12" s="7"/>
      <c r="G12" s="7"/>
      <c r="H12" s="19" t="s">
        <v>15</v>
      </c>
    </row>
    <row r="13" spans="1:16" ht="15.75" thickBot="1" x14ac:dyDescent="0.3">
      <c r="A13" s="18"/>
      <c r="B13" s="8" t="s">
        <v>2</v>
      </c>
      <c r="C13" s="9" t="s">
        <v>3</v>
      </c>
      <c r="D13" s="8" t="s">
        <v>4</v>
      </c>
      <c r="E13" s="9" t="s">
        <v>5</v>
      </c>
      <c r="F13" s="8" t="s">
        <v>6</v>
      </c>
      <c r="G13" s="9" t="s">
        <v>7</v>
      </c>
      <c r="H13" s="18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0">
        <v>39083</v>
      </c>
      <c r="B14" s="13">
        <v>1</v>
      </c>
      <c r="C14" s="14">
        <v>10</v>
      </c>
      <c r="D14" s="13">
        <v>100</v>
      </c>
      <c r="E14" s="14">
        <v>1000</v>
      </c>
      <c r="F14" s="13">
        <v>10000</v>
      </c>
      <c r="G14" s="14">
        <v>100000</v>
      </c>
      <c r="H14" s="12">
        <v>0</v>
      </c>
      <c r="I14" s="1" t="s">
        <v>9</v>
      </c>
      <c r="J14" s="1"/>
      <c r="K14" s="1"/>
      <c r="L14" s="1"/>
      <c r="M14" s="1"/>
      <c r="N14" s="1"/>
      <c r="O14" s="1"/>
      <c r="P14" s="1"/>
    </row>
    <row r="15" spans="1:16" x14ac:dyDescent="0.25">
      <c r="A15" s="10">
        <v>39084</v>
      </c>
      <c r="B15" s="13">
        <v>1.1000000000000001</v>
      </c>
      <c r="C15" s="14">
        <v>11</v>
      </c>
      <c r="D15" s="13">
        <v>101</v>
      </c>
      <c r="E15" s="14">
        <v>1001</v>
      </c>
      <c r="F15" s="13">
        <v>10001</v>
      </c>
      <c r="G15" s="14">
        <v>100001</v>
      </c>
      <c r="H15" s="12">
        <v>1</v>
      </c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0">
        <v>39085</v>
      </c>
      <c r="B16" s="13">
        <v>1.2</v>
      </c>
      <c r="C16" s="14">
        <v>12</v>
      </c>
      <c r="D16" s="13">
        <v>102</v>
      </c>
      <c r="E16" s="14">
        <v>1002</v>
      </c>
      <c r="F16" s="13">
        <v>10002</v>
      </c>
      <c r="G16" s="14">
        <v>100002</v>
      </c>
      <c r="H16" s="12">
        <v>2</v>
      </c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0">
        <v>39086</v>
      </c>
      <c r="B17" s="13">
        <v>1.3</v>
      </c>
      <c r="C17" s="14">
        <v>13</v>
      </c>
      <c r="D17" s="13">
        <v>103</v>
      </c>
      <c r="E17" s="14">
        <v>1003</v>
      </c>
      <c r="F17" s="13">
        <v>10003</v>
      </c>
      <c r="G17" s="14">
        <v>100003</v>
      </c>
      <c r="H17" s="12">
        <v>3</v>
      </c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0">
        <v>39087</v>
      </c>
      <c r="B18" s="13">
        <v>1.4</v>
      </c>
      <c r="C18" s="14">
        <v>14</v>
      </c>
      <c r="D18" s="13">
        <v>104</v>
      </c>
      <c r="E18" s="14">
        <v>1004</v>
      </c>
      <c r="F18" s="13">
        <v>10004</v>
      </c>
      <c r="G18" s="14">
        <v>100004</v>
      </c>
      <c r="H18" s="12">
        <v>4</v>
      </c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0">
        <v>39090</v>
      </c>
      <c r="B19" s="13">
        <v>1.8</v>
      </c>
      <c r="C19" s="14">
        <v>18</v>
      </c>
      <c r="D19" s="13">
        <v>108</v>
      </c>
      <c r="E19" s="14">
        <v>1005</v>
      </c>
      <c r="F19" s="13">
        <v>10005</v>
      </c>
      <c r="G19" s="14">
        <v>100005</v>
      </c>
      <c r="H19" s="12">
        <v>5</v>
      </c>
      <c r="I19" s="1" t="s">
        <v>10</v>
      </c>
      <c r="J19" s="1"/>
      <c r="K19" s="1"/>
      <c r="L19" s="1"/>
      <c r="M19" s="1"/>
      <c r="N19" s="1"/>
      <c r="O19" s="1"/>
      <c r="P19" s="1"/>
    </row>
    <row r="20" spans="1:16" x14ac:dyDescent="0.25">
      <c r="A20" s="10">
        <v>39091</v>
      </c>
      <c r="B20" s="13">
        <v>1.9</v>
      </c>
      <c r="C20" s="14">
        <v>19</v>
      </c>
      <c r="D20" s="13">
        <v>109</v>
      </c>
      <c r="E20" s="14">
        <v>1006</v>
      </c>
      <c r="F20" s="13">
        <v>10006</v>
      </c>
      <c r="G20" s="14">
        <v>100006</v>
      </c>
      <c r="H20" s="12">
        <v>6</v>
      </c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0">
        <v>39092</v>
      </c>
      <c r="B21" s="13">
        <v>2</v>
      </c>
      <c r="C21" s="14">
        <v>20</v>
      </c>
      <c r="D21" s="13">
        <v>110</v>
      </c>
      <c r="E21" s="14">
        <v>1007</v>
      </c>
      <c r="F21" s="13">
        <v>10007</v>
      </c>
      <c r="G21" s="14">
        <v>100007</v>
      </c>
      <c r="H21" s="12">
        <v>7</v>
      </c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0">
        <v>39093</v>
      </c>
      <c r="B22" s="13">
        <v>2.1</v>
      </c>
      <c r="C22" s="14">
        <v>21</v>
      </c>
      <c r="D22" s="13">
        <v>111</v>
      </c>
      <c r="E22" s="14">
        <v>1008</v>
      </c>
      <c r="F22" s="13">
        <v>10008</v>
      </c>
      <c r="G22" s="14">
        <v>100008</v>
      </c>
      <c r="H22" s="12">
        <v>8</v>
      </c>
    </row>
    <row r="23" spans="1:16" x14ac:dyDescent="0.25">
      <c r="A23" s="10">
        <v>39094</v>
      </c>
      <c r="B23" s="13">
        <v>2.2000000000000002</v>
      </c>
      <c r="C23" s="14">
        <v>22</v>
      </c>
      <c r="D23" s="13">
        <v>112</v>
      </c>
      <c r="E23" s="14">
        <v>1009</v>
      </c>
      <c r="F23" s="13">
        <v>10009</v>
      </c>
      <c r="G23" s="14">
        <v>100009</v>
      </c>
      <c r="H23" s="12">
        <v>9</v>
      </c>
    </row>
    <row r="24" spans="1:16" x14ac:dyDescent="0.25">
      <c r="A24" s="10">
        <v>39097</v>
      </c>
      <c r="B24" s="13">
        <v>2.2999999999999998</v>
      </c>
      <c r="C24" s="14">
        <v>23</v>
      </c>
      <c r="D24" s="13">
        <v>113</v>
      </c>
      <c r="E24" s="14">
        <v>1010</v>
      </c>
      <c r="F24" s="13">
        <v>10010</v>
      </c>
      <c r="G24" s="14">
        <v>100010</v>
      </c>
      <c r="H24" s="12">
        <v>10</v>
      </c>
      <c r="I24" t="s">
        <v>10</v>
      </c>
    </row>
    <row r="25" spans="1:16" x14ac:dyDescent="0.25">
      <c r="A25" s="10">
        <v>39098</v>
      </c>
      <c r="B25" s="13">
        <v>2.4</v>
      </c>
      <c r="C25" s="14">
        <v>24</v>
      </c>
      <c r="D25" s="13">
        <v>114</v>
      </c>
      <c r="E25" s="14">
        <v>1011</v>
      </c>
      <c r="F25" s="13">
        <v>10011</v>
      </c>
      <c r="G25" s="14">
        <v>100011</v>
      </c>
      <c r="H25" s="12">
        <v>11</v>
      </c>
    </row>
    <row r="26" spans="1:16" x14ac:dyDescent="0.25">
      <c r="A26" s="10">
        <v>39099</v>
      </c>
      <c r="B26" s="13">
        <v>2.5</v>
      </c>
      <c r="C26" s="14">
        <v>25</v>
      </c>
      <c r="D26" s="13">
        <v>115</v>
      </c>
      <c r="E26" s="14">
        <v>1012</v>
      </c>
      <c r="F26" s="13">
        <v>10012</v>
      </c>
      <c r="G26" s="14">
        <v>100012</v>
      </c>
      <c r="H26" s="12">
        <v>12</v>
      </c>
    </row>
    <row r="27" spans="1:16" ht="15.75" thickBot="1" x14ac:dyDescent="0.3">
      <c r="A27" s="11">
        <v>39100</v>
      </c>
      <c r="B27" s="15">
        <v>2.6</v>
      </c>
      <c r="C27" s="16">
        <v>26</v>
      </c>
      <c r="D27" s="15">
        <v>116</v>
      </c>
      <c r="E27" s="16">
        <v>1013</v>
      </c>
      <c r="F27" s="15">
        <v>10013</v>
      </c>
      <c r="G27" s="16">
        <v>100013</v>
      </c>
      <c r="H27" s="17">
        <v>13</v>
      </c>
    </row>
    <row r="28" spans="1:16" x14ac:dyDescent="0.25">
      <c r="B28" s="6" t="s">
        <v>11</v>
      </c>
      <c r="C28" s="6"/>
      <c r="D28" s="6"/>
      <c r="E28" s="6"/>
      <c r="F28" s="6"/>
      <c r="G28" s="6"/>
      <c r="H28" s="3"/>
    </row>
    <row r="30" spans="1:16" x14ac:dyDescent="0.25">
      <c r="A30" s="5" t="s">
        <v>12</v>
      </c>
    </row>
    <row r="31" spans="1:16" x14ac:dyDescent="0.25">
      <c r="A31" t="s">
        <v>13</v>
      </c>
    </row>
    <row r="32" spans="1:16" x14ac:dyDescent="0.25">
      <c r="A32" t="s">
        <v>14</v>
      </c>
    </row>
    <row r="33" spans="1:1" x14ac:dyDescent="0.25">
      <c r="A33" t="s">
        <v>16</v>
      </c>
    </row>
    <row r="34" spans="1:1" x14ac:dyDescent="0.25">
      <c r="A34" t="s">
        <v>17</v>
      </c>
    </row>
  </sheetData>
  <mergeCells count="2">
    <mergeCell ref="B12:G12"/>
    <mergeCell ref="B28:G2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Fritsch</cp:lastModifiedBy>
  <dcterms:created xsi:type="dcterms:W3CDTF">2013-10-04T23:48:41Z</dcterms:created>
  <dcterms:modified xsi:type="dcterms:W3CDTF">2013-10-05T00:14:05Z</dcterms:modified>
</cp:coreProperties>
</file>