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E45" i="1"/>
  <c r="E43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2"/>
  <c r="I7"/>
  <c r="I6"/>
  <c r="D43"/>
  <c r="D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2"/>
  <c r="C4"/>
  <c r="C5"/>
  <c r="C6" s="1"/>
  <c r="C7" s="1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36" s="1"/>
  <c r="C37" s="1"/>
  <c r="C38" s="1"/>
  <c r="C39" s="1"/>
  <c r="C40" s="1"/>
  <c r="C41" s="1"/>
  <c r="C3"/>
  <c r="C2"/>
  <c r="A41"/>
  <c r="A4"/>
  <c r="A5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3"/>
</calcChain>
</file>

<file path=xl/sharedStrings.xml><?xml version="1.0" encoding="utf-8"?>
<sst xmlns="http://schemas.openxmlformats.org/spreadsheetml/2006/main" count="12" uniqueCount="11">
  <si>
    <t>Jahr</t>
  </si>
  <si>
    <t>Einz. Inkl. Zul.</t>
  </si>
  <si>
    <t>Stand nachher</t>
  </si>
  <si>
    <t>Kosten ex-Fonds</t>
  </si>
  <si>
    <t>Summe</t>
  </si>
  <si>
    <t>Einfacher Vergleich Versicherung:</t>
  </si>
  <si>
    <t>Abschlusskosten:</t>
  </si>
  <si>
    <t>Zinsverlust</t>
  </si>
  <si>
    <t>Entgangenes Kapital:</t>
  </si>
  <si>
    <t>davon entgangener Zins:</t>
  </si>
  <si>
    <t>Zins Fonds: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</si>
</sst>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5"/>
  <sheetViews>
    <sheetView tabSelected="1" topLeftCell="A7" workbookViewId="0">
      <selection activeCell="I12" sqref="I12"/>
    </sheetView>
  </sheetViews>
  <sheetFormatPr baseColWidth="10" defaultRowHeight="15"/>
  <cols>
    <col min="1" max="1" width="11.42578125" style="1"/>
    <col min="2" max="2" width="16.140625" style="1" customWidth="1"/>
    <col min="3" max="3" width="17.140625" style="3" customWidth="1"/>
    <col min="4" max="4" width="15.7109375" style="3" bestFit="1" customWidth="1"/>
    <col min="5" max="5" width="15.7109375" style="3" customWidth="1"/>
    <col min="6" max="16384" width="11.42578125" style="1"/>
  </cols>
  <sheetData>
    <row r="1" spans="1:15">
      <c r="A1" s="1" t="s">
        <v>0</v>
      </c>
      <c r="B1" s="1" t="s">
        <v>1</v>
      </c>
      <c r="C1" s="3" t="s">
        <v>2</v>
      </c>
      <c r="D1" s="3" t="s">
        <v>3</v>
      </c>
      <c r="E1" s="3" t="s">
        <v>7</v>
      </c>
    </row>
    <row r="2" spans="1:15">
      <c r="A2" s="1">
        <v>1</v>
      </c>
      <c r="B2" s="1">
        <v>2100</v>
      </c>
      <c r="C2" s="3">
        <f>B2+B2*O2</f>
        <v>2184</v>
      </c>
      <c r="D2" s="3">
        <f>0.005*C2+30</f>
        <v>40.92</v>
      </c>
      <c r="E2" s="3">
        <f>D2*(1+O$2)^(40-A2)-D2</f>
        <v>147.98169624535387</v>
      </c>
      <c r="N2" s="1" t="s">
        <v>10</v>
      </c>
      <c r="O2" s="2">
        <v>0.04</v>
      </c>
    </row>
    <row r="3" spans="1:15">
      <c r="A3" s="1">
        <f>A2+1</f>
        <v>2</v>
      </c>
      <c r="B3" s="1">
        <v>2100</v>
      </c>
      <c r="C3" s="3">
        <f>(C2+B3)*(1+O$2)</f>
        <v>4455.3600000000006</v>
      </c>
      <c r="D3" s="3">
        <f t="shared" ref="D3:D41" si="0">0.005*C3+30</f>
        <v>52.276800000000009</v>
      </c>
      <c r="E3" s="3">
        <f t="shared" ref="E3:E41" si="1">D3*(1+O$2)^(40-A3)-D3</f>
        <v>179.77016298309832</v>
      </c>
      <c r="H3" s="1" t="s">
        <v>5</v>
      </c>
    </row>
    <row r="4" spans="1:15">
      <c r="A4" s="1">
        <f t="shared" ref="A4:A40" si="2">A3+1</f>
        <v>3</v>
      </c>
      <c r="B4" s="1">
        <v>2100</v>
      </c>
      <c r="C4" s="3">
        <f t="shared" ref="C4:C41" si="3">(C3+B4)*(1+O$2)</f>
        <v>6817.5744000000004</v>
      </c>
      <c r="D4" s="3">
        <f t="shared" si="0"/>
        <v>64.087872000000004</v>
      </c>
      <c r="E4" s="3">
        <f t="shared" si="1"/>
        <v>209.44492438477562</v>
      </c>
      <c r="H4" s="1" t="s">
        <v>6</v>
      </c>
      <c r="I4" s="1">
        <v>4000</v>
      </c>
    </row>
    <row r="5" spans="1:15">
      <c r="A5" s="1">
        <f t="shared" si="2"/>
        <v>4</v>
      </c>
      <c r="B5" s="1">
        <v>2100</v>
      </c>
      <c r="C5" s="3">
        <f t="shared" si="3"/>
        <v>9274.2773760000018</v>
      </c>
      <c r="D5" s="3">
        <f t="shared" si="0"/>
        <v>76.371386880000017</v>
      </c>
      <c r="E5" s="3">
        <f t="shared" si="1"/>
        <v>237.05163392946528</v>
      </c>
    </row>
    <row r="6" spans="1:15">
      <c r="A6" s="1">
        <f t="shared" si="2"/>
        <v>5</v>
      </c>
      <c r="B6" s="1">
        <v>2100</v>
      </c>
      <c r="C6" s="3">
        <f t="shared" si="3"/>
        <v>11829.248471040002</v>
      </c>
      <c r="D6" s="3">
        <f t="shared" si="0"/>
        <v>89.146242355200002</v>
      </c>
      <c r="E6" s="3">
        <f t="shared" si="1"/>
        <v>262.6327634780053</v>
      </c>
      <c r="H6" s="1" t="s">
        <v>8</v>
      </c>
      <c r="I6" s="3">
        <f>I4*(1.04^37)</f>
        <v>17072.359424558555</v>
      </c>
    </row>
    <row r="7" spans="1:15">
      <c r="A7" s="1">
        <f t="shared" si="2"/>
        <v>6</v>
      </c>
      <c r="B7" s="1">
        <v>2100</v>
      </c>
      <c r="C7" s="3">
        <f t="shared" si="3"/>
        <v>14486.418409881602</v>
      </c>
      <c r="D7" s="3">
        <f t="shared" si="0"/>
        <v>102.43209204940801</v>
      </c>
      <c r="E7" s="3">
        <f t="shared" si="1"/>
        <v>286.22766861431666</v>
      </c>
      <c r="H7" s="1" t="s">
        <v>9</v>
      </c>
      <c r="I7" s="3">
        <f>I6-I4</f>
        <v>13072.359424558555</v>
      </c>
    </row>
    <row r="8" spans="1:15">
      <c r="A8" s="1">
        <f t="shared" si="2"/>
        <v>7</v>
      </c>
      <c r="B8" s="1">
        <v>2100</v>
      </c>
      <c r="C8" s="3">
        <f t="shared" si="3"/>
        <v>17249.875146276871</v>
      </c>
      <c r="D8" s="3">
        <f t="shared" si="0"/>
        <v>116.24937573138435</v>
      </c>
      <c r="E8" s="3">
        <f t="shared" si="1"/>
        <v>307.87264919245507</v>
      </c>
    </row>
    <row r="9" spans="1:15">
      <c r="A9" s="1">
        <f t="shared" si="2"/>
        <v>8</v>
      </c>
      <c r="B9" s="1">
        <v>2100</v>
      </c>
      <c r="C9" s="3">
        <f t="shared" si="3"/>
        <v>20123.870152127947</v>
      </c>
      <c r="D9" s="3">
        <f t="shared" si="0"/>
        <v>130.61935076063975</v>
      </c>
      <c r="E9" s="3">
        <f t="shared" si="1"/>
        <v>327.60100518254086</v>
      </c>
    </row>
    <row r="10" spans="1:15">
      <c r="A10" s="1">
        <f t="shared" si="2"/>
        <v>9</v>
      </c>
      <c r="B10" s="1">
        <v>2100</v>
      </c>
      <c r="C10" s="3">
        <f t="shared" si="3"/>
        <v>23112.824958213067</v>
      </c>
      <c r="D10" s="3">
        <f t="shared" si="0"/>
        <v>145.56412479106535</v>
      </c>
      <c r="E10" s="3">
        <f t="shared" si="1"/>
        <v>345.44308790148165</v>
      </c>
    </row>
    <row r="11" spans="1:15">
      <c r="A11" s="1">
        <f t="shared" si="2"/>
        <v>10</v>
      </c>
      <c r="B11" s="1">
        <v>2100</v>
      </c>
      <c r="C11" s="3">
        <f t="shared" si="3"/>
        <v>26221.337956541589</v>
      </c>
      <c r="D11" s="3">
        <f t="shared" si="0"/>
        <v>161.10668978270795</v>
      </c>
      <c r="E11" s="3">
        <f t="shared" si="1"/>
        <v>361.42634670730672</v>
      </c>
    </row>
    <row r="12" spans="1:15">
      <c r="A12" s="1">
        <f t="shared" si="2"/>
        <v>11</v>
      </c>
      <c r="B12" s="1">
        <v>2100</v>
      </c>
      <c r="C12" s="3">
        <f t="shared" si="3"/>
        <v>29454.191474803254</v>
      </c>
      <c r="D12" s="3">
        <f t="shared" si="0"/>
        <v>177.27095737401626</v>
      </c>
      <c r="E12" s="3">
        <f t="shared" si="1"/>
        <v>375.57537122894814</v>
      </c>
    </row>
    <row r="13" spans="1:15">
      <c r="A13" s="1">
        <f t="shared" si="2"/>
        <v>12</v>
      </c>
      <c r="B13" s="1">
        <v>2100</v>
      </c>
      <c r="C13" s="3">
        <f t="shared" si="3"/>
        <v>32816.359133795384</v>
      </c>
      <c r="D13" s="3">
        <f t="shared" si="0"/>
        <v>194.08179566897692</v>
      </c>
      <c r="E13" s="3">
        <f t="shared" si="1"/>
        <v>387.91192919643913</v>
      </c>
    </row>
    <row r="14" spans="1:15">
      <c r="A14" s="1">
        <f t="shared" si="2"/>
        <v>13</v>
      </c>
      <c r="B14" s="1">
        <v>2100</v>
      </c>
      <c r="C14" s="3">
        <f t="shared" si="3"/>
        <v>36313.0134991472</v>
      </c>
      <c r="D14" s="3">
        <f t="shared" si="0"/>
        <v>211.565067495736</v>
      </c>
      <c r="E14" s="3">
        <f t="shared" si="1"/>
        <v>398.45499992972964</v>
      </c>
    </row>
    <row r="15" spans="1:15">
      <c r="A15" s="1">
        <f t="shared" si="2"/>
        <v>14</v>
      </c>
      <c r="B15" s="1">
        <v>2100</v>
      </c>
      <c r="C15" s="3">
        <f t="shared" si="3"/>
        <v>39949.534039113089</v>
      </c>
      <c r="D15" s="3">
        <f t="shared" si="0"/>
        <v>229.74767019556543</v>
      </c>
      <c r="E15" s="3">
        <f t="shared" si="1"/>
        <v>407.22080353764022</v>
      </c>
    </row>
    <row r="16" spans="1:15">
      <c r="A16" s="1">
        <f t="shared" si="2"/>
        <v>15</v>
      </c>
      <c r="B16" s="1">
        <v>2100</v>
      </c>
      <c r="C16" s="3">
        <f t="shared" si="3"/>
        <v>43731.515400677614</v>
      </c>
      <c r="D16" s="3">
        <f t="shared" si="0"/>
        <v>248.65757700338807</v>
      </c>
      <c r="E16" s="3">
        <f t="shared" si="1"/>
        <v>414.22282587187556</v>
      </c>
    </row>
    <row r="17" spans="1:5">
      <c r="A17" s="1">
        <f t="shared" si="2"/>
        <v>16</v>
      </c>
      <c r="B17" s="1">
        <v>2100</v>
      </c>
      <c r="C17" s="3">
        <f t="shared" si="3"/>
        <v>47664.776016704724</v>
      </c>
      <c r="D17" s="3">
        <f t="shared" si="0"/>
        <v>268.32388008352359</v>
      </c>
      <c r="E17" s="3">
        <f t="shared" si="1"/>
        <v>419.47183927448759</v>
      </c>
    </row>
    <row r="18" spans="1:5">
      <c r="A18" s="1">
        <f t="shared" si="2"/>
        <v>17</v>
      </c>
      <c r="B18" s="1">
        <v>2100</v>
      </c>
      <c r="C18" s="3">
        <f t="shared" si="3"/>
        <v>51755.367057372918</v>
      </c>
      <c r="D18" s="3">
        <f t="shared" si="0"/>
        <v>288.77683528686458</v>
      </c>
      <c r="E18" s="3">
        <f t="shared" si="1"/>
        <v>422.97591915071195</v>
      </c>
    </row>
    <row r="19" spans="1:5">
      <c r="A19" s="1">
        <f t="shared" si="2"/>
        <v>18</v>
      </c>
      <c r="B19" s="1">
        <v>2100</v>
      </c>
      <c r="C19" s="3">
        <f t="shared" si="3"/>
        <v>56009.581739667839</v>
      </c>
      <c r="D19" s="3">
        <f t="shared" si="0"/>
        <v>310.0479086983392</v>
      </c>
      <c r="E19" s="3">
        <f t="shared" si="1"/>
        <v>424.74045639266552</v>
      </c>
    </row>
    <row r="20" spans="1:5">
      <c r="A20" s="1">
        <f t="shared" si="2"/>
        <v>19</v>
      </c>
      <c r="B20" s="1">
        <v>2100</v>
      </c>
      <c r="C20" s="3">
        <f t="shared" si="3"/>
        <v>60433.965009254556</v>
      </c>
      <c r="D20" s="3">
        <f t="shared" si="0"/>
        <v>332.16982504627276</v>
      </c>
      <c r="E20" s="3">
        <f t="shared" si="1"/>
        <v>424.76816567302831</v>
      </c>
    </row>
    <row r="21" spans="1:5">
      <c r="A21" s="1">
        <f t="shared" si="2"/>
        <v>20</v>
      </c>
      <c r="B21" s="1">
        <v>2100</v>
      </c>
      <c r="C21" s="3">
        <f t="shared" si="3"/>
        <v>65035.323609624742</v>
      </c>
      <c r="D21" s="3">
        <f t="shared" si="0"/>
        <v>355.17661804812371</v>
      </c>
      <c r="E21" s="3">
        <f t="shared" si="1"/>
        <v>423.05908962146214</v>
      </c>
    </row>
    <row r="22" spans="1:5">
      <c r="A22" s="1">
        <f t="shared" si="2"/>
        <v>21</v>
      </c>
      <c r="B22" s="1">
        <v>2100</v>
      </c>
      <c r="C22" s="3">
        <f t="shared" si="3"/>
        <v>69820.736554009738</v>
      </c>
      <c r="D22" s="3">
        <f t="shared" si="0"/>
        <v>379.10368277004869</v>
      </c>
      <c r="E22" s="3">
        <f t="shared" si="1"/>
        <v>419.61059889019572</v>
      </c>
    </row>
    <row r="23" spans="1:5">
      <c r="A23" s="1">
        <f t="shared" si="2"/>
        <v>22</v>
      </c>
      <c r="B23" s="1">
        <v>2100</v>
      </c>
      <c r="C23" s="3">
        <f t="shared" si="3"/>
        <v>74797.566016170123</v>
      </c>
      <c r="D23" s="3">
        <f t="shared" si="0"/>
        <v>403.98783008085064</v>
      </c>
      <c r="E23" s="3">
        <f t="shared" si="1"/>
        <v>414.41738810887313</v>
      </c>
    </row>
    <row r="24" spans="1:5">
      <c r="A24" s="1">
        <f t="shared" si="2"/>
        <v>23</v>
      </c>
      <c r="B24" s="1">
        <v>2100</v>
      </c>
      <c r="C24" s="3">
        <f t="shared" si="3"/>
        <v>79973.468656816927</v>
      </c>
      <c r="D24" s="3">
        <f t="shared" si="0"/>
        <v>429.86734328408465</v>
      </c>
      <c r="E24" s="3">
        <f t="shared" si="1"/>
        <v>407.47146772244605</v>
      </c>
    </row>
    <row r="25" spans="1:5">
      <c r="A25" s="1">
        <f t="shared" si="2"/>
        <v>24</v>
      </c>
      <c r="B25" s="1">
        <v>2100</v>
      </c>
      <c r="C25" s="3">
        <f t="shared" si="3"/>
        <v>85356.407403089601</v>
      </c>
      <c r="D25" s="3">
        <f t="shared" si="0"/>
        <v>456.782037015448</v>
      </c>
      <c r="E25" s="3">
        <f t="shared" si="1"/>
        <v>398.76215169955088</v>
      </c>
    </row>
    <row r="26" spans="1:5">
      <c r="A26" s="1">
        <f t="shared" si="2"/>
        <v>25</v>
      </c>
      <c r="B26" s="1">
        <v>2100</v>
      </c>
      <c r="C26" s="3">
        <f t="shared" si="3"/>
        <v>90954.663699213183</v>
      </c>
      <c r="D26" s="3">
        <f t="shared" si="0"/>
        <v>484.77331849606594</v>
      </c>
      <c r="E26" s="3">
        <f t="shared" si="1"/>
        <v>388.2760410924601</v>
      </c>
    </row>
    <row r="27" spans="1:5">
      <c r="A27" s="1">
        <f t="shared" si="2"/>
        <v>26</v>
      </c>
      <c r="B27" s="1">
        <v>2100</v>
      </c>
      <c r="C27" s="3">
        <f t="shared" si="3"/>
        <v>96776.850247181719</v>
      </c>
      <c r="D27" s="3">
        <f t="shared" si="0"/>
        <v>513.88425123590855</v>
      </c>
      <c r="E27" s="3">
        <f t="shared" si="1"/>
        <v>375.99700342331676</v>
      </c>
    </row>
    <row r="28" spans="1:5">
      <c r="A28" s="1">
        <f t="shared" si="2"/>
        <v>27</v>
      </c>
      <c r="B28" s="1">
        <v>2100</v>
      </c>
      <c r="C28" s="3">
        <f t="shared" si="3"/>
        <v>102831.924257069</v>
      </c>
      <c r="D28" s="3">
        <f t="shared" si="0"/>
        <v>544.159621285345</v>
      </c>
      <c r="E28" s="3">
        <f t="shared" si="1"/>
        <v>361.90614786493745</v>
      </c>
    </row>
    <row r="29" spans="1:5">
      <c r="A29" s="1">
        <f t="shared" si="2"/>
        <v>28</v>
      </c>
      <c r="B29" s="1">
        <v>2100</v>
      </c>
      <c r="C29" s="3">
        <f t="shared" si="3"/>
        <v>109129.20122735176</v>
      </c>
      <c r="D29" s="3">
        <f t="shared" si="0"/>
        <v>575.64600613675884</v>
      </c>
      <c r="E29" s="3">
        <f t="shared" si="1"/>
        <v>345.98179617800156</v>
      </c>
    </row>
    <row r="30" spans="1:5">
      <c r="A30" s="1">
        <f t="shared" si="2"/>
        <v>29</v>
      </c>
      <c r="B30" s="1">
        <v>2100</v>
      </c>
      <c r="C30" s="3">
        <f t="shared" si="3"/>
        <v>115678.36927644584</v>
      </c>
      <c r="D30" s="3">
        <f t="shared" si="0"/>
        <v>608.39184638222923</v>
      </c>
      <c r="E30" s="3">
        <f t="shared" si="1"/>
        <v>328.1994493599135</v>
      </c>
    </row>
    <row r="31" spans="1:5">
      <c r="A31" s="1">
        <f t="shared" si="2"/>
        <v>30</v>
      </c>
      <c r="B31" s="1">
        <v>2100</v>
      </c>
      <c r="C31" s="3">
        <f t="shared" si="3"/>
        <v>122489.50404750368</v>
      </c>
      <c r="D31" s="3">
        <f t="shared" si="0"/>
        <v>642.44752023751846</v>
      </c>
      <c r="E31" s="3">
        <f t="shared" si="1"/>
        <v>308.53174995403072</v>
      </c>
    </row>
    <row r="32" spans="1:5">
      <c r="A32" s="1">
        <f t="shared" si="2"/>
        <v>31</v>
      </c>
      <c r="B32" s="1">
        <v>2100</v>
      </c>
      <c r="C32" s="3">
        <f t="shared" si="3"/>
        <v>129573.08420940384</v>
      </c>
      <c r="D32" s="3">
        <f t="shared" si="0"/>
        <v>677.86542104701925</v>
      </c>
      <c r="E32" s="3">
        <f t="shared" si="1"/>
        <v>286.9484399612669</v>
      </c>
    </row>
    <row r="33" spans="1:5">
      <c r="A33" s="1">
        <f t="shared" si="2"/>
        <v>32</v>
      </c>
      <c r="B33" s="1">
        <v>2100</v>
      </c>
      <c r="C33" s="3">
        <f t="shared" si="3"/>
        <v>136940.00757777999</v>
      </c>
      <c r="D33" s="3">
        <f t="shared" si="0"/>
        <v>714.70003788889994</v>
      </c>
      <c r="E33" s="3">
        <f t="shared" si="1"/>
        <v>263.41631428932533</v>
      </c>
    </row>
    <row r="34" spans="1:5">
      <c r="A34" s="1">
        <f t="shared" si="2"/>
        <v>33</v>
      </c>
      <c r="B34" s="1">
        <v>2100</v>
      </c>
      <c r="C34" s="3">
        <f t="shared" si="3"/>
        <v>144601.60788089118</v>
      </c>
      <c r="D34" s="3">
        <f t="shared" si="0"/>
        <v>753.00803940445599</v>
      </c>
      <c r="E34" s="3">
        <f t="shared" si="1"/>
        <v>237.89916966794146</v>
      </c>
    </row>
    <row r="35" spans="1:5">
      <c r="A35" s="1">
        <f t="shared" si="2"/>
        <v>34</v>
      </c>
      <c r="B35" s="1">
        <v>2100</v>
      </c>
      <c r="C35" s="3">
        <f t="shared" si="3"/>
        <v>152569.67219612683</v>
      </c>
      <c r="D35" s="3">
        <f t="shared" si="0"/>
        <v>792.8483609806342</v>
      </c>
      <c r="E35" s="3">
        <f t="shared" si="1"/>
        <v>210.35774895154441</v>
      </c>
    </row>
    <row r="36" spans="1:5">
      <c r="A36" s="1">
        <f t="shared" si="2"/>
        <v>35</v>
      </c>
      <c r="B36" s="1">
        <v>2100</v>
      </c>
      <c r="C36" s="3">
        <f t="shared" si="3"/>
        <v>160856.45908397192</v>
      </c>
      <c r="D36" s="3">
        <f t="shared" si="0"/>
        <v>834.28229541985957</v>
      </c>
      <c r="E36" s="3">
        <f t="shared" si="1"/>
        <v>180.74968072364709</v>
      </c>
    </row>
    <row r="37" spans="1:5">
      <c r="A37" s="1">
        <f t="shared" si="2"/>
        <v>36</v>
      </c>
      <c r="B37" s="1">
        <v>2100</v>
      </c>
      <c r="C37" s="3">
        <f t="shared" si="3"/>
        <v>169474.7174473308</v>
      </c>
      <c r="D37" s="3">
        <f t="shared" si="0"/>
        <v>877.37358723665398</v>
      </c>
      <c r="E37" s="3">
        <f t="shared" si="1"/>
        <v>149.02941411005258</v>
      </c>
    </row>
    <row r="38" spans="1:5">
      <c r="A38" s="1">
        <f t="shared" si="2"/>
        <v>37</v>
      </c>
      <c r="B38" s="1">
        <v>2100</v>
      </c>
      <c r="C38" s="3">
        <f t="shared" si="3"/>
        <v>178437.70614522405</v>
      </c>
      <c r="D38" s="3">
        <f t="shared" si="0"/>
        <v>922.18853072612023</v>
      </c>
      <c r="E38" s="3">
        <f t="shared" si="1"/>
        <v>115.14814870058626</v>
      </c>
    </row>
    <row r="39" spans="1:5">
      <c r="A39" s="1">
        <f t="shared" si="2"/>
        <v>38</v>
      </c>
      <c r="B39" s="1">
        <v>2100</v>
      </c>
      <c r="C39" s="3">
        <f t="shared" si="3"/>
        <v>187759.21439103302</v>
      </c>
      <c r="D39" s="3">
        <f t="shared" si="0"/>
        <v>968.79607195516508</v>
      </c>
      <c r="E39" s="3">
        <f t="shared" si="1"/>
        <v>79.053759471541639</v>
      </c>
    </row>
    <row r="40" spans="1:5">
      <c r="A40" s="1">
        <f t="shared" si="2"/>
        <v>39</v>
      </c>
      <c r="B40" s="1">
        <v>2100</v>
      </c>
      <c r="C40" s="3">
        <f t="shared" si="3"/>
        <v>197453.58296667435</v>
      </c>
      <c r="D40" s="3">
        <f t="shared" si="0"/>
        <v>1017.2679148333718</v>
      </c>
      <c r="E40" s="3">
        <f t="shared" si="1"/>
        <v>40.690716593334855</v>
      </c>
    </row>
    <row r="41" spans="1:5">
      <c r="A41" s="1">
        <f>A40+1</f>
        <v>40</v>
      </c>
      <c r="B41" s="1">
        <v>2100</v>
      </c>
      <c r="C41" s="3">
        <f t="shared" si="3"/>
        <v>207535.72628534134</v>
      </c>
      <c r="D41" s="3">
        <f t="shared" si="0"/>
        <v>1067.6786314267067</v>
      </c>
      <c r="E41" s="3">
        <f t="shared" si="1"/>
        <v>0</v>
      </c>
    </row>
    <row r="43" spans="1:5">
      <c r="C43" s="3" t="s">
        <v>4</v>
      </c>
      <c r="D43" s="3">
        <f>SUM(D2:D41)</f>
        <v>17259.644417094358</v>
      </c>
      <c r="E43" s="3">
        <f>SUM(E2:E41)</f>
        <v>12076.300525258755</v>
      </c>
    </row>
    <row r="45" spans="1:5">
      <c r="C45" s="3" t="s">
        <v>8</v>
      </c>
      <c r="E45" s="3">
        <f>D43+E43</f>
        <v>29335.944942353111</v>
      </c>
    </row>
  </sheetData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2014-08-25T17:11:26Z</dcterms:modified>
</cp:coreProperties>
</file>