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bookViews>
    <workbookView xWindow="0" yWindow="0" windowWidth="24000" windowHeight="97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C41" i="1"/>
  <c r="D10" i="1"/>
  <c r="C16" i="1"/>
  <c r="C10" i="1" s="1"/>
  <c r="D28" i="1"/>
  <c r="C28" i="1"/>
  <c r="C9" i="1"/>
  <c r="D9" i="1"/>
  <c r="D27" i="1"/>
  <c r="C27" i="1"/>
</calcChain>
</file>

<file path=xl/sharedStrings.xml><?xml version="1.0" encoding="utf-8"?>
<sst xmlns="http://schemas.openxmlformats.org/spreadsheetml/2006/main" count="71" uniqueCount="62">
  <si>
    <t>normal</t>
  </si>
  <si>
    <t>gering</t>
  </si>
  <si>
    <t>Umgang mit Verlusten</t>
  </si>
  <si>
    <t>so wenig wie möglich</t>
  </si>
  <si>
    <t>Familienstand</t>
  </si>
  <si>
    <t>ledig</t>
  </si>
  <si>
    <t>Kinder</t>
  </si>
  <si>
    <t>geplanter Renteneintritt</t>
  </si>
  <si>
    <t>Berufliche Situation</t>
  </si>
  <si>
    <t>Bruttojahreseinkommen</t>
  </si>
  <si>
    <t xml:space="preserve">monatl bleibt übrig </t>
  </si>
  <si>
    <t>Riskotyp</t>
  </si>
  <si>
    <t>Risikobereitschaft</t>
  </si>
  <si>
    <t>bisherige Risikovorsorge</t>
  </si>
  <si>
    <t>Versicherungen</t>
  </si>
  <si>
    <t>Einkommen</t>
  </si>
  <si>
    <t>priv. Haftpflicht</t>
  </si>
  <si>
    <t>Zahnersatz</t>
  </si>
  <si>
    <t>Krankentagegeld</t>
  </si>
  <si>
    <t>Alter</t>
  </si>
  <si>
    <t>Basisangaben:</t>
  </si>
  <si>
    <t>nein</t>
  </si>
  <si>
    <t>Angestellte</t>
  </si>
  <si>
    <t>Angestellter</t>
  </si>
  <si>
    <t>Einzelperson/Lebenspartner</t>
  </si>
  <si>
    <t>bisherige Erfahrung</t>
  </si>
  <si>
    <t>DVAG</t>
  </si>
  <si>
    <t>schlechte Erfahrungen</t>
  </si>
  <si>
    <t>Umfang der Absicherung</t>
  </si>
  <si>
    <t>Gesetzliche Rente</t>
  </si>
  <si>
    <t>kapitalbasierende, staatlich geförderte Rente wie Riester, Rürup, Eichel</t>
  </si>
  <si>
    <t>keine</t>
  </si>
  <si>
    <t>Arbeitgeberfinanzierte Rente (bAV), AVWL-Zahlung möglich ?</t>
  </si>
  <si>
    <t>benötigte Rente</t>
  </si>
  <si>
    <t>Essen/Trinken</t>
  </si>
  <si>
    <t>Miete</t>
  </si>
  <si>
    <t>Internet/Telefon</t>
  </si>
  <si>
    <t>GEZ</t>
  </si>
  <si>
    <t>Handy</t>
  </si>
  <si>
    <t>Fahrkarte</t>
  </si>
  <si>
    <t>Kreditrate</t>
  </si>
  <si>
    <t xml:space="preserve">Strom </t>
  </si>
  <si>
    <t>Geräteversicherung</t>
  </si>
  <si>
    <t xml:space="preserve">Verdi </t>
  </si>
  <si>
    <t>Laptoprate</t>
  </si>
  <si>
    <t>nicht vorhanden</t>
  </si>
  <si>
    <t>Spaß</t>
  </si>
  <si>
    <t>Ausgaben</t>
  </si>
  <si>
    <t>erwartete Rentenlücke</t>
  </si>
  <si>
    <t>aktuelle Sparleistung</t>
  </si>
  <si>
    <t>Schulden</t>
  </si>
  <si>
    <t>höhe</t>
  </si>
  <si>
    <t>zinsen</t>
  </si>
  <si>
    <t>gesellschaft</t>
  </si>
  <si>
    <t>verbleibend</t>
  </si>
  <si>
    <t>sparkasse</t>
  </si>
  <si>
    <t>absehbare Investitionen</t>
  </si>
  <si>
    <t>grundsätzlich Hauskauf</t>
  </si>
  <si>
    <t>weiteres noch nicht genau festgelegt
aber Kapital ansparen vorgesehen</t>
  </si>
  <si>
    <t>person 1</t>
  </si>
  <si>
    <t>person 2</t>
  </si>
  <si>
    <t>Hygieneartikel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</si>
</sst>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1" fontId="0" fillId="0" borderId="0" xfId="0" applyNumberFormat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tabSelected="1" workbookViewId="0">
      <selection activeCell="F20" sqref="F20"/>
    </sheetView>
  </sheetViews>
  <sheetFormatPr baseColWidth="10" defaultRowHeight="15" x14ac:dyDescent="0.25"/>
  <cols>
    <col min="1" max="1" width="22.7109375" customWidth="1"/>
    <col min="2" max="2" width="23.140625" customWidth="1"/>
    <col min="3" max="3" width="28.42578125" customWidth="1"/>
    <col min="4" max="4" width="25.85546875" customWidth="1"/>
  </cols>
  <sheetData>
    <row r="2" spans="1:4" x14ac:dyDescent="0.25">
      <c r="C2" t="s">
        <v>59</v>
      </c>
      <c r="D2" t="s">
        <v>60</v>
      </c>
    </row>
    <row r="3" spans="1:4" x14ac:dyDescent="0.25">
      <c r="A3" t="s">
        <v>20</v>
      </c>
    </row>
    <row r="4" spans="1:4" x14ac:dyDescent="0.25">
      <c r="A4" t="s">
        <v>19</v>
      </c>
      <c r="C4">
        <v>27</v>
      </c>
      <c r="D4">
        <v>23</v>
      </c>
    </row>
    <row r="5" spans="1:4" x14ac:dyDescent="0.25">
      <c r="A5" t="s">
        <v>4</v>
      </c>
      <c r="C5" t="s">
        <v>5</v>
      </c>
      <c r="D5" t="s">
        <v>5</v>
      </c>
    </row>
    <row r="6" spans="1:4" x14ac:dyDescent="0.25">
      <c r="A6" t="s">
        <v>6</v>
      </c>
      <c r="C6" t="s">
        <v>21</v>
      </c>
      <c r="D6" t="s">
        <v>21</v>
      </c>
    </row>
    <row r="7" spans="1:4" x14ac:dyDescent="0.25">
      <c r="A7" t="s">
        <v>7</v>
      </c>
      <c r="C7">
        <v>65</v>
      </c>
      <c r="D7">
        <v>65</v>
      </c>
    </row>
    <row r="8" spans="1:4" x14ac:dyDescent="0.25">
      <c r="A8" t="s">
        <v>8</v>
      </c>
      <c r="C8" t="s">
        <v>23</v>
      </c>
      <c r="D8" t="s">
        <v>22</v>
      </c>
    </row>
    <row r="9" spans="1:4" x14ac:dyDescent="0.25">
      <c r="A9" t="s">
        <v>9</v>
      </c>
      <c r="C9" s="1">
        <f>2184*12</f>
        <v>26208</v>
      </c>
      <c r="D9" s="1">
        <f>1300*12</f>
        <v>15600</v>
      </c>
    </row>
    <row r="10" spans="1:4" x14ac:dyDescent="0.25">
      <c r="A10" t="s">
        <v>10</v>
      </c>
      <c r="C10" s="1">
        <f>C11-SUM(C12:C28)</f>
        <v>412.00833333333344</v>
      </c>
      <c r="D10" s="1">
        <f>D11-SUM(D12:D28)</f>
        <v>187.70500000000004</v>
      </c>
    </row>
    <row r="11" spans="1:4" x14ac:dyDescent="0.25">
      <c r="B11" t="s">
        <v>15</v>
      </c>
      <c r="C11" s="1">
        <v>1475</v>
      </c>
      <c r="D11" s="1">
        <v>1008</v>
      </c>
    </row>
    <row r="12" spans="1:4" x14ac:dyDescent="0.25">
      <c r="A12" t="s">
        <v>47</v>
      </c>
      <c r="B12" t="s">
        <v>34</v>
      </c>
      <c r="C12" s="1">
        <v>220</v>
      </c>
      <c r="D12" s="1">
        <v>190</v>
      </c>
    </row>
    <row r="13" spans="1:4" x14ac:dyDescent="0.25">
      <c r="B13" t="s">
        <v>61</v>
      </c>
      <c r="C13" s="5">
        <v>25</v>
      </c>
      <c r="D13" s="5">
        <v>25</v>
      </c>
    </row>
    <row r="14" spans="1:4" x14ac:dyDescent="0.25">
      <c r="B14" t="s">
        <v>35</v>
      </c>
      <c r="C14" s="1">
        <v>250</v>
      </c>
      <c r="D14" s="1">
        <v>250</v>
      </c>
    </row>
    <row r="15" spans="1:4" x14ac:dyDescent="0.25">
      <c r="B15" t="s">
        <v>36</v>
      </c>
      <c r="C15" s="1">
        <v>25</v>
      </c>
      <c r="D15" s="1"/>
    </row>
    <row r="16" spans="1:4" x14ac:dyDescent="0.25">
      <c r="B16" t="s">
        <v>37</v>
      </c>
      <c r="C16" s="1">
        <f>54/3</f>
        <v>18</v>
      </c>
      <c r="D16" s="1"/>
    </row>
    <row r="17" spans="1:4" x14ac:dyDescent="0.25">
      <c r="B17" t="s">
        <v>38</v>
      </c>
      <c r="C17" s="1">
        <v>20</v>
      </c>
      <c r="D17" s="1">
        <v>36</v>
      </c>
    </row>
    <row r="18" spans="1:4" x14ac:dyDescent="0.25">
      <c r="B18" t="s">
        <v>39</v>
      </c>
      <c r="C18" s="1">
        <v>132</v>
      </c>
      <c r="D18" s="1">
        <v>47</v>
      </c>
    </row>
    <row r="19" spans="1:4" x14ac:dyDescent="0.25">
      <c r="B19" t="s">
        <v>40</v>
      </c>
      <c r="C19" s="1">
        <v>60</v>
      </c>
      <c r="D19" s="1"/>
    </row>
    <row r="20" spans="1:4" x14ac:dyDescent="0.25">
      <c r="B20" t="s">
        <v>41</v>
      </c>
      <c r="C20" s="1">
        <v>50</v>
      </c>
      <c r="D20" s="1">
        <v>50</v>
      </c>
    </row>
    <row r="21" spans="1:4" x14ac:dyDescent="0.25">
      <c r="B21" t="s">
        <v>42</v>
      </c>
      <c r="C21" s="1">
        <v>5</v>
      </c>
      <c r="D21" s="1"/>
    </row>
    <row r="22" spans="1:4" x14ac:dyDescent="0.25">
      <c r="B22" t="s">
        <v>44</v>
      </c>
      <c r="C22" s="1">
        <v>30</v>
      </c>
      <c r="D22" s="1"/>
    </row>
    <row r="23" spans="1:4" x14ac:dyDescent="0.25">
      <c r="B23" t="s">
        <v>43</v>
      </c>
      <c r="C23" s="1">
        <v>15</v>
      </c>
      <c r="D23" s="1">
        <v>13</v>
      </c>
    </row>
    <row r="24" spans="1:4" x14ac:dyDescent="0.25">
      <c r="B24" t="s">
        <v>46</v>
      </c>
      <c r="C24" s="1">
        <v>200</v>
      </c>
      <c r="D24" s="1">
        <v>200</v>
      </c>
    </row>
    <row r="25" spans="1:4" x14ac:dyDescent="0.25">
      <c r="C25" s="1"/>
      <c r="D25" s="1"/>
    </row>
    <row r="26" spans="1:4" x14ac:dyDescent="0.25">
      <c r="A26" t="s">
        <v>14</v>
      </c>
      <c r="B26" t="s">
        <v>16</v>
      </c>
      <c r="C26" s="1">
        <v>3.12</v>
      </c>
      <c r="D26" s="1">
        <v>0</v>
      </c>
    </row>
    <row r="27" spans="1:4" x14ac:dyDescent="0.25">
      <c r="B27" t="s">
        <v>17</v>
      </c>
      <c r="C27" s="1">
        <f>65/12</f>
        <v>5.416666666666667</v>
      </c>
      <c r="D27" s="1">
        <f>66/12</f>
        <v>5.5</v>
      </c>
    </row>
    <row r="28" spans="1:4" x14ac:dyDescent="0.25">
      <c r="A28" t="s">
        <v>13</v>
      </c>
      <c r="B28" t="s">
        <v>18</v>
      </c>
      <c r="C28" s="1">
        <f>53.46/12</f>
        <v>4.4550000000000001</v>
      </c>
      <c r="D28" s="1">
        <f>45.54/12</f>
        <v>3.7949999999999999</v>
      </c>
    </row>
    <row r="30" spans="1:4" x14ac:dyDescent="0.25">
      <c r="A30" t="s">
        <v>11</v>
      </c>
      <c r="C30" t="s">
        <v>0</v>
      </c>
      <c r="D30" t="s">
        <v>0</v>
      </c>
    </row>
    <row r="31" spans="1:4" x14ac:dyDescent="0.25">
      <c r="A31" t="s">
        <v>12</v>
      </c>
      <c r="C31" t="s">
        <v>1</v>
      </c>
      <c r="D31" t="s">
        <v>1</v>
      </c>
    </row>
    <row r="32" spans="1:4" x14ac:dyDescent="0.25">
      <c r="A32" t="s">
        <v>2</v>
      </c>
      <c r="C32" t="s">
        <v>3</v>
      </c>
      <c r="D32" t="s">
        <v>3</v>
      </c>
    </row>
    <row r="33" spans="1:4" x14ac:dyDescent="0.25">
      <c r="A33" t="s">
        <v>28</v>
      </c>
      <c r="C33" t="s">
        <v>24</v>
      </c>
      <c r="D33" t="s">
        <v>24</v>
      </c>
    </row>
    <row r="34" spans="1:4" x14ac:dyDescent="0.25">
      <c r="A34" t="s">
        <v>25</v>
      </c>
      <c r="B34" t="s">
        <v>26</v>
      </c>
      <c r="C34" t="s">
        <v>27</v>
      </c>
      <c r="D34" t="s">
        <v>27</v>
      </c>
    </row>
    <row r="36" spans="1:4" x14ac:dyDescent="0.25">
      <c r="A36" t="s">
        <v>29</v>
      </c>
      <c r="C36" s="2">
        <v>900</v>
      </c>
      <c r="D36">
        <v>885</v>
      </c>
    </row>
    <row r="37" spans="1:4" x14ac:dyDescent="0.25">
      <c r="A37" t="s">
        <v>30</v>
      </c>
      <c r="C37" t="s">
        <v>31</v>
      </c>
      <c r="D37" t="s">
        <v>31</v>
      </c>
    </row>
    <row r="38" spans="1:4" x14ac:dyDescent="0.25">
      <c r="A38" t="s">
        <v>32</v>
      </c>
      <c r="C38" t="s">
        <v>45</v>
      </c>
      <c r="D38" t="s">
        <v>45</v>
      </c>
    </row>
    <row r="40" spans="1:4" x14ac:dyDescent="0.25">
      <c r="A40" t="s">
        <v>33</v>
      </c>
      <c r="C40">
        <v>1500</v>
      </c>
      <c r="D40">
        <v>1300</v>
      </c>
    </row>
    <row r="41" spans="1:4" x14ac:dyDescent="0.25">
      <c r="A41" t="s">
        <v>48</v>
      </c>
      <c r="C41" s="2">
        <f>C40-C36</f>
        <v>600</v>
      </c>
      <c r="D41" s="2">
        <f>D40-D36</f>
        <v>415</v>
      </c>
    </row>
    <row r="43" spans="1:4" x14ac:dyDescent="0.25">
      <c r="A43" t="s">
        <v>49</v>
      </c>
    </row>
    <row r="44" spans="1:4" x14ac:dyDescent="0.25">
      <c r="A44" t="s">
        <v>50</v>
      </c>
      <c r="B44" t="s">
        <v>51</v>
      </c>
      <c r="C44">
        <v>2600</v>
      </c>
    </row>
    <row r="45" spans="1:4" x14ac:dyDescent="0.25">
      <c r="B45" t="s">
        <v>52</v>
      </c>
      <c r="C45">
        <v>10.75</v>
      </c>
    </row>
    <row r="46" spans="1:4" x14ac:dyDescent="0.25">
      <c r="B46" t="s">
        <v>53</v>
      </c>
      <c r="C46" t="s">
        <v>55</v>
      </c>
    </row>
    <row r="47" spans="1:4" x14ac:dyDescent="0.25">
      <c r="B47" t="s">
        <v>54</v>
      </c>
      <c r="C47">
        <v>1979</v>
      </c>
    </row>
    <row r="48" spans="1:4" x14ac:dyDescent="0.25">
      <c r="A48" t="s">
        <v>56</v>
      </c>
      <c r="B48" t="s">
        <v>57</v>
      </c>
      <c r="C48" s="6" t="s">
        <v>58</v>
      </c>
      <c r="D48" s="7"/>
    </row>
    <row r="49" spans="2:4" x14ac:dyDescent="0.25">
      <c r="C49" s="7"/>
      <c r="D49" s="7"/>
    </row>
    <row r="52" spans="2:4" x14ac:dyDescent="0.25">
      <c r="B52" s="3"/>
      <c r="C52" s="4"/>
      <c r="D52" s="4"/>
    </row>
    <row r="53" spans="2:4" x14ac:dyDescent="0.25">
      <c r="B53" s="3"/>
    </row>
  </sheetData>
  <mergeCells count="1">
    <mergeCell ref="C48:D4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meißner</cp:lastModifiedBy>
  <dcterms:created xsi:type="dcterms:W3CDTF">2014-09-11T17:08:19Z</dcterms:created>
  <dcterms:modified xsi:type="dcterms:W3CDTF">2014-09-12T16:11:39Z</dcterms:modified>
</cp:coreProperties>
</file>