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22215" windowHeight="11955"/>
  </bookViews>
  <sheets>
    <sheet name="DWS Umschichtungen" sheetId="6" r:id="rId1"/>
    <sheet name="Pivot zu DWS Umschichtung" sheetId="7" r:id="rId2"/>
  </sheets>
  <calcPr calcId="145621"/>
  <pivotCaches>
    <pivotCache cacheId="6" r:id="rId3"/>
  </pivotCaches>
</workbook>
</file>

<file path=xl/calcChain.xml><?xml version="1.0" encoding="utf-8"?>
<calcChain xmlns="http://schemas.openxmlformats.org/spreadsheetml/2006/main">
  <c r="G78" i="6" l="1"/>
  <c r="G77" i="6"/>
  <c r="G76" i="6"/>
  <c r="G75" i="6"/>
  <c r="F75" i="6" s="1"/>
  <c r="G74" i="6"/>
  <c r="G73" i="6"/>
  <c r="G72" i="6"/>
  <c r="G71" i="6"/>
  <c r="F71" i="6" s="1"/>
  <c r="G70" i="6"/>
  <c r="G69" i="6"/>
  <c r="G68" i="6"/>
  <c r="G67" i="6"/>
  <c r="F67" i="6" s="1"/>
  <c r="G66" i="6"/>
  <c r="G65" i="6"/>
  <c r="G64" i="6"/>
  <c r="G63" i="6"/>
  <c r="F63" i="6" s="1"/>
  <c r="G62" i="6"/>
  <c r="G61" i="6"/>
  <c r="G60" i="6"/>
  <c r="G59" i="6"/>
  <c r="F59" i="6" s="1"/>
  <c r="G58" i="6"/>
  <c r="G57" i="6"/>
  <c r="G56" i="6"/>
  <c r="G55" i="6"/>
  <c r="F55" i="6" s="1"/>
  <c r="G54" i="6"/>
  <c r="G53" i="6"/>
  <c r="G52" i="6"/>
  <c r="G51" i="6"/>
  <c r="F51" i="6" s="1"/>
  <c r="G50" i="6"/>
  <c r="G49" i="6"/>
  <c r="G48" i="6"/>
  <c r="G47" i="6"/>
  <c r="F47" i="6" s="1"/>
  <c r="G46" i="6"/>
  <c r="G45" i="6"/>
  <c r="G44" i="6"/>
  <c r="G43" i="6"/>
  <c r="F43" i="6" s="1"/>
  <c r="G42" i="6"/>
  <c r="G41" i="6"/>
  <c r="G40" i="6"/>
  <c r="G39" i="6"/>
  <c r="F39" i="6" s="1"/>
  <c r="G38" i="6"/>
  <c r="G37" i="6"/>
  <c r="G36" i="6"/>
  <c r="G35" i="6"/>
  <c r="F35" i="6" s="1"/>
  <c r="G34" i="6"/>
  <c r="G33" i="6"/>
  <c r="G32" i="6"/>
  <c r="G31" i="6"/>
  <c r="F31" i="6" s="1"/>
  <c r="G30" i="6"/>
  <c r="G29" i="6"/>
  <c r="G28" i="6"/>
  <c r="G27" i="6"/>
  <c r="F27" i="6" s="1"/>
  <c r="G26" i="6"/>
  <c r="G25" i="6"/>
  <c r="G24" i="6"/>
  <c r="G23" i="6"/>
  <c r="F23" i="6" s="1"/>
  <c r="G22" i="6"/>
  <c r="G21" i="6"/>
  <c r="G20" i="6"/>
  <c r="G19" i="6"/>
  <c r="F19" i="6" s="1"/>
  <c r="G18" i="6"/>
  <c r="G17" i="6"/>
  <c r="G16" i="6"/>
  <c r="G15" i="6"/>
  <c r="F15" i="6" s="1"/>
  <c r="G14" i="6"/>
  <c r="G13" i="6"/>
  <c r="G12" i="6"/>
  <c r="G11" i="6"/>
  <c r="F11" i="6" s="1"/>
  <c r="G10" i="6"/>
  <c r="G9" i="6"/>
  <c r="G8" i="6"/>
  <c r="G7" i="6"/>
  <c r="F7" i="6" s="1"/>
  <c r="G6" i="6"/>
  <c r="G5" i="6"/>
  <c r="G4" i="6"/>
  <c r="G3" i="6"/>
  <c r="F3" i="6" s="1"/>
  <c r="G2" i="6"/>
  <c r="F2" i="6" s="1"/>
  <c r="F78" i="6"/>
  <c r="F77" i="6"/>
  <c r="F76" i="6"/>
  <c r="F74" i="6"/>
  <c r="F73" i="6"/>
  <c r="F72" i="6"/>
  <c r="F70" i="6"/>
  <c r="F69" i="6"/>
  <c r="F68" i="6"/>
  <c r="F66" i="6"/>
  <c r="F65" i="6"/>
  <c r="F64" i="6"/>
  <c r="F62" i="6"/>
  <c r="F61" i="6"/>
  <c r="F60" i="6"/>
  <c r="F58" i="6"/>
  <c r="F57" i="6"/>
  <c r="F56" i="6"/>
  <c r="F54" i="6"/>
  <c r="F53" i="6"/>
  <c r="F52" i="6"/>
  <c r="F50" i="6"/>
  <c r="F49" i="6"/>
  <c r="F48" i="6"/>
  <c r="F46" i="6"/>
  <c r="F45" i="6"/>
  <c r="F44" i="6"/>
  <c r="F42" i="6"/>
  <c r="F41" i="6"/>
  <c r="F40" i="6"/>
  <c r="F38" i="6"/>
  <c r="F37" i="6"/>
  <c r="F36" i="6"/>
  <c r="F34" i="6"/>
  <c r="F33" i="6"/>
  <c r="F32" i="6"/>
  <c r="F30" i="6"/>
  <c r="F29" i="6"/>
  <c r="F28" i="6"/>
  <c r="F26" i="6"/>
  <c r="F25" i="6"/>
  <c r="F24" i="6"/>
  <c r="F22" i="6"/>
  <c r="F21" i="6"/>
  <c r="F20" i="6"/>
  <c r="F18" i="6"/>
  <c r="F17" i="6"/>
  <c r="F16" i="6"/>
  <c r="F14" i="6"/>
  <c r="F13" i="6"/>
  <c r="F12" i="6"/>
  <c r="F10" i="6"/>
  <c r="F9" i="6"/>
  <c r="F8" i="6"/>
  <c r="F6" i="6"/>
  <c r="F5" i="6"/>
  <c r="F4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G1" i="6"/>
  <c r="C7" i="6"/>
  <c r="C4" i="6"/>
  <c r="J7" i="6" l="1"/>
</calcChain>
</file>

<file path=xl/sharedStrings.xml><?xml version="1.0" encoding="utf-8"?>
<sst xmlns="http://schemas.openxmlformats.org/spreadsheetml/2006/main" count="23" uniqueCount="17">
  <si>
    <t>Datum</t>
  </si>
  <si>
    <t>Fonds</t>
  </si>
  <si>
    <t>Betrag</t>
  </si>
  <si>
    <t>Kurs</t>
  </si>
  <si>
    <t>Performance aus Umschichtung</t>
  </si>
  <si>
    <t>Gewinn aus Umschichtung</t>
  </si>
  <si>
    <t>Renten 15y</t>
  </si>
  <si>
    <t>Renten XL</t>
  </si>
  <si>
    <t>Top Dynamic</t>
  </si>
  <si>
    <t>Kurs zum</t>
  </si>
  <si>
    <t>Bilanz aus Umschichtung</t>
  </si>
  <si>
    <t>Zeilenbeschriftungen</t>
  </si>
  <si>
    <t>SUM of Gewinn aus Umschichtung</t>
  </si>
  <si>
    <t>Gesamtergebnis</t>
  </si>
  <si>
    <t/>
  </si>
  <si>
    <t>Summe von Betrag</t>
  </si>
  <si>
    <t>(Leer)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</si>
</sst>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[$€-1]"/>
    <numFmt numFmtId="165" formatCode="m/d/yyyy;@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7B7B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wrapText="1"/>
    </xf>
    <xf numFmtId="164" fontId="1" fillId="2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horizontal="center" wrapText="1"/>
    </xf>
    <xf numFmtId="164" fontId="0" fillId="0" borderId="0" xfId="0" applyNumberFormat="1" applyAlignment="1">
      <alignment wrapText="1"/>
    </xf>
    <xf numFmtId="164" fontId="0" fillId="4" borderId="3" xfId="0" applyNumberFormat="1" applyFill="1" applyBorder="1" applyAlignment="1">
      <alignment wrapText="1"/>
    </xf>
    <xf numFmtId="0" fontId="0" fillId="3" borderId="0" xfId="0" applyFill="1" applyAlignment="1">
      <alignment wrapText="1"/>
    </xf>
    <xf numFmtId="0" fontId="0" fillId="5" borderId="2" xfId="0" applyFill="1" applyBorder="1" applyAlignment="1">
      <alignment wrapText="1"/>
    </xf>
    <xf numFmtId="164" fontId="0" fillId="3" borderId="0" xfId="0" applyNumberFormat="1" applyFill="1" applyAlignment="1">
      <alignment wrapText="1"/>
    </xf>
    <xf numFmtId="10" fontId="0" fillId="3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0" fontId="0" fillId="5" borderId="0" xfId="0" applyFill="1" applyAlignment="1">
      <alignment wrapText="1"/>
    </xf>
    <xf numFmtId="165" fontId="0" fillId="0" borderId="0" xfId="0" applyNumberFormat="1" applyAlignment="1">
      <alignment wrapText="1"/>
    </xf>
    <xf numFmtId="164" fontId="0" fillId="2" borderId="0" xfId="0" applyNumberFormat="1" applyFill="1" applyAlignment="1">
      <alignment wrapText="1"/>
    </xf>
    <xf numFmtId="10" fontId="0" fillId="2" borderId="0" xfId="0" applyNumberFormat="1" applyFill="1" applyAlignment="1">
      <alignment wrapText="1"/>
    </xf>
    <xf numFmtId="165" fontId="0" fillId="4" borderId="3" xfId="0" applyNumberFormat="1" applyFill="1" applyBorder="1" applyAlignment="1">
      <alignment wrapText="1"/>
    </xf>
    <xf numFmtId="0" fontId="0" fillId="0" borderId="4" xfId="0" pivotButton="1" applyBorder="1" applyAlignment="1">
      <alignment wrapText="1"/>
    </xf>
    <xf numFmtId="14" fontId="0" fillId="0" borderId="4" xfId="0" applyNumberFormat="1" applyBorder="1" applyAlignment="1">
      <alignment wrapText="1"/>
    </xf>
    <xf numFmtId="14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164" fontId="0" fillId="0" borderId="0" xfId="0" applyNumberFormat="1" applyFill="1" applyAlignment="1">
      <alignment wrapText="1"/>
    </xf>
    <xf numFmtId="165" fontId="0" fillId="3" borderId="0" xfId="0" applyNumberFormat="1" applyFill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8" fontId="0" fillId="0" borderId="4" xfId="0" applyNumberFormat="1" applyBorder="1" applyAlignment="1">
      <alignment wrapText="1"/>
    </xf>
    <xf numFmtId="8" fontId="0" fillId="0" borderId="5" xfId="0" applyNumberFormat="1" applyBorder="1" applyAlignment="1">
      <alignment wrapText="1"/>
    </xf>
    <xf numFmtId="8" fontId="0" fillId="0" borderId="6" xfId="0" applyNumberFormat="1" applyBorder="1" applyAlignment="1">
      <alignment wrapText="1"/>
    </xf>
    <xf numFmtId="8" fontId="0" fillId="0" borderId="8" xfId="0" applyNumberFormat="1" applyBorder="1" applyAlignment="1">
      <alignment wrapText="1"/>
    </xf>
    <xf numFmtId="8" fontId="0" fillId="0" borderId="9" xfId="0" applyNumberFormat="1" applyBorder="1" applyAlignment="1">
      <alignment wrapText="1"/>
    </xf>
    <xf numFmtId="8" fontId="0" fillId="0" borderId="10" xfId="0" applyNumberFormat="1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Standard" xfId="0" builtinId="0"/>
  </cellStyles>
  <dxfs count="5">
    <dxf>
      <numFmt numFmtId="12" formatCode="#,##0.00\ &quot;€&quot;;[Red]\-#,##0.00\ &quot;€&quot;"/>
    </dxf>
    <dxf>
      <numFmt numFmtId="12" formatCode="#,##0.00\ &quot;€&quot;;[Red]\-#,##0.00\ &quot;€&quot;"/>
    </dxf>
    <dxf>
      <numFmt numFmtId="167" formatCode="#,##0.00\ &quot;€&quot;"/>
    </dxf>
    <dxf>
      <numFmt numFmtId="12" formatCode="#,##0.00\ &quot;€&quot;;[Red]\-#,##0.00\ &quot;€&quot;"/>
    </dxf>
    <dxf>
      <numFmt numFmtId="167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Franz Fisch" refreshedDate="42006.805236342596" refreshedVersion="4" recordCount="77">
  <cacheSource type="worksheet">
    <worksheetSource ref="A1:G78" sheet="DWS Umschichtungen"/>
  </cacheSource>
  <cacheFields count="7">
    <cacheField name="Datum" numFmtId="165">
      <sharedItems containsNonDate="0" containsDate="1" containsString="0" containsBlank="1" minDate="2011-08-04T00:00:00" maxDate="2014-12-13T00:00:00" count="28">
        <d v="2011-08-04T00:00:00"/>
        <d v="2011-08-10T00:00:00"/>
        <m/>
        <d v="2012-01-02T00:00:00" u="1"/>
        <d v="2013-01-02T00:00:00" u="1"/>
        <d v="2014-10-16T00:00:00" u="1"/>
        <d v="2011-09-23T00:00:00" u="1"/>
        <d v="2012-03-05T00:00:00" u="1"/>
        <d v="2012-04-03T00:00:00" u="1"/>
        <d v="2013-12-12T00:00:00" u="1"/>
        <d v="2014-12-12T00:00:00" u="1"/>
        <d v="2013-04-08T00:00:00" u="1"/>
        <d v="2014-10-07T00:00:00" u="1"/>
        <d v="2012-10-19T00:00:00" u="1"/>
        <d v="2012-06-04T00:00:00" u="1"/>
        <d v="2014-11-10T00:00:00" u="1"/>
        <d v="2014-08-07T00:00:00" u="1"/>
        <d v="2013-04-04T00:00:00" u="1"/>
        <d v="2012-06-14T00:00:00" u="1"/>
        <d v="2013-08-05T00:00:00" u="1"/>
        <d v="2012-05-21T00:00:00" u="1"/>
        <d v="2012-07-31T00:00:00" u="1"/>
        <d v="2013-05-14T00:00:00" u="1"/>
        <d v="2014-09-22T00:00:00" u="1"/>
        <d v="2011-09-08T00:00:00" u="1"/>
        <d v="2013-12-23T00:00:00" u="1"/>
        <d v="2012-08-08T00:00:00" u="1"/>
        <d v="2013-01-04T00:00:00" u="1"/>
      </sharedItems>
    </cacheField>
    <cacheField name="Fonds" numFmtId="0">
      <sharedItems containsBlank="1"/>
    </cacheField>
    <cacheField name="Betrag" numFmtId="164">
      <sharedItems containsString="0" containsBlank="1" containsNumber="1" minValue="-1497.1399999999999" maxValue="1309.33"/>
    </cacheField>
    <cacheField name="Kurs" numFmtId="164">
      <sharedItems containsString="0" containsBlank="1" containsNumber="1" minValue="88.68" maxValue="151.03"/>
    </cacheField>
    <cacheField name="Performance aus Umschichtung" numFmtId="10">
      <sharedItems containsMixedTypes="1" containsNumber="1" minValue="0.43223200688604924" maxValue="0.59444093493367012"/>
    </cacheField>
    <cacheField name="Gewinn aus Umschichtung" numFmtId="164">
      <sharedItems containsSemiMixedTypes="0" containsString="0" containsNumber="1" minValue="-696.00066163668021" maxValue="767.46699819575974"/>
    </cacheField>
    <cacheField name="Kurs zum 42006" numFmtId="164">
      <sharedItems containsMixedTypes="1" containsNumber="1" minValue="140.66" maxValue="216.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7">
  <r>
    <x v="0"/>
    <s v="Renten 15y"/>
    <n v="187.81"/>
    <n v="149.66999999999999"/>
    <n v="0.44524620832498174"/>
    <n v="83.621690385514825"/>
    <n v="216.31"/>
  </r>
  <r>
    <x v="0"/>
    <s v="Renten XL"/>
    <n v="1309.33"/>
    <n v="88.68"/>
    <n v="0.58615245827695062"/>
    <n v="767.46699819575974"/>
    <n v="140.66"/>
  </r>
  <r>
    <x v="0"/>
    <s v="Top Dynamic"/>
    <n v="-1497.1399999999999"/>
    <n v="103.38"/>
    <n v="0.46488682530470116"/>
    <n v="-696.00066163668021"/>
    <n v="151.44"/>
  </r>
  <r>
    <x v="1"/>
    <s v="Renten 15y"/>
    <n v="94.54"/>
    <n v="151.03"/>
    <n v="0.43223200688604924"/>
    <n v="40.863213931007088"/>
    <n v="216.31"/>
  </r>
  <r>
    <x v="1"/>
    <s v="Renten XL"/>
    <n v="642.73"/>
    <n v="89.56"/>
    <n v="0.5705672175078158"/>
    <n v="366.72066770879854"/>
    <n v="140.66"/>
  </r>
  <r>
    <x v="1"/>
    <s v="Top Dynamic"/>
    <n v="-737.27"/>
    <n v="94.98"/>
    <n v="0.59444093493367012"/>
    <n v="-438.26346809854698"/>
    <n v="151.44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  <r>
    <x v="2"/>
    <m/>
    <m/>
    <m/>
    <s v=""/>
    <n v="0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zu DWS Umschichtung" cacheId="6" applyNumberFormats="0" applyBorderFormats="0" applyFontFormats="0" applyPatternFormats="0" applyAlignmentFormats="0" applyWidthHeightFormats="0" dataCaption="" updatedVersion="4">
  <location ref="A1:C6" firstHeaderRow="1" firstDataRow="2" firstDataCol="1"/>
  <pivotFields count="7">
    <pivotField name="Datum" axis="axisRow" outline="0" multipleItemSelectionAllowed="1" showAll="0" sortType="ascending">
      <items count="29">
        <item x="0"/>
        <item x="1"/>
        <item m="1" x="24"/>
        <item m="1" x="6"/>
        <item m="1" x="3"/>
        <item m="1" x="7"/>
        <item m="1" x="8"/>
        <item m="1" x="20"/>
        <item m="1" x="14"/>
        <item m="1" x="18"/>
        <item m="1" x="21"/>
        <item m="1" x="26"/>
        <item m="1" x="13"/>
        <item m="1" x="4"/>
        <item m="1" x="27"/>
        <item m="1" x="17"/>
        <item m="1" x="11"/>
        <item m="1" x="22"/>
        <item m="1" x="19"/>
        <item m="1" x="9"/>
        <item m="1" x="25"/>
        <item m="1" x="16"/>
        <item m="1" x="23"/>
        <item m="1" x="12"/>
        <item m="1" x="5"/>
        <item m="1" x="15"/>
        <item m="1" x="10"/>
        <item x="2"/>
        <item t="default"/>
      </items>
    </pivotField>
    <pivotField name="Fonds" outline="0" multipleItemSelectionAllowed="1" showAll="0"/>
    <pivotField name="Betrag" dataField="1" outline="0" multipleItemSelectionAllowed="1" showAll="0"/>
    <pivotField name="Kurs" outline="0" multipleItemSelectionAllowed="1" showAll="0"/>
    <pivotField name="Performance aus Umschichtung" outline="0" multipleItemSelectionAllowed="1" showAll="0"/>
    <pivotField name="Gewinn aus Umschichtung" dataField="1" outline="0" multipleItemSelectionAllowed="1" showAll="0"/>
    <pivotField showAll="0" includeNewItemsInFilter="1" defaultSubtotal="0"/>
  </pivotFields>
  <rowFields count="1">
    <field x="0"/>
  </rowFields>
  <rowItems count="4">
    <i>
      <x/>
    </i>
    <i>
      <x v="1"/>
    </i>
    <i>
      <x v="27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Gewinn aus Umschichtung" fld="5" baseField="0" numFmtId="8"/>
    <dataField name="Summe von Betrag" fld="2" baseField="0" baseItem="0"/>
  </dataFields>
  <formats count="1">
    <format dxfId="3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workbookViewId="0">
      <selection activeCell="C4" sqref="C4"/>
    </sheetView>
  </sheetViews>
  <sheetFormatPr baseColWidth="10" defaultColWidth="17.140625" defaultRowHeight="12.75" customHeight="1" x14ac:dyDescent="0.2"/>
  <cols>
    <col min="1" max="1" width="16" customWidth="1"/>
    <col min="2" max="2" width="15.140625" customWidth="1"/>
    <col min="4" max="4" width="17.140625" style="21"/>
    <col min="5" max="5" width="21.5703125" customWidth="1"/>
    <col min="6" max="6" width="18.85546875" customWidth="1"/>
    <col min="9" max="9" width="25.5703125" customWidth="1"/>
  </cols>
  <sheetData>
    <row r="1" spans="1:11" ht="12.75" customHeight="1" x14ac:dyDescent="0.2">
      <c r="A1" s="3" t="s">
        <v>0</v>
      </c>
      <c r="B1" s="3" t="s">
        <v>1</v>
      </c>
      <c r="C1" s="3" t="s">
        <v>2</v>
      </c>
      <c r="D1" s="6" t="s">
        <v>3</v>
      </c>
      <c r="E1" s="9" t="s">
        <v>4</v>
      </c>
      <c r="F1" s="8" t="s">
        <v>5</v>
      </c>
      <c r="G1" s="24" t="str">
        <f>"Kurs zum " &amp;J2</f>
        <v>Kurs zum 42006</v>
      </c>
    </row>
    <row r="2" spans="1:11" ht="12.75" customHeight="1" x14ac:dyDescent="0.2">
      <c r="A2" s="12">
        <v>40759</v>
      </c>
      <c r="B2" t="s">
        <v>6</v>
      </c>
      <c r="C2" s="4">
        <v>187.81</v>
      </c>
      <c r="D2" s="23">
        <v>149.66999999999999</v>
      </c>
      <c r="E2" s="14">
        <f>IFERROR(VLOOKUP(B2,$I$3:$J$5,2)/D2-1,"")</f>
        <v>0.44524620832498174</v>
      </c>
      <c r="F2" s="13">
        <f>IFERROR((C2/D2)*(G2-D2),0)</f>
        <v>83.621690385514825</v>
      </c>
      <c r="G2" s="13">
        <f>IFERROR(VLOOKUP(B2,$I$3:$J$5,2),"")</f>
        <v>216.31</v>
      </c>
      <c r="I2" s="7" t="s">
        <v>9</v>
      </c>
      <c r="J2" s="15">
        <v>42006</v>
      </c>
    </row>
    <row r="3" spans="1:11" ht="12.75" customHeight="1" x14ac:dyDescent="0.2">
      <c r="A3" s="12">
        <v>40759</v>
      </c>
      <c r="B3" t="s">
        <v>7</v>
      </c>
      <c r="C3" s="4">
        <v>1309.33</v>
      </c>
      <c r="D3" s="23">
        <v>88.68</v>
      </c>
      <c r="E3" s="14">
        <f t="shared" ref="E3:E66" si="0">IFERROR(VLOOKUP(B3,$I$3:$J$5,2)/D3-1,"")</f>
        <v>0.58615245827695062</v>
      </c>
      <c r="F3" s="13">
        <f>IFERROR((C3/D3)*(G3-D3),0)</f>
        <v>767.46699819575974</v>
      </c>
      <c r="G3" s="13">
        <f t="shared" ref="G3:G66" si="1">IFERROR(VLOOKUP(B3,$I$3:$J$5,2),"")</f>
        <v>140.66</v>
      </c>
      <c r="I3" s="11" t="s">
        <v>6</v>
      </c>
      <c r="J3" s="5">
        <v>216.31</v>
      </c>
      <c r="K3" s="21"/>
    </row>
    <row r="4" spans="1:11" ht="12.75" customHeight="1" x14ac:dyDescent="0.2">
      <c r="A4" s="12">
        <v>40759</v>
      </c>
      <c r="B4" t="s">
        <v>8</v>
      </c>
      <c r="C4" s="4">
        <f>-(C3+C2)</f>
        <v>-1497.1399999999999</v>
      </c>
      <c r="D4" s="23">
        <v>103.38</v>
      </c>
      <c r="E4" s="14">
        <f t="shared" si="0"/>
        <v>0.46488682530470116</v>
      </c>
      <c r="F4" s="13">
        <f>IFERROR((C4/D4)*(G4-D4),0)</f>
        <v>-696.00066163668021</v>
      </c>
      <c r="G4" s="13">
        <f t="shared" si="1"/>
        <v>151.44</v>
      </c>
      <c r="I4" s="11" t="s">
        <v>7</v>
      </c>
      <c r="J4" s="5">
        <v>140.66</v>
      </c>
      <c r="K4" s="21"/>
    </row>
    <row r="5" spans="1:11" ht="12.75" customHeight="1" x14ac:dyDescent="0.2">
      <c r="A5" s="12">
        <v>40765</v>
      </c>
      <c r="B5" t="s">
        <v>6</v>
      </c>
      <c r="C5" s="4">
        <v>94.54</v>
      </c>
      <c r="D5" s="23">
        <v>151.03</v>
      </c>
      <c r="E5" s="14">
        <f t="shared" si="0"/>
        <v>0.43223200688604924</v>
      </c>
      <c r="F5" s="13">
        <f>IFERROR((C5/D5)*(G5-D5),0)</f>
        <v>40.863213931007088</v>
      </c>
      <c r="G5" s="13">
        <f t="shared" si="1"/>
        <v>216.31</v>
      </c>
      <c r="I5" s="11" t="s">
        <v>8</v>
      </c>
      <c r="J5" s="5">
        <v>151.44</v>
      </c>
      <c r="K5" s="22"/>
    </row>
    <row r="6" spans="1:11" ht="12.75" customHeight="1" x14ac:dyDescent="0.2">
      <c r="A6" s="12">
        <v>40765</v>
      </c>
      <c r="B6" t="s">
        <v>7</v>
      </c>
      <c r="C6" s="4">
        <v>642.73</v>
      </c>
      <c r="D6" s="23">
        <v>89.56</v>
      </c>
      <c r="E6" s="14">
        <f t="shared" si="0"/>
        <v>0.5705672175078158</v>
      </c>
      <c r="F6" s="13">
        <f>IFERROR((C6/D6)*(G6-D6),0)</f>
        <v>366.72066770879854</v>
      </c>
      <c r="G6" s="13">
        <f t="shared" si="1"/>
        <v>140.66</v>
      </c>
      <c r="K6" s="23"/>
    </row>
    <row r="7" spans="1:11" ht="12.75" customHeight="1" x14ac:dyDescent="0.2">
      <c r="A7" s="12">
        <v>40765</v>
      </c>
      <c r="B7" t="s">
        <v>8</v>
      </c>
      <c r="C7" s="4">
        <f>-(C6+C5)</f>
        <v>-737.27</v>
      </c>
      <c r="D7" s="23">
        <v>94.98</v>
      </c>
      <c r="E7" s="14">
        <f t="shared" si="0"/>
        <v>0.59444093493367012</v>
      </c>
      <c r="F7" s="13">
        <f>IFERROR((C7/D7)*(G7-D7),0)</f>
        <v>-438.26346809854698</v>
      </c>
      <c r="G7" s="13">
        <f t="shared" si="1"/>
        <v>151.44</v>
      </c>
      <c r="I7" s="2" t="s">
        <v>10</v>
      </c>
      <c r="J7" s="1">
        <f>SUM(F:F)</f>
        <v>124.40844048585308</v>
      </c>
      <c r="K7" s="23"/>
    </row>
    <row r="8" spans="1:11" ht="12.75" customHeight="1" x14ac:dyDescent="0.2">
      <c r="A8" s="12"/>
      <c r="C8" s="4"/>
      <c r="D8" s="23"/>
      <c r="E8" s="14" t="str">
        <f t="shared" si="0"/>
        <v/>
      </c>
      <c r="F8" s="13">
        <f t="shared" ref="F8:F71" si="2">IFERROR((C8/D8)*(G8-D8),0)</f>
        <v>0</v>
      </c>
      <c r="G8" s="13" t="str">
        <f t="shared" si="1"/>
        <v/>
      </c>
      <c r="K8" s="23"/>
    </row>
    <row r="9" spans="1:11" ht="12.75" customHeight="1" x14ac:dyDescent="0.2">
      <c r="A9" s="12"/>
      <c r="C9" s="4"/>
      <c r="D9" s="23"/>
      <c r="E9" s="14" t="str">
        <f t="shared" si="0"/>
        <v/>
      </c>
      <c r="F9" s="13">
        <f t="shared" si="2"/>
        <v>0</v>
      </c>
      <c r="G9" s="13" t="str">
        <f t="shared" si="1"/>
        <v/>
      </c>
      <c r="K9" s="21"/>
    </row>
    <row r="10" spans="1:11" ht="12.75" customHeight="1" x14ac:dyDescent="0.2">
      <c r="A10" s="12"/>
      <c r="C10" s="4"/>
      <c r="D10" s="23"/>
      <c r="E10" s="14" t="str">
        <f t="shared" si="0"/>
        <v/>
      </c>
      <c r="F10" s="13">
        <f t="shared" si="2"/>
        <v>0</v>
      </c>
      <c r="G10" s="13" t="str">
        <f t="shared" si="1"/>
        <v/>
      </c>
      <c r="K10" s="21"/>
    </row>
    <row r="11" spans="1:11" ht="12.75" customHeight="1" x14ac:dyDescent="0.2">
      <c r="A11" s="12"/>
      <c r="C11" s="4"/>
      <c r="D11" s="23"/>
      <c r="E11" s="14" t="str">
        <f t="shared" si="0"/>
        <v/>
      </c>
      <c r="F11" s="13">
        <f t="shared" si="2"/>
        <v>0</v>
      </c>
      <c r="G11" s="13" t="str">
        <f t="shared" si="1"/>
        <v/>
      </c>
      <c r="K11" s="21"/>
    </row>
    <row r="12" spans="1:11" ht="12.75" customHeight="1" x14ac:dyDescent="0.2">
      <c r="A12" s="12"/>
      <c r="C12" s="4"/>
      <c r="D12" s="23"/>
      <c r="E12" s="14" t="str">
        <f t="shared" si="0"/>
        <v/>
      </c>
      <c r="F12" s="13">
        <f t="shared" si="2"/>
        <v>0</v>
      </c>
      <c r="G12" s="13" t="str">
        <f t="shared" si="1"/>
        <v/>
      </c>
      <c r="K12" s="21"/>
    </row>
    <row r="13" spans="1:11" ht="12.75" customHeight="1" x14ac:dyDescent="0.2">
      <c r="A13" s="12"/>
      <c r="C13" s="4"/>
      <c r="D13" s="23"/>
      <c r="E13" s="14" t="str">
        <f t="shared" si="0"/>
        <v/>
      </c>
      <c r="F13" s="13">
        <f t="shared" si="2"/>
        <v>0</v>
      </c>
      <c r="G13" s="13" t="str">
        <f t="shared" si="1"/>
        <v/>
      </c>
      <c r="K13" s="21"/>
    </row>
    <row r="14" spans="1:11" ht="12.75" customHeight="1" x14ac:dyDescent="0.2">
      <c r="A14" s="12"/>
      <c r="C14" s="4"/>
      <c r="D14" s="23"/>
      <c r="E14" s="14" t="str">
        <f t="shared" si="0"/>
        <v/>
      </c>
      <c r="F14" s="13">
        <f t="shared" si="2"/>
        <v>0</v>
      </c>
      <c r="G14" s="13" t="str">
        <f t="shared" si="1"/>
        <v/>
      </c>
    </row>
    <row r="15" spans="1:11" ht="12.75" customHeight="1" x14ac:dyDescent="0.2">
      <c r="A15" s="12"/>
      <c r="C15" s="4"/>
      <c r="D15" s="23"/>
      <c r="E15" s="14" t="str">
        <f t="shared" si="0"/>
        <v/>
      </c>
      <c r="F15" s="13">
        <f t="shared" si="2"/>
        <v>0</v>
      </c>
      <c r="G15" s="13" t="str">
        <f t="shared" si="1"/>
        <v/>
      </c>
      <c r="I15" s="20"/>
      <c r="J15" s="20"/>
      <c r="K15" s="20"/>
    </row>
    <row r="16" spans="1:11" ht="12.75" customHeight="1" x14ac:dyDescent="0.2">
      <c r="A16" s="12"/>
      <c r="C16" s="4"/>
      <c r="D16" s="23"/>
      <c r="E16" s="14" t="str">
        <f t="shared" si="0"/>
        <v/>
      </c>
      <c r="F16" s="13">
        <f t="shared" si="2"/>
        <v>0</v>
      </c>
      <c r="G16" s="13" t="str">
        <f t="shared" si="1"/>
        <v/>
      </c>
      <c r="I16" s="20"/>
      <c r="J16" s="20"/>
      <c r="K16" s="20"/>
    </row>
    <row r="17" spans="1:11" ht="12.75" customHeight="1" x14ac:dyDescent="0.2">
      <c r="A17" s="12"/>
      <c r="C17" s="4"/>
      <c r="D17" s="23"/>
      <c r="E17" s="14" t="str">
        <f t="shared" si="0"/>
        <v/>
      </c>
      <c r="F17" s="13">
        <f t="shared" si="2"/>
        <v>0</v>
      </c>
      <c r="G17" s="13" t="str">
        <f t="shared" si="1"/>
        <v/>
      </c>
      <c r="I17" s="20"/>
      <c r="J17" s="20"/>
      <c r="K17" s="20"/>
    </row>
    <row r="18" spans="1:11" ht="12.75" customHeight="1" x14ac:dyDescent="0.2">
      <c r="A18" s="12"/>
      <c r="C18" s="4"/>
      <c r="D18" s="23"/>
      <c r="E18" s="14" t="str">
        <f t="shared" si="0"/>
        <v/>
      </c>
      <c r="F18" s="13">
        <f t="shared" si="2"/>
        <v>0</v>
      </c>
      <c r="G18" s="13" t="str">
        <f t="shared" si="1"/>
        <v/>
      </c>
      <c r="I18" s="20"/>
      <c r="J18" s="20"/>
      <c r="K18" s="20"/>
    </row>
    <row r="19" spans="1:11" ht="12.75" customHeight="1" x14ac:dyDescent="0.2">
      <c r="A19" s="12"/>
      <c r="C19" s="4"/>
      <c r="D19" s="23"/>
      <c r="E19" s="14" t="str">
        <f t="shared" si="0"/>
        <v/>
      </c>
      <c r="F19" s="13">
        <f t="shared" si="2"/>
        <v>0</v>
      </c>
      <c r="G19" s="13" t="str">
        <f t="shared" si="1"/>
        <v/>
      </c>
      <c r="I19" s="20"/>
      <c r="J19" s="20"/>
      <c r="K19" s="20"/>
    </row>
    <row r="20" spans="1:11" ht="12.75" customHeight="1" x14ac:dyDescent="0.2">
      <c r="A20" s="12"/>
      <c r="C20" s="4"/>
      <c r="D20" s="23"/>
      <c r="E20" s="14" t="str">
        <f t="shared" si="0"/>
        <v/>
      </c>
      <c r="F20" s="13">
        <f t="shared" si="2"/>
        <v>0</v>
      </c>
      <c r="G20" s="13" t="str">
        <f t="shared" si="1"/>
        <v/>
      </c>
      <c r="I20" s="20"/>
      <c r="J20" s="20"/>
      <c r="K20" s="20"/>
    </row>
    <row r="21" spans="1:11" ht="12.75" customHeight="1" x14ac:dyDescent="0.2">
      <c r="A21" s="12"/>
      <c r="C21" s="4"/>
      <c r="D21" s="23"/>
      <c r="E21" s="14" t="str">
        <f t="shared" si="0"/>
        <v/>
      </c>
      <c r="F21" s="13">
        <f t="shared" si="2"/>
        <v>0</v>
      </c>
      <c r="G21" s="13" t="str">
        <f t="shared" si="1"/>
        <v/>
      </c>
      <c r="I21" s="20"/>
      <c r="J21" s="20"/>
      <c r="K21" s="20"/>
    </row>
    <row r="22" spans="1:11" ht="12.75" customHeight="1" x14ac:dyDescent="0.2">
      <c r="A22" s="12"/>
      <c r="C22" s="4"/>
      <c r="D22" s="23"/>
      <c r="E22" s="14" t="str">
        <f t="shared" si="0"/>
        <v/>
      </c>
      <c r="F22" s="13">
        <f t="shared" si="2"/>
        <v>0</v>
      </c>
      <c r="G22" s="13" t="str">
        <f t="shared" si="1"/>
        <v/>
      </c>
      <c r="I22" s="20"/>
      <c r="J22" s="20"/>
      <c r="K22" s="20"/>
    </row>
    <row r="23" spans="1:11" ht="12.75" customHeight="1" x14ac:dyDescent="0.2">
      <c r="A23" s="12"/>
      <c r="C23" s="4"/>
      <c r="D23" s="23"/>
      <c r="E23" s="14" t="str">
        <f t="shared" si="0"/>
        <v/>
      </c>
      <c r="F23" s="13">
        <f t="shared" si="2"/>
        <v>0</v>
      </c>
      <c r="G23" s="13" t="str">
        <f t="shared" si="1"/>
        <v/>
      </c>
    </row>
    <row r="24" spans="1:11" ht="12.75" customHeight="1" x14ac:dyDescent="0.2">
      <c r="A24" s="12"/>
      <c r="C24" s="4"/>
      <c r="D24" s="23"/>
      <c r="E24" s="14" t="str">
        <f t="shared" si="0"/>
        <v/>
      </c>
      <c r="F24" s="13">
        <f t="shared" si="2"/>
        <v>0</v>
      </c>
      <c r="G24" s="13" t="str">
        <f t="shared" si="1"/>
        <v/>
      </c>
    </row>
    <row r="25" spans="1:11" ht="12.75" customHeight="1" x14ac:dyDescent="0.2">
      <c r="A25" s="12"/>
      <c r="C25" s="4"/>
      <c r="D25" s="23"/>
      <c r="E25" s="14" t="str">
        <f t="shared" si="0"/>
        <v/>
      </c>
      <c r="F25" s="13">
        <f t="shared" si="2"/>
        <v>0</v>
      </c>
      <c r="G25" s="13" t="str">
        <f t="shared" si="1"/>
        <v/>
      </c>
    </row>
    <row r="26" spans="1:11" ht="12.75" customHeight="1" x14ac:dyDescent="0.2">
      <c r="A26" s="12"/>
      <c r="C26" s="4"/>
      <c r="D26" s="23"/>
      <c r="E26" s="14" t="str">
        <f t="shared" si="0"/>
        <v/>
      </c>
      <c r="F26" s="13">
        <f t="shared" si="2"/>
        <v>0</v>
      </c>
      <c r="G26" s="13" t="str">
        <f t="shared" si="1"/>
        <v/>
      </c>
    </row>
    <row r="27" spans="1:11" ht="12.75" customHeight="1" x14ac:dyDescent="0.2">
      <c r="A27" s="12"/>
      <c r="C27" s="4"/>
      <c r="D27" s="23"/>
      <c r="E27" s="14" t="str">
        <f t="shared" si="0"/>
        <v/>
      </c>
      <c r="F27" s="13">
        <f t="shared" si="2"/>
        <v>0</v>
      </c>
      <c r="G27" s="13" t="str">
        <f t="shared" si="1"/>
        <v/>
      </c>
    </row>
    <row r="28" spans="1:11" ht="12.75" customHeight="1" x14ac:dyDescent="0.2">
      <c r="A28" s="12"/>
      <c r="C28" s="4"/>
      <c r="D28" s="23"/>
      <c r="E28" s="14" t="str">
        <f t="shared" si="0"/>
        <v/>
      </c>
      <c r="F28" s="13">
        <f t="shared" si="2"/>
        <v>0</v>
      </c>
      <c r="G28" s="13" t="str">
        <f t="shared" si="1"/>
        <v/>
      </c>
    </row>
    <row r="29" spans="1:11" ht="12.75" customHeight="1" x14ac:dyDescent="0.2">
      <c r="A29" s="12"/>
      <c r="C29" s="4"/>
      <c r="D29" s="23"/>
      <c r="E29" s="14" t="str">
        <f t="shared" si="0"/>
        <v/>
      </c>
      <c r="F29" s="13">
        <f t="shared" si="2"/>
        <v>0</v>
      </c>
      <c r="G29" s="13" t="str">
        <f t="shared" si="1"/>
        <v/>
      </c>
    </row>
    <row r="30" spans="1:11" ht="12.75" customHeight="1" x14ac:dyDescent="0.2">
      <c r="A30" s="12"/>
      <c r="C30" s="4"/>
      <c r="D30" s="23"/>
      <c r="E30" s="14" t="str">
        <f t="shared" si="0"/>
        <v/>
      </c>
      <c r="F30" s="13">
        <f t="shared" si="2"/>
        <v>0</v>
      </c>
      <c r="G30" s="13" t="str">
        <f t="shared" si="1"/>
        <v/>
      </c>
    </row>
    <row r="31" spans="1:11" ht="12.75" customHeight="1" x14ac:dyDescent="0.2">
      <c r="A31" s="12"/>
      <c r="C31" s="4"/>
      <c r="D31" s="23"/>
      <c r="E31" s="14" t="str">
        <f t="shared" si="0"/>
        <v/>
      </c>
      <c r="F31" s="13">
        <f t="shared" si="2"/>
        <v>0</v>
      </c>
      <c r="G31" s="13" t="str">
        <f t="shared" si="1"/>
        <v/>
      </c>
    </row>
    <row r="32" spans="1:11" ht="12.75" customHeight="1" x14ac:dyDescent="0.2">
      <c r="A32" s="12"/>
      <c r="C32" s="4"/>
      <c r="D32" s="23"/>
      <c r="E32" s="14" t="str">
        <f t="shared" si="0"/>
        <v/>
      </c>
      <c r="F32" s="13">
        <f t="shared" si="2"/>
        <v>0</v>
      </c>
      <c r="G32" s="13" t="str">
        <f t="shared" si="1"/>
        <v/>
      </c>
    </row>
    <row r="33" spans="1:7" ht="12.75" customHeight="1" x14ac:dyDescent="0.2">
      <c r="A33" s="12"/>
      <c r="C33" s="4"/>
      <c r="D33" s="23"/>
      <c r="E33" s="14" t="str">
        <f t="shared" si="0"/>
        <v/>
      </c>
      <c r="F33" s="13">
        <f t="shared" si="2"/>
        <v>0</v>
      </c>
      <c r="G33" s="13" t="str">
        <f t="shared" si="1"/>
        <v/>
      </c>
    </row>
    <row r="34" spans="1:7" ht="12.75" customHeight="1" x14ac:dyDescent="0.2">
      <c r="A34" s="12"/>
      <c r="C34" s="4"/>
      <c r="D34" s="23"/>
      <c r="E34" s="14" t="str">
        <f t="shared" si="0"/>
        <v/>
      </c>
      <c r="F34" s="13">
        <f t="shared" si="2"/>
        <v>0</v>
      </c>
      <c r="G34" s="13" t="str">
        <f t="shared" si="1"/>
        <v/>
      </c>
    </row>
    <row r="35" spans="1:7" ht="12.75" customHeight="1" x14ac:dyDescent="0.2">
      <c r="A35" s="12"/>
      <c r="C35" s="4"/>
      <c r="D35" s="23"/>
      <c r="E35" s="14" t="str">
        <f t="shared" si="0"/>
        <v/>
      </c>
      <c r="F35" s="13">
        <f t="shared" si="2"/>
        <v>0</v>
      </c>
      <c r="G35" s="13" t="str">
        <f t="shared" si="1"/>
        <v/>
      </c>
    </row>
    <row r="36" spans="1:7" ht="12.75" customHeight="1" x14ac:dyDescent="0.2">
      <c r="A36" s="12"/>
      <c r="C36" s="4"/>
      <c r="D36" s="23"/>
      <c r="E36" s="14" t="str">
        <f t="shared" si="0"/>
        <v/>
      </c>
      <c r="F36" s="13">
        <f t="shared" si="2"/>
        <v>0</v>
      </c>
      <c r="G36" s="13" t="str">
        <f t="shared" si="1"/>
        <v/>
      </c>
    </row>
    <row r="37" spans="1:7" ht="12.75" customHeight="1" x14ac:dyDescent="0.2">
      <c r="A37" s="12"/>
      <c r="C37" s="4"/>
      <c r="D37" s="23"/>
      <c r="E37" s="14" t="str">
        <f t="shared" si="0"/>
        <v/>
      </c>
      <c r="F37" s="13">
        <f t="shared" si="2"/>
        <v>0</v>
      </c>
      <c r="G37" s="13" t="str">
        <f t="shared" si="1"/>
        <v/>
      </c>
    </row>
    <row r="38" spans="1:7" ht="12.75" customHeight="1" x14ac:dyDescent="0.2">
      <c r="A38" s="12"/>
      <c r="C38" s="4"/>
      <c r="D38" s="23"/>
      <c r="E38" s="14" t="str">
        <f t="shared" si="0"/>
        <v/>
      </c>
      <c r="F38" s="13">
        <f t="shared" si="2"/>
        <v>0</v>
      </c>
      <c r="G38" s="13" t="str">
        <f t="shared" si="1"/>
        <v/>
      </c>
    </row>
    <row r="39" spans="1:7" x14ac:dyDescent="0.2">
      <c r="A39" s="12"/>
      <c r="C39" s="4"/>
      <c r="D39" s="23"/>
      <c r="E39" s="14" t="str">
        <f t="shared" si="0"/>
        <v/>
      </c>
      <c r="F39" s="13">
        <f t="shared" si="2"/>
        <v>0</v>
      </c>
      <c r="G39" s="13" t="str">
        <f t="shared" si="1"/>
        <v/>
      </c>
    </row>
    <row r="40" spans="1:7" x14ac:dyDescent="0.2">
      <c r="A40" s="12"/>
      <c r="C40" s="4"/>
      <c r="D40" s="23"/>
      <c r="E40" s="14" t="str">
        <f t="shared" si="0"/>
        <v/>
      </c>
      <c r="F40" s="13">
        <f t="shared" si="2"/>
        <v>0</v>
      </c>
      <c r="G40" s="13" t="str">
        <f t="shared" si="1"/>
        <v/>
      </c>
    </row>
    <row r="41" spans="1:7" x14ac:dyDescent="0.2">
      <c r="A41" s="12"/>
      <c r="C41" s="4"/>
      <c r="D41" s="23"/>
      <c r="E41" s="14" t="str">
        <f t="shared" si="0"/>
        <v/>
      </c>
      <c r="F41" s="13">
        <f t="shared" si="2"/>
        <v>0</v>
      </c>
      <c r="G41" s="13" t="str">
        <f t="shared" si="1"/>
        <v/>
      </c>
    </row>
    <row r="42" spans="1:7" x14ac:dyDescent="0.2">
      <c r="A42" s="12"/>
      <c r="C42" s="4"/>
      <c r="D42" s="23"/>
      <c r="E42" s="14" t="str">
        <f t="shared" si="0"/>
        <v/>
      </c>
      <c r="F42" s="13">
        <f t="shared" si="2"/>
        <v>0</v>
      </c>
      <c r="G42" s="13" t="str">
        <f t="shared" si="1"/>
        <v/>
      </c>
    </row>
    <row r="43" spans="1:7" x14ac:dyDescent="0.2">
      <c r="A43" s="12"/>
      <c r="C43" s="4"/>
      <c r="D43" s="23"/>
      <c r="E43" s="14" t="str">
        <f t="shared" si="0"/>
        <v/>
      </c>
      <c r="F43" s="13">
        <f t="shared" si="2"/>
        <v>0</v>
      </c>
      <c r="G43" s="13" t="str">
        <f t="shared" si="1"/>
        <v/>
      </c>
    </row>
    <row r="44" spans="1:7" x14ac:dyDescent="0.2">
      <c r="A44" s="12"/>
      <c r="C44" s="4"/>
      <c r="D44" s="23"/>
      <c r="E44" s="14" t="str">
        <f t="shared" si="0"/>
        <v/>
      </c>
      <c r="F44" s="13">
        <f t="shared" si="2"/>
        <v>0</v>
      </c>
      <c r="G44" s="13" t="str">
        <f t="shared" si="1"/>
        <v/>
      </c>
    </row>
    <row r="45" spans="1:7" x14ac:dyDescent="0.2">
      <c r="A45" s="12"/>
      <c r="C45" s="4"/>
      <c r="D45" s="23"/>
      <c r="E45" s="14" t="str">
        <f t="shared" si="0"/>
        <v/>
      </c>
      <c r="F45" s="13">
        <f t="shared" si="2"/>
        <v>0</v>
      </c>
      <c r="G45" s="13" t="str">
        <f t="shared" si="1"/>
        <v/>
      </c>
    </row>
    <row r="46" spans="1:7" x14ac:dyDescent="0.2">
      <c r="A46" s="12"/>
      <c r="C46" s="4"/>
      <c r="D46" s="23"/>
      <c r="E46" s="14" t="str">
        <f t="shared" si="0"/>
        <v/>
      </c>
      <c r="F46" s="13">
        <f t="shared" si="2"/>
        <v>0</v>
      </c>
      <c r="G46" s="13" t="str">
        <f t="shared" si="1"/>
        <v/>
      </c>
    </row>
    <row r="47" spans="1:7" x14ac:dyDescent="0.2">
      <c r="A47" s="12"/>
      <c r="C47" s="4"/>
      <c r="D47" s="23"/>
      <c r="E47" s="14" t="str">
        <f t="shared" si="0"/>
        <v/>
      </c>
      <c r="F47" s="13">
        <f t="shared" si="2"/>
        <v>0</v>
      </c>
      <c r="G47" s="13" t="str">
        <f t="shared" si="1"/>
        <v/>
      </c>
    </row>
    <row r="48" spans="1:7" x14ac:dyDescent="0.2">
      <c r="A48" s="12"/>
      <c r="C48" s="4"/>
      <c r="D48" s="23"/>
      <c r="E48" s="14" t="str">
        <f t="shared" si="0"/>
        <v/>
      </c>
      <c r="F48" s="13">
        <f t="shared" si="2"/>
        <v>0</v>
      </c>
      <c r="G48" s="13" t="str">
        <f t="shared" si="1"/>
        <v/>
      </c>
    </row>
    <row r="49" spans="1:7" x14ac:dyDescent="0.2">
      <c r="A49" s="12"/>
      <c r="C49" s="4"/>
      <c r="D49" s="23"/>
      <c r="E49" s="14" t="str">
        <f t="shared" si="0"/>
        <v/>
      </c>
      <c r="F49" s="13">
        <f t="shared" si="2"/>
        <v>0</v>
      </c>
      <c r="G49" s="13" t="str">
        <f t="shared" si="1"/>
        <v/>
      </c>
    </row>
    <row r="50" spans="1:7" x14ac:dyDescent="0.2">
      <c r="A50" s="12"/>
      <c r="C50" s="4"/>
      <c r="D50" s="23"/>
      <c r="E50" s="14" t="str">
        <f t="shared" si="0"/>
        <v/>
      </c>
      <c r="F50" s="13">
        <f t="shared" si="2"/>
        <v>0</v>
      </c>
      <c r="G50" s="13" t="str">
        <f t="shared" si="1"/>
        <v/>
      </c>
    </row>
    <row r="51" spans="1:7" x14ac:dyDescent="0.2">
      <c r="A51" s="12"/>
      <c r="C51" s="4"/>
      <c r="D51" s="23"/>
      <c r="E51" s="14" t="str">
        <f t="shared" si="0"/>
        <v/>
      </c>
      <c r="F51" s="13">
        <f t="shared" si="2"/>
        <v>0</v>
      </c>
      <c r="G51" s="13" t="str">
        <f t="shared" si="1"/>
        <v/>
      </c>
    </row>
    <row r="52" spans="1:7" x14ac:dyDescent="0.2">
      <c r="A52" s="12"/>
      <c r="C52" s="4"/>
      <c r="D52" s="23"/>
      <c r="E52" s="14" t="str">
        <f t="shared" si="0"/>
        <v/>
      </c>
      <c r="F52" s="13">
        <f t="shared" si="2"/>
        <v>0</v>
      </c>
      <c r="G52" s="13" t="str">
        <f t="shared" si="1"/>
        <v/>
      </c>
    </row>
    <row r="53" spans="1:7" x14ac:dyDescent="0.2">
      <c r="A53" s="12"/>
      <c r="C53" s="4"/>
      <c r="D53" s="23"/>
      <c r="E53" s="14" t="str">
        <f t="shared" si="0"/>
        <v/>
      </c>
      <c r="F53" s="13">
        <f t="shared" si="2"/>
        <v>0</v>
      </c>
      <c r="G53" s="13" t="str">
        <f t="shared" si="1"/>
        <v/>
      </c>
    </row>
    <row r="54" spans="1:7" x14ac:dyDescent="0.2">
      <c r="A54" s="12"/>
      <c r="C54" s="4"/>
      <c r="D54" s="23"/>
      <c r="E54" s="14" t="str">
        <f t="shared" si="0"/>
        <v/>
      </c>
      <c r="F54" s="13">
        <f t="shared" si="2"/>
        <v>0</v>
      </c>
      <c r="G54" s="13" t="str">
        <f t="shared" si="1"/>
        <v/>
      </c>
    </row>
    <row r="55" spans="1:7" x14ac:dyDescent="0.2">
      <c r="A55" s="12"/>
      <c r="C55" s="4"/>
      <c r="D55" s="23"/>
      <c r="E55" s="14" t="str">
        <f t="shared" si="0"/>
        <v/>
      </c>
      <c r="F55" s="13">
        <f t="shared" si="2"/>
        <v>0</v>
      </c>
      <c r="G55" s="13" t="str">
        <f t="shared" si="1"/>
        <v/>
      </c>
    </row>
    <row r="56" spans="1:7" x14ac:dyDescent="0.2">
      <c r="A56" s="12"/>
      <c r="C56" s="4"/>
      <c r="D56" s="23"/>
      <c r="E56" s="14" t="str">
        <f t="shared" si="0"/>
        <v/>
      </c>
      <c r="F56" s="13">
        <f t="shared" si="2"/>
        <v>0</v>
      </c>
      <c r="G56" s="13" t="str">
        <f t="shared" si="1"/>
        <v/>
      </c>
    </row>
    <row r="57" spans="1:7" x14ac:dyDescent="0.2">
      <c r="A57" s="12"/>
      <c r="C57" s="4"/>
      <c r="D57" s="23"/>
      <c r="E57" s="14" t="str">
        <f t="shared" si="0"/>
        <v/>
      </c>
      <c r="F57" s="13">
        <f t="shared" si="2"/>
        <v>0</v>
      </c>
      <c r="G57" s="13" t="str">
        <f t="shared" si="1"/>
        <v/>
      </c>
    </row>
    <row r="58" spans="1:7" x14ac:dyDescent="0.2">
      <c r="A58" s="12"/>
      <c r="C58" s="4"/>
      <c r="D58" s="23"/>
      <c r="E58" s="14" t="str">
        <f t="shared" si="0"/>
        <v/>
      </c>
      <c r="F58" s="13">
        <f t="shared" si="2"/>
        <v>0</v>
      </c>
      <c r="G58" s="13" t="str">
        <f t="shared" si="1"/>
        <v/>
      </c>
    </row>
    <row r="59" spans="1:7" x14ac:dyDescent="0.2">
      <c r="A59" s="12"/>
      <c r="C59" s="4"/>
      <c r="D59" s="23"/>
      <c r="E59" s="14" t="str">
        <f t="shared" si="0"/>
        <v/>
      </c>
      <c r="F59" s="13">
        <f t="shared" si="2"/>
        <v>0</v>
      </c>
      <c r="G59" s="13" t="str">
        <f t="shared" si="1"/>
        <v/>
      </c>
    </row>
    <row r="60" spans="1:7" x14ac:dyDescent="0.2">
      <c r="A60" s="12"/>
      <c r="C60" s="4"/>
      <c r="D60" s="23"/>
      <c r="E60" s="14" t="str">
        <f t="shared" si="0"/>
        <v/>
      </c>
      <c r="F60" s="13">
        <f t="shared" si="2"/>
        <v>0</v>
      </c>
      <c r="G60" s="13" t="str">
        <f t="shared" si="1"/>
        <v/>
      </c>
    </row>
    <row r="61" spans="1:7" x14ac:dyDescent="0.2">
      <c r="A61" s="12"/>
      <c r="C61" s="4"/>
      <c r="D61" s="23"/>
      <c r="E61" s="14" t="str">
        <f t="shared" si="0"/>
        <v/>
      </c>
      <c r="F61" s="13">
        <f t="shared" si="2"/>
        <v>0</v>
      </c>
      <c r="G61" s="13" t="str">
        <f t="shared" si="1"/>
        <v/>
      </c>
    </row>
    <row r="62" spans="1:7" x14ac:dyDescent="0.2">
      <c r="A62" s="12"/>
      <c r="C62" s="4"/>
      <c r="D62" s="23"/>
      <c r="E62" s="14" t="str">
        <f t="shared" si="0"/>
        <v/>
      </c>
      <c r="F62" s="13">
        <f t="shared" si="2"/>
        <v>0</v>
      </c>
      <c r="G62" s="13" t="str">
        <f t="shared" si="1"/>
        <v/>
      </c>
    </row>
    <row r="63" spans="1:7" x14ac:dyDescent="0.2">
      <c r="A63" s="12"/>
      <c r="C63" s="4"/>
      <c r="D63" s="23"/>
      <c r="E63" s="14" t="str">
        <f t="shared" si="0"/>
        <v/>
      </c>
      <c r="F63" s="13">
        <f t="shared" si="2"/>
        <v>0</v>
      </c>
      <c r="G63" s="13" t="str">
        <f t="shared" si="1"/>
        <v/>
      </c>
    </row>
    <row r="64" spans="1:7" x14ac:dyDescent="0.2">
      <c r="A64" s="12"/>
      <c r="C64" s="4"/>
      <c r="D64" s="23"/>
      <c r="E64" s="14" t="str">
        <f t="shared" si="0"/>
        <v/>
      </c>
      <c r="F64" s="13">
        <f t="shared" si="2"/>
        <v>0</v>
      </c>
      <c r="G64" s="13" t="str">
        <f t="shared" si="1"/>
        <v/>
      </c>
    </row>
    <row r="65" spans="1:10" x14ac:dyDescent="0.2">
      <c r="A65" s="12"/>
      <c r="C65" s="4"/>
      <c r="D65" s="23"/>
      <c r="E65" s="14" t="str">
        <f t="shared" si="0"/>
        <v/>
      </c>
      <c r="F65" s="13">
        <f t="shared" si="2"/>
        <v>0</v>
      </c>
      <c r="G65" s="13" t="str">
        <f t="shared" si="1"/>
        <v/>
      </c>
    </row>
    <row r="66" spans="1:10" x14ac:dyDescent="0.2">
      <c r="A66" s="12"/>
      <c r="C66" s="4"/>
      <c r="D66" s="23"/>
      <c r="E66" s="14" t="str">
        <f t="shared" si="0"/>
        <v/>
      </c>
      <c r="F66" s="13">
        <f t="shared" si="2"/>
        <v>0</v>
      </c>
      <c r="G66" s="13" t="str">
        <f t="shared" si="1"/>
        <v/>
      </c>
    </row>
    <row r="67" spans="1:10" x14ac:dyDescent="0.2">
      <c r="A67" s="12"/>
      <c r="C67" s="4"/>
      <c r="D67" s="23"/>
      <c r="E67" s="14" t="str">
        <f t="shared" ref="E67:E78" si="3">IFERROR(VLOOKUP(B67,$I$3:$J$5,2)/D67-1,"")</f>
        <v/>
      </c>
      <c r="F67" s="13">
        <f t="shared" si="2"/>
        <v>0</v>
      </c>
      <c r="G67" s="13" t="str">
        <f t="shared" ref="G67:G78" si="4">IFERROR(VLOOKUP(B67,$I$3:$J$5,2),"")</f>
        <v/>
      </c>
    </row>
    <row r="68" spans="1:10" x14ac:dyDescent="0.2">
      <c r="A68" s="12"/>
      <c r="C68" s="4"/>
      <c r="D68" s="23"/>
      <c r="E68" s="14" t="str">
        <f t="shared" si="3"/>
        <v/>
      </c>
      <c r="F68" s="13">
        <f t="shared" si="2"/>
        <v>0</v>
      </c>
      <c r="G68" s="13" t="str">
        <f t="shared" si="4"/>
        <v/>
      </c>
    </row>
    <row r="69" spans="1:10" x14ac:dyDescent="0.2">
      <c r="A69" s="12"/>
      <c r="C69" s="4"/>
      <c r="D69" s="23"/>
      <c r="E69" s="14" t="str">
        <f t="shared" si="3"/>
        <v/>
      </c>
      <c r="F69" s="13">
        <f t="shared" si="2"/>
        <v>0</v>
      </c>
      <c r="G69" s="13" t="str">
        <f t="shared" si="4"/>
        <v/>
      </c>
    </row>
    <row r="70" spans="1:10" x14ac:dyDescent="0.2">
      <c r="A70" s="12"/>
      <c r="C70" s="4"/>
      <c r="D70" s="23"/>
      <c r="E70" s="14" t="str">
        <f t="shared" si="3"/>
        <v/>
      </c>
      <c r="F70" s="13">
        <f t="shared" si="2"/>
        <v>0</v>
      </c>
      <c r="G70" s="13" t="str">
        <f t="shared" si="4"/>
        <v/>
      </c>
    </row>
    <row r="71" spans="1:10" x14ac:dyDescent="0.2">
      <c r="A71" s="12"/>
      <c r="C71" s="4"/>
      <c r="D71" s="23"/>
      <c r="E71" s="14" t="str">
        <f t="shared" si="3"/>
        <v/>
      </c>
      <c r="F71" s="13">
        <f t="shared" si="2"/>
        <v>0</v>
      </c>
      <c r="G71" s="13" t="str">
        <f t="shared" si="4"/>
        <v/>
      </c>
    </row>
    <row r="72" spans="1:10" x14ac:dyDescent="0.2">
      <c r="A72" s="12"/>
      <c r="C72" s="4"/>
      <c r="D72" s="23"/>
      <c r="E72" s="14" t="str">
        <f t="shared" si="3"/>
        <v/>
      </c>
      <c r="F72" s="13">
        <f t="shared" ref="F72:F78" si="5">IFERROR((C72/D72)*(G72-D72),0)</f>
        <v>0</v>
      </c>
      <c r="G72" s="13" t="str">
        <f t="shared" si="4"/>
        <v/>
      </c>
    </row>
    <row r="73" spans="1:10" x14ac:dyDescent="0.2">
      <c r="A73" s="12"/>
      <c r="C73" s="4"/>
      <c r="D73" s="23"/>
      <c r="E73" s="14" t="str">
        <f t="shared" si="3"/>
        <v/>
      </c>
      <c r="F73" s="13">
        <f t="shared" si="5"/>
        <v>0</v>
      </c>
      <c r="G73" s="13" t="str">
        <f t="shared" si="4"/>
        <v/>
      </c>
    </row>
    <row r="74" spans="1:10" x14ac:dyDescent="0.2">
      <c r="A74" s="12"/>
      <c r="C74" s="4"/>
      <c r="D74" s="23"/>
      <c r="E74" s="14" t="str">
        <f t="shared" si="3"/>
        <v/>
      </c>
      <c r="F74" s="13">
        <f t="shared" si="5"/>
        <v>0</v>
      </c>
      <c r="G74" s="13" t="str">
        <f t="shared" si="4"/>
        <v/>
      </c>
    </row>
    <row r="75" spans="1:10" x14ac:dyDescent="0.2">
      <c r="A75" s="12"/>
      <c r="C75" s="4"/>
      <c r="D75" s="23"/>
      <c r="E75" s="14" t="str">
        <f t="shared" si="3"/>
        <v/>
      </c>
      <c r="F75" s="13">
        <f t="shared" si="5"/>
        <v>0</v>
      </c>
      <c r="G75" s="13" t="str">
        <f t="shared" si="4"/>
        <v/>
      </c>
    </row>
    <row r="76" spans="1:10" x14ac:dyDescent="0.2">
      <c r="A76" s="12"/>
      <c r="C76" s="4"/>
      <c r="D76" s="23"/>
      <c r="E76" s="14" t="str">
        <f t="shared" si="3"/>
        <v/>
      </c>
      <c r="F76" s="13">
        <f t="shared" si="5"/>
        <v>0</v>
      </c>
      <c r="G76" s="13" t="str">
        <f t="shared" si="4"/>
        <v/>
      </c>
      <c r="I76" s="4"/>
      <c r="J76" s="4"/>
    </row>
    <row r="77" spans="1:10" x14ac:dyDescent="0.2">
      <c r="A77" s="12"/>
      <c r="C77" s="4"/>
      <c r="D77" s="23"/>
      <c r="E77" s="14" t="str">
        <f t="shared" si="3"/>
        <v/>
      </c>
      <c r="F77" s="13">
        <f t="shared" si="5"/>
        <v>0</v>
      </c>
      <c r="G77" s="13" t="str">
        <f t="shared" si="4"/>
        <v/>
      </c>
      <c r="I77" s="4"/>
      <c r="J77" s="4"/>
    </row>
    <row r="78" spans="1:10" x14ac:dyDescent="0.2">
      <c r="A78" s="12"/>
      <c r="C78" s="4"/>
      <c r="D78" s="23"/>
      <c r="E78" s="14" t="str">
        <f t="shared" si="3"/>
        <v/>
      </c>
      <c r="F78" s="13">
        <f t="shared" si="5"/>
        <v>0</v>
      </c>
      <c r="G78" s="13" t="str">
        <f t="shared" si="4"/>
        <v/>
      </c>
      <c r="I78" s="4"/>
      <c r="J78" s="4"/>
    </row>
    <row r="79" spans="1:10" x14ac:dyDescent="0.2">
      <c r="E79" s="14"/>
      <c r="F79" s="13"/>
      <c r="G79" s="10"/>
    </row>
    <row r="80" spans="1:10" x14ac:dyDescent="0.2">
      <c r="E80" s="14"/>
      <c r="F80" s="13"/>
      <c r="G80" s="10"/>
    </row>
    <row r="81" spans="5:7" x14ac:dyDescent="0.2">
      <c r="E81" s="14"/>
      <c r="F81" s="13"/>
      <c r="G81" s="10"/>
    </row>
    <row r="82" spans="5:7" x14ac:dyDescent="0.2">
      <c r="E82" s="14"/>
      <c r="F82" s="13"/>
      <c r="G82" s="10"/>
    </row>
    <row r="83" spans="5:7" x14ac:dyDescent="0.2">
      <c r="E83" s="14"/>
      <c r="F83" s="13"/>
      <c r="G83" s="10"/>
    </row>
    <row r="84" spans="5:7" x14ac:dyDescent="0.2">
      <c r="E84" s="14"/>
      <c r="F84" s="13"/>
      <c r="G84" s="10"/>
    </row>
    <row r="85" spans="5:7" x14ac:dyDescent="0.2">
      <c r="E85" s="14"/>
      <c r="F85" s="13"/>
      <c r="G85" s="10"/>
    </row>
    <row r="86" spans="5:7" x14ac:dyDescent="0.2">
      <c r="E86" s="14"/>
      <c r="F86" s="13"/>
      <c r="G86" s="10"/>
    </row>
    <row r="87" spans="5:7" x14ac:dyDescent="0.2">
      <c r="E87" s="14"/>
      <c r="F87" s="13"/>
      <c r="G87" s="10"/>
    </row>
    <row r="88" spans="5:7" x14ac:dyDescent="0.2">
      <c r="E88" s="14"/>
      <c r="F88" s="13"/>
      <c r="G88" s="10"/>
    </row>
    <row r="89" spans="5:7" x14ac:dyDescent="0.2">
      <c r="E89" s="14"/>
      <c r="F89" s="13"/>
      <c r="G89" s="10"/>
    </row>
    <row r="90" spans="5:7" x14ac:dyDescent="0.2">
      <c r="E90" s="14"/>
      <c r="F90" s="13"/>
      <c r="G90" s="10"/>
    </row>
    <row r="91" spans="5:7" x14ac:dyDescent="0.2">
      <c r="E91" s="14"/>
      <c r="F91" s="13"/>
      <c r="G91" s="10"/>
    </row>
    <row r="92" spans="5:7" x14ac:dyDescent="0.2">
      <c r="E92" s="14"/>
      <c r="F92" s="13"/>
      <c r="G92" s="10"/>
    </row>
    <row r="93" spans="5:7" x14ac:dyDescent="0.2">
      <c r="E93" s="14"/>
      <c r="F93" s="13"/>
      <c r="G93" s="10"/>
    </row>
    <row r="94" spans="5:7" x14ac:dyDescent="0.2">
      <c r="E94" s="14"/>
      <c r="F94" s="13"/>
      <c r="G94" s="10"/>
    </row>
    <row r="95" spans="5:7" x14ac:dyDescent="0.2">
      <c r="E95" s="14"/>
      <c r="F95" s="13"/>
      <c r="G95" s="10"/>
    </row>
    <row r="96" spans="5:7" x14ac:dyDescent="0.2">
      <c r="E96" s="14"/>
      <c r="F96" s="13"/>
      <c r="G96" s="10"/>
    </row>
    <row r="97" spans="5:7" x14ac:dyDescent="0.2">
      <c r="E97" s="14"/>
      <c r="F97" s="13"/>
      <c r="G97" s="10"/>
    </row>
    <row r="98" spans="5:7" x14ac:dyDescent="0.2">
      <c r="E98" s="14"/>
      <c r="F98" s="13"/>
      <c r="G98" s="10"/>
    </row>
    <row r="99" spans="5:7" x14ac:dyDescent="0.2">
      <c r="E99" s="14"/>
      <c r="F99" s="13"/>
      <c r="G99" s="10"/>
    </row>
    <row r="100" spans="5:7" x14ac:dyDescent="0.2">
      <c r="E100" s="14"/>
      <c r="F100" s="13"/>
      <c r="G100" s="10"/>
    </row>
    <row r="101" spans="5:7" x14ac:dyDescent="0.2">
      <c r="E101" s="14"/>
      <c r="F101" s="13"/>
      <c r="G101" s="10"/>
    </row>
    <row r="102" spans="5:7" x14ac:dyDescent="0.2">
      <c r="E102" s="14"/>
      <c r="F102" s="13"/>
      <c r="G102" s="10"/>
    </row>
    <row r="103" spans="5:7" x14ac:dyDescent="0.2">
      <c r="E103" s="14"/>
      <c r="F103" s="13"/>
      <c r="G103" s="10"/>
    </row>
    <row r="104" spans="5:7" x14ac:dyDescent="0.2">
      <c r="E104" s="14"/>
      <c r="F104" s="13"/>
      <c r="G104" s="10"/>
    </row>
    <row r="105" spans="5:7" x14ac:dyDescent="0.2">
      <c r="E105" s="14"/>
      <c r="F105" s="13"/>
      <c r="G105" s="10"/>
    </row>
    <row r="106" spans="5:7" x14ac:dyDescent="0.2">
      <c r="E106" s="14"/>
      <c r="F106" s="13"/>
      <c r="G106" s="10"/>
    </row>
    <row r="107" spans="5:7" x14ac:dyDescent="0.2">
      <c r="E107" s="14"/>
      <c r="F107" s="13"/>
      <c r="G107" s="10"/>
    </row>
    <row r="108" spans="5:7" x14ac:dyDescent="0.2">
      <c r="E108" s="14"/>
      <c r="F108" s="13"/>
      <c r="G108" s="10"/>
    </row>
    <row r="109" spans="5:7" x14ac:dyDescent="0.2">
      <c r="E109" s="14"/>
      <c r="F109" s="13"/>
      <c r="G109" s="10"/>
    </row>
    <row r="110" spans="5:7" x14ac:dyDescent="0.2">
      <c r="E110" s="14"/>
      <c r="F110" s="13"/>
      <c r="G110" s="10"/>
    </row>
    <row r="111" spans="5:7" x14ac:dyDescent="0.2">
      <c r="E111" s="14"/>
      <c r="F111" s="13"/>
      <c r="G111" s="10"/>
    </row>
    <row r="112" spans="5:7" x14ac:dyDescent="0.2">
      <c r="E112" s="14"/>
      <c r="F112" s="13"/>
      <c r="G112" s="10"/>
    </row>
    <row r="113" spans="5:7" x14ac:dyDescent="0.2">
      <c r="E113" s="14"/>
      <c r="F113" s="13"/>
      <c r="G113" s="10"/>
    </row>
    <row r="114" spans="5:7" x14ac:dyDescent="0.2">
      <c r="E114" s="14"/>
      <c r="F114" s="13"/>
      <c r="G114" s="10"/>
    </row>
    <row r="115" spans="5:7" x14ac:dyDescent="0.2">
      <c r="E115" s="14"/>
      <c r="F115" s="13"/>
      <c r="G115" s="10"/>
    </row>
    <row r="116" spans="5:7" x14ac:dyDescent="0.2">
      <c r="E116" s="14"/>
      <c r="F116" s="13"/>
      <c r="G116" s="10"/>
    </row>
    <row r="117" spans="5:7" x14ac:dyDescent="0.2">
      <c r="E117" s="14"/>
      <c r="F117" s="13"/>
      <c r="G117" s="10"/>
    </row>
    <row r="118" spans="5:7" x14ac:dyDescent="0.2">
      <c r="E118" s="14"/>
      <c r="F118" s="13"/>
      <c r="G118" s="10"/>
    </row>
    <row r="119" spans="5:7" x14ac:dyDescent="0.2">
      <c r="E119" s="14"/>
      <c r="F119" s="13"/>
      <c r="G119" s="10"/>
    </row>
    <row r="120" spans="5:7" x14ac:dyDescent="0.2">
      <c r="E120" s="14"/>
      <c r="F120" s="13"/>
      <c r="G120" s="10"/>
    </row>
    <row r="121" spans="5:7" x14ac:dyDescent="0.2">
      <c r="E121" s="14"/>
      <c r="F121" s="13"/>
      <c r="G121" s="10"/>
    </row>
    <row r="122" spans="5:7" x14ac:dyDescent="0.2">
      <c r="E122" s="14"/>
      <c r="F122" s="13"/>
      <c r="G122" s="10"/>
    </row>
    <row r="123" spans="5:7" x14ac:dyDescent="0.2">
      <c r="E123" s="14"/>
      <c r="F123" s="13"/>
      <c r="G123" s="10"/>
    </row>
    <row r="124" spans="5:7" x14ac:dyDescent="0.2">
      <c r="E124" s="14"/>
      <c r="F124" s="13"/>
      <c r="G124" s="10"/>
    </row>
    <row r="125" spans="5:7" x14ac:dyDescent="0.2">
      <c r="E125" s="14"/>
      <c r="F125" s="13"/>
      <c r="G125" s="10"/>
    </row>
    <row r="126" spans="5:7" x14ac:dyDescent="0.2">
      <c r="E126" s="14"/>
      <c r="F126" s="13"/>
      <c r="G126" s="10"/>
    </row>
    <row r="127" spans="5:7" x14ac:dyDescent="0.2">
      <c r="E127" s="14"/>
      <c r="F127" s="13"/>
      <c r="G127" s="10"/>
    </row>
    <row r="128" spans="5:7" x14ac:dyDescent="0.2">
      <c r="E128" s="14"/>
      <c r="F128" s="13"/>
      <c r="G128" s="10"/>
    </row>
    <row r="129" spans="5:7" x14ac:dyDescent="0.2">
      <c r="E129" s="14"/>
      <c r="F129" s="13"/>
      <c r="G129" s="10"/>
    </row>
    <row r="130" spans="5:7" x14ac:dyDescent="0.2">
      <c r="E130" s="14"/>
      <c r="F130" s="13"/>
      <c r="G130" s="10"/>
    </row>
    <row r="131" spans="5:7" x14ac:dyDescent="0.2">
      <c r="E131" s="14"/>
      <c r="F131" s="13"/>
      <c r="G131" s="10"/>
    </row>
    <row r="132" spans="5:7" x14ac:dyDescent="0.2">
      <c r="E132" s="14"/>
      <c r="F132" s="13"/>
      <c r="G132" s="10"/>
    </row>
    <row r="133" spans="5:7" x14ac:dyDescent="0.2">
      <c r="E133" s="14"/>
      <c r="F133" s="13"/>
      <c r="G133" s="10"/>
    </row>
    <row r="134" spans="5:7" x14ac:dyDescent="0.2">
      <c r="E134" s="14"/>
      <c r="F134" s="13"/>
      <c r="G134" s="10"/>
    </row>
    <row r="135" spans="5:7" x14ac:dyDescent="0.2">
      <c r="E135" s="14"/>
      <c r="F135" s="13"/>
      <c r="G135" s="10"/>
    </row>
    <row r="136" spans="5:7" x14ac:dyDescent="0.2">
      <c r="E136" s="14"/>
      <c r="F136" s="13"/>
      <c r="G136" s="10"/>
    </row>
    <row r="137" spans="5:7" x14ac:dyDescent="0.2">
      <c r="E137" s="14"/>
      <c r="F137" s="13"/>
      <c r="G137" s="10"/>
    </row>
    <row r="138" spans="5:7" x14ac:dyDescent="0.2">
      <c r="E138" s="14"/>
      <c r="F138" s="13"/>
      <c r="G138" s="10"/>
    </row>
    <row r="139" spans="5:7" x14ac:dyDescent="0.2">
      <c r="E139" s="14"/>
      <c r="F139" s="13"/>
      <c r="G139" s="10"/>
    </row>
    <row r="140" spans="5:7" x14ac:dyDescent="0.2">
      <c r="E140" s="14"/>
      <c r="F140" s="13"/>
      <c r="G140" s="10"/>
    </row>
  </sheetData>
  <dataValidations count="77">
    <dataValidation type="list" errorStyle="warning" allowBlank="1" showErrorMessage="1" sqref="B2">
      <formula1>I3:I5</formula1>
    </dataValidation>
    <dataValidation type="list" errorStyle="warning" allowBlank="1" showErrorMessage="1" sqref="B3">
      <formula1>I3:I5</formula1>
    </dataValidation>
    <dataValidation type="list" errorStyle="warning" allowBlank="1" showErrorMessage="1" sqref="B4">
      <formula1>I3:I5</formula1>
    </dataValidation>
    <dataValidation type="list" errorStyle="warning" allowBlank="1" showErrorMessage="1" sqref="B5">
      <formula1>I3:I5</formula1>
    </dataValidation>
    <dataValidation type="list" errorStyle="warning" allowBlank="1" showErrorMessage="1" sqref="B6">
      <formula1>I3:I5</formula1>
    </dataValidation>
    <dataValidation type="list" errorStyle="warning" allowBlank="1" showErrorMessage="1" sqref="B7">
      <formula1>I3:I5</formula1>
    </dataValidation>
    <dataValidation type="list" errorStyle="warning" allowBlank="1" showErrorMessage="1" sqref="B8">
      <formula1>I3:I5</formula1>
    </dataValidation>
    <dataValidation type="list" errorStyle="warning" allowBlank="1" showErrorMessage="1" sqref="B9">
      <formula1>I3:I5</formula1>
    </dataValidation>
    <dataValidation type="list" errorStyle="warning" allowBlank="1" showErrorMessage="1" sqref="B10">
      <formula1>I3:I5</formula1>
    </dataValidation>
    <dataValidation type="list" errorStyle="warning" allowBlank="1" showErrorMessage="1" sqref="B11">
      <formula1>I3:I5</formula1>
    </dataValidation>
    <dataValidation type="list" errorStyle="warning" allowBlank="1" showErrorMessage="1" sqref="B12">
      <formula1>I3:I5</formula1>
    </dataValidation>
    <dataValidation type="list" errorStyle="warning" allowBlank="1" showErrorMessage="1" sqref="B13">
      <formula1>I3:I5</formula1>
    </dataValidation>
    <dataValidation type="list" errorStyle="warning" allowBlank="1" showErrorMessage="1" sqref="B14">
      <formula1>I3:I5</formula1>
    </dataValidation>
    <dataValidation type="list" errorStyle="warning" allowBlank="1" showErrorMessage="1" sqref="B15">
      <formula1>I3:I5</formula1>
    </dataValidation>
    <dataValidation type="list" errorStyle="warning" allowBlank="1" showErrorMessage="1" sqref="B16">
      <formula1>I3:I5</formula1>
    </dataValidation>
    <dataValidation type="list" errorStyle="warning" allowBlank="1" showErrorMessage="1" sqref="B17">
      <formula1>I3:I5</formula1>
    </dataValidation>
    <dataValidation type="list" errorStyle="warning" allowBlank="1" showErrorMessage="1" sqref="B18">
      <formula1>I3:I5</formula1>
    </dataValidation>
    <dataValidation type="list" errorStyle="warning" allowBlank="1" showErrorMessage="1" sqref="B19">
      <formula1>I3:I5</formula1>
    </dataValidation>
    <dataValidation type="list" errorStyle="warning" allowBlank="1" showErrorMessage="1" sqref="B20">
      <formula1>I3:I5</formula1>
    </dataValidation>
    <dataValidation type="list" errorStyle="warning" allowBlank="1" showErrorMessage="1" sqref="B21">
      <formula1>I3:I5</formula1>
    </dataValidation>
    <dataValidation type="list" errorStyle="warning" allowBlank="1" showErrorMessage="1" sqref="B22">
      <formula1>I3:I5</formula1>
    </dataValidation>
    <dataValidation type="list" errorStyle="warning" allowBlank="1" showErrorMessage="1" sqref="B23">
      <formula1>I3:I5</formula1>
    </dataValidation>
    <dataValidation type="list" errorStyle="warning" allowBlank="1" showErrorMessage="1" sqref="B24">
      <formula1>I3:I5</formula1>
    </dataValidation>
    <dataValidation type="list" errorStyle="warning" allowBlank="1" showErrorMessage="1" sqref="B25">
      <formula1>I3:I5</formula1>
    </dataValidation>
    <dataValidation type="list" errorStyle="warning" allowBlank="1" showErrorMessage="1" sqref="B26">
      <formula1>I3:I5</formula1>
    </dataValidation>
    <dataValidation type="list" errorStyle="warning" allowBlank="1" showErrorMessage="1" sqref="B27">
      <formula1>I3:I5</formula1>
    </dataValidation>
    <dataValidation type="list" errorStyle="warning" allowBlank="1" showErrorMessage="1" sqref="B28">
      <formula1>I3:I5</formula1>
    </dataValidation>
    <dataValidation type="list" errorStyle="warning" allowBlank="1" showErrorMessage="1" sqref="B29">
      <formula1>I3:I5</formula1>
    </dataValidation>
    <dataValidation type="list" errorStyle="warning" allowBlank="1" showErrorMessage="1" sqref="B30">
      <formula1>I3:I5</formula1>
    </dataValidation>
    <dataValidation type="list" errorStyle="warning" allowBlank="1" showErrorMessage="1" sqref="B31">
      <formula1>I3:I5</formula1>
    </dataValidation>
    <dataValidation type="list" errorStyle="warning" allowBlank="1" showErrorMessage="1" sqref="B32">
      <formula1>I3:I5</formula1>
    </dataValidation>
    <dataValidation type="list" errorStyle="warning" allowBlank="1" showErrorMessage="1" sqref="B33">
      <formula1>I3:I5</formula1>
    </dataValidation>
    <dataValidation type="list" errorStyle="warning" allowBlank="1" showErrorMessage="1" sqref="B34">
      <formula1>I3:I5</formula1>
    </dataValidation>
    <dataValidation type="list" errorStyle="warning" allowBlank="1" showErrorMessage="1" sqref="B35">
      <formula1>I3:I5</formula1>
    </dataValidation>
    <dataValidation type="list" errorStyle="warning" allowBlank="1" showErrorMessage="1" sqref="B36">
      <formula1>I3:I5</formula1>
    </dataValidation>
    <dataValidation type="list" errorStyle="warning" allowBlank="1" showErrorMessage="1" sqref="B37">
      <formula1>I3:I5</formula1>
    </dataValidation>
    <dataValidation type="list" errorStyle="warning" allowBlank="1" showErrorMessage="1" sqref="B38">
      <formula1>I3:I5</formula1>
    </dataValidation>
    <dataValidation type="list" errorStyle="warning" allowBlank="1" showErrorMessage="1" sqref="B39">
      <formula1>I3:I5</formula1>
    </dataValidation>
    <dataValidation type="list" errorStyle="warning" allowBlank="1" showErrorMessage="1" sqref="B40">
      <formula1>I3:I5</formula1>
    </dataValidation>
    <dataValidation type="list" errorStyle="warning" allowBlank="1" showErrorMessage="1" sqref="B41">
      <formula1>I3:I5</formula1>
    </dataValidation>
    <dataValidation type="list" errorStyle="warning" allowBlank="1" showErrorMessage="1" sqref="B42">
      <formula1>I3:I5</formula1>
    </dataValidation>
    <dataValidation type="list" errorStyle="warning" allowBlank="1" showErrorMessage="1" sqref="B43">
      <formula1>I3:I5</formula1>
    </dataValidation>
    <dataValidation type="list" errorStyle="warning" allowBlank="1" showErrorMessage="1" sqref="B44">
      <formula1>I3:I5</formula1>
    </dataValidation>
    <dataValidation type="list" errorStyle="warning" allowBlank="1" showErrorMessage="1" sqref="B45">
      <formula1>I3:I5</formula1>
    </dataValidation>
    <dataValidation type="list" errorStyle="warning" allowBlank="1" showErrorMessage="1" sqref="B46">
      <formula1>I3:I5</formula1>
    </dataValidation>
    <dataValidation type="list" errorStyle="warning" allowBlank="1" showErrorMessage="1" sqref="B47">
      <formula1>I3:I5</formula1>
    </dataValidation>
    <dataValidation type="list" errorStyle="warning" allowBlank="1" showErrorMessage="1" sqref="B48">
      <formula1>I3:I5</formula1>
    </dataValidation>
    <dataValidation type="list" errorStyle="warning" allowBlank="1" showErrorMessage="1" sqref="B49">
      <formula1>I3:I5</formula1>
    </dataValidation>
    <dataValidation type="list" errorStyle="warning" allowBlank="1" showErrorMessage="1" sqref="B50">
      <formula1>I3:I5</formula1>
    </dataValidation>
    <dataValidation type="list" errorStyle="warning" allowBlank="1" showErrorMessage="1" sqref="B51">
      <formula1>I3:I5</formula1>
    </dataValidation>
    <dataValidation type="list" errorStyle="warning" allowBlank="1" showErrorMessage="1" sqref="B52">
      <formula1>I3:I5</formula1>
    </dataValidation>
    <dataValidation type="list" errorStyle="warning" allowBlank="1" showErrorMessage="1" sqref="B53">
      <formula1>I3:I5</formula1>
    </dataValidation>
    <dataValidation type="list" errorStyle="warning" allowBlank="1" showErrorMessage="1" sqref="B54">
      <formula1>I3:I5</formula1>
    </dataValidation>
    <dataValidation type="list" errorStyle="warning" allowBlank="1" showErrorMessage="1" sqref="B55">
      <formula1>I3:I5</formula1>
    </dataValidation>
    <dataValidation type="list" errorStyle="warning" allowBlank="1" showErrorMessage="1" sqref="B56">
      <formula1>I3:I5</formula1>
    </dataValidation>
    <dataValidation type="list" errorStyle="warning" allowBlank="1" showErrorMessage="1" sqref="B57">
      <formula1>I3:I5</formula1>
    </dataValidation>
    <dataValidation type="list" errorStyle="warning" allowBlank="1" showErrorMessage="1" sqref="B58">
      <formula1>I3:I5</formula1>
    </dataValidation>
    <dataValidation type="list" errorStyle="warning" allowBlank="1" showErrorMessage="1" sqref="B59">
      <formula1>I3:I5</formula1>
    </dataValidation>
    <dataValidation type="list" errorStyle="warning" allowBlank="1" showErrorMessage="1" sqref="B60">
      <formula1>I3:I5</formula1>
    </dataValidation>
    <dataValidation type="list" errorStyle="warning" allowBlank="1" showErrorMessage="1" sqref="B61">
      <formula1>I3:I5</formula1>
    </dataValidation>
    <dataValidation type="list" errorStyle="warning" allowBlank="1" showErrorMessage="1" sqref="B62">
      <formula1>I3:I5</formula1>
    </dataValidation>
    <dataValidation type="list" errorStyle="warning" allowBlank="1" showErrorMessage="1" sqref="B63">
      <formula1>I3:I5</formula1>
    </dataValidation>
    <dataValidation type="list" errorStyle="warning" allowBlank="1" showErrorMessage="1" sqref="B64">
      <formula1>I3:I5</formula1>
    </dataValidation>
    <dataValidation type="list" errorStyle="warning" allowBlank="1" showErrorMessage="1" sqref="B65">
      <formula1>I3:I5</formula1>
    </dataValidation>
    <dataValidation type="list" errorStyle="warning" allowBlank="1" showErrorMessage="1" sqref="B66">
      <formula1>I3:I5</formula1>
    </dataValidation>
    <dataValidation type="list" errorStyle="warning" allowBlank="1" showErrorMessage="1" sqref="B67">
      <formula1>I3:I5</formula1>
    </dataValidation>
    <dataValidation type="list" errorStyle="warning" allowBlank="1" showErrorMessage="1" sqref="B68">
      <formula1>I3:I5</formula1>
    </dataValidation>
    <dataValidation type="list" errorStyle="warning" allowBlank="1" showErrorMessage="1" sqref="B69">
      <formula1>I3:I5</formula1>
    </dataValidation>
    <dataValidation type="list" errorStyle="warning" allowBlank="1" showErrorMessage="1" sqref="B70">
      <formula1>I3:I5</formula1>
    </dataValidation>
    <dataValidation type="list" errorStyle="warning" allowBlank="1" showErrorMessage="1" sqref="B71">
      <formula1>I3:I5</formula1>
    </dataValidation>
    <dataValidation type="list" errorStyle="warning" allowBlank="1" showErrorMessage="1" sqref="B72">
      <formula1>I3:I5</formula1>
    </dataValidation>
    <dataValidation type="list" errorStyle="warning" allowBlank="1" showErrorMessage="1" sqref="B73">
      <formula1>I3:I5</formula1>
    </dataValidation>
    <dataValidation type="list" errorStyle="warning" allowBlank="1" showErrorMessage="1" sqref="B74">
      <formula1>I3:I5</formula1>
    </dataValidation>
    <dataValidation type="list" errorStyle="warning" allowBlank="1" showErrorMessage="1" sqref="B75">
      <formula1>I3:I5</formula1>
    </dataValidation>
    <dataValidation type="list" errorStyle="warning" allowBlank="1" showErrorMessage="1" sqref="B76">
      <formula1>I3:I5</formula1>
    </dataValidation>
    <dataValidation type="list" errorStyle="warning" allowBlank="1" showErrorMessage="1" sqref="B77">
      <formula1>I3:I5</formula1>
    </dataValidation>
    <dataValidation type="list" errorStyle="warning" allowBlank="1" showErrorMessage="1" sqref="B78">
      <formula1>I3:I5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A5" sqref="A5"/>
    </sheetView>
  </sheetViews>
  <sheetFormatPr baseColWidth="10" defaultColWidth="17.140625" defaultRowHeight="12.75" customHeight="1" x14ac:dyDescent="0.2"/>
  <cols>
    <col min="2" max="2" width="16.28515625" customWidth="1"/>
  </cols>
  <sheetData>
    <row r="1" spans="1:3" ht="12.75" customHeight="1" x14ac:dyDescent="0.2">
      <c r="A1" s="25"/>
      <c r="B1" s="16" t="s">
        <v>14</v>
      </c>
      <c r="C1" s="26"/>
    </row>
    <row r="2" spans="1:3" ht="12.75" customHeight="1" x14ac:dyDescent="0.2">
      <c r="A2" s="16" t="s">
        <v>11</v>
      </c>
      <c r="B2" s="25" t="s">
        <v>12</v>
      </c>
      <c r="C2" s="27" t="s">
        <v>15</v>
      </c>
    </row>
    <row r="3" spans="1:3" ht="12.75" customHeight="1" x14ac:dyDescent="0.2">
      <c r="A3" s="17">
        <v>40759</v>
      </c>
      <c r="B3" s="28">
        <v>155.08802694459439</v>
      </c>
      <c r="C3" s="31">
        <v>0</v>
      </c>
    </row>
    <row r="4" spans="1:3" ht="12.75" customHeight="1" x14ac:dyDescent="0.2">
      <c r="A4" s="18">
        <v>40765</v>
      </c>
      <c r="B4" s="29">
        <v>-30.679586458741369</v>
      </c>
      <c r="C4" s="32">
        <v>0</v>
      </c>
    </row>
    <row r="5" spans="1:3" ht="12.75" customHeight="1" x14ac:dyDescent="0.2">
      <c r="A5" s="34" t="s">
        <v>16</v>
      </c>
      <c r="B5" s="29">
        <v>0</v>
      </c>
      <c r="C5" s="32"/>
    </row>
    <row r="6" spans="1:3" ht="12.75" customHeight="1" x14ac:dyDescent="0.2">
      <c r="A6" s="19" t="s">
        <v>13</v>
      </c>
      <c r="B6" s="30">
        <v>124.40844048585302</v>
      </c>
      <c r="C6" s="33">
        <v>0</v>
      </c>
    </row>
  </sheetData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DWS Umschichtungen</vt:lpstr>
      <vt:lpstr>Pivot zu DWS Umschichtung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Fisch</dc:creator>
  <cp:lastModifiedBy>Franz Fisch</cp:lastModifiedBy>
  <dcterms:created xsi:type="dcterms:W3CDTF">2015-01-02T18:17:47Z</dcterms:created>
  <dcterms:modified xsi:type="dcterms:W3CDTF">2015-01-02T18:19:58Z</dcterms:modified>
</cp:coreProperties>
</file>