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915" windowHeight="8475"/>
  </bookViews>
  <sheets>
    <sheet name="Tabelle1" sheetId="1" r:id="rId1"/>
  </sheets>
  <calcPr calcId="125725"/>
</workbook>
</file>

<file path=xl/calcChain.xml><?xml version="1.0" encoding="utf-8"?>
<calcChain xmlns="http://schemas.openxmlformats.org/spreadsheetml/2006/main">
  <c r="D60" i="1"/>
  <c r="C60" s="1"/>
  <c r="J8"/>
  <c r="D59" l="1"/>
  <c r="C59" s="1"/>
  <c r="BJ60"/>
  <c r="D58" l="1"/>
  <c r="C58" s="1"/>
  <c r="BI59"/>
  <c r="BI60"/>
  <c r="D57" l="1"/>
  <c r="C57" s="1"/>
  <c r="BH60"/>
  <c r="BH59"/>
  <c r="BH58"/>
  <c r="D56" l="1"/>
  <c r="C56" s="1"/>
  <c r="BG60"/>
  <c r="BG59"/>
  <c r="BG58"/>
  <c r="BG57"/>
  <c r="D55" l="1"/>
  <c r="C55" s="1"/>
  <c r="BF59"/>
  <c r="BF57"/>
  <c r="BF58"/>
  <c r="BF60"/>
  <c r="BF56"/>
  <c r="D54" l="1"/>
  <c r="C54" s="1"/>
  <c r="BE59"/>
  <c r="BE55"/>
  <c r="BE57"/>
  <c r="BE60"/>
  <c r="BE56"/>
  <c r="BE58"/>
  <c r="D53" l="1"/>
  <c r="C53" s="1"/>
  <c r="BD59"/>
  <c r="BD58"/>
  <c r="BD57"/>
  <c r="BD60"/>
  <c r="BD56"/>
  <c r="BD55"/>
  <c r="BD54"/>
  <c r="D52" l="1"/>
  <c r="C52" s="1"/>
  <c r="BC59"/>
  <c r="BC55"/>
  <c r="BC56"/>
  <c r="BC57"/>
  <c r="BC53"/>
  <c r="BC58"/>
  <c r="BC54"/>
  <c r="BC60"/>
  <c r="D51" l="1"/>
  <c r="C51" s="1"/>
  <c r="BB59"/>
  <c r="BB55"/>
  <c r="BB52"/>
  <c r="BB57"/>
  <c r="BB53"/>
  <c r="BB58"/>
  <c r="BB54"/>
  <c r="BB60"/>
  <c r="BB56"/>
  <c r="D50" l="1"/>
  <c r="C50" s="1"/>
  <c r="BA59"/>
  <c r="BA55"/>
  <c r="BA51"/>
  <c r="BA54"/>
  <c r="BA57"/>
  <c r="BA53"/>
  <c r="BA60"/>
  <c r="BA56"/>
  <c r="BA52"/>
  <c r="BA58"/>
  <c r="D49" l="1"/>
  <c r="C49" s="1"/>
  <c r="AZ59"/>
  <c r="AZ55"/>
  <c r="AZ51"/>
  <c r="AZ58"/>
  <c r="AZ50"/>
  <c r="AZ57"/>
  <c r="AZ53"/>
  <c r="AZ60"/>
  <c r="AZ56"/>
  <c r="AZ52"/>
  <c r="AZ54"/>
  <c r="D48" l="1"/>
  <c r="C48" s="1"/>
  <c r="AY59"/>
  <c r="AY55"/>
  <c r="AY51"/>
  <c r="AY60"/>
  <c r="AY56"/>
  <c r="AY52"/>
  <c r="AY57"/>
  <c r="AY53"/>
  <c r="AY49"/>
  <c r="AY58"/>
  <c r="AY54"/>
  <c r="AY50"/>
  <c r="D47" l="1"/>
  <c r="C47" s="1"/>
  <c r="AX50"/>
  <c r="AX57"/>
  <c r="AX53"/>
  <c r="AX49"/>
  <c r="AX54"/>
  <c r="AX59"/>
  <c r="AX55"/>
  <c r="AX51"/>
  <c r="AX60"/>
  <c r="AX56"/>
  <c r="AX52"/>
  <c r="AX58"/>
  <c r="AX48"/>
  <c r="D46" l="1"/>
  <c r="C46" s="1"/>
  <c r="AW50"/>
  <c r="AW57"/>
  <c r="AW53"/>
  <c r="AW49"/>
  <c r="AW56"/>
  <c r="AW59"/>
  <c r="AW55"/>
  <c r="AW51"/>
  <c r="AW47"/>
  <c r="AW58"/>
  <c r="AW54"/>
  <c r="AW48"/>
  <c r="AW60"/>
  <c r="AW52"/>
  <c r="D45" l="1"/>
  <c r="C45" s="1"/>
  <c r="AV48"/>
  <c r="AV57"/>
  <c r="AV53"/>
  <c r="AV49"/>
  <c r="AV56"/>
  <c r="AV46"/>
  <c r="AV59"/>
  <c r="AV55"/>
  <c r="AV51"/>
  <c r="AV47"/>
  <c r="AV58"/>
  <c r="AV54"/>
  <c r="AV50"/>
  <c r="AV60"/>
  <c r="AV52"/>
  <c r="D44" l="1"/>
  <c r="C44" s="1"/>
  <c r="AU50"/>
  <c r="AU57"/>
  <c r="AU53"/>
  <c r="AU49"/>
  <c r="AU45"/>
  <c r="AU58"/>
  <c r="AU48"/>
  <c r="AU59"/>
  <c r="AU55"/>
  <c r="AU51"/>
  <c r="AU47"/>
  <c r="AU60"/>
  <c r="AU56"/>
  <c r="AU52"/>
  <c r="AU46"/>
  <c r="AU54"/>
  <c r="D43" l="1"/>
  <c r="C43" s="1"/>
  <c r="AT52"/>
  <c r="AT59"/>
  <c r="AT55"/>
  <c r="AT51"/>
  <c r="AT47"/>
  <c r="AT56"/>
  <c r="AT46"/>
  <c r="AT44"/>
  <c r="AT57"/>
  <c r="AT53"/>
  <c r="AT49"/>
  <c r="AT45"/>
  <c r="AT58"/>
  <c r="AT54"/>
  <c r="AT48"/>
  <c r="AT60"/>
  <c r="AT50"/>
  <c r="D42" l="1"/>
  <c r="C42" s="1"/>
  <c r="AS52"/>
  <c r="AS59"/>
  <c r="AS55"/>
  <c r="AS51"/>
  <c r="AS47"/>
  <c r="AS43"/>
  <c r="AS54"/>
  <c r="AS46"/>
  <c r="AS57"/>
  <c r="AS53"/>
  <c r="AS49"/>
  <c r="AS45"/>
  <c r="AS60"/>
  <c r="AS56"/>
  <c r="AS50"/>
  <c r="AS44"/>
  <c r="AS58"/>
  <c r="AS48"/>
  <c r="D41" l="1"/>
  <c r="C41" s="1"/>
  <c r="AR56"/>
  <c r="AR44"/>
  <c r="AR57"/>
  <c r="AR53"/>
  <c r="AR49"/>
  <c r="AR60"/>
  <c r="AR50"/>
  <c r="AR48"/>
  <c r="AR59"/>
  <c r="AR55"/>
  <c r="AR51"/>
  <c r="AR47"/>
  <c r="AR43"/>
  <c r="AR58"/>
  <c r="AR52"/>
  <c r="AR46"/>
  <c r="AR45"/>
  <c r="AR54"/>
  <c r="AR42"/>
  <c r="D40" l="1"/>
  <c r="C40" s="1"/>
  <c r="AQ60"/>
  <c r="AQ56"/>
  <c r="AQ52"/>
  <c r="AQ48"/>
  <c r="AQ44"/>
  <c r="AQ57"/>
  <c r="AQ53"/>
  <c r="AQ45"/>
  <c r="AQ58"/>
  <c r="AQ54"/>
  <c r="AQ50"/>
  <c r="AQ46"/>
  <c r="AQ59"/>
  <c r="AQ55"/>
  <c r="AQ51"/>
  <c r="AQ47"/>
  <c r="AQ43"/>
  <c r="AQ42"/>
  <c r="AQ49"/>
  <c r="AQ41"/>
  <c r="D39" l="1"/>
  <c r="C39" s="1"/>
  <c r="AP54"/>
  <c r="AP44"/>
  <c r="AP59"/>
  <c r="AP55"/>
  <c r="AP51"/>
  <c r="AP47"/>
  <c r="AP43"/>
  <c r="AP56"/>
  <c r="AP48"/>
  <c r="AP40"/>
  <c r="AP57"/>
  <c r="AP53"/>
  <c r="AP49"/>
  <c r="AP45"/>
  <c r="AP41"/>
  <c r="AP58"/>
  <c r="AP52"/>
  <c r="AP46"/>
  <c r="AP60"/>
  <c r="AP50"/>
  <c r="AP42"/>
  <c r="D38" l="1"/>
  <c r="C38" s="1"/>
  <c r="AO60"/>
  <c r="AO48"/>
  <c r="AO40"/>
  <c r="AO57"/>
  <c r="AO53"/>
  <c r="AO49"/>
  <c r="AO45"/>
  <c r="AO41"/>
  <c r="AO58"/>
  <c r="AO54"/>
  <c r="AO46"/>
  <c r="AO52"/>
  <c r="AO44"/>
  <c r="AO59"/>
  <c r="AO55"/>
  <c r="AO51"/>
  <c r="AO47"/>
  <c r="AO43"/>
  <c r="AO39"/>
  <c r="AO56"/>
  <c r="AO50"/>
  <c r="AO42"/>
  <c r="D37" l="1"/>
  <c r="C37" s="1"/>
  <c r="AN60"/>
  <c r="AN48"/>
  <c r="AN40"/>
  <c r="AN57"/>
  <c r="AN53"/>
  <c r="AN49"/>
  <c r="AN45"/>
  <c r="AN58"/>
  <c r="AN46"/>
  <c r="AN52"/>
  <c r="AN44"/>
  <c r="AN59"/>
  <c r="AN55"/>
  <c r="AN51"/>
  <c r="AN47"/>
  <c r="AN43"/>
  <c r="AN39"/>
  <c r="AN56"/>
  <c r="AN50"/>
  <c r="AN42"/>
  <c r="AN41"/>
  <c r="AN54"/>
  <c r="AN38"/>
  <c r="D36" l="1"/>
  <c r="C36" s="1"/>
  <c r="AM60"/>
  <c r="AM48"/>
  <c r="AM38"/>
  <c r="AM57"/>
  <c r="AM53"/>
  <c r="AM49"/>
  <c r="AM45"/>
  <c r="AM41"/>
  <c r="AM56"/>
  <c r="AM42"/>
  <c r="AM52"/>
  <c r="AM44"/>
  <c r="AM59"/>
  <c r="AM55"/>
  <c r="AM51"/>
  <c r="AM47"/>
  <c r="AM43"/>
  <c r="AM39"/>
  <c r="AM58"/>
  <c r="AM54"/>
  <c r="AM46"/>
  <c r="AM40"/>
  <c r="AM37"/>
  <c r="AM50"/>
  <c r="D35" l="1"/>
  <c r="C35" s="1"/>
  <c r="AL58"/>
  <c r="AL46"/>
  <c r="AL36"/>
  <c r="AL57"/>
  <c r="AL53"/>
  <c r="AL49"/>
  <c r="AL45"/>
  <c r="AL37"/>
  <c r="AL44"/>
  <c r="AL50"/>
  <c r="AL42"/>
  <c r="AL59"/>
  <c r="AL55"/>
  <c r="AL51"/>
  <c r="AL47"/>
  <c r="AL43"/>
  <c r="AL39"/>
  <c r="AL60"/>
  <c r="AL54"/>
  <c r="AL48"/>
  <c r="AL40"/>
  <c r="AL41"/>
  <c r="AL56"/>
  <c r="AL52"/>
  <c r="AL38"/>
  <c r="D34" l="1"/>
  <c r="C34" s="1"/>
  <c r="AK60"/>
  <c r="AK56"/>
  <c r="AK52"/>
  <c r="AK44"/>
  <c r="AK36"/>
  <c r="AK57"/>
  <c r="AK53"/>
  <c r="AK49"/>
  <c r="AK45"/>
  <c r="AK37"/>
  <c r="AK42"/>
  <c r="AK58"/>
  <c r="AK54"/>
  <c r="AK48"/>
  <c r="AK40"/>
  <c r="AK59"/>
  <c r="AK55"/>
  <c r="AK51"/>
  <c r="AK47"/>
  <c r="AK43"/>
  <c r="AK39"/>
  <c r="AK35"/>
  <c r="AK46"/>
  <c r="AK38"/>
  <c r="AK41"/>
  <c r="AK50"/>
  <c r="D33" l="1"/>
  <c r="C33" s="1"/>
  <c r="AJ60"/>
  <c r="AJ48"/>
  <c r="AJ40"/>
  <c r="AJ59"/>
  <c r="AJ55"/>
  <c r="AJ51"/>
  <c r="AJ47"/>
  <c r="AJ39"/>
  <c r="AJ56"/>
  <c r="AJ34"/>
  <c r="AJ54"/>
  <c r="AJ44"/>
  <c r="AJ36"/>
  <c r="AJ57"/>
  <c r="AJ53"/>
  <c r="AJ49"/>
  <c r="AJ45"/>
  <c r="AJ41"/>
  <c r="AJ37"/>
  <c r="AJ58"/>
  <c r="AJ52"/>
  <c r="AJ46"/>
  <c r="AJ38"/>
  <c r="AJ43"/>
  <c r="AJ35"/>
  <c r="AJ50"/>
  <c r="AJ42"/>
  <c r="D32" l="1"/>
  <c r="C32" s="1"/>
  <c r="AI60"/>
  <c r="AI52"/>
  <c r="AI44"/>
  <c r="AI36"/>
  <c r="AI57"/>
  <c r="AI53"/>
  <c r="AI49"/>
  <c r="AI45"/>
  <c r="AI41"/>
  <c r="AI37"/>
  <c r="AI54"/>
  <c r="AI56"/>
  <c r="AI48"/>
  <c r="AI40"/>
  <c r="AI59"/>
  <c r="AI55"/>
  <c r="AI51"/>
  <c r="AI47"/>
  <c r="AI43"/>
  <c r="AI39"/>
  <c r="AI35"/>
  <c r="AI58"/>
  <c r="AI50"/>
  <c r="AI42"/>
  <c r="AI34"/>
  <c r="AI33"/>
  <c r="AI46"/>
  <c r="AI38"/>
  <c r="D31" l="1"/>
  <c r="C31" s="1"/>
  <c r="AH60"/>
  <c r="AH54"/>
  <c r="AH44"/>
  <c r="AH36"/>
  <c r="AH59"/>
  <c r="AH55"/>
  <c r="AH51"/>
  <c r="AH47"/>
  <c r="AH43"/>
  <c r="AH39"/>
  <c r="AH56"/>
  <c r="AH42"/>
  <c r="AH58"/>
  <c r="AH50"/>
  <c r="AH40"/>
  <c r="AH32"/>
  <c r="AH57"/>
  <c r="AH53"/>
  <c r="AH49"/>
  <c r="AH45"/>
  <c r="AH41"/>
  <c r="AH37"/>
  <c r="AH33"/>
  <c r="AH52"/>
  <c r="AH46"/>
  <c r="AH38"/>
  <c r="AH35"/>
  <c r="AH48"/>
  <c r="AH34"/>
  <c r="D30" l="1"/>
  <c r="C30" s="1"/>
  <c r="AG60"/>
  <c r="AG54"/>
  <c r="AG46"/>
  <c r="AG36"/>
  <c r="AG59"/>
  <c r="AG55"/>
  <c r="AG51"/>
  <c r="AG47"/>
  <c r="AG43"/>
  <c r="AG39"/>
  <c r="AG35"/>
  <c r="AG52"/>
  <c r="AG38"/>
  <c r="AG58"/>
  <c r="AG50"/>
  <c r="AG40"/>
  <c r="AG32"/>
  <c r="AG57"/>
  <c r="AG53"/>
  <c r="AG49"/>
  <c r="AG45"/>
  <c r="AG41"/>
  <c r="AG37"/>
  <c r="AG33"/>
  <c r="AG56"/>
  <c r="AG48"/>
  <c r="AG42"/>
  <c r="AG34"/>
  <c r="AG31"/>
  <c r="AG44"/>
  <c r="D29" l="1"/>
  <c r="C29" s="1"/>
  <c r="AF60"/>
  <c r="AF54"/>
  <c r="AF46"/>
  <c r="AF36"/>
  <c r="AF59"/>
  <c r="AF55"/>
  <c r="AF51"/>
  <c r="AF47"/>
  <c r="AF43"/>
  <c r="AF39"/>
  <c r="AF35"/>
  <c r="AF52"/>
  <c r="AF38"/>
  <c r="AF58"/>
  <c r="AF50"/>
  <c r="AF40"/>
  <c r="AF32"/>
  <c r="AF57"/>
  <c r="AF53"/>
  <c r="AF49"/>
  <c r="AF45"/>
  <c r="AF41"/>
  <c r="AF37"/>
  <c r="AF33"/>
  <c r="AF56"/>
  <c r="AF48"/>
  <c r="AF42"/>
  <c r="AF34"/>
  <c r="AF31"/>
  <c r="AF44"/>
  <c r="AF30"/>
  <c r="D28" l="1"/>
  <c r="C28" s="1"/>
  <c r="AE60"/>
  <c r="AE56"/>
  <c r="AE52"/>
  <c r="AE48"/>
  <c r="AE44"/>
  <c r="AE40"/>
  <c r="AE36"/>
  <c r="AE32"/>
  <c r="AE57"/>
  <c r="AE53"/>
  <c r="AE49"/>
  <c r="AE41"/>
  <c r="AE33"/>
  <c r="AE58"/>
  <c r="AE54"/>
  <c r="AE50"/>
  <c r="AE46"/>
  <c r="AE42"/>
  <c r="AE38"/>
  <c r="AE34"/>
  <c r="AE59"/>
  <c r="AE55"/>
  <c r="AE51"/>
  <c r="AE47"/>
  <c r="AE43"/>
  <c r="AE39"/>
  <c r="AE35"/>
  <c r="AE31"/>
  <c r="AE30"/>
  <c r="AE45"/>
  <c r="AE37"/>
  <c r="AE29"/>
  <c r="D27" l="1"/>
  <c r="C27" s="1"/>
  <c r="AD52"/>
  <c r="AD30"/>
  <c r="AD49"/>
  <c r="AD41"/>
  <c r="AD33"/>
  <c r="AD28"/>
  <c r="AD58"/>
  <c r="AD54"/>
  <c r="AD50"/>
  <c r="AD46"/>
  <c r="AD42"/>
  <c r="AD38"/>
  <c r="AD34"/>
  <c r="AD59"/>
  <c r="AD55"/>
  <c r="AD51"/>
  <c r="AD47"/>
  <c r="AD43"/>
  <c r="AD39"/>
  <c r="AD35"/>
  <c r="AD31"/>
  <c r="AD32"/>
  <c r="AD60"/>
  <c r="AD56"/>
  <c r="AD48"/>
  <c r="AD44"/>
  <c r="AD40"/>
  <c r="AD36"/>
  <c r="AD57"/>
  <c r="AD53"/>
  <c r="AD45"/>
  <c r="AD37"/>
  <c r="AD29"/>
  <c r="D26" l="1"/>
  <c r="C26" s="1"/>
  <c r="AC60"/>
  <c r="AC56"/>
  <c r="AC48"/>
  <c r="AC40"/>
  <c r="AC30"/>
  <c r="AC57"/>
  <c r="AC53"/>
  <c r="AC49"/>
  <c r="AC45"/>
  <c r="AC41"/>
  <c r="AC37"/>
  <c r="AC33"/>
  <c r="AC29"/>
  <c r="AC54"/>
  <c r="AC46"/>
  <c r="AC38"/>
  <c r="AC32"/>
  <c r="AC43"/>
  <c r="AC35"/>
  <c r="AC27"/>
  <c r="AC42"/>
  <c r="AC28"/>
  <c r="AC58"/>
  <c r="AC52"/>
  <c r="AC44"/>
  <c r="AC34"/>
  <c r="AC59"/>
  <c r="AC55"/>
  <c r="AC51"/>
  <c r="AC47"/>
  <c r="AC39"/>
  <c r="AC31"/>
  <c r="AC50"/>
  <c r="AC36"/>
  <c r="D25" l="1"/>
  <c r="C25" s="1"/>
  <c r="AB60"/>
  <c r="AB56"/>
  <c r="AB52"/>
  <c r="AB48"/>
  <c r="AB44"/>
  <c r="AB40"/>
  <c r="AB36"/>
  <c r="AB32"/>
  <c r="AB26"/>
  <c r="AB57"/>
  <c r="AB53"/>
  <c r="AB49"/>
  <c r="AB45"/>
  <c r="AB37"/>
  <c r="AB29"/>
  <c r="AB58"/>
  <c r="AB54"/>
  <c r="AB50"/>
  <c r="AB46"/>
  <c r="AB42"/>
  <c r="AB38"/>
  <c r="AB34"/>
  <c r="AB30"/>
  <c r="AB59"/>
  <c r="AB55"/>
  <c r="AB51"/>
  <c r="AB47"/>
  <c r="AB43"/>
  <c r="AB39"/>
  <c r="AB35"/>
  <c r="AB31"/>
  <c r="AB27"/>
  <c r="AB41"/>
  <c r="AB33"/>
  <c r="AB28"/>
  <c r="D24" l="1"/>
  <c r="C24" s="1"/>
  <c r="AA60"/>
  <c r="AA56"/>
  <c r="AA52"/>
  <c r="AA48"/>
  <c r="AA44"/>
  <c r="AA40"/>
  <c r="AA36"/>
  <c r="AA32"/>
  <c r="AA28"/>
  <c r="AA57"/>
  <c r="AA53"/>
  <c r="AA49"/>
  <c r="AA45"/>
  <c r="AA37"/>
  <c r="AA29"/>
  <c r="AA58"/>
  <c r="AA54"/>
  <c r="AA50"/>
  <c r="AA46"/>
  <c r="AA42"/>
  <c r="AA38"/>
  <c r="AA34"/>
  <c r="AA30"/>
  <c r="AA59"/>
  <c r="AA55"/>
  <c r="AA51"/>
  <c r="AA47"/>
  <c r="AA43"/>
  <c r="AA39"/>
  <c r="AA35"/>
  <c r="AA31"/>
  <c r="AA27"/>
  <c r="AA26"/>
  <c r="AA41"/>
  <c r="AA33"/>
  <c r="AA25"/>
  <c r="D23" l="1"/>
  <c r="C23" s="1"/>
  <c r="Z60"/>
  <c r="Z56"/>
  <c r="Z50"/>
  <c r="Z40"/>
  <c r="Z32"/>
  <c r="Z24"/>
  <c r="Z57"/>
  <c r="Z53"/>
  <c r="Z49"/>
  <c r="Z45"/>
  <c r="Z41"/>
  <c r="Z37"/>
  <c r="Z33"/>
  <c r="Z48"/>
  <c r="Z34"/>
  <c r="Z58"/>
  <c r="Z54"/>
  <c r="Z46"/>
  <c r="Z36"/>
  <c r="Z28"/>
  <c r="Z59"/>
  <c r="Z55"/>
  <c r="Z51"/>
  <c r="Z47"/>
  <c r="Z43"/>
  <c r="Z39"/>
  <c r="Z35"/>
  <c r="Z31"/>
  <c r="Z27"/>
  <c r="Z52"/>
  <c r="Z44"/>
  <c r="Z38"/>
  <c r="Z30"/>
  <c r="Z29"/>
  <c r="Z25"/>
  <c r="Z42"/>
  <c r="Z26"/>
  <c r="D22" l="1"/>
  <c r="C22" s="1"/>
  <c r="Y60"/>
  <c r="Y56"/>
  <c r="Y52"/>
  <c r="Y46"/>
  <c r="Y36"/>
  <c r="Y28"/>
  <c r="Y59"/>
  <c r="Y55"/>
  <c r="Y51"/>
  <c r="Y47"/>
  <c r="Y43"/>
  <c r="Y39"/>
  <c r="Y35"/>
  <c r="Y27"/>
  <c r="Y44"/>
  <c r="Y30"/>
  <c r="Y58"/>
  <c r="Y54"/>
  <c r="Y50"/>
  <c r="Y42"/>
  <c r="Y32"/>
  <c r="Y24"/>
  <c r="Y57"/>
  <c r="Y53"/>
  <c r="Y49"/>
  <c r="Y45"/>
  <c r="Y41"/>
  <c r="Y37"/>
  <c r="Y33"/>
  <c r="Y29"/>
  <c r="Y25"/>
  <c r="Y48"/>
  <c r="Y40"/>
  <c r="Y34"/>
  <c r="Y26"/>
  <c r="Y31"/>
  <c r="Y23"/>
  <c r="Y38"/>
  <c r="D21" l="1"/>
  <c r="C21" s="1"/>
  <c r="X60"/>
  <c r="X56"/>
  <c r="X52"/>
  <c r="X46"/>
  <c r="X36"/>
  <c r="X28"/>
  <c r="X59"/>
  <c r="X55"/>
  <c r="X51"/>
  <c r="X47"/>
  <c r="X43"/>
  <c r="X39"/>
  <c r="X35"/>
  <c r="X31"/>
  <c r="X23"/>
  <c r="X38"/>
  <c r="X24"/>
  <c r="X58"/>
  <c r="X54"/>
  <c r="X50"/>
  <c r="X40"/>
  <c r="X32"/>
  <c r="X22"/>
  <c r="X57"/>
  <c r="X53"/>
  <c r="X49"/>
  <c r="X45"/>
  <c r="X41"/>
  <c r="X37"/>
  <c r="X33"/>
  <c r="X29"/>
  <c r="X25"/>
  <c r="X48"/>
  <c r="X42"/>
  <c r="X34"/>
  <c r="X26"/>
  <c r="X27"/>
  <c r="X44"/>
  <c r="X30"/>
  <c r="D20" l="1"/>
  <c r="C20" s="1"/>
  <c r="W60"/>
  <c r="W56"/>
  <c r="W52"/>
  <c r="W46"/>
  <c r="W38"/>
  <c r="W30"/>
  <c r="W59"/>
  <c r="W55"/>
  <c r="W51"/>
  <c r="W47"/>
  <c r="W43"/>
  <c r="W39"/>
  <c r="W35"/>
  <c r="W27"/>
  <c r="W48"/>
  <c r="W32"/>
  <c r="W58"/>
  <c r="W54"/>
  <c r="W50"/>
  <c r="W42"/>
  <c r="W34"/>
  <c r="W26"/>
  <c r="W57"/>
  <c r="W53"/>
  <c r="W49"/>
  <c r="W45"/>
  <c r="W41"/>
  <c r="W37"/>
  <c r="W33"/>
  <c r="W29"/>
  <c r="W25"/>
  <c r="W21"/>
  <c r="W44"/>
  <c r="W36"/>
  <c r="W28"/>
  <c r="W22"/>
  <c r="W31"/>
  <c r="W23"/>
  <c r="W40"/>
  <c r="W24"/>
  <c r="D19" l="1"/>
  <c r="C19" s="1"/>
  <c r="V60"/>
  <c r="V56"/>
  <c r="V52"/>
  <c r="V48"/>
  <c r="V44"/>
  <c r="V40"/>
  <c r="V36"/>
  <c r="V32"/>
  <c r="V28"/>
  <c r="V22"/>
  <c r="V57"/>
  <c r="V53"/>
  <c r="V49"/>
  <c r="V45"/>
  <c r="V37"/>
  <c r="V25"/>
  <c r="V20"/>
  <c r="V58"/>
  <c r="V54"/>
  <c r="V50"/>
  <c r="V46"/>
  <c r="V42"/>
  <c r="V38"/>
  <c r="V34"/>
  <c r="V30"/>
  <c r="V26"/>
  <c r="V59"/>
  <c r="V55"/>
  <c r="V51"/>
  <c r="V47"/>
  <c r="V43"/>
  <c r="V39"/>
  <c r="V35"/>
  <c r="V31"/>
  <c r="V27"/>
  <c r="V23"/>
  <c r="V24"/>
  <c r="V41"/>
  <c r="V33"/>
  <c r="V29"/>
  <c r="V21"/>
  <c r="D18" l="1"/>
  <c r="C18" s="1"/>
  <c r="U60"/>
  <c r="U56"/>
  <c r="U52"/>
  <c r="U48"/>
  <c r="U38"/>
  <c r="U30"/>
  <c r="U22"/>
  <c r="U57"/>
  <c r="U53"/>
  <c r="U49"/>
  <c r="U45"/>
  <c r="U41"/>
  <c r="U37"/>
  <c r="U33"/>
  <c r="U29"/>
  <c r="U21"/>
  <c r="U40"/>
  <c r="U24"/>
  <c r="U58"/>
  <c r="U54"/>
  <c r="U50"/>
  <c r="U44"/>
  <c r="U34"/>
  <c r="U26"/>
  <c r="U59"/>
  <c r="U55"/>
  <c r="U51"/>
  <c r="U47"/>
  <c r="U43"/>
  <c r="U39"/>
  <c r="U35"/>
  <c r="U31"/>
  <c r="U27"/>
  <c r="U23"/>
  <c r="U19"/>
  <c r="U42"/>
  <c r="U36"/>
  <c r="U28"/>
  <c r="U20"/>
  <c r="U25"/>
  <c r="U46"/>
  <c r="U32"/>
  <c r="D17" l="1"/>
  <c r="C17" s="1"/>
  <c r="T60"/>
  <c r="T56"/>
  <c r="T52"/>
  <c r="T48"/>
  <c r="T42"/>
  <c r="T32"/>
  <c r="T24"/>
  <c r="T59"/>
  <c r="T55"/>
  <c r="T51"/>
  <c r="T47"/>
  <c r="T43"/>
  <c r="T39"/>
  <c r="T35"/>
  <c r="T27"/>
  <c r="T19"/>
  <c r="T26"/>
  <c r="T58"/>
  <c r="T54"/>
  <c r="T50"/>
  <c r="T46"/>
  <c r="T38"/>
  <c r="T28"/>
  <c r="T20"/>
  <c r="T57"/>
  <c r="T53"/>
  <c r="T49"/>
  <c r="T45"/>
  <c r="T41"/>
  <c r="T37"/>
  <c r="T33"/>
  <c r="T29"/>
  <c r="T25"/>
  <c r="T21"/>
  <c r="T44"/>
  <c r="T36"/>
  <c r="T30"/>
  <c r="T22"/>
  <c r="T31"/>
  <c r="T23"/>
  <c r="T40"/>
  <c r="T34"/>
  <c r="T18"/>
  <c r="D16" l="1"/>
  <c r="C16" s="1"/>
  <c r="S60"/>
  <c r="S56"/>
  <c r="S52"/>
  <c r="S48"/>
  <c r="S40"/>
  <c r="S32"/>
  <c r="S24"/>
  <c r="S59"/>
  <c r="S55"/>
  <c r="S51"/>
  <c r="S47"/>
  <c r="S43"/>
  <c r="S39"/>
  <c r="S35"/>
  <c r="S27"/>
  <c r="S19"/>
  <c r="S38"/>
  <c r="S58"/>
  <c r="S54"/>
  <c r="S50"/>
  <c r="S44"/>
  <c r="S36"/>
  <c r="S28"/>
  <c r="S20"/>
  <c r="S57"/>
  <c r="S53"/>
  <c r="S49"/>
  <c r="S45"/>
  <c r="S41"/>
  <c r="S37"/>
  <c r="S33"/>
  <c r="S29"/>
  <c r="S25"/>
  <c r="S21"/>
  <c r="S17"/>
  <c r="S42"/>
  <c r="S34"/>
  <c r="S26"/>
  <c r="S18"/>
  <c r="S31"/>
  <c r="S23"/>
  <c r="S46"/>
  <c r="S30"/>
  <c r="S22"/>
  <c r="D15" l="1"/>
  <c r="C15" s="1"/>
  <c r="R60"/>
  <c r="R56"/>
  <c r="R52"/>
  <c r="R48"/>
  <c r="R40"/>
  <c r="R32"/>
  <c r="R24"/>
  <c r="R59"/>
  <c r="R55"/>
  <c r="R51"/>
  <c r="R47"/>
  <c r="R43"/>
  <c r="R39"/>
  <c r="R35"/>
  <c r="R31"/>
  <c r="R27"/>
  <c r="R19"/>
  <c r="R38"/>
  <c r="R22"/>
  <c r="R58"/>
  <c r="R54"/>
  <c r="R50"/>
  <c r="R44"/>
  <c r="R36"/>
  <c r="R28"/>
  <c r="R20"/>
  <c r="R57"/>
  <c r="R53"/>
  <c r="R49"/>
  <c r="R45"/>
  <c r="R41"/>
  <c r="R37"/>
  <c r="R33"/>
  <c r="R29"/>
  <c r="R25"/>
  <c r="R21"/>
  <c r="R17"/>
  <c r="R42"/>
  <c r="R34"/>
  <c r="R26"/>
  <c r="R18"/>
  <c r="R23"/>
  <c r="R46"/>
  <c r="R30"/>
  <c r="R16"/>
  <c r="D14" l="1"/>
  <c r="C14" s="1"/>
  <c r="Q60"/>
  <c r="Q56"/>
  <c r="Q52"/>
  <c r="Q48"/>
  <c r="Q44"/>
  <c r="Q40"/>
  <c r="Q36"/>
  <c r="Q32"/>
  <c r="Q28"/>
  <c r="Q24"/>
  <c r="Q20"/>
  <c r="Q59"/>
  <c r="Q55"/>
  <c r="Q51"/>
  <c r="Q47"/>
  <c r="Q43"/>
  <c r="Q39"/>
  <c r="Q27"/>
  <c r="Q19"/>
  <c r="Q58"/>
  <c r="Q54"/>
  <c r="Q50"/>
  <c r="Q46"/>
  <c r="Q42"/>
  <c r="Q38"/>
  <c r="Q34"/>
  <c r="Q30"/>
  <c r="Q26"/>
  <c r="Q22"/>
  <c r="Q18"/>
  <c r="Q57"/>
  <c r="Q53"/>
  <c r="Q49"/>
  <c r="Q45"/>
  <c r="Q41"/>
  <c r="Q37"/>
  <c r="Q33"/>
  <c r="Q29"/>
  <c r="Q25"/>
  <c r="Q21"/>
  <c r="Q17"/>
  <c r="Q16"/>
  <c r="Q35"/>
  <c r="Q31"/>
  <c r="Q23"/>
  <c r="Q15"/>
  <c r="D13" l="1"/>
  <c r="C13" s="1"/>
  <c r="P60"/>
  <c r="P56"/>
  <c r="P52"/>
  <c r="P48"/>
  <c r="P44"/>
  <c r="P36"/>
  <c r="P28"/>
  <c r="P18"/>
  <c r="P59"/>
  <c r="P55"/>
  <c r="P51"/>
  <c r="P47"/>
  <c r="P43"/>
  <c r="P39"/>
  <c r="P35"/>
  <c r="P27"/>
  <c r="P19"/>
  <c r="P38"/>
  <c r="P22"/>
  <c r="P58"/>
  <c r="P54"/>
  <c r="P50"/>
  <c r="P46"/>
  <c r="P40"/>
  <c r="P32"/>
  <c r="P24"/>
  <c r="P14"/>
  <c r="P57"/>
  <c r="P53"/>
  <c r="P49"/>
  <c r="P45"/>
  <c r="P41"/>
  <c r="P37"/>
  <c r="P33"/>
  <c r="P29"/>
  <c r="P25"/>
  <c r="P21"/>
  <c r="P17"/>
  <c r="P42"/>
  <c r="P34"/>
  <c r="P26"/>
  <c r="P20"/>
  <c r="P31"/>
  <c r="P23"/>
  <c r="P15"/>
  <c r="P30"/>
  <c r="P16"/>
  <c r="D12" l="1"/>
  <c r="C12" s="1"/>
  <c r="O60"/>
  <c r="O56"/>
  <c r="O52"/>
  <c r="O48"/>
  <c r="O44"/>
  <c r="O40"/>
  <c r="O36"/>
  <c r="O32"/>
  <c r="O28"/>
  <c r="O24"/>
  <c r="O20"/>
  <c r="O16"/>
  <c r="O59"/>
  <c r="O55"/>
  <c r="O51"/>
  <c r="O47"/>
  <c r="O43"/>
  <c r="O39"/>
  <c r="O35"/>
  <c r="O27"/>
  <c r="O15"/>
  <c r="O58"/>
  <c r="O54"/>
  <c r="O50"/>
  <c r="O46"/>
  <c r="O42"/>
  <c r="O38"/>
  <c r="O34"/>
  <c r="O30"/>
  <c r="O26"/>
  <c r="O22"/>
  <c r="O18"/>
  <c r="O14"/>
  <c r="O57"/>
  <c r="O53"/>
  <c r="O49"/>
  <c r="O45"/>
  <c r="O41"/>
  <c r="O37"/>
  <c r="O33"/>
  <c r="O29"/>
  <c r="O25"/>
  <c r="O21"/>
  <c r="O17"/>
  <c r="O13"/>
  <c r="O31"/>
  <c r="O23"/>
  <c r="O19"/>
  <c r="D11" l="1"/>
  <c r="C11" s="1"/>
  <c r="N60"/>
  <c r="N56"/>
  <c r="N52"/>
  <c r="N48"/>
  <c r="N44"/>
  <c r="N40"/>
  <c r="N36"/>
  <c r="N32"/>
  <c r="N28"/>
  <c r="N24"/>
  <c r="N20"/>
  <c r="N16"/>
  <c r="N12"/>
  <c r="N57"/>
  <c r="N53"/>
  <c r="N49"/>
  <c r="N45"/>
  <c r="N41"/>
  <c r="N37"/>
  <c r="N29"/>
  <c r="N21"/>
  <c r="N13"/>
  <c r="N58"/>
  <c r="N54"/>
  <c r="N50"/>
  <c r="N46"/>
  <c r="N42"/>
  <c r="N38"/>
  <c r="N34"/>
  <c r="N30"/>
  <c r="N26"/>
  <c r="N22"/>
  <c r="N18"/>
  <c r="N14"/>
  <c r="N59"/>
  <c r="N55"/>
  <c r="N51"/>
  <c r="N47"/>
  <c r="N43"/>
  <c r="N39"/>
  <c r="N35"/>
  <c r="N31"/>
  <c r="N27"/>
  <c r="N23"/>
  <c r="N19"/>
  <c r="N15"/>
  <c r="N33"/>
  <c r="N25"/>
  <c r="N17"/>
  <c r="D10" l="1"/>
  <c r="C10" s="1"/>
  <c r="M60"/>
  <c r="M56"/>
  <c r="M52"/>
  <c r="M48"/>
  <c r="M44"/>
  <c r="M40"/>
  <c r="M32"/>
  <c r="M24"/>
  <c r="M16"/>
  <c r="M57"/>
  <c r="M49"/>
  <c r="M41"/>
  <c r="M29"/>
  <c r="M21"/>
  <c r="M13"/>
  <c r="M58"/>
  <c r="M54"/>
  <c r="M50"/>
  <c r="M46"/>
  <c r="M42"/>
  <c r="M38"/>
  <c r="M34"/>
  <c r="M30"/>
  <c r="M26"/>
  <c r="M22"/>
  <c r="M18"/>
  <c r="M14"/>
  <c r="M59"/>
  <c r="M55"/>
  <c r="M51"/>
  <c r="M47"/>
  <c r="M43"/>
  <c r="M39"/>
  <c r="M35"/>
  <c r="M31"/>
  <c r="M27"/>
  <c r="M23"/>
  <c r="M19"/>
  <c r="M15"/>
  <c r="M11"/>
  <c r="M36"/>
  <c r="M28"/>
  <c r="M20"/>
  <c r="M12"/>
  <c r="M53"/>
  <c r="M45"/>
  <c r="M37"/>
  <c r="M33"/>
  <c r="M25"/>
  <c r="M17"/>
  <c r="D9" l="1"/>
  <c r="C9" s="1"/>
  <c r="L60"/>
  <c r="L56"/>
  <c r="L52"/>
  <c r="L48"/>
  <c r="L44"/>
  <c r="L40"/>
  <c r="L36"/>
  <c r="L32"/>
  <c r="L28"/>
  <c r="L20"/>
  <c r="L12"/>
  <c r="L55"/>
  <c r="L47"/>
  <c r="L35"/>
  <c r="L27"/>
  <c r="L19"/>
  <c r="L11"/>
  <c r="L58"/>
  <c r="L54"/>
  <c r="L50"/>
  <c r="L46"/>
  <c r="L42"/>
  <c r="L38"/>
  <c r="L34"/>
  <c r="L30"/>
  <c r="L26"/>
  <c r="L22"/>
  <c r="L18"/>
  <c r="L14"/>
  <c r="L10"/>
  <c r="L57"/>
  <c r="L53"/>
  <c r="L49"/>
  <c r="L45"/>
  <c r="L41"/>
  <c r="L37"/>
  <c r="L33"/>
  <c r="L29"/>
  <c r="L25"/>
  <c r="L21"/>
  <c r="L17"/>
  <c r="L13"/>
  <c r="L24"/>
  <c r="L16"/>
  <c r="L59"/>
  <c r="L51"/>
  <c r="L43"/>
  <c r="L39"/>
  <c r="L31"/>
  <c r="L23"/>
  <c r="L15"/>
  <c r="D8" l="1"/>
  <c r="C8" s="1"/>
  <c r="K60"/>
  <c r="K56"/>
  <c r="K52"/>
  <c r="K48"/>
  <c r="K44"/>
  <c r="K40"/>
  <c r="K36"/>
  <c r="K32"/>
  <c r="K28"/>
  <c r="K24"/>
  <c r="K16"/>
  <c r="K59"/>
  <c r="K51"/>
  <c r="K43"/>
  <c r="K35"/>
  <c r="K27"/>
  <c r="K19"/>
  <c r="K58"/>
  <c r="K54"/>
  <c r="K50"/>
  <c r="K46"/>
  <c r="K42"/>
  <c r="K38"/>
  <c r="K34"/>
  <c r="K30"/>
  <c r="K26"/>
  <c r="K22"/>
  <c r="K18"/>
  <c r="K14"/>
  <c r="K10"/>
  <c r="K57"/>
  <c r="K53"/>
  <c r="K49"/>
  <c r="K45"/>
  <c r="K41"/>
  <c r="K37"/>
  <c r="K33"/>
  <c r="K29"/>
  <c r="K25"/>
  <c r="K21"/>
  <c r="K17"/>
  <c r="K13"/>
  <c r="K9"/>
  <c r="K20"/>
  <c r="K12"/>
  <c r="K55"/>
  <c r="K47"/>
  <c r="K39"/>
  <c r="K31"/>
  <c r="K23"/>
  <c r="K15"/>
  <c r="K11"/>
  <c r="D7" l="1"/>
  <c r="C7" s="1"/>
  <c r="J60"/>
  <c r="J56"/>
  <c r="J52"/>
  <c r="J48"/>
  <c r="J44"/>
  <c r="J40"/>
  <c r="J36"/>
  <c r="J32"/>
  <c r="J28"/>
  <c r="J24"/>
  <c r="J20"/>
  <c r="J16"/>
  <c r="J12"/>
  <c r="J59"/>
  <c r="J55"/>
  <c r="J51"/>
  <c r="J47"/>
  <c r="J43"/>
  <c r="J39"/>
  <c r="J35"/>
  <c r="J31"/>
  <c r="J27"/>
  <c r="J23"/>
  <c r="J19"/>
  <c r="J15"/>
  <c r="J11"/>
  <c r="J9"/>
  <c r="J58"/>
  <c r="J54"/>
  <c r="J50"/>
  <c r="J46"/>
  <c r="J42"/>
  <c r="J38"/>
  <c r="J34"/>
  <c r="J30"/>
  <c r="J26"/>
  <c r="J22"/>
  <c r="J18"/>
  <c r="J14"/>
  <c r="J10"/>
  <c r="J57"/>
  <c r="J53"/>
  <c r="J49"/>
  <c r="J45"/>
  <c r="J41"/>
  <c r="J37"/>
  <c r="J33"/>
  <c r="J29"/>
  <c r="J25"/>
  <c r="J21"/>
  <c r="J17"/>
  <c r="J13"/>
  <c r="D6" l="1"/>
  <c r="C6" s="1"/>
  <c r="I60"/>
  <c r="I56"/>
  <c r="I52"/>
  <c r="I48"/>
  <c r="I44"/>
  <c r="I40"/>
  <c r="I36"/>
  <c r="I32"/>
  <c r="I28"/>
  <c r="I24"/>
  <c r="I20"/>
  <c r="I16"/>
  <c r="I12"/>
  <c r="I8"/>
  <c r="I57"/>
  <c r="I53"/>
  <c r="I49"/>
  <c r="I45"/>
  <c r="I41"/>
  <c r="I37"/>
  <c r="I33"/>
  <c r="I29"/>
  <c r="I25"/>
  <c r="I21"/>
  <c r="I17"/>
  <c r="I13"/>
  <c r="I9"/>
  <c r="I7"/>
  <c r="I58"/>
  <c r="I54"/>
  <c r="I50"/>
  <c r="I46"/>
  <c r="I42"/>
  <c r="I38"/>
  <c r="I34"/>
  <c r="I30"/>
  <c r="I26"/>
  <c r="I22"/>
  <c r="I18"/>
  <c r="I14"/>
  <c r="I10"/>
  <c r="I59"/>
  <c r="I55"/>
  <c r="I51"/>
  <c r="I47"/>
  <c r="I43"/>
  <c r="I39"/>
  <c r="I35"/>
  <c r="I31"/>
  <c r="I27"/>
  <c r="I23"/>
  <c r="I19"/>
  <c r="I15"/>
  <c r="I11"/>
  <c r="D5" l="1"/>
  <c r="C5" s="1"/>
  <c r="H6"/>
  <c r="H49"/>
  <c r="H41"/>
  <c r="H33"/>
  <c r="H23"/>
  <c r="H15"/>
  <c r="H60"/>
  <c r="H56"/>
  <c r="H52"/>
  <c r="H48"/>
  <c r="H44"/>
  <c r="H40"/>
  <c r="H36"/>
  <c r="H32"/>
  <c r="H28"/>
  <c r="H24"/>
  <c r="H20"/>
  <c r="H16"/>
  <c r="H12"/>
  <c r="H8"/>
  <c r="H57"/>
  <c r="H51"/>
  <c r="H43"/>
  <c r="H35"/>
  <c r="H29"/>
  <c r="H21"/>
  <c r="H13"/>
  <c r="H7"/>
  <c r="H11"/>
  <c r="H55"/>
  <c r="H45"/>
  <c r="H37"/>
  <c r="H27"/>
  <c r="H19"/>
  <c r="H9"/>
  <c r="H58"/>
  <c r="H54"/>
  <c r="H50"/>
  <c r="H46"/>
  <c r="H42"/>
  <c r="H38"/>
  <c r="H34"/>
  <c r="H30"/>
  <c r="H26"/>
  <c r="H22"/>
  <c r="H18"/>
  <c r="H14"/>
  <c r="H10"/>
  <c r="H59"/>
  <c r="H53"/>
  <c r="H47"/>
  <c r="H39"/>
  <c r="H31"/>
  <c r="H25"/>
  <c r="H17"/>
</calcChain>
</file>

<file path=xl/sharedStrings.xml><?xml version="1.0" encoding="utf-8"?>
<sst xmlns="http://schemas.openxmlformats.org/spreadsheetml/2006/main" count="117" uniqueCount="116">
  <si>
    <t>Inflation</t>
  </si>
  <si>
    <t>DAX</t>
  </si>
  <si>
    <t>Jahr</t>
  </si>
  <si>
    <t>Geldwert</t>
  </si>
  <si>
    <t>$C$5</t>
  </si>
  <si>
    <t>$C$6</t>
  </si>
  <si>
    <t>$C$7</t>
  </si>
  <si>
    <t>$C$8</t>
  </si>
  <si>
    <t>$C$9</t>
  </si>
  <si>
    <t>$C$10</t>
  </si>
  <si>
    <t>$C$11</t>
  </si>
  <si>
    <t>$C$12</t>
  </si>
  <si>
    <t>$C$13</t>
  </si>
  <si>
    <t>$C$14</t>
  </si>
  <si>
    <t>$C$15</t>
  </si>
  <si>
    <t>$C$16</t>
  </si>
  <si>
    <t>$C$17</t>
  </si>
  <si>
    <t>$C$18</t>
  </si>
  <si>
    <t>$C$19</t>
  </si>
  <si>
    <t>$C$20</t>
  </si>
  <si>
    <t>$C$21</t>
  </si>
  <si>
    <t>$C$22</t>
  </si>
  <si>
    <t>$C$23</t>
  </si>
  <si>
    <t>$C$24</t>
  </si>
  <si>
    <t>$C$25</t>
  </si>
  <si>
    <t>$C$26</t>
  </si>
  <si>
    <t>$C$27</t>
  </si>
  <si>
    <t>$C$28</t>
  </si>
  <si>
    <t>$C$29</t>
  </si>
  <si>
    <t>$C$30</t>
  </si>
  <si>
    <t>$C$31</t>
  </si>
  <si>
    <t>$C$32</t>
  </si>
  <si>
    <t>$C$33</t>
  </si>
  <si>
    <t>$C$34</t>
  </si>
  <si>
    <t>$C$35</t>
  </si>
  <si>
    <t>$C$36</t>
  </si>
  <si>
    <t>$C$37</t>
  </si>
  <si>
    <t>$C$38</t>
  </si>
  <si>
    <t>$C$39</t>
  </si>
  <si>
    <t>$C$40</t>
  </si>
  <si>
    <t>$C$41</t>
  </si>
  <si>
    <t>$C$42</t>
  </si>
  <si>
    <t>$C$43</t>
  </si>
  <si>
    <t>$C$44</t>
  </si>
  <si>
    <t>$C$45</t>
  </si>
  <si>
    <t>$C$46</t>
  </si>
  <si>
    <t>$C$47</t>
  </si>
  <si>
    <t>$C$48</t>
  </si>
  <si>
    <t>$C$49</t>
  </si>
  <si>
    <t>$C$50</t>
  </si>
  <si>
    <t>$C$51</t>
  </si>
  <si>
    <t>$C$52</t>
  </si>
  <si>
    <t>$C$53</t>
  </si>
  <si>
    <t>$C$54</t>
  </si>
  <si>
    <t>$C$55</t>
  </si>
  <si>
    <t>$C$56</t>
  </si>
  <si>
    <t>$C$57</t>
  </si>
  <si>
    <t>$C$58</t>
  </si>
  <si>
    <t>$C$59</t>
  </si>
  <si>
    <t>$G$5</t>
  </si>
  <si>
    <t>$G$6</t>
  </si>
  <si>
    <t>$G$7</t>
  </si>
  <si>
    <t>$G$8</t>
  </si>
  <si>
    <t>$G$9</t>
  </si>
  <si>
    <t>$G$10</t>
  </si>
  <si>
    <t>$G$11</t>
  </si>
  <si>
    <t>$G$12</t>
  </si>
  <si>
    <t>$G$13</t>
  </si>
  <si>
    <t>$G$14</t>
  </si>
  <si>
    <t>$G$15</t>
  </si>
  <si>
    <t>$G$16</t>
  </si>
  <si>
    <t>$G$17</t>
  </si>
  <si>
    <t>$G$18</t>
  </si>
  <si>
    <t>$G$19</t>
  </si>
  <si>
    <t>$G$20</t>
  </si>
  <si>
    <t>$G$21</t>
  </si>
  <si>
    <t>$G$22</t>
  </si>
  <si>
    <t>$G$23</t>
  </si>
  <si>
    <t>$G$24</t>
  </si>
  <si>
    <t>$G$25</t>
  </si>
  <si>
    <t>$G$26</t>
  </si>
  <si>
    <t>$G$27</t>
  </si>
  <si>
    <t>$G$28</t>
  </si>
  <si>
    <t>$G$29</t>
  </si>
  <si>
    <t>$G$30</t>
  </si>
  <si>
    <t>$G$31</t>
  </si>
  <si>
    <t>$G$32</t>
  </si>
  <si>
    <t>$G$33</t>
  </si>
  <si>
    <t>$G$34</t>
  </si>
  <si>
    <t>$G$35</t>
  </si>
  <si>
    <t>$G$36</t>
  </si>
  <si>
    <t>$G$37</t>
  </si>
  <si>
    <t>$G$38</t>
  </si>
  <si>
    <t>$G$39</t>
  </si>
  <si>
    <t>$G$40</t>
  </si>
  <si>
    <t>$G$41</t>
  </si>
  <si>
    <t>$G$42</t>
  </si>
  <si>
    <t>$G$43</t>
  </si>
  <si>
    <t>$G$44</t>
  </si>
  <si>
    <t>$G$45</t>
  </si>
  <si>
    <t>$G$46</t>
  </si>
  <si>
    <t>$G$47</t>
  </si>
  <si>
    <t>$G$48</t>
  </si>
  <si>
    <t>$G$49</t>
  </si>
  <si>
    <t>$G$50</t>
  </si>
  <si>
    <t>$G$51</t>
  </si>
  <si>
    <t>$G$52</t>
  </si>
  <si>
    <t>$G$53</t>
  </si>
  <si>
    <t>$G$54</t>
  </si>
  <si>
    <t>$G$55</t>
  </si>
  <si>
    <t>$G$56</t>
  </si>
  <si>
    <t>$G$57</t>
  </si>
  <si>
    <t>$G$58</t>
  </si>
  <si>
    <t>$G$59</t>
  </si>
  <si>
    <t>Kaufjahr --&gt;</t>
  </si>
  <si>
    <t>Werte</t>
  </si>
</sst>
</file>

<file path=xl/styles.xml><?xml version="1.0" encoding="utf-8"?>
<styleSheet xmlns="http://schemas.openxmlformats.org/spreadsheetml/2006/main">
  <numFmts count="1">
    <numFmt numFmtId="164" formatCode="0.0%"/>
  </numFmts>
  <fonts count="5">
    <font>
      <sz val="11"/>
      <color theme="1"/>
      <name val="Calibri"/>
      <family val="2"/>
      <scheme val="minor"/>
    </font>
    <font>
      <sz val="6"/>
      <color theme="1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sz val="6"/>
      <color theme="0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" fontId="1" fillId="0" borderId="0" xfId="0" applyNumberFormat="1" applyFont="1"/>
    <xf numFmtId="0" fontId="1" fillId="0" borderId="0" xfId="0" applyFont="1"/>
    <xf numFmtId="0" fontId="1" fillId="0" borderId="0" xfId="0" applyNumberFormat="1" applyFont="1"/>
    <xf numFmtId="0" fontId="2" fillId="0" borderId="0" xfId="0" applyFont="1"/>
    <xf numFmtId="1" fontId="3" fillId="2" borderId="0" xfId="0" applyNumberFormat="1" applyFont="1" applyFill="1" applyAlignment="1">
      <alignment horizontal="center"/>
    </xf>
    <xf numFmtId="10" fontId="1" fillId="0" borderId="0" xfId="0" applyNumberFormat="1" applyFont="1"/>
    <xf numFmtId="1" fontId="1" fillId="0" borderId="0" xfId="0" applyNumberFormat="1" applyFont="1" applyAlignment="1">
      <alignment textRotation="90"/>
    </xf>
    <xf numFmtId="10" fontId="1" fillId="0" borderId="0" xfId="0" applyNumberFormat="1" applyFont="1" applyAlignment="1">
      <alignment textRotation="90"/>
    </xf>
    <xf numFmtId="0" fontId="1" fillId="0" borderId="0" xfId="0" applyNumberFormat="1" applyFont="1" applyAlignment="1">
      <alignment textRotation="90"/>
    </xf>
    <xf numFmtId="0" fontId="1" fillId="0" borderId="0" xfId="0" applyFont="1" applyAlignment="1">
      <alignment textRotation="90"/>
    </xf>
    <xf numFmtId="164" fontId="1" fillId="0" borderId="1" xfId="0" applyNumberFormat="1" applyFont="1" applyBorder="1"/>
    <xf numFmtId="1" fontId="4" fillId="0" borderId="0" xfId="0" applyNumberFormat="1" applyFont="1"/>
    <xf numFmtId="0" fontId="4" fillId="0" borderId="0" xfId="0" applyFont="1"/>
    <xf numFmtId="0" fontId="4" fillId="0" borderId="0" xfId="0" applyNumberFormat="1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64"/>
  <sheetViews>
    <sheetView tabSelected="1" workbookViewId="0">
      <selection activeCell="G2" sqref="G2"/>
    </sheetView>
  </sheetViews>
  <sheetFormatPr baseColWidth="10" defaultColWidth="4" defaultRowHeight="14.25"/>
  <cols>
    <col min="1" max="1" width="4" style="1"/>
    <col min="2" max="2" width="4" style="2"/>
    <col min="3" max="3" width="4" style="1"/>
    <col min="4" max="4" width="4" style="3"/>
    <col min="5" max="6" width="4" style="4"/>
    <col min="7" max="16384" width="4" style="2"/>
  </cols>
  <sheetData>
    <row r="1" spans="1:63" ht="8.25" customHeight="1"/>
    <row r="2" spans="1:63" ht="16.5" customHeight="1">
      <c r="G2" s="5">
        <v>1</v>
      </c>
      <c r="BK2" s="5">
        <v>1</v>
      </c>
    </row>
    <row r="3" spans="1:63" ht="8.25">
      <c r="B3" s="6"/>
      <c r="C3" s="2"/>
      <c r="D3" s="2"/>
      <c r="E3" s="2"/>
      <c r="F3" s="2"/>
      <c r="H3" s="2" t="s">
        <v>114</v>
      </c>
    </row>
    <row r="4" spans="1:63" s="10" customFormat="1" ht="30">
      <c r="A4" s="7" t="s">
        <v>1</v>
      </c>
      <c r="B4" s="8" t="s">
        <v>0</v>
      </c>
      <c r="C4" s="7" t="s">
        <v>115</v>
      </c>
      <c r="D4" s="9" t="s">
        <v>3</v>
      </c>
      <c r="G4" s="10" t="s">
        <v>2</v>
      </c>
      <c r="H4" s="10">
        <v>1959</v>
      </c>
      <c r="I4" s="10">
        <v>1960</v>
      </c>
      <c r="J4" s="10">
        <v>1961</v>
      </c>
      <c r="K4" s="10">
        <v>1962</v>
      </c>
      <c r="L4" s="10">
        <v>1963</v>
      </c>
      <c r="M4" s="10">
        <v>1964</v>
      </c>
      <c r="N4" s="10">
        <v>1965</v>
      </c>
      <c r="O4" s="10">
        <v>1966</v>
      </c>
      <c r="P4" s="10">
        <v>1967</v>
      </c>
      <c r="Q4" s="10">
        <v>1968</v>
      </c>
      <c r="R4" s="10">
        <v>1969</v>
      </c>
      <c r="S4" s="10">
        <v>1970</v>
      </c>
      <c r="T4" s="10">
        <v>1971</v>
      </c>
      <c r="U4" s="10">
        <v>1972</v>
      </c>
      <c r="V4" s="10">
        <v>1973</v>
      </c>
      <c r="W4" s="10">
        <v>1974</v>
      </c>
      <c r="X4" s="10">
        <v>1975</v>
      </c>
      <c r="Y4" s="10">
        <v>1976</v>
      </c>
      <c r="Z4" s="10">
        <v>1977</v>
      </c>
      <c r="AA4" s="10">
        <v>1978</v>
      </c>
      <c r="AB4" s="10">
        <v>1979</v>
      </c>
      <c r="AC4" s="10">
        <v>1980</v>
      </c>
      <c r="AD4" s="10">
        <v>1981</v>
      </c>
      <c r="AE4" s="10">
        <v>1982</v>
      </c>
      <c r="AF4" s="10">
        <v>1983</v>
      </c>
      <c r="AG4" s="10">
        <v>1984</v>
      </c>
      <c r="AH4" s="10">
        <v>1985</v>
      </c>
      <c r="AI4" s="10">
        <v>1986</v>
      </c>
      <c r="AJ4" s="10">
        <v>1987</v>
      </c>
      <c r="AK4" s="10">
        <v>1988</v>
      </c>
      <c r="AL4" s="10">
        <v>1989</v>
      </c>
      <c r="AM4" s="10">
        <v>1990</v>
      </c>
      <c r="AN4" s="10">
        <v>1991</v>
      </c>
      <c r="AO4" s="10">
        <v>1992</v>
      </c>
      <c r="AP4" s="10">
        <v>1993</v>
      </c>
      <c r="AQ4" s="10">
        <v>1994</v>
      </c>
      <c r="AR4" s="10">
        <v>1995</v>
      </c>
      <c r="AS4" s="10">
        <v>1996</v>
      </c>
      <c r="AT4" s="10">
        <v>1997</v>
      </c>
      <c r="AU4" s="10">
        <v>1998</v>
      </c>
      <c r="AV4" s="10">
        <v>1999</v>
      </c>
      <c r="AW4" s="10">
        <v>2000</v>
      </c>
      <c r="AX4" s="10">
        <v>2001</v>
      </c>
      <c r="AY4" s="10">
        <v>2002</v>
      </c>
      <c r="AZ4" s="10">
        <v>2003</v>
      </c>
      <c r="BA4" s="10">
        <v>2004</v>
      </c>
      <c r="BB4" s="10">
        <v>2005</v>
      </c>
      <c r="BC4" s="10">
        <v>2006</v>
      </c>
      <c r="BD4" s="10">
        <v>2007</v>
      </c>
      <c r="BE4" s="10">
        <v>2008</v>
      </c>
      <c r="BF4" s="10">
        <v>2009</v>
      </c>
      <c r="BG4" s="10">
        <v>2010</v>
      </c>
      <c r="BH4" s="10">
        <v>2011</v>
      </c>
      <c r="BI4" s="10">
        <v>2012</v>
      </c>
      <c r="BJ4" s="10">
        <v>2013</v>
      </c>
      <c r="BK4" s="10" t="s">
        <v>2</v>
      </c>
    </row>
    <row r="5" spans="1:63" ht="8.25">
      <c r="A5" s="1">
        <v>412.21</v>
      </c>
      <c r="B5" s="6">
        <v>2.3300000000000001E-2</v>
      </c>
      <c r="C5" s="1">
        <f t="shared" ref="C5:C36" si="0">IF($G$2=1,A5*D5,A5)</f>
        <v>1825.4321728949458</v>
      </c>
      <c r="D5" s="3">
        <f t="shared" ref="D5:D36" si="1">D6*(B5+1)</f>
        <v>4.4284034179057903</v>
      </c>
      <c r="E5" s="2"/>
      <c r="F5" s="2"/>
      <c r="G5" s="2">
        <v>1959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2">
        <v>1959</v>
      </c>
    </row>
    <row r="6" spans="1:63" ht="8.25">
      <c r="A6" s="1">
        <v>534.09</v>
      </c>
      <c r="B6" s="6">
        <v>5.7000000000000002E-3</v>
      </c>
      <c r="C6" s="1">
        <f t="shared" si="0"/>
        <v>2311.3124024912572</v>
      </c>
      <c r="D6" s="3">
        <f t="shared" si="1"/>
        <v>4.3275710132959935</v>
      </c>
      <c r="E6" s="2"/>
      <c r="F6" s="2"/>
      <c r="G6" s="2">
        <v>1960</v>
      </c>
      <c r="H6" s="11">
        <f t="shared" ref="H6:H37" ca="1" si="2">($C6/INDIRECT(H$63))^(1/($G6-INDIRECT(H$64)))-1</f>
        <v>0.26617271066596571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2">
        <v>1960</v>
      </c>
    </row>
    <row r="7" spans="1:63" ht="8.25">
      <c r="A7" s="1">
        <v>489.79</v>
      </c>
      <c r="B7" s="6">
        <v>2.8199999999999999E-2</v>
      </c>
      <c r="C7" s="1">
        <f t="shared" si="0"/>
        <v>2107.587756390817</v>
      </c>
      <c r="D7" s="3">
        <f t="shared" si="1"/>
        <v>4.3030436644088628</v>
      </c>
      <c r="E7" s="2"/>
      <c r="F7" s="2"/>
      <c r="G7" s="2">
        <v>1961</v>
      </c>
      <c r="H7" s="11">
        <f t="shared" ca="1" si="2"/>
        <v>7.4508816203031847E-2</v>
      </c>
      <c r="I7" s="11">
        <f t="shared" ref="I7:J38" ca="1" si="3">($C7/INDIRECT(I$63))^(1/($G7-INDIRECT(I$64)))-1</f>
        <v>-8.814241029505776E-2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2">
        <v>1961</v>
      </c>
    </row>
    <row r="8" spans="1:63" ht="8.25">
      <c r="A8" s="1">
        <v>383.9</v>
      </c>
      <c r="B8" s="6">
        <v>2.75E-2</v>
      </c>
      <c r="C8" s="1">
        <f t="shared" si="0"/>
        <v>1606.6314557153883</v>
      </c>
      <c r="D8" s="3">
        <f t="shared" si="1"/>
        <v>4.1850259330955675</v>
      </c>
      <c r="E8" s="2"/>
      <c r="F8" s="2"/>
      <c r="G8" s="2">
        <v>1962</v>
      </c>
      <c r="H8" s="11">
        <f t="shared" ca="1" si="2"/>
        <v>-4.1666091406151295E-2</v>
      </c>
      <c r="I8" s="11">
        <f t="shared" ca="1" si="3"/>
        <v>-0.16626351317754307</v>
      </c>
      <c r="J8" s="11">
        <f t="shared" ca="1" si="3"/>
        <v>-0.23769178728448392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2">
        <v>1962</v>
      </c>
    </row>
    <row r="9" spans="1:63" ht="8.25">
      <c r="A9" s="1">
        <v>441.74</v>
      </c>
      <c r="B9" s="6">
        <v>3.4799999999999998E-2</v>
      </c>
      <c r="C9" s="1">
        <f t="shared" si="0"/>
        <v>1799.2149447062147</v>
      </c>
      <c r="D9" s="3">
        <f t="shared" si="1"/>
        <v>4.0730179397523765</v>
      </c>
      <c r="E9" s="2"/>
      <c r="F9" s="2"/>
      <c r="G9" s="2">
        <v>1963</v>
      </c>
      <c r="H9" s="11">
        <f t="shared" ca="1" si="2"/>
        <v>-3.6100525677701389E-3</v>
      </c>
      <c r="I9" s="11">
        <f t="shared" ca="1" si="3"/>
        <v>-8.0098204162812991E-2</v>
      </c>
      <c r="J9" s="11">
        <f t="shared" ref="J9:K28" ca="1" si="4">($C9/INDIRECT(J$63))^(1/($G9-INDIRECT(J$64)))-1</f>
        <v>-7.6049528516469178E-2</v>
      </c>
      <c r="K9" s="11">
        <f t="shared" ca="1" si="4"/>
        <v>0.1198678690783348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2">
        <v>1963</v>
      </c>
    </row>
    <row r="10" spans="1:63" ht="8.25">
      <c r="A10" s="1">
        <v>479.27</v>
      </c>
      <c r="B10" s="6">
        <v>2.3300000000000001E-2</v>
      </c>
      <c r="C10" s="1">
        <f t="shared" si="0"/>
        <v>1886.4276265801329</v>
      </c>
      <c r="D10" s="3">
        <f t="shared" si="1"/>
        <v>3.9360436217166379</v>
      </c>
      <c r="E10" s="2"/>
      <c r="F10" s="2"/>
      <c r="G10" s="2">
        <v>1964</v>
      </c>
      <c r="H10" s="11">
        <f t="shared" ca="1" si="2"/>
        <v>6.5952796531691948E-3</v>
      </c>
      <c r="I10" s="11">
        <f t="shared" ca="1" si="3"/>
        <v>-4.951476561008028E-2</v>
      </c>
      <c r="J10" s="11">
        <f t="shared" ca="1" si="4"/>
        <v>-3.6278620357170666E-2</v>
      </c>
      <c r="K10" s="11">
        <f t="shared" ca="1" si="4"/>
        <v>8.3582396923025826E-2</v>
      </c>
      <c r="L10" s="11">
        <f t="shared" ref="L10:L41" ca="1" si="5">($C10/INDIRECT(L$63))^(1/($G10-INDIRECT(L$64)))-1</f>
        <v>4.8472630871882139E-2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2">
        <v>1964</v>
      </c>
    </row>
    <row r="11" spans="1:63" ht="8.25">
      <c r="A11" s="1">
        <v>423.44</v>
      </c>
      <c r="B11" s="6">
        <v>3.7900000000000003E-2</v>
      </c>
      <c r="C11" s="1">
        <f t="shared" si="0"/>
        <v>1628.728927176481</v>
      </c>
      <c r="D11" s="3">
        <f t="shared" si="1"/>
        <v>3.8464219893644458</v>
      </c>
      <c r="E11" s="2"/>
      <c r="F11" s="2"/>
      <c r="G11" s="2">
        <v>1965</v>
      </c>
      <c r="H11" s="11">
        <f t="shared" ca="1" si="2"/>
        <v>-1.8823394005034855E-2</v>
      </c>
      <c r="I11" s="11">
        <f t="shared" ca="1" si="3"/>
        <v>-6.7609087567810811E-2</v>
      </c>
      <c r="J11" s="11">
        <f t="shared" ca="1" si="4"/>
        <v>-6.2403914024984575E-2</v>
      </c>
      <c r="K11" s="11">
        <f t="shared" ca="1" si="4"/>
        <v>4.5637783644405516E-3</v>
      </c>
      <c r="L11" s="11">
        <f t="shared" ca="1" si="5"/>
        <v>-4.8556770554840201E-2</v>
      </c>
      <c r="M11" s="11">
        <f t="shared" ref="M11:M42" ca="1" si="6">($C11/INDIRECT(M$63))^(1/($G11-INDIRECT(M$64)))-1</f>
        <v>-0.13660672467505619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2">
        <v>1965</v>
      </c>
    </row>
    <row r="12" spans="1:63" ht="8.25">
      <c r="A12" s="1">
        <v>333.36</v>
      </c>
      <c r="B12" s="6">
        <v>2.92E-2</v>
      </c>
      <c r="C12" s="1">
        <f t="shared" si="0"/>
        <v>1235.420786563765</v>
      </c>
      <c r="D12" s="3">
        <f t="shared" si="1"/>
        <v>3.7059658824207009</v>
      </c>
      <c r="E12" s="2"/>
      <c r="F12" s="2"/>
      <c r="G12" s="2">
        <v>1966</v>
      </c>
      <c r="H12" s="11">
        <f t="shared" ca="1" si="2"/>
        <v>-5.4245410111256831E-2</v>
      </c>
      <c r="I12" s="11">
        <f t="shared" ca="1" si="3"/>
        <v>-9.9135702101816547E-2</v>
      </c>
      <c r="J12" s="11">
        <f t="shared" ca="1" si="4"/>
        <v>-0.10131840492993405</v>
      </c>
      <c r="K12" s="11">
        <f t="shared" ca="1" si="4"/>
        <v>-6.3571420694102931E-2</v>
      </c>
      <c r="L12" s="11">
        <f t="shared" ca="1" si="5"/>
        <v>-0.11777921632493027</v>
      </c>
      <c r="M12" s="11">
        <f t="shared" ca="1" si="6"/>
        <v>-0.19074129791058914</v>
      </c>
      <c r="N12" s="11">
        <f t="shared" ref="N12:N43" ca="1" si="7">($C12/INDIRECT(N$63))^(1/($G12-INDIRECT(N$64)))-1</f>
        <v>-0.24148164501169878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2">
        <v>1966</v>
      </c>
    </row>
    <row r="13" spans="1:63" ht="8.25">
      <c r="A13" s="1">
        <v>503.22</v>
      </c>
      <c r="B13" s="6">
        <v>7.1000000000000004E-3</v>
      </c>
      <c r="C13" s="1">
        <f t="shared" si="0"/>
        <v>1812.0055881769777</v>
      </c>
      <c r="D13" s="3">
        <f t="shared" si="1"/>
        <v>3.6008218834246999</v>
      </c>
      <c r="E13" s="2"/>
      <c r="F13" s="2"/>
      <c r="G13" s="2">
        <v>1967</v>
      </c>
      <c r="H13" s="11">
        <f t="shared" ca="1" si="2"/>
        <v>-9.2238365079633233E-4</v>
      </c>
      <c r="I13" s="11">
        <f t="shared" ca="1" si="3"/>
        <v>-3.4171256317397924E-2</v>
      </c>
      <c r="J13" s="11">
        <f t="shared" ca="1" si="4"/>
        <v>-2.4870464362776179E-2</v>
      </c>
      <c r="K13" s="11">
        <f t="shared" ca="1" si="4"/>
        <v>2.435066429306465E-2</v>
      </c>
      <c r="L13" s="11">
        <f t="shared" ca="1" si="5"/>
        <v>1.7725350023134467E-3</v>
      </c>
      <c r="M13" s="11">
        <f t="shared" ca="1" si="6"/>
        <v>-1.3327263088758645E-2</v>
      </c>
      <c r="N13" s="11">
        <f t="shared" ca="1" si="7"/>
        <v>5.4764152844081648E-2</v>
      </c>
      <c r="O13" s="11">
        <f t="shared" ref="O13:O60" ca="1" si="8">($C13/INDIRECT(O$63))^(1/($G13-INDIRECT(O$64)))-1</f>
        <v>0.46671126784011974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2">
        <v>1967</v>
      </c>
    </row>
    <row r="14" spans="1:63" ht="8.25">
      <c r="A14" s="1">
        <v>557.70000000000005</v>
      </c>
      <c r="B14" s="6">
        <v>2.1100000000000001E-2</v>
      </c>
      <c r="C14" s="1">
        <f t="shared" si="0"/>
        <v>1994.0208165881791</v>
      </c>
      <c r="D14" s="3">
        <f t="shared" si="1"/>
        <v>3.5754362857955511</v>
      </c>
      <c r="E14" s="2"/>
      <c r="F14" s="2"/>
      <c r="G14" s="2">
        <v>1968</v>
      </c>
      <c r="H14" s="11">
        <f t="shared" ca="1" si="2"/>
        <v>9.8634760087710216E-3</v>
      </c>
      <c r="I14" s="11">
        <f t="shared" ca="1" si="3"/>
        <v>-1.828849703989921E-2</v>
      </c>
      <c r="J14" s="11">
        <f t="shared" ca="1" si="4"/>
        <v>-7.8817659823191555E-3</v>
      </c>
      <c r="K14" s="11">
        <f t="shared" ca="1" si="4"/>
        <v>3.6658159527312995E-2</v>
      </c>
      <c r="L14" s="11">
        <f t="shared" ca="1" si="5"/>
        <v>2.0773360554793729E-2</v>
      </c>
      <c r="M14" s="11">
        <f t="shared" ca="1" si="6"/>
        <v>1.3963647381412647E-2</v>
      </c>
      <c r="N14" s="11">
        <f t="shared" ca="1" si="7"/>
        <v>6.977791043216941E-2</v>
      </c>
      <c r="O14" s="11">
        <f t="shared" ca="1" si="8"/>
        <v>0.27044945646741514</v>
      </c>
      <c r="P14" s="11">
        <f t="shared" ref="P14:P60" ca="1" si="9">($C14/INDIRECT(P$63))^(1/($G14-INDIRECT(P$64)))-1</f>
        <v>0.10044959551936228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2">
        <v>1968</v>
      </c>
    </row>
    <row r="15" spans="1:63" ht="8.25">
      <c r="A15" s="1">
        <v>618.11</v>
      </c>
      <c r="B15" s="6">
        <v>2.07E-2</v>
      </c>
      <c r="C15" s="1">
        <f t="shared" si="0"/>
        <v>2164.3452380894018</v>
      </c>
      <c r="D15" s="3">
        <f t="shared" si="1"/>
        <v>3.5015535068020287</v>
      </c>
      <c r="E15" s="2"/>
      <c r="F15" s="2"/>
      <c r="G15" s="2">
        <v>1969</v>
      </c>
      <c r="H15" s="11">
        <f t="shared" ca="1" si="2"/>
        <v>1.7175950985326649E-2</v>
      </c>
      <c r="I15" s="11">
        <f t="shared" ca="1" si="3"/>
        <v>-7.2731569256762052E-3</v>
      </c>
      <c r="J15" s="11">
        <f t="shared" ca="1" si="4"/>
        <v>3.3272524567025119E-3</v>
      </c>
      <c r="K15" s="11">
        <f t="shared" ca="1" si="4"/>
        <v>4.3487333313497079E-2</v>
      </c>
      <c r="L15" s="11">
        <f t="shared" ca="1" si="5"/>
        <v>3.1273634000131389E-2</v>
      </c>
      <c r="M15" s="11">
        <f t="shared" ca="1" si="6"/>
        <v>2.7867839415459894E-2</v>
      </c>
      <c r="N15" s="11">
        <f t="shared" ca="1" si="7"/>
        <v>7.3666571971100048E-2</v>
      </c>
      <c r="O15" s="11">
        <f t="shared" ca="1" si="8"/>
        <v>0.20550924197626186</v>
      </c>
      <c r="P15" s="11">
        <f t="shared" ca="1" si="9"/>
        <v>9.2907741185415116E-2</v>
      </c>
      <c r="Q15" s="11">
        <f t="shared" ref="Q15:Q60" ca="1" si="10">($C15/INDIRECT(Q$63))^(1/($G15-INDIRECT(Q$64)))-1</f>
        <v>8.5417574422644416E-2</v>
      </c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2">
        <v>1969</v>
      </c>
    </row>
    <row r="16" spans="1:63" ht="8.25">
      <c r="A16" s="1">
        <v>446.24</v>
      </c>
      <c r="B16" s="6">
        <v>4.0500000000000001E-2</v>
      </c>
      <c r="C16" s="1">
        <f t="shared" si="0"/>
        <v>1530.8447505391766</v>
      </c>
      <c r="D16" s="3">
        <f t="shared" si="1"/>
        <v>3.4305413018536584</v>
      </c>
      <c r="E16" s="2"/>
      <c r="F16" s="2"/>
      <c r="G16" s="2">
        <v>1970</v>
      </c>
      <c r="H16" s="11">
        <f t="shared" ca="1" si="2"/>
        <v>-1.5872416779258214E-2</v>
      </c>
      <c r="I16" s="11">
        <f t="shared" ca="1" si="3"/>
        <v>-4.0362413177920775E-2</v>
      </c>
      <c r="J16" s="11">
        <f t="shared" ca="1" si="4"/>
        <v>-3.4901323030399167E-2</v>
      </c>
      <c r="K16" s="11">
        <f t="shared" ca="1" si="4"/>
        <v>-6.0217978635082048E-3</v>
      </c>
      <c r="L16" s="11">
        <f t="shared" ca="1" si="5"/>
        <v>-2.2811606717571653E-2</v>
      </c>
      <c r="M16" s="11">
        <f t="shared" ca="1" si="6"/>
        <v>-3.4211936408782062E-2</v>
      </c>
      <c r="N16" s="11">
        <f t="shared" ca="1" si="7"/>
        <v>-1.2319526324556351E-2</v>
      </c>
      <c r="O16" s="11">
        <f t="shared" ca="1" si="8"/>
        <v>5.5064623353140218E-2</v>
      </c>
      <c r="P16" s="11">
        <f t="shared" ca="1" si="9"/>
        <v>-5.465454868529307E-2</v>
      </c>
      <c r="Q16" s="11">
        <f t="shared" ca="1" si="10"/>
        <v>-0.12380508033232851</v>
      </c>
      <c r="R16" s="11">
        <f t="shared" ref="R16:R60" ca="1" si="11">($C16/INDIRECT(R$63))^(1/($G16-INDIRECT(R$64)))-1</f>
        <v>-0.29269844588631999</v>
      </c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2">
        <v>1970</v>
      </c>
    </row>
    <row r="17" spans="1:63" ht="8.25">
      <c r="A17" s="1">
        <v>474.21</v>
      </c>
      <c r="B17" s="6">
        <v>5.4100000000000002E-2</v>
      </c>
      <c r="C17" s="1">
        <f t="shared" si="0"/>
        <v>1563.4762044709498</v>
      </c>
      <c r="D17" s="3">
        <f t="shared" si="1"/>
        <v>3.2970123035594989</v>
      </c>
      <c r="E17" s="2"/>
      <c r="F17" s="2"/>
      <c r="G17" s="2">
        <v>1971</v>
      </c>
      <c r="H17" s="11">
        <f t="shared" ca="1" si="2"/>
        <v>-1.2825796654398314E-2</v>
      </c>
      <c r="I17" s="11">
        <f t="shared" ca="1" si="3"/>
        <v>-3.4912696039388291E-2</v>
      </c>
      <c r="J17" s="11">
        <f t="shared" ca="1" si="4"/>
        <v>-2.9421736494828821E-2</v>
      </c>
      <c r="K17" s="11">
        <f t="shared" ca="1" si="4"/>
        <v>-3.0207666334811645E-3</v>
      </c>
      <c r="L17" s="11">
        <f t="shared" ca="1" si="5"/>
        <v>-1.7401655133310934E-2</v>
      </c>
      <c r="M17" s="11">
        <f t="shared" ca="1" si="6"/>
        <v>-2.6468157439690665E-2</v>
      </c>
      <c r="N17" s="11">
        <f t="shared" ca="1" si="7"/>
        <v>-6.7915380403760217E-3</v>
      </c>
      <c r="O17" s="11">
        <f t="shared" ca="1" si="8"/>
        <v>4.8226836686544594E-2</v>
      </c>
      <c r="P17" s="11">
        <f t="shared" ca="1" si="9"/>
        <v>-3.6208846220237789E-2</v>
      </c>
      <c r="Q17" s="11">
        <f t="shared" ca="1" si="10"/>
        <v>-7.7880521472265096E-2</v>
      </c>
      <c r="R17" s="11">
        <f t="shared" ca="1" si="11"/>
        <v>-0.15007154483450968</v>
      </c>
      <c r="S17" s="11">
        <f t="shared" ref="S17:S60" ca="1" si="12">($C17/INDIRECT(S$63))^(1/($G17-INDIRECT(S$64)))-1</f>
        <v>2.1315978593048124E-2</v>
      </c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2">
        <v>1971</v>
      </c>
    </row>
    <row r="18" spans="1:63" ht="8.25">
      <c r="A18" s="1">
        <v>536.36</v>
      </c>
      <c r="B18" s="6">
        <v>6.3700000000000007E-2</v>
      </c>
      <c r="C18" s="1">
        <f t="shared" si="0"/>
        <v>1677.6259549731267</v>
      </c>
      <c r="D18" s="3">
        <f t="shared" si="1"/>
        <v>3.1277984096001319</v>
      </c>
      <c r="E18" s="2"/>
      <c r="F18" s="2"/>
      <c r="G18" s="2">
        <v>1972</v>
      </c>
      <c r="H18" s="11">
        <f t="shared" ca="1" si="2"/>
        <v>-6.4741131196461854E-3</v>
      </c>
      <c r="I18" s="11">
        <f t="shared" ca="1" si="3"/>
        <v>-2.634961352730214E-2</v>
      </c>
      <c r="J18" s="11">
        <f t="shared" ca="1" si="4"/>
        <v>-2.052857609675296E-2</v>
      </c>
      <c r="K18" s="11">
        <f t="shared" ca="1" si="4"/>
        <v>4.3333567897225755E-3</v>
      </c>
      <c r="L18" s="11">
        <f t="shared" ca="1" si="5"/>
        <v>-7.7443849612351956E-3</v>
      </c>
      <c r="M18" s="11">
        <f t="shared" ca="1" si="6"/>
        <v>-1.4556172482432017E-2</v>
      </c>
      <c r="N18" s="11">
        <f t="shared" ca="1" si="7"/>
        <v>4.2346208664361118E-3</v>
      </c>
      <c r="O18" s="11">
        <f t="shared" ca="1" si="8"/>
        <v>5.2317288286606312E-2</v>
      </c>
      <c r="P18" s="11">
        <f t="shared" ca="1" si="9"/>
        <v>-1.5292783300300039E-2</v>
      </c>
      <c r="Q18" s="11">
        <f t="shared" ca="1" si="10"/>
        <v>-4.2273813562878959E-2</v>
      </c>
      <c r="R18" s="11">
        <f t="shared" ca="1" si="11"/>
        <v>-8.1407560665816892E-2</v>
      </c>
      <c r="S18" s="11">
        <f t="shared" ca="1" si="12"/>
        <v>4.6844061290936656E-2</v>
      </c>
      <c r="T18" s="11">
        <f t="shared" ref="T18:T60" ca="1" si="13">($C18/INDIRECT(T$63))^(1/($G18-INDIRECT(T$64)))-1</f>
        <v>7.3010225659816186E-2</v>
      </c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2">
        <v>1972</v>
      </c>
    </row>
    <row r="19" spans="1:63" ht="8.25">
      <c r="A19" s="1">
        <v>403.88</v>
      </c>
      <c r="B19" s="6">
        <v>7.9200000000000007E-2</v>
      </c>
      <c r="C19" s="1">
        <f t="shared" si="0"/>
        <v>1187.6047961542738</v>
      </c>
      <c r="D19" s="3">
        <f t="shared" si="1"/>
        <v>2.9404892447119786</v>
      </c>
      <c r="E19" s="2"/>
      <c r="F19" s="2"/>
      <c r="G19" s="2">
        <v>1973</v>
      </c>
      <c r="H19" s="11">
        <f t="shared" ca="1" si="2"/>
        <v>-3.0238961852769752E-2</v>
      </c>
      <c r="I19" s="11">
        <f t="shared" ca="1" si="3"/>
        <v>-4.9931610206042532E-2</v>
      </c>
      <c r="J19" s="11">
        <f t="shared" ca="1" si="4"/>
        <v>-4.6676007826416788E-2</v>
      </c>
      <c r="K19" s="11">
        <f t="shared" ca="1" si="4"/>
        <v>-2.7098892148420872E-2</v>
      </c>
      <c r="L19" s="11">
        <f t="shared" ca="1" si="5"/>
        <v>-4.0690181890916666E-2</v>
      </c>
      <c r="M19" s="11">
        <f t="shared" ca="1" si="6"/>
        <v>-5.0116815785985924E-2</v>
      </c>
      <c r="N19" s="11">
        <f t="shared" ca="1" si="7"/>
        <v>-3.8713392934157431E-2</v>
      </c>
      <c r="O19" s="11">
        <f t="shared" ca="1" si="8"/>
        <v>-5.623148792727406E-3</v>
      </c>
      <c r="P19" s="11">
        <f t="shared" ca="1" si="9"/>
        <v>-6.7993942507462379E-2</v>
      </c>
      <c r="Q19" s="11">
        <f t="shared" ca="1" si="10"/>
        <v>-9.8452837150540651E-2</v>
      </c>
      <c r="R19" s="11">
        <f t="shared" ca="1" si="11"/>
        <v>-0.13933062177050526</v>
      </c>
      <c r="S19" s="11">
        <f t="shared" ca="1" si="12"/>
        <v>-8.1145109446754571E-2</v>
      </c>
      <c r="T19" s="11">
        <f t="shared" ca="1" si="13"/>
        <v>-0.12845396089519956</v>
      </c>
      <c r="U19" s="11">
        <f t="shared" ref="U19:U60" ca="1" si="14">($C19/INDIRECT(U$63))^(1/($G19-INDIRECT(U$64)))-1</f>
        <v>-0.29209202287687686</v>
      </c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2">
        <v>1973</v>
      </c>
    </row>
    <row r="20" spans="1:63" ht="8.25">
      <c r="A20" s="1">
        <v>401.79</v>
      </c>
      <c r="B20" s="6">
        <v>5.7200000000000001E-2</v>
      </c>
      <c r="C20" s="1">
        <f t="shared" si="0"/>
        <v>1094.7546086293792</v>
      </c>
      <c r="D20" s="3">
        <f t="shared" si="1"/>
        <v>2.7246935180800396</v>
      </c>
      <c r="E20" s="2"/>
      <c r="F20" s="2"/>
      <c r="G20" s="2">
        <v>1974</v>
      </c>
      <c r="H20" s="11">
        <f t="shared" ca="1" si="2"/>
        <v>-3.3511393332137596E-2</v>
      </c>
      <c r="I20" s="11">
        <f t="shared" ca="1" si="3"/>
        <v>-5.1977951442978787E-2</v>
      </c>
      <c r="J20" s="11">
        <f t="shared" ca="1" si="4"/>
        <v>-4.9137372996384987E-2</v>
      </c>
      <c r="K20" s="11">
        <f t="shared" ca="1" si="4"/>
        <v>-3.1461899554816264E-2</v>
      </c>
      <c r="L20" s="11">
        <f t="shared" ca="1" si="5"/>
        <v>-4.4160695850469001E-2</v>
      </c>
      <c r="M20" s="11">
        <f t="shared" ca="1" si="6"/>
        <v>-5.2961437509464027E-2</v>
      </c>
      <c r="N20" s="11">
        <f t="shared" ca="1" si="7"/>
        <v>-4.3181035272877533E-2</v>
      </c>
      <c r="O20" s="11">
        <f t="shared" ca="1" si="8"/>
        <v>-1.4996588322014559E-2</v>
      </c>
      <c r="P20" s="11">
        <f t="shared" ca="1" si="9"/>
        <v>-6.9456349866510503E-2</v>
      </c>
      <c r="Q20" s="11">
        <f t="shared" ca="1" si="10"/>
        <v>-9.5105707322366895E-2</v>
      </c>
      <c r="R20" s="11">
        <f t="shared" ca="1" si="11"/>
        <v>-0.12743447702946853</v>
      </c>
      <c r="S20" s="11">
        <f t="shared" ca="1" si="12"/>
        <v>-8.0405408785538368E-2</v>
      </c>
      <c r="T20" s="11">
        <f t="shared" ca="1" si="13"/>
        <v>-0.11200912681303321</v>
      </c>
      <c r="U20" s="11">
        <f t="shared" ca="1" si="14"/>
        <v>-0.19218702817298572</v>
      </c>
      <c r="V20" s="11">
        <f t="shared" ref="V20:V60" ca="1" si="15">($C20/INDIRECT(V$63))^(1/($G20-INDIRECT(V$64)))-1</f>
        <v>-7.8182732021261581E-2</v>
      </c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2">
        <v>1974</v>
      </c>
    </row>
    <row r="21" spans="1:63" ht="8.25">
      <c r="A21" s="1">
        <v>563.25</v>
      </c>
      <c r="B21" s="6">
        <v>5.4100000000000002E-2</v>
      </c>
      <c r="C21" s="1">
        <f t="shared" si="0"/>
        <v>1451.6492849589315</v>
      </c>
      <c r="D21" s="3">
        <f t="shared" si="1"/>
        <v>2.5772734752932651</v>
      </c>
      <c r="E21" s="2"/>
      <c r="F21" s="2"/>
      <c r="G21" s="2">
        <v>1975</v>
      </c>
      <c r="H21" s="11">
        <f t="shared" ca="1" si="2"/>
        <v>-1.4217735784091468E-2</v>
      </c>
      <c r="I21" s="11">
        <f t="shared" ca="1" si="3"/>
        <v>-3.0531869550802893E-2</v>
      </c>
      <c r="J21" s="11">
        <f t="shared" ca="1" si="4"/>
        <v>-2.6280196699375868E-2</v>
      </c>
      <c r="K21" s="11">
        <f t="shared" ca="1" si="4"/>
        <v>-7.7726642985349592E-3</v>
      </c>
      <c r="L21" s="11">
        <f t="shared" ca="1" si="5"/>
        <v>-1.7728474857903298E-2</v>
      </c>
      <c r="M21" s="11">
        <f t="shared" ca="1" si="6"/>
        <v>-2.3535395935732839E-2</v>
      </c>
      <c r="N21" s="11">
        <f t="shared" ca="1" si="7"/>
        <v>-1.1443970200632148E-2</v>
      </c>
      <c r="O21" s="11">
        <f t="shared" ca="1" si="8"/>
        <v>1.808251279507167E-2</v>
      </c>
      <c r="P21" s="11">
        <f t="shared" ca="1" si="9"/>
        <v>-2.7336158332081473E-2</v>
      </c>
      <c r="Q21" s="11">
        <f t="shared" ca="1" si="10"/>
        <v>-4.4337435972465644E-2</v>
      </c>
      <c r="R21" s="11">
        <f t="shared" ca="1" si="11"/>
        <v>-6.4402194243571742E-2</v>
      </c>
      <c r="S21" s="11">
        <f t="shared" ca="1" si="12"/>
        <v>-1.0567637916252592E-2</v>
      </c>
      <c r="T21" s="11">
        <f t="shared" ca="1" si="13"/>
        <v>-1.8381788235023455E-2</v>
      </c>
      <c r="U21" s="11">
        <f t="shared" ca="1" si="14"/>
        <v>-4.7082017384432184E-2</v>
      </c>
      <c r="V21" s="11">
        <f t="shared" ca="1" si="15"/>
        <v>0.10559198302179862</v>
      </c>
      <c r="W21" s="11">
        <f t="shared" ref="W21:W60" ca="1" si="16">($C21/INDIRECT(W$63))^(1/($G21-INDIRECT(W$64)))-1</f>
        <v>0.32600426937355453</v>
      </c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2">
        <v>1975</v>
      </c>
    </row>
    <row r="22" spans="1:63" ht="8.25">
      <c r="A22" s="1">
        <v>509.02</v>
      </c>
      <c r="B22" s="6">
        <v>3.6900000000000002E-2</v>
      </c>
      <c r="C22" s="1">
        <f t="shared" si="0"/>
        <v>1244.5534051738714</v>
      </c>
      <c r="D22" s="3">
        <f t="shared" si="1"/>
        <v>2.4449990278847027</v>
      </c>
      <c r="E22" s="2"/>
      <c r="F22" s="2"/>
      <c r="G22" s="2">
        <v>1976</v>
      </c>
      <c r="H22" s="11">
        <f t="shared" ca="1" si="2"/>
        <v>-2.2279820938299277E-2</v>
      </c>
      <c r="I22" s="11">
        <f t="shared" ca="1" si="3"/>
        <v>-3.7951026633518459E-2</v>
      </c>
      <c r="J22" s="11">
        <f t="shared" ca="1" si="4"/>
        <v>-3.4508344362421672E-2</v>
      </c>
      <c r="K22" s="11">
        <f t="shared" ca="1" si="4"/>
        <v>-1.8074866227192787E-2</v>
      </c>
      <c r="L22" s="11">
        <f t="shared" ca="1" si="5"/>
        <v>-2.7953679678776822E-2</v>
      </c>
      <c r="M22" s="11">
        <f t="shared" ca="1" si="6"/>
        <v>-3.4065267495363538E-2</v>
      </c>
      <c r="N22" s="11">
        <f t="shared" ca="1" si="7"/>
        <v>-2.4160009909570679E-2</v>
      </c>
      <c r="O22" s="11">
        <f t="shared" ca="1" si="8"/>
        <v>7.3678378659591814E-4</v>
      </c>
      <c r="P22" s="11">
        <f t="shared" ca="1" si="9"/>
        <v>-4.0880618365073285E-2</v>
      </c>
      <c r="Q22" s="11">
        <f t="shared" ca="1" si="10"/>
        <v>-5.7219738828793831E-2</v>
      </c>
      <c r="R22" s="11">
        <f t="shared" ca="1" si="11"/>
        <v>-7.6005105617247048E-2</v>
      </c>
      <c r="S22" s="11">
        <f t="shared" ca="1" si="12"/>
        <v>-3.3918576308144988E-2</v>
      </c>
      <c r="T22" s="11">
        <f t="shared" ca="1" si="13"/>
        <v>-4.4601726102329597E-2</v>
      </c>
      <c r="U22" s="11">
        <f t="shared" ca="1" si="14"/>
        <v>-7.1932423440733029E-2</v>
      </c>
      <c r="V22" s="11">
        <f t="shared" ca="1" si="15"/>
        <v>1.5735266577871165E-2</v>
      </c>
      <c r="W22" s="11">
        <f t="shared" ca="1" si="16"/>
        <v>6.6223812564664364E-2</v>
      </c>
      <c r="X22" s="11">
        <f t="shared" ref="X22:X60" ca="1" si="17">($C22/INDIRECT(X$63))^(1/($G22-INDIRECT(X$64)))-1</f>
        <v>-0.14266247497302287</v>
      </c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2">
        <v>1976</v>
      </c>
    </row>
    <row r="23" spans="1:63" ht="8.25">
      <c r="A23" s="1">
        <v>549.29999999999995</v>
      </c>
      <c r="B23" s="6">
        <v>3.4099999999999998E-2</v>
      </c>
      <c r="C23" s="1">
        <f t="shared" si="0"/>
        <v>1295.243481547948</v>
      </c>
      <c r="D23" s="3">
        <f t="shared" si="1"/>
        <v>2.357989225465043</v>
      </c>
      <c r="E23" s="2"/>
      <c r="F23" s="2"/>
      <c r="G23" s="2">
        <v>1977</v>
      </c>
      <c r="H23" s="11">
        <f t="shared" ca="1" si="2"/>
        <v>-1.8881581926662228E-2</v>
      </c>
      <c r="I23" s="11">
        <f t="shared" ca="1" si="3"/>
        <v>-3.3491991833134116E-2</v>
      </c>
      <c r="J23" s="11">
        <f t="shared" ca="1" si="4"/>
        <v>-2.9969567967063959E-2</v>
      </c>
      <c r="K23" s="11">
        <f t="shared" ca="1" si="4"/>
        <v>-1.4260083260126732E-2</v>
      </c>
      <c r="L23" s="11">
        <f t="shared" ca="1" si="5"/>
        <v>-2.3201726647213539E-2</v>
      </c>
      <c r="M23" s="11">
        <f t="shared" ca="1" si="6"/>
        <v>-2.8507777167823489E-2</v>
      </c>
      <c r="N23" s="11">
        <f t="shared" ca="1" si="7"/>
        <v>-1.8910674593416887E-2</v>
      </c>
      <c r="O23" s="11">
        <f t="shared" ca="1" si="8"/>
        <v>4.3080772170325243E-3</v>
      </c>
      <c r="P23" s="11">
        <f t="shared" ca="1" si="9"/>
        <v>-3.3016222467943779E-2</v>
      </c>
      <c r="Q23" s="11">
        <f t="shared" ca="1" si="10"/>
        <v>-4.6808431881174117E-2</v>
      </c>
      <c r="R23" s="11">
        <f t="shared" ca="1" si="11"/>
        <v>-6.2161386759889137E-2</v>
      </c>
      <c r="S23" s="11">
        <f t="shared" ca="1" si="12"/>
        <v>-2.3591690830470635E-2</v>
      </c>
      <c r="T23" s="11">
        <f t="shared" ca="1" si="13"/>
        <v>-3.0881933358041125E-2</v>
      </c>
      <c r="U23" s="11">
        <f t="shared" ca="1" si="14"/>
        <v>-5.0420662962071261E-2</v>
      </c>
      <c r="V23" s="11">
        <f t="shared" ca="1" si="15"/>
        <v>2.1926986984783348E-2</v>
      </c>
      <c r="W23" s="11">
        <f t="shared" ca="1" si="16"/>
        <v>5.7657072218693095E-2</v>
      </c>
      <c r="X23" s="11">
        <f t="shared" ca="1" si="17"/>
        <v>-5.5406711729740765E-2</v>
      </c>
      <c r="Y23" s="11">
        <f t="shared" ref="Y23:Y60" ca="1" si="18">($C23/INDIRECT(Y$63))^(1/($G23-INDIRECT(Y$64)))-1</f>
        <v>4.0729530901082445E-2</v>
      </c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2">
        <v>1977</v>
      </c>
    </row>
    <row r="24" spans="1:63" ht="8.25">
      <c r="A24" s="1">
        <v>575.1</v>
      </c>
      <c r="B24" s="6">
        <v>2.5399999999999999E-2</v>
      </c>
      <c r="C24" s="1">
        <f t="shared" si="0"/>
        <v>1311.3621541098021</v>
      </c>
      <c r="D24" s="3">
        <f t="shared" si="1"/>
        <v>2.280233270926451</v>
      </c>
      <c r="E24" s="2"/>
      <c r="F24" s="2"/>
      <c r="G24" s="2">
        <v>1978</v>
      </c>
      <c r="H24" s="11">
        <f t="shared" ca="1" si="2"/>
        <v>-1.7257271178060529E-2</v>
      </c>
      <c r="I24" s="11">
        <f t="shared" ca="1" si="3"/>
        <v>-3.0995536446537297E-2</v>
      </c>
      <c r="J24" s="11">
        <f t="shared" ca="1" si="4"/>
        <v>-2.7524551394634167E-2</v>
      </c>
      <c r="K24" s="11">
        <f t="shared" ca="1" si="4"/>
        <v>-1.261187735243452E-2</v>
      </c>
      <c r="L24" s="11">
        <f t="shared" ca="1" si="5"/>
        <v>-2.0864854204147187E-2</v>
      </c>
      <c r="M24" s="11">
        <f t="shared" ca="1" si="6"/>
        <v>-2.563835846201945E-2</v>
      </c>
      <c r="N24" s="11">
        <f t="shared" ca="1" si="7"/>
        <v>-1.6533602373079548E-2</v>
      </c>
      <c r="O24" s="11">
        <f t="shared" ca="1" si="8"/>
        <v>4.9836086869861074E-3</v>
      </c>
      <c r="P24" s="11">
        <f t="shared" ca="1" si="9"/>
        <v>-2.8969189215076185E-2</v>
      </c>
      <c r="Q24" s="11">
        <f t="shared" ca="1" si="10"/>
        <v>-4.1042642025606924E-2</v>
      </c>
      <c r="R24" s="11">
        <f t="shared" ca="1" si="11"/>
        <v>-5.4151041711848813E-2</v>
      </c>
      <c r="S24" s="11">
        <f t="shared" ca="1" si="12"/>
        <v>-1.9158264587771257E-2</v>
      </c>
      <c r="T24" s="11">
        <f t="shared" ca="1" si="13"/>
        <v>-2.4807852197423208E-2</v>
      </c>
      <c r="U24" s="11">
        <f t="shared" ca="1" si="14"/>
        <v>-4.0220981854250049E-2</v>
      </c>
      <c r="V24" s="11">
        <f t="shared" ca="1" si="15"/>
        <v>2.0023413424887337E-2</v>
      </c>
      <c r="W24" s="11">
        <f t="shared" ca="1" si="16"/>
        <v>4.616808223713198E-2</v>
      </c>
      <c r="X24" s="11">
        <f t="shared" ca="1" si="17"/>
        <v>-3.3310546680651254E-2</v>
      </c>
      <c r="Y24" s="11">
        <f t="shared" ca="1" si="18"/>
        <v>2.6489601333436141E-2</v>
      </c>
      <c r="Z24" s="11">
        <f t="shared" ref="Z24:Z60" ca="1" si="19">($C24/INDIRECT(Z$63))^(1/($G24-INDIRECT(Z$64)))-1</f>
        <v>1.2444511623861398E-2</v>
      </c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2">
        <v>1978</v>
      </c>
    </row>
    <row r="25" spans="1:63" ht="8.25">
      <c r="A25" s="1">
        <v>497.79</v>
      </c>
      <c r="B25" s="6">
        <v>5.3999999999999999E-2</v>
      </c>
      <c r="C25" s="1">
        <f t="shared" si="0"/>
        <v>1106.9605226589408</v>
      </c>
      <c r="D25" s="3">
        <f t="shared" si="1"/>
        <v>2.2237500204080853</v>
      </c>
      <c r="E25" s="2"/>
      <c r="F25" s="2"/>
      <c r="G25" s="2">
        <v>1979</v>
      </c>
      <c r="H25" s="11">
        <f t="shared" ca="1" si="2"/>
        <v>-2.4699781261961595E-2</v>
      </c>
      <c r="I25" s="11">
        <f t="shared" ca="1" si="3"/>
        <v>-3.8006165552771587E-2</v>
      </c>
      <c r="J25" s="11">
        <f t="shared" ca="1" si="4"/>
        <v>-3.5141354691834659E-2</v>
      </c>
      <c r="K25" s="11">
        <f t="shared" ca="1" si="4"/>
        <v>-2.1674696476713717E-2</v>
      </c>
      <c r="L25" s="11">
        <f t="shared" ca="1" si="5"/>
        <v>-2.9902092755694998E-2</v>
      </c>
      <c r="M25" s="11">
        <f t="shared" ca="1" si="6"/>
        <v>-3.4913740562060869E-2</v>
      </c>
      <c r="N25" s="11">
        <f t="shared" ca="1" si="7"/>
        <v>-2.7207446826347237E-2</v>
      </c>
      <c r="O25" s="11">
        <f t="shared" ca="1" si="8"/>
        <v>-8.4101000584732022E-3</v>
      </c>
      <c r="P25" s="11">
        <f t="shared" ca="1" si="9"/>
        <v>-4.0236160213098393E-2</v>
      </c>
      <c r="Q25" s="11">
        <f t="shared" ca="1" si="10"/>
        <v>-5.2097085358786877E-2</v>
      </c>
      <c r="R25" s="11">
        <f t="shared" ca="1" si="11"/>
        <v>-6.4851547316824631E-2</v>
      </c>
      <c r="S25" s="11">
        <f t="shared" ca="1" si="12"/>
        <v>-3.5381326654505774E-2</v>
      </c>
      <c r="T25" s="11">
        <f t="shared" ca="1" si="13"/>
        <v>-4.2243502081758977E-2</v>
      </c>
      <c r="U25" s="11">
        <f t="shared" ca="1" si="14"/>
        <v>-5.7665079606953884E-2</v>
      </c>
      <c r="V25" s="11">
        <f t="shared" ca="1" si="15"/>
        <v>-1.1651672478670827E-2</v>
      </c>
      <c r="W25" s="11">
        <f t="shared" ca="1" si="16"/>
        <v>2.2200116028090466E-3</v>
      </c>
      <c r="X25" s="11">
        <f t="shared" ca="1" si="17"/>
        <v>-6.5525172301675871E-2</v>
      </c>
      <c r="Y25" s="11">
        <f t="shared" ca="1" si="18"/>
        <v>-3.8300186420356264E-2</v>
      </c>
      <c r="Z25" s="11">
        <f t="shared" ca="1" si="19"/>
        <v>-7.5535244167469151E-2</v>
      </c>
      <c r="AA25" s="11">
        <f t="shared" ref="AA25:AA60" ca="1" si="20">($C25/INDIRECT(AA$63))^(1/($G25-INDIRECT(AA$64)))-1</f>
        <v>-0.15586970449792803</v>
      </c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2">
        <v>1979</v>
      </c>
    </row>
    <row r="26" spans="1:63" ht="8.25">
      <c r="A26" s="1">
        <v>480.9</v>
      </c>
      <c r="B26" s="6">
        <v>5.5399999999999998E-2</v>
      </c>
      <c r="C26" s="1">
        <f t="shared" si="0"/>
        <v>1014.6123195581102</v>
      </c>
      <c r="D26" s="3">
        <f t="shared" si="1"/>
        <v>2.1098197537078609</v>
      </c>
      <c r="E26" s="2"/>
      <c r="F26" s="2"/>
      <c r="G26" s="2">
        <v>1980</v>
      </c>
      <c r="H26" s="11">
        <f t="shared" ca="1" si="2"/>
        <v>-2.7579690999286255E-2</v>
      </c>
      <c r="I26" s="11">
        <f t="shared" ca="1" si="3"/>
        <v>-4.0329656540569747E-2</v>
      </c>
      <c r="J26" s="11">
        <f t="shared" ca="1" si="4"/>
        <v>-3.7744870290585486E-2</v>
      </c>
      <c r="K26" s="11">
        <f t="shared" ca="1" si="4"/>
        <v>-2.5211909010510181E-2</v>
      </c>
      <c r="L26" s="11">
        <f t="shared" ca="1" si="5"/>
        <v>-3.3135286326243962E-2</v>
      </c>
      <c r="M26" s="11">
        <f t="shared" ca="1" si="6"/>
        <v>-3.8019543697693559E-2</v>
      </c>
      <c r="N26" s="11">
        <f t="shared" ca="1" si="7"/>
        <v>-3.1060290377365907E-2</v>
      </c>
      <c r="O26" s="11">
        <f t="shared" ca="1" si="8"/>
        <v>-1.3966200766437953E-2</v>
      </c>
      <c r="P26" s="11">
        <f t="shared" ca="1" si="9"/>
        <v>-4.3629437470374066E-2</v>
      </c>
      <c r="Q26" s="11">
        <f t="shared" ca="1" si="10"/>
        <v>-5.4748147954689297E-2</v>
      </c>
      <c r="R26" s="11">
        <f t="shared" ca="1" si="11"/>
        <v>-6.6555483970827112E-2</v>
      </c>
      <c r="S26" s="11">
        <f t="shared" ca="1" si="12"/>
        <v>-4.0296898785091018E-2</v>
      </c>
      <c r="T26" s="11">
        <f t="shared" ca="1" si="13"/>
        <v>-4.6909112513471962E-2</v>
      </c>
      <c r="U26" s="11">
        <f t="shared" ca="1" si="14"/>
        <v>-6.0924253147147334E-2</v>
      </c>
      <c r="V26" s="11">
        <f t="shared" ca="1" si="15"/>
        <v>-2.2239252602724191E-2</v>
      </c>
      <c r="W26" s="11">
        <f t="shared" ca="1" si="16"/>
        <v>-1.259067382205481E-2</v>
      </c>
      <c r="X26" s="11">
        <f t="shared" ca="1" si="17"/>
        <v>-6.9132890962024018E-2</v>
      </c>
      <c r="Y26" s="11">
        <f t="shared" ca="1" si="18"/>
        <v>-4.9785510666499833E-2</v>
      </c>
      <c r="Z26" s="11">
        <f t="shared" ca="1" si="19"/>
        <v>-7.8172686560936122E-2</v>
      </c>
      <c r="AA26" s="11">
        <f t="shared" ca="1" si="20"/>
        <v>-0.12039286655566261</v>
      </c>
      <c r="AB26" s="11">
        <f t="shared" ref="AB26:AB60" ca="1" si="21">($C26/INDIRECT(AB$63))^(1/($G26-INDIRECT(AB$64)))-1</f>
        <v>-8.342501942075442E-2</v>
      </c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2">
        <v>1980</v>
      </c>
    </row>
    <row r="27" spans="1:63" ht="8.25">
      <c r="A27" s="1">
        <v>490.4</v>
      </c>
      <c r="B27" s="6">
        <v>6.6900000000000001E-2</v>
      </c>
      <c r="C27" s="1">
        <f t="shared" si="0"/>
        <v>980.34452076779905</v>
      </c>
      <c r="D27" s="3">
        <f t="shared" si="1"/>
        <v>1.9990712087434728</v>
      </c>
      <c r="E27" s="2"/>
      <c r="F27" s="2"/>
      <c r="G27" s="2">
        <v>1981</v>
      </c>
      <c r="H27" s="11">
        <f t="shared" ca="1" si="2"/>
        <v>-2.7862122797203015E-2</v>
      </c>
      <c r="I27" s="11">
        <f t="shared" ca="1" si="3"/>
        <v>-4.0018506572621293E-2</v>
      </c>
      <c r="J27" s="11">
        <f t="shared" ca="1" si="4"/>
        <v>-3.7546728768067306E-2</v>
      </c>
      <c r="K27" s="11">
        <f t="shared" ca="1" si="4"/>
        <v>-2.5664445834215677E-2</v>
      </c>
      <c r="L27" s="11">
        <f t="shared" ca="1" si="5"/>
        <v>-3.3170796960924176E-2</v>
      </c>
      <c r="M27" s="11">
        <f t="shared" ca="1" si="6"/>
        <v>-3.777033932800411E-2</v>
      </c>
      <c r="N27" s="11">
        <f t="shared" ca="1" si="7"/>
        <v>-3.1230137733045615E-2</v>
      </c>
      <c r="O27" s="11">
        <f t="shared" ca="1" si="8"/>
        <v>-1.5299281581128699E-2</v>
      </c>
      <c r="P27" s="11">
        <f t="shared" ca="1" si="9"/>
        <v>-4.2928843275742867E-2</v>
      </c>
      <c r="Q27" s="11">
        <f t="shared" ca="1" si="10"/>
        <v>-5.3151064538463411E-2</v>
      </c>
      <c r="R27" s="11">
        <f t="shared" ca="1" si="11"/>
        <v>-6.3866725368240562E-2</v>
      </c>
      <c r="S27" s="11">
        <f t="shared" ca="1" si="12"/>
        <v>-3.9705757256085938E-2</v>
      </c>
      <c r="T27" s="11">
        <f t="shared" ca="1" si="13"/>
        <v>-4.560370437338479E-2</v>
      </c>
      <c r="U27" s="11">
        <f t="shared" ca="1" si="14"/>
        <v>-5.7945660692828582E-2</v>
      </c>
      <c r="V27" s="11">
        <f t="shared" ca="1" si="15"/>
        <v>-2.3688628200714268E-2</v>
      </c>
      <c r="W27" s="11">
        <f t="shared" ca="1" si="16"/>
        <v>-1.5645102836275959E-2</v>
      </c>
      <c r="X27" s="11">
        <f t="shared" ca="1" si="17"/>
        <v>-6.333095002904765E-2</v>
      </c>
      <c r="Y27" s="11">
        <f t="shared" ca="1" si="18"/>
        <v>-4.6604631815185704E-2</v>
      </c>
      <c r="Z27" s="11">
        <f t="shared" ca="1" si="19"/>
        <v>-6.7268105408399004E-2</v>
      </c>
      <c r="AA27" s="11">
        <f t="shared" ca="1" si="20"/>
        <v>-9.2419074025366865E-2</v>
      </c>
      <c r="AB27" s="11">
        <f t="shared" ca="1" si="21"/>
        <v>-5.8927036753321005E-2</v>
      </c>
      <c r="AC27" s="11">
        <f t="shared" ref="AC27:AC60" ca="1" si="22">($C27/INDIRECT(AC$63))^(1/($G27-INDIRECT(AC$64)))-1</f>
        <v>-3.3774278243768663E-2</v>
      </c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2">
        <v>1981</v>
      </c>
    </row>
    <row r="28" spans="1:63" ht="8.25">
      <c r="A28" s="1">
        <v>552.79999999999995</v>
      </c>
      <c r="B28" s="6">
        <v>4.5499999999999999E-2</v>
      </c>
      <c r="C28" s="1">
        <f t="shared" si="0"/>
        <v>1035.7920744150265</v>
      </c>
      <c r="D28" s="3">
        <f t="shared" si="1"/>
        <v>1.8737193820821754</v>
      </c>
      <c r="E28" s="2"/>
      <c r="F28" s="2"/>
      <c r="G28" s="2">
        <v>1982</v>
      </c>
      <c r="H28" s="11">
        <f t="shared" ca="1" si="2"/>
        <v>-2.4335958327067697E-2</v>
      </c>
      <c r="I28" s="11">
        <f t="shared" ca="1" si="3"/>
        <v>-3.5826526760450061E-2</v>
      </c>
      <c r="J28" s="11">
        <f t="shared" ca="1" si="4"/>
        <v>-3.3261753231179192E-2</v>
      </c>
      <c r="K28" s="11">
        <f t="shared" ca="1" si="4"/>
        <v>-2.1709545712090939E-2</v>
      </c>
      <c r="L28" s="11">
        <f t="shared" ca="1" si="5"/>
        <v>-2.8644068466981421E-2</v>
      </c>
      <c r="M28" s="11">
        <f t="shared" ca="1" si="6"/>
        <v>-3.2758024663773533E-2</v>
      </c>
      <c r="N28" s="11">
        <f t="shared" ca="1" si="7"/>
        <v>-2.6274165738701005E-2</v>
      </c>
      <c r="O28" s="11">
        <f t="shared" ca="1" si="8"/>
        <v>-1.0954878864717021E-2</v>
      </c>
      <c r="P28" s="11">
        <f t="shared" ca="1" si="9"/>
        <v>-3.6598015168261666E-2</v>
      </c>
      <c r="Q28" s="11">
        <f t="shared" ca="1" si="10"/>
        <v>-4.5707225792533945E-2</v>
      </c>
      <c r="R28" s="11">
        <f t="shared" ca="1" si="11"/>
        <v>-5.5111713665932927E-2</v>
      </c>
      <c r="S28" s="11">
        <f t="shared" ca="1" si="12"/>
        <v>-3.2030248219434565E-2</v>
      </c>
      <c r="T28" s="11">
        <f t="shared" ca="1" si="13"/>
        <v>-3.6739492185094202E-2</v>
      </c>
      <c r="U28" s="11">
        <f t="shared" ca="1" si="14"/>
        <v>-4.7077141786876164E-2</v>
      </c>
      <c r="V28" s="11">
        <f t="shared" ca="1" si="15"/>
        <v>-1.5082007556058596E-2</v>
      </c>
      <c r="W28" s="11">
        <f t="shared" ca="1" si="16"/>
        <v>-6.8965852868534405E-3</v>
      </c>
      <c r="X28" s="11">
        <f t="shared" ca="1" si="17"/>
        <v>-4.7075052237430026E-2</v>
      </c>
      <c r="Y28" s="11">
        <f t="shared" ca="1" si="18"/>
        <v>-3.0138229155115659E-2</v>
      </c>
      <c r="Z28" s="11">
        <f t="shared" ca="1" si="19"/>
        <v>-4.3721847889368393E-2</v>
      </c>
      <c r="AA28" s="11">
        <f t="shared" ca="1" si="20"/>
        <v>-5.7269659569521791E-2</v>
      </c>
      <c r="AB28" s="11">
        <f t="shared" ca="1" si="21"/>
        <v>-2.1907001265654258E-2</v>
      </c>
      <c r="AC28" s="11">
        <f t="shared" ca="1" si="22"/>
        <v>1.0383455268335284E-2</v>
      </c>
      <c r="AD28" s="11">
        <f t="shared" ref="AD28:AD60" ca="1" si="23">($C28/INDIRECT(AD$63))^(1/($G28-INDIRECT(AD$64)))-1</f>
        <v>5.6559252867350418E-2</v>
      </c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2">
        <v>1982</v>
      </c>
    </row>
    <row r="29" spans="1:63" ht="8.25">
      <c r="A29" s="1">
        <v>774</v>
      </c>
      <c r="B29" s="6">
        <v>2.7099999999999999E-2</v>
      </c>
      <c r="C29" s="1">
        <f t="shared" si="0"/>
        <v>1387.143760623246</v>
      </c>
      <c r="D29" s="3">
        <f t="shared" si="1"/>
        <v>1.7921754013220232</v>
      </c>
      <c r="E29" s="2"/>
      <c r="F29" s="2"/>
      <c r="G29" s="2">
        <v>1983</v>
      </c>
      <c r="H29" s="11">
        <f t="shared" ca="1" si="2"/>
        <v>-1.1375223185037586E-2</v>
      </c>
      <c r="I29" s="11">
        <f t="shared" ca="1" si="3"/>
        <v>-2.1954063215791075E-2</v>
      </c>
      <c r="J29" s="11">
        <f t="shared" ref="J29:K48" ca="1" si="24">($C29/INDIRECT(J$63))^(1/($G29-INDIRECT(J$64)))-1</f>
        <v>-1.8833895429960723E-2</v>
      </c>
      <c r="K29" s="11">
        <f t="shared" ca="1" si="24"/>
        <v>-6.9704944758488541E-3</v>
      </c>
      <c r="L29" s="11">
        <f t="shared" ca="1" si="5"/>
        <v>-1.2920980202391297E-2</v>
      </c>
      <c r="M29" s="11">
        <f t="shared" ca="1" si="6"/>
        <v>-1.6050744844858467E-2</v>
      </c>
      <c r="N29" s="11">
        <f t="shared" ca="1" si="7"/>
        <v>-8.8799563699420991E-3</v>
      </c>
      <c r="O29" s="11">
        <f t="shared" ca="1" si="8"/>
        <v>6.8370996002209417E-3</v>
      </c>
      <c r="P29" s="11">
        <f t="shared" ca="1" si="9"/>
        <v>-1.6560560133931479E-2</v>
      </c>
      <c r="Q29" s="11">
        <f t="shared" ca="1" si="10"/>
        <v>-2.3903432254878565E-2</v>
      </c>
      <c r="R29" s="11">
        <f t="shared" ca="1" si="11"/>
        <v>-3.1276939476046706E-2</v>
      </c>
      <c r="S29" s="11">
        <f t="shared" ca="1" si="12"/>
        <v>-7.5538576606561936E-3</v>
      </c>
      <c r="T29" s="11">
        <f t="shared" ca="1" si="13"/>
        <v>-9.9225182140808554E-3</v>
      </c>
      <c r="U29" s="11">
        <f t="shared" ca="1" si="14"/>
        <v>-1.7136282628047228E-2</v>
      </c>
      <c r="V29" s="11">
        <f t="shared" ca="1" si="15"/>
        <v>1.565205831534322E-2</v>
      </c>
      <c r="W29" s="11">
        <f t="shared" ca="1" si="16"/>
        <v>2.6650784629250968E-2</v>
      </c>
      <c r="X29" s="11">
        <f t="shared" ca="1" si="17"/>
        <v>-5.6655851155957837E-3</v>
      </c>
      <c r="Y29" s="11">
        <f t="shared" ca="1" si="18"/>
        <v>1.561639971807538E-2</v>
      </c>
      <c r="Z29" s="11">
        <f t="shared" ca="1" si="19"/>
        <v>1.1490192661635978E-2</v>
      </c>
      <c r="AA29" s="11">
        <f t="shared" ca="1" si="20"/>
        <v>1.1299436839990573E-2</v>
      </c>
      <c r="AB29" s="11">
        <f t="shared" ca="1" si="21"/>
        <v>5.8028423364542503E-2</v>
      </c>
      <c r="AC29" s="11">
        <f t="shared" ca="1" si="22"/>
        <v>0.10987426271168399</v>
      </c>
      <c r="AD29" s="11">
        <f t="shared" ca="1" si="23"/>
        <v>0.18951897288099029</v>
      </c>
      <c r="AE29" s="11">
        <f t="shared" ref="AE29:AE60" ca="1" si="25">($C29/INDIRECT(AE$63))^(1/($G29-INDIRECT(AE$64)))-1</f>
        <v>0.33921063395532225</v>
      </c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2">
        <v>1983</v>
      </c>
    </row>
    <row r="30" spans="1:63" ht="8.25">
      <c r="A30" s="1">
        <v>820.9</v>
      </c>
      <c r="B30" s="6">
        <v>1.95E-2</v>
      </c>
      <c r="C30" s="1">
        <f t="shared" si="0"/>
        <v>1432.3793077064054</v>
      </c>
      <c r="D30" s="3">
        <f t="shared" si="1"/>
        <v>1.7448889118119204</v>
      </c>
      <c r="E30" s="2"/>
      <c r="F30" s="2"/>
      <c r="G30" s="2">
        <v>1984</v>
      </c>
      <c r="H30" s="11">
        <f t="shared" ca="1" si="2"/>
        <v>-9.6523086397063418E-3</v>
      </c>
      <c r="I30" s="11">
        <f t="shared" ca="1" si="3"/>
        <v>-1.9739187873958675E-2</v>
      </c>
      <c r="J30" s="11">
        <f t="shared" ca="1" si="24"/>
        <v>-1.6651421275381773E-2</v>
      </c>
      <c r="K30" s="11">
        <f t="shared" ca="1" si="24"/>
        <v>-5.2047178419939444E-3</v>
      </c>
      <c r="L30" s="11">
        <f t="shared" ca="1" si="5"/>
        <v>-1.079905341781906E-2</v>
      </c>
      <c r="M30" s="11">
        <f t="shared" ca="1" si="6"/>
        <v>-1.3673061916821605E-2</v>
      </c>
      <c r="N30" s="11">
        <f t="shared" ca="1" si="7"/>
        <v>-6.7384048745561254E-3</v>
      </c>
      <c r="O30" s="11">
        <f t="shared" ca="1" si="8"/>
        <v>8.251932332522971E-3</v>
      </c>
      <c r="P30" s="11">
        <f t="shared" ca="1" si="9"/>
        <v>-1.3734072657727414E-2</v>
      </c>
      <c r="Q30" s="11">
        <f t="shared" ca="1" si="10"/>
        <v>-2.0463729201973813E-2</v>
      </c>
      <c r="R30" s="11">
        <f t="shared" ca="1" si="11"/>
        <v>-2.7143540653483345E-2</v>
      </c>
      <c r="S30" s="11">
        <f t="shared" ca="1" si="12"/>
        <v>-4.7375134443572442E-3</v>
      </c>
      <c r="T30" s="11">
        <f t="shared" ca="1" si="13"/>
        <v>-6.7138809162641255E-3</v>
      </c>
      <c r="U30" s="11">
        <f t="shared" ca="1" si="14"/>
        <v>-1.3083881914577655E-2</v>
      </c>
      <c r="V30" s="11">
        <f t="shared" ca="1" si="15"/>
        <v>1.7182163138000917E-2</v>
      </c>
      <c r="W30" s="11">
        <f t="shared" ca="1" si="16"/>
        <v>2.7245211884663556E-2</v>
      </c>
      <c r="X30" s="11">
        <f t="shared" ca="1" si="17"/>
        <v>-1.4837242795362471E-3</v>
      </c>
      <c r="Y30" s="11">
        <f t="shared" ca="1" si="18"/>
        <v>1.7725280562130186E-2</v>
      </c>
      <c r="Z30" s="11">
        <f t="shared" ca="1" si="19"/>
        <v>1.4480732950150177E-2</v>
      </c>
      <c r="AA30" s="11">
        <f t="shared" ca="1" si="20"/>
        <v>1.4820501096731942E-2</v>
      </c>
      <c r="AB30" s="11">
        <f t="shared" ca="1" si="21"/>
        <v>5.289528558941603E-2</v>
      </c>
      <c r="AC30" s="11">
        <f t="shared" ca="1" si="22"/>
        <v>9.0032575089202371E-2</v>
      </c>
      <c r="AD30" s="11">
        <f t="shared" ca="1" si="23"/>
        <v>0.13473148230861631</v>
      </c>
      <c r="AE30" s="11">
        <f t="shared" ca="1" si="25"/>
        <v>0.17596048169657119</v>
      </c>
      <c r="AF30" s="11">
        <f t="shared" ref="AF30:AF60" ca="1" si="26">($C30/INDIRECT(AF$63))^(1/($G30-INDIRECT(AF$64)))-1</f>
        <v>3.261056883018032E-2</v>
      </c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2">
        <v>1984</v>
      </c>
    </row>
    <row r="31" spans="1:63" ht="8.25">
      <c r="A31" s="1">
        <v>1366.2</v>
      </c>
      <c r="B31" s="6">
        <v>1.5699999999999999E-2</v>
      </c>
      <c r="C31" s="1">
        <f t="shared" si="0"/>
        <v>2338.2709478346696</v>
      </c>
      <c r="D31" s="3">
        <f t="shared" si="1"/>
        <v>1.7115143813751057</v>
      </c>
      <c r="E31" s="2"/>
      <c r="F31" s="2"/>
      <c r="G31" s="2">
        <v>1985</v>
      </c>
      <c r="H31" s="11">
        <f t="shared" ca="1" si="2"/>
        <v>9.5683707396805318E-3</v>
      </c>
      <c r="I31" s="11">
        <f t="shared" ca="1" si="3"/>
        <v>4.6395728483550336E-4</v>
      </c>
      <c r="J31" s="11">
        <f t="shared" ca="1" si="24"/>
        <v>4.337199164860861E-3</v>
      </c>
      <c r="K31" s="11">
        <f t="shared" ca="1" si="24"/>
        <v>1.6450010530443482E-2</v>
      </c>
      <c r="L31" s="11">
        <f t="shared" ca="1" si="5"/>
        <v>1.1983107013029182E-2</v>
      </c>
      <c r="M31" s="11">
        <f t="shared" ca="1" si="6"/>
        <v>1.0277542904217452E-2</v>
      </c>
      <c r="N31" s="11">
        <f t="shared" ca="1" si="7"/>
        <v>1.8245035167246515E-2</v>
      </c>
      <c r="O31" s="11">
        <f t="shared" ca="1" si="8"/>
        <v>3.4149090119498737E-2</v>
      </c>
      <c r="P31" s="11">
        <f t="shared" ca="1" si="9"/>
        <v>1.4266218977760259E-2</v>
      </c>
      <c r="Q31" s="11">
        <f t="shared" ca="1" si="10"/>
        <v>9.4121734523637812E-3</v>
      </c>
      <c r="R31" s="11">
        <f t="shared" ca="1" si="11"/>
        <v>4.8425536836951277E-3</v>
      </c>
      <c r="S31" s="11">
        <f t="shared" ca="1" si="12"/>
        <v>2.8641982967111623E-2</v>
      </c>
      <c r="T31" s="11">
        <f t="shared" ca="1" si="13"/>
        <v>2.9167275393410907E-2</v>
      </c>
      <c r="U31" s="11">
        <f t="shared" ca="1" si="14"/>
        <v>2.5869892930846738E-2</v>
      </c>
      <c r="V31" s="11">
        <f t="shared" ca="1" si="15"/>
        <v>5.8080167820482531E-2</v>
      </c>
      <c r="W31" s="11">
        <f t="shared" ca="1" si="16"/>
        <v>7.1424667759354632E-2</v>
      </c>
      <c r="X31" s="11">
        <f t="shared" ca="1" si="17"/>
        <v>4.8825681487346007E-2</v>
      </c>
      <c r="Y31" s="11">
        <f t="shared" ca="1" si="18"/>
        <v>7.2583854166147432E-2</v>
      </c>
      <c r="Z31" s="11">
        <f t="shared" ca="1" si="19"/>
        <v>7.6633594990461518E-2</v>
      </c>
      <c r="AA31" s="11">
        <f t="shared" ca="1" si="20"/>
        <v>8.6129829005887171E-2</v>
      </c>
      <c r="AB31" s="11">
        <f t="shared" ca="1" si="21"/>
        <v>0.13273186219952415</v>
      </c>
      <c r="AC31" s="11">
        <f t="shared" ca="1" si="22"/>
        <v>0.18173184922630892</v>
      </c>
      <c r="AD31" s="11">
        <f t="shared" ca="1" si="23"/>
        <v>0.24273642252752348</v>
      </c>
      <c r="AE31" s="11">
        <f t="shared" ca="1" si="25"/>
        <v>0.311819503157994</v>
      </c>
      <c r="AF31" s="11">
        <f t="shared" ca="1" si="26"/>
        <v>0.29833474798305892</v>
      </c>
      <c r="AG31" s="11">
        <f t="shared" ref="AG31:AG60" ca="1" si="27">($C31/INDIRECT(AG$63))^(1/($G31-INDIRECT(AG$64)))-1</f>
        <v>0.63243837386817714</v>
      </c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2">
        <v>1985</v>
      </c>
    </row>
    <row r="32" spans="1:63" ht="8.25">
      <c r="A32" s="1">
        <v>1432.3</v>
      </c>
      <c r="B32" s="6">
        <v>-0.01</v>
      </c>
      <c r="C32" s="1">
        <f t="shared" si="0"/>
        <v>2413.5099423486895</v>
      </c>
      <c r="D32" s="3">
        <f t="shared" si="1"/>
        <v>1.6850589557695241</v>
      </c>
      <c r="E32" s="2"/>
      <c r="F32" s="2"/>
      <c r="G32" s="2">
        <v>1986</v>
      </c>
      <c r="H32" s="11">
        <f t="shared" ca="1" si="2"/>
        <v>1.0396835733608389E-2</v>
      </c>
      <c r="I32" s="11">
        <f t="shared" ca="1" si="3"/>
        <v>1.6654851043484964E-3</v>
      </c>
      <c r="J32" s="11">
        <f t="shared" ca="1" si="24"/>
        <v>5.4362448650275841E-3</v>
      </c>
      <c r="K32" s="11">
        <f t="shared" ca="1" si="24"/>
        <v>1.710049992057372E-2</v>
      </c>
      <c r="L32" s="11">
        <f t="shared" ca="1" si="5"/>
        <v>1.2852838813874445E-2</v>
      </c>
      <c r="M32" s="11">
        <f t="shared" ca="1" si="6"/>
        <v>1.1262826094359468E-2</v>
      </c>
      <c r="N32" s="11">
        <f t="shared" ca="1" si="7"/>
        <v>1.8904186731009576E-2</v>
      </c>
      <c r="O32" s="11">
        <f t="shared" ca="1" si="8"/>
        <v>3.4050405830478692E-2</v>
      </c>
      <c r="P32" s="11">
        <f t="shared" ca="1" si="9"/>
        <v>1.5201105662482117E-2</v>
      </c>
      <c r="Q32" s="11">
        <f t="shared" ca="1" si="10"/>
        <v>1.0663621222022579E-2</v>
      </c>
      <c r="R32" s="11">
        <f t="shared" ca="1" si="11"/>
        <v>6.4302452564337642E-3</v>
      </c>
      <c r="S32" s="11">
        <f t="shared" ca="1" si="12"/>
        <v>2.8862578405206119E-2</v>
      </c>
      <c r="T32" s="11">
        <f t="shared" ca="1" si="13"/>
        <v>2.9367663185678738E-2</v>
      </c>
      <c r="U32" s="11">
        <f t="shared" ca="1" si="14"/>
        <v>2.6319133359712144E-2</v>
      </c>
      <c r="V32" s="11">
        <f t="shared" ca="1" si="15"/>
        <v>5.6064757892770434E-2</v>
      </c>
      <c r="W32" s="11">
        <f t="shared" ca="1" si="16"/>
        <v>6.8097813047500066E-2</v>
      </c>
      <c r="X32" s="11">
        <f t="shared" ca="1" si="17"/>
        <v>4.7301150685686855E-2</v>
      </c>
      <c r="Y32" s="11">
        <f t="shared" ca="1" si="18"/>
        <v>6.8473008209313901E-2</v>
      </c>
      <c r="Z32" s="11">
        <f t="shared" ca="1" si="19"/>
        <v>7.1600913631117979E-2</v>
      </c>
      <c r="AA32" s="11">
        <f t="shared" ca="1" si="20"/>
        <v>7.9234464668978655E-2</v>
      </c>
      <c r="AB32" s="11">
        <f t="shared" ca="1" si="21"/>
        <v>0.11778831570933224</v>
      </c>
      <c r="AC32" s="11">
        <f t="shared" ca="1" si="22"/>
        <v>0.15537995033202501</v>
      </c>
      <c r="AD32" s="11">
        <f t="shared" ca="1" si="23"/>
        <v>0.19744085965661684</v>
      </c>
      <c r="AE32" s="11">
        <f t="shared" ca="1" si="25"/>
        <v>0.23550391854098951</v>
      </c>
      <c r="AF32" s="11">
        <f t="shared" ca="1" si="26"/>
        <v>0.20275140570225569</v>
      </c>
      <c r="AG32" s="11">
        <f t="shared" ca="1" si="27"/>
        <v>0.29806227036463429</v>
      </c>
      <c r="AH32" s="11">
        <f t="shared" ref="AH32:AH60" ca="1" si="28">($C32/INDIRECT(AH$63))^(1/($G32-INDIRECT(AH$64)))-1</f>
        <v>3.2177192546353206E-2</v>
      </c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2">
        <v>1986</v>
      </c>
    </row>
    <row r="33" spans="1:63" ht="8.25">
      <c r="A33" s="1">
        <v>1000</v>
      </c>
      <c r="B33" s="6">
        <v>1.01E-2</v>
      </c>
      <c r="C33" s="1">
        <f t="shared" si="0"/>
        <v>1702.0797533025495</v>
      </c>
      <c r="D33" s="3">
        <f t="shared" si="1"/>
        <v>1.7020797533025496</v>
      </c>
      <c r="E33" s="2"/>
      <c r="F33" s="2"/>
      <c r="G33" s="2">
        <v>1987</v>
      </c>
      <c r="H33" s="11">
        <f t="shared" ca="1" si="2"/>
        <v>-2.4956620171632249E-3</v>
      </c>
      <c r="I33" s="11">
        <f t="shared" ca="1" si="3"/>
        <v>-1.1268057261728859E-2</v>
      </c>
      <c r="J33" s="11">
        <f t="shared" ca="1" si="24"/>
        <v>-8.1852844143252002E-3</v>
      </c>
      <c r="K33" s="11">
        <f t="shared" ca="1" si="24"/>
        <v>2.3111130745447905E-3</v>
      </c>
      <c r="L33" s="11">
        <f t="shared" ca="1" si="5"/>
        <v>-2.3098091219078132E-3</v>
      </c>
      <c r="M33" s="11">
        <f t="shared" ca="1" si="6"/>
        <v>-4.4610635976194413E-3</v>
      </c>
      <c r="N33" s="11">
        <f t="shared" ca="1" si="7"/>
        <v>2.0043230798163503E-3</v>
      </c>
      <c r="O33" s="11">
        <f t="shared" ca="1" si="8"/>
        <v>1.5376025410817507E-2</v>
      </c>
      <c r="P33" s="11">
        <f t="shared" ca="1" si="9"/>
        <v>-3.1242794478909541E-3</v>
      </c>
      <c r="Q33" s="11">
        <f t="shared" ca="1" si="10"/>
        <v>-8.2970835862918868E-3</v>
      </c>
      <c r="R33" s="11">
        <f t="shared" ca="1" si="11"/>
        <v>-1.3259474822914563E-2</v>
      </c>
      <c r="S33" s="11">
        <f t="shared" ca="1" si="12"/>
        <v>6.2566196253885931E-3</v>
      </c>
      <c r="T33" s="11">
        <f t="shared" ca="1" si="13"/>
        <v>5.3228166962220325E-3</v>
      </c>
      <c r="U33" s="11">
        <f t="shared" ca="1" si="14"/>
        <v>9.6521322917686447E-4</v>
      </c>
      <c r="V33" s="11">
        <f t="shared" ca="1" si="15"/>
        <v>2.6041328898504412E-2</v>
      </c>
      <c r="W33" s="11">
        <f t="shared" ca="1" si="16"/>
        <v>3.4530543231197308E-2</v>
      </c>
      <c r="X33" s="11">
        <f t="shared" ca="1" si="17"/>
        <v>1.3350882619110882E-2</v>
      </c>
      <c r="Y33" s="11">
        <f t="shared" ca="1" si="18"/>
        <v>2.8870177146153919E-2</v>
      </c>
      <c r="Z33" s="11">
        <f t="shared" ca="1" si="19"/>
        <v>2.7691700022695276E-2</v>
      </c>
      <c r="AA33" s="11">
        <f t="shared" ca="1" si="20"/>
        <v>2.939994329425244E-2</v>
      </c>
      <c r="AB33" s="11">
        <f t="shared" ca="1" si="21"/>
        <v>5.5251484032533105E-2</v>
      </c>
      <c r="AC33" s="11">
        <f t="shared" ca="1" si="22"/>
        <v>7.6705944076991717E-2</v>
      </c>
      <c r="AD33" s="11">
        <f t="shared" ca="1" si="23"/>
        <v>9.6310389818876185E-2</v>
      </c>
      <c r="AE33" s="11">
        <f t="shared" ca="1" si="25"/>
        <v>0.10443831427548012</v>
      </c>
      <c r="AF33" s="11">
        <f t="shared" ca="1" si="26"/>
        <v>5.2481833155052282E-2</v>
      </c>
      <c r="AG33" s="11">
        <f t="shared" ca="1" si="27"/>
        <v>5.9190204522705958E-2</v>
      </c>
      <c r="AH33" s="11">
        <f t="shared" ca="1" si="28"/>
        <v>-0.14681632695863633</v>
      </c>
      <c r="AI33" s="11">
        <f t="shared" ref="AI33:AI60" ca="1" si="29">($C33/INDIRECT(AI$63))^(1/($G33-INDIRECT(AI$64)))-1</f>
        <v>-0.29476994337707885</v>
      </c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2">
        <v>1987</v>
      </c>
    </row>
    <row r="34" spans="1:63" ht="8.25">
      <c r="A34" s="1">
        <v>1327.87</v>
      </c>
      <c r="B34" s="6">
        <v>1.8800000000000001E-2</v>
      </c>
      <c r="C34" s="1">
        <f t="shared" si="0"/>
        <v>2237.5414731391511</v>
      </c>
      <c r="D34" s="3">
        <f t="shared" si="1"/>
        <v>1.6850606408301649</v>
      </c>
      <c r="E34" s="2"/>
      <c r="F34" s="2"/>
      <c r="G34" s="2">
        <v>1988</v>
      </c>
      <c r="H34" s="11">
        <f t="shared" ca="1" si="2"/>
        <v>7.0440361024250997E-3</v>
      </c>
      <c r="I34" s="11">
        <f t="shared" ca="1" si="3"/>
        <v>-1.1578219325711903E-3</v>
      </c>
      <c r="J34" s="11">
        <f t="shared" ca="1" si="24"/>
        <v>2.2185186271539425E-3</v>
      </c>
      <c r="K34" s="11">
        <f t="shared" ca="1" si="24"/>
        <v>1.2821420956253826E-2</v>
      </c>
      <c r="L34" s="11">
        <f t="shared" ca="1" si="5"/>
        <v>8.7592306490951177E-3</v>
      </c>
      <c r="M34" s="11">
        <f t="shared" ca="1" si="6"/>
        <v>7.1375522079171194E-3</v>
      </c>
      <c r="N34" s="11">
        <f t="shared" ca="1" si="7"/>
        <v>1.3903497197534698E-2</v>
      </c>
      <c r="O34" s="11">
        <f t="shared" ca="1" si="8"/>
        <v>2.7366218589807811E-2</v>
      </c>
      <c r="P34" s="11">
        <f t="shared" ca="1" si="9"/>
        <v>1.0095544120312772E-2</v>
      </c>
      <c r="Q34" s="11">
        <f t="shared" ca="1" si="10"/>
        <v>5.777857569992495E-3</v>
      </c>
      <c r="R34" s="11">
        <f t="shared" ca="1" si="11"/>
        <v>1.7520499547531987E-3</v>
      </c>
      <c r="S34" s="11">
        <f t="shared" ca="1" si="12"/>
        <v>2.1310447842747049E-2</v>
      </c>
      <c r="T34" s="11">
        <f t="shared" ca="1" si="13"/>
        <v>2.1310122505426632E-2</v>
      </c>
      <c r="U34" s="11">
        <f t="shared" ca="1" si="14"/>
        <v>1.8162851314810879E-2</v>
      </c>
      <c r="V34" s="11">
        <f t="shared" ca="1" si="15"/>
        <v>4.31336212927389E-2</v>
      </c>
      <c r="W34" s="11">
        <f t="shared" ca="1" si="16"/>
        <v>5.2386596076596126E-2</v>
      </c>
      <c r="X34" s="11">
        <f t="shared" ca="1" si="17"/>
        <v>3.3842944895929872E-2</v>
      </c>
      <c r="Y34" s="11">
        <f t="shared" ca="1" si="18"/>
        <v>5.0097915453605868E-2</v>
      </c>
      <c r="Z34" s="11">
        <f t="shared" ca="1" si="19"/>
        <v>5.0953757162135682E-2</v>
      </c>
      <c r="AA34" s="11">
        <f t="shared" ca="1" si="20"/>
        <v>5.4884339085593092E-2</v>
      </c>
      <c r="AB34" s="11">
        <f t="shared" ca="1" si="21"/>
        <v>8.1334064636293668E-2</v>
      </c>
      <c r="AC34" s="11">
        <f t="shared" ca="1" si="22"/>
        <v>0.10391051549534192</v>
      </c>
      <c r="AD34" s="11">
        <f t="shared" ca="1" si="23"/>
        <v>0.12512016833850881</v>
      </c>
      <c r="AE34" s="11">
        <f t="shared" ca="1" si="25"/>
        <v>0.13697195331186052</v>
      </c>
      <c r="AF34" s="11">
        <f t="shared" ca="1" si="26"/>
        <v>0.10034765996227324</v>
      </c>
      <c r="AG34" s="11">
        <f t="shared" ca="1" si="27"/>
        <v>0.11796514532739222</v>
      </c>
      <c r="AH34" s="11">
        <f t="shared" ca="1" si="28"/>
        <v>-1.4570815950054161E-2</v>
      </c>
      <c r="AI34" s="11">
        <f t="shared" ca="1" si="29"/>
        <v>-3.714475437622311E-2</v>
      </c>
      <c r="AJ34" s="11">
        <f t="shared" ref="AJ34:AJ60" ca="1" si="30">($C34/INDIRECT(AJ$63))^(1/($G34-INDIRECT(AJ$64)))-1</f>
        <v>0.31459261459261456</v>
      </c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2">
        <v>1988</v>
      </c>
    </row>
    <row r="35" spans="1:63" ht="8.25">
      <c r="A35" s="1">
        <v>1790.37</v>
      </c>
      <c r="B35" s="6">
        <v>3.04E-2</v>
      </c>
      <c r="C35" s="1">
        <f t="shared" si="0"/>
        <v>2961.2112480595824</v>
      </c>
      <c r="D35" s="3">
        <f t="shared" si="1"/>
        <v>1.6539660785533619</v>
      </c>
      <c r="E35" s="2"/>
      <c r="F35" s="2"/>
      <c r="G35" s="2">
        <v>1989</v>
      </c>
      <c r="H35" s="11">
        <f t="shared" ca="1" si="2"/>
        <v>1.625678069998604E-2</v>
      </c>
      <c r="I35" s="11">
        <f t="shared" ca="1" si="3"/>
        <v>8.5808436715466563E-3</v>
      </c>
      <c r="J35" s="11">
        <f t="shared" ca="1" si="24"/>
        <v>1.2218845374686982E-2</v>
      </c>
      <c r="K35" s="11">
        <f t="shared" ca="1" si="24"/>
        <v>2.290499871436924E-2</v>
      </c>
      <c r="L35" s="11">
        <f t="shared" ca="1" si="5"/>
        <v>1.9348179338191107E-2</v>
      </c>
      <c r="M35" s="11">
        <f t="shared" ca="1" si="6"/>
        <v>1.8200180509768016E-2</v>
      </c>
      <c r="N35" s="11">
        <f t="shared" ca="1" si="7"/>
        <v>2.5221072627356289E-2</v>
      </c>
      <c r="O35" s="11">
        <f t="shared" ca="1" si="8"/>
        <v>3.8739667416928913E-2</v>
      </c>
      <c r="P35" s="11">
        <f t="shared" ca="1" si="9"/>
        <v>2.2576723000458765E-2</v>
      </c>
      <c r="Q35" s="11">
        <f t="shared" ca="1" si="10"/>
        <v>1.9009143863294442E-2</v>
      </c>
      <c r="R35" s="11">
        <f t="shared" ca="1" si="11"/>
        <v>1.579750708206995E-2</v>
      </c>
      <c r="S35" s="11">
        <f t="shared" ca="1" si="12"/>
        <v>3.5335153198931879E-2</v>
      </c>
      <c r="T35" s="11">
        <f t="shared" ca="1" si="13"/>
        <v>3.6119614404678702E-2</v>
      </c>
      <c r="U35" s="11">
        <f t="shared" ca="1" si="14"/>
        <v>3.3989509491684222E-2</v>
      </c>
      <c r="V35" s="11">
        <f t="shared" ca="1" si="15"/>
        <v>5.8765644198153222E-2</v>
      </c>
      <c r="W35" s="11">
        <f t="shared" ca="1" si="16"/>
        <v>6.8587707287498079E-2</v>
      </c>
      <c r="X35" s="11">
        <f t="shared" ca="1" si="17"/>
        <v>5.2240066863809664E-2</v>
      </c>
      <c r="Y35" s="11">
        <f t="shared" ca="1" si="18"/>
        <v>6.8951848278909988E-2</v>
      </c>
      <c r="Z35" s="11">
        <f t="shared" ca="1" si="19"/>
        <v>7.1337971518137921E-2</v>
      </c>
      <c r="AA35" s="11">
        <f t="shared" ca="1" si="20"/>
        <v>7.6858883166750269E-2</v>
      </c>
      <c r="AB35" s="11">
        <f t="shared" ca="1" si="21"/>
        <v>0.10340189563863067</v>
      </c>
      <c r="AC35" s="11">
        <f t="shared" ca="1" si="22"/>
        <v>0.12638140753315596</v>
      </c>
      <c r="AD35" s="11">
        <f t="shared" ca="1" si="23"/>
        <v>0.1481835833463867</v>
      </c>
      <c r="AE35" s="11">
        <f t="shared" ca="1" si="25"/>
        <v>0.16190594119005697</v>
      </c>
      <c r="AF35" s="11">
        <f t="shared" ca="1" si="26"/>
        <v>0.13472681944287435</v>
      </c>
      <c r="AG35" s="11">
        <f t="shared" ca="1" si="27"/>
        <v>0.15633127050935891</v>
      </c>
      <c r="AH35" s="11">
        <f t="shared" ca="1" si="28"/>
        <v>6.0824738994041283E-2</v>
      </c>
      <c r="AI35" s="11">
        <f t="shared" ca="1" si="29"/>
        <v>7.0549532229515322E-2</v>
      </c>
      <c r="AJ35" s="11">
        <f t="shared" ca="1" si="30"/>
        <v>0.31899983839378665</v>
      </c>
      <c r="AK35" s="11">
        <f t="shared" ref="AK35:AK60" ca="1" si="31">($C35/INDIRECT(AK$63))^(1/($G35-INDIRECT(AK$64)))-1</f>
        <v>0.32342183758728793</v>
      </c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2">
        <v>1989</v>
      </c>
    </row>
    <row r="36" spans="1:63" ht="8.25">
      <c r="A36" s="1">
        <v>1398.23</v>
      </c>
      <c r="B36" s="6">
        <v>2.7400000000000001E-2</v>
      </c>
      <c r="C36" s="1">
        <f t="shared" si="0"/>
        <v>2244.3953707450187</v>
      </c>
      <c r="D36" s="3">
        <f t="shared" si="1"/>
        <v>1.605168942695421</v>
      </c>
      <c r="E36" s="2"/>
      <c r="F36" s="2"/>
      <c r="G36" s="2">
        <v>1990</v>
      </c>
      <c r="H36" s="11">
        <f t="shared" ca="1" si="2"/>
        <v>6.6874033032850999E-3</v>
      </c>
      <c r="I36" s="11">
        <f t="shared" ca="1" si="3"/>
        <v>-9.7883198106119007E-4</v>
      </c>
      <c r="J36" s="11">
        <f t="shared" ca="1" si="24"/>
        <v>2.1710468423012941E-3</v>
      </c>
      <c r="K36" s="11">
        <f t="shared" ca="1" si="24"/>
        <v>1.2010714767929587E-2</v>
      </c>
      <c r="L36" s="11">
        <f t="shared" ca="1" si="5"/>
        <v>8.2219768481370803E-3</v>
      </c>
      <c r="M36" s="11">
        <f t="shared" ca="1" si="6"/>
        <v>6.7051203564121309E-3</v>
      </c>
      <c r="N36" s="11">
        <f t="shared" ca="1" si="7"/>
        <v>1.2908048867941835E-2</v>
      </c>
      <c r="O36" s="11">
        <f t="shared" ca="1" si="8"/>
        <v>2.5188012073789734E-2</v>
      </c>
      <c r="P36" s="11">
        <f t="shared" ca="1" si="9"/>
        <v>9.3478499264594284E-3</v>
      </c>
      <c r="Q36" s="11">
        <f t="shared" ca="1" si="10"/>
        <v>5.3909816543096234E-3</v>
      </c>
      <c r="R36" s="11">
        <f t="shared" ca="1" si="11"/>
        <v>1.7309381108461253E-3</v>
      </c>
      <c r="S36" s="11">
        <f t="shared" ca="1" si="12"/>
        <v>1.9314989471859167E-2</v>
      </c>
      <c r="T36" s="11">
        <f t="shared" ca="1" si="13"/>
        <v>1.9209782920283525E-2</v>
      </c>
      <c r="U36" s="11">
        <f t="shared" ca="1" si="14"/>
        <v>1.6301243806690513E-2</v>
      </c>
      <c r="V36" s="11">
        <f t="shared" ca="1" si="15"/>
        <v>3.8150784678707694E-2</v>
      </c>
      <c r="W36" s="11">
        <f t="shared" ca="1" si="16"/>
        <v>4.5890965124527172E-2</v>
      </c>
      <c r="X36" s="11">
        <f t="shared" ca="1" si="17"/>
        <v>2.9475093407647535E-2</v>
      </c>
      <c r="Y36" s="11">
        <f t="shared" ca="1" si="18"/>
        <v>4.3018099424738665E-2</v>
      </c>
      <c r="Z36" s="11">
        <f t="shared" ca="1" si="19"/>
        <v>4.3194351466147474E-2</v>
      </c>
      <c r="AA36" s="11">
        <f t="shared" ca="1" si="20"/>
        <v>4.5798609066825646E-2</v>
      </c>
      <c r="AB36" s="11">
        <f t="shared" ca="1" si="21"/>
        <v>6.636556379237879E-2</v>
      </c>
      <c r="AC36" s="11">
        <f t="shared" ca="1" si="22"/>
        <v>8.2629665827608667E-2</v>
      </c>
      <c r="AD36" s="11">
        <f t="shared" ca="1" si="23"/>
        <v>9.6399830738684633E-2</v>
      </c>
      <c r="AE36" s="11">
        <f t="shared" ca="1" si="25"/>
        <v>0.1014843919805466</v>
      </c>
      <c r="AF36" s="11">
        <f t="shared" ca="1" si="26"/>
        <v>7.1159106951778517E-2</v>
      </c>
      <c r="AG36" s="11">
        <f t="shared" ca="1" si="27"/>
        <v>7.7722345522321268E-2</v>
      </c>
      <c r="AH36" s="11">
        <f t="shared" ca="1" si="28"/>
        <v>-8.1616281245395772E-3</v>
      </c>
      <c r="AI36" s="11">
        <f t="shared" ca="1" si="29"/>
        <v>-1.799755745857412E-2</v>
      </c>
      <c r="AJ36" s="11">
        <f t="shared" ca="1" si="30"/>
        <v>9.6578734469626726E-2</v>
      </c>
      <c r="AK36" s="11">
        <f t="shared" ca="1" si="31"/>
        <v>1.5303977833083238E-3</v>
      </c>
      <c r="AL36" s="11">
        <f t="shared" ref="AL36:AL60" ca="1" si="32">($C36/INDIRECT(AL$63))^(1/($G36-INDIRECT(AL$64)))-1</f>
        <v>-0.24206847038835122</v>
      </c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2">
        <v>1990</v>
      </c>
    </row>
    <row r="37" spans="1:63" ht="8.25">
      <c r="A37" s="1">
        <v>1577.98</v>
      </c>
      <c r="B37" s="6">
        <v>5.7500000000000002E-2</v>
      </c>
      <c r="C37" s="1">
        <f t="shared" ref="C37:C60" si="33">IF($G$2=1,A37*D37,A37)</f>
        <v>2465.3732608473038</v>
      </c>
      <c r="D37" s="3">
        <f t="shared" ref="D37:D59" si="34">D38*(B37+1)</f>
        <v>1.5623602712628195</v>
      </c>
      <c r="E37" s="2"/>
      <c r="F37" s="2"/>
      <c r="G37" s="2">
        <v>1991</v>
      </c>
      <c r="H37" s="11">
        <f t="shared" ca="1" si="2"/>
        <v>9.4356897556873154E-3</v>
      </c>
      <c r="I37" s="11">
        <f t="shared" ca="1" si="3"/>
        <v>2.0837071809980401E-3</v>
      </c>
      <c r="J37" s="11">
        <f t="shared" ca="1" si="24"/>
        <v>5.2403217134588953E-3</v>
      </c>
      <c r="K37" s="11">
        <f t="shared" ca="1" si="24"/>
        <v>1.4875188377329929E-2</v>
      </c>
      <c r="L37" s="11">
        <f t="shared" ca="1" si="5"/>
        <v>1.1313258896203937E-2</v>
      </c>
      <c r="M37" s="11">
        <f t="shared" ca="1" si="6"/>
        <v>9.9625705217691873E-3</v>
      </c>
      <c r="N37" s="11">
        <f t="shared" ca="1" si="7"/>
        <v>1.6071756787783498E-2</v>
      </c>
      <c r="O37" s="11">
        <f t="shared" ca="1" si="8"/>
        <v>2.8022715538145393E-2</v>
      </c>
      <c r="P37" s="11">
        <f t="shared" ca="1" si="9"/>
        <v>1.2912190310350402E-2</v>
      </c>
      <c r="Q37" s="11">
        <f t="shared" ca="1" si="10"/>
        <v>9.2683444676437965E-3</v>
      </c>
      <c r="R37" s="11">
        <f t="shared" ca="1" si="11"/>
        <v>5.9368872835978692E-3</v>
      </c>
      <c r="S37" s="11">
        <f t="shared" ca="1" si="12"/>
        <v>2.2951008552292373E-2</v>
      </c>
      <c r="T37" s="11">
        <f t="shared" ca="1" si="13"/>
        <v>2.3032828725553678E-2</v>
      </c>
      <c r="U37" s="11">
        <f t="shared" ca="1" si="14"/>
        <v>2.0467891613747957E-2</v>
      </c>
      <c r="V37" s="11">
        <f t="shared" ca="1" si="15"/>
        <v>4.1412578246564635E-2</v>
      </c>
      <c r="W37" s="11">
        <f t="shared" ca="1" si="16"/>
        <v>4.8912281587226492E-2</v>
      </c>
      <c r="X37" s="11">
        <f t="shared" ca="1" si="17"/>
        <v>3.3656669166209241E-2</v>
      </c>
      <c r="Y37" s="11">
        <f t="shared" ca="1" si="18"/>
        <v>4.6625414624917205E-2</v>
      </c>
      <c r="Z37" s="11">
        <f t="shared" ca="1" si="19"/>
        <v>4.7047825042454861E-2</v>
      </c>
      <c r="AA37" s="11">
        <f t="shared" ca="1" si="20"/>
        <v>4.9758097920754585E-2</v>
      </c>
      <c r="AB37" s="11">
        <f t="shared" ca="1" si="21"/>
        <v>6.9003709815858683E-2</v>
      </c>
      <c r="AC37" s="11">
        <f t="shared" ca="1" si="22"/>
        <v>8.405909919790977E-2</v>
      </c>
      <c r="AD37" s="11">
        <f t="shared" ca="1" si="23"/>
        <v>9.6605438900051688E-2</v>
      </c>
      <c r="AE37" s="11">
        <f t="shared" ca="1" si="25"/>
        <v>0.10114767569533067</v>
      </c>
      <c r="AF37" s="11">
        <f t="shared" ca="1" si="26"/>
        <v>7.4533973397665987E-2</v>
      </c>
      <c r="AG37" s="11">
        <f t="shared" ca="1" si="27"/>
        <v>8.0660393360083571E-2</v>
      </c>
      <c r="AH37" s="11">
        <f t="shared" ca="1" si="28"/>
        <v>8.8609402944266336E-3</v>
      </c>
      <c r="AI37" s="11">
        <f t="shared" ca="1" si="29"/>
        <v>4.2612784818631955E-3</v>
      </c>
      <c r="AJ37" s="11">
        <f t="shared" ca="1" si="30"/>
        <v>9.7048161415320466E-2</v>
      </c>
      <c r="AK37" s="11">
        <f t="shared" ca="1" si="31"/>
        <v>3.2849862096399951E-2</v>
      </c>
      <c r="AL37" s="11">
        <f t="shared" ca="1" si="32"/>
        <v>-8.755510544238132E-2</v>
      </c>
      <c r="AM37" s="11">
        <f t="shared" ref="AM37:AM60" ca="1" si="35">($C37/INDIRECT(AM$63))^(1/($G37-INDIRECT(AM$64)))-1</f>
        <v>9.8457648319303148E-2</v>
      </c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2">
        <v>1991</v>
      </c>
    </row>
    <row r="38" spans="1:63" ht="8.25">
      <c r="A38" s="1">
        <v>1545.05</v>
      </c>
      <c r="B38" s="6">
        <v>3.3300000000000003E-2</v>
      </c>
      <c r="C38" s="1">
        <f t="shared" si="33"/>
        <v>2282.6711462076778</v>
      </c>
      <c r="D38" s="3">
        <f t="shared" si="34"/>
        <v>1.4774092399648411</v>
      </c>
      <c r="E38" s="2"/>
      <c r="F38" s="2"/>
      <c r="G38" s="2">
        <v>1992</v>
      </c>
      <c r="H38" s="11">
        <f t="shared" ref="H38:H60" ca="1" si="36">($C38/INDIRECT(H$63))^(1/($G38-INDIRECT(H$64)))-1</f>
        <v>6.79661548919408E-3</v>
      </c>
      <c r="I38" s="11">
        <f t="shared" ca="1" si="3"/>
        <v>-3.8958628607665968E-4</v>
      </c>
      <c r="J38" s="11">
        <f t="shared" ca="1" si="24"/>
        <v>2.5775828018792524E-3</v>
      </c>
      <c r="K38" s="11">
        <f t="shared" ca="1" si="24"/>
        <v>1.1775680083669027E-2</v>
      </c>
      <c r="L38" s="11">
        <f t="shared" ca="1" si="5"/>
        <v>8.2405223652652904E-3</v>
      </c>
      <c r="M38" s="11">
        <f t="shared" ca="1" si="6"/>
        <v>6.8325725544744476E-3</v>
      </c>
      <c r="N38" s="11">
        <f t="shared" ca="1" si="7"/>
        <v>1.2580191723690959E-2</v>
      </c>
      <c r="O38" s="11">
        <f t="shared" ca="1" si="8"/>
        <v>2.3893863592977738E-2</v>
      </c>
      <c r="P38" s="11">
        <f t="shared" ca="1" si="9"/>
        <v>9.2792687637517357E-3</v>
      </c>
      <c r="Q38" s="11">
        <f t="shared" ca="1" si="10"/>
        <v>5.6489455210846362E-3</v>
      </c>
      <c r="R38" s="11">
        <f t="shared" ca="1" si="11"/>
        <v>2.3169594602250321E-3</v>
      </c>
      <c r="S38" s="11">
        <f t="shared" ca="1" si="12"/>
        <v>1.8326201228915595E-2</v>
      </c>
      <c r="T38" s="11">
        <f t="shared" ca="1" si="13"/>
        <v>1.8184049390427282E-2</v>
      </c>
      <c r="U38" s="11">
        <f t="shared" ca="1" si="14"/>
        <v>1.5517497207731656E-2</v>
      </c>
      <c r="V38" s="11">
        <f t="shared" ca="1" si="15"/>
        <v>3.4988054127802704E-2</v>
      </c>
      <c r="W38" s="11">
        <f t="shared" ca="1" si="16"/>
        <v>4.1667834189020425E-2</v>
      </c>
      <c r="X38" s="11">
        <f t="shared" ca="1" si="17"/>
        <v>2.6983878555601137E-2</v>
      </c>
      <c r="Y38" s="11">
        <f t="shared" ca="1" si="18"/>
        <v>3.8638371712787167E-2</v>
      </c>
      <c r="Z38" s="11">
        <f t="shared" ca="1" si="19"/>
        <v>3.8499110591371455E-2</v>
      </c>
      <c r="AA38" s="11">
        <f t="shared" ca="1" si="20"/>
        <v>4.0385608321534594E-2</v>
      </c>
      <c r="AB38" s="11">
        <f t="shared" ca="1" si="21"/>
        <v>5.7250224074666622E-2</v>
      </c>
      <c r="AC38" s="11">
        <f t="shared" ca="1" si="22"/>
        <v>6.9905125749694097E-2</v>
      </c>
      <c r="AD38" s="11">
        <f t="shared" ca="1" si="23"/>
        <v>7.9865114203181209E-2</v>
      </c>
      <c r="AE38" s="11">
        <f t="shared" ca="1" si="25"/>
        <v>8.2223789939151359E-2</v>
      </c>
      <c r="AF38" s="11">
        <f t="shared" ca="1" si="26"/>
        <v>5.6904541475503612E-2</v>
      </c>
      <c r="AG38" s="11">
        <f t="shared" ca="1" si="27"/>
        <v>5.9981202980771364E-2</v>
      </c>
      <c r="AH38" s="11">
        <f t="shared" ca="1" si="28"/>
        <v>-3.4320160479612838E-3</v>
      </c>
      <c r="AI38" s="11">
        <f t="shared" ca="1" si="29"/>
        <v>-9.2462849329228991E-3</v>
      </c>
      <c r="AJ38" s="11">
        <f t="shared" ca="1" si="30"/>
        <v>6.0456085570140594E-2</v>
      </c>
      <c r="AK38" s="11">
        <f t="shared" ca="1" si="31"/>
        <v>5.0046330769395464E-3</v>
      </c>
      <c r="AL38" s="11">
        <f t="shared" ca="1" si="32"/>
        <v>-8.3094341394031712E-2</v>
      </c>
      <c r="AM38" s="11">
        <f t="shared" ca="1" si="35"/>
        <v>8.4909202372962511E-3</v>
      </c>
      <c r="AN38" s="11">
        <f t="shared" ref="AN38:AN60" ca="1" si="37">($C38/INDIRECT(AN$63))^(1/($G38-INDIRECT(AN$64)))-1</f>
        <v>-7.4107283282870751E-2</v>
      </c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2">
        <v>1992</v>
      </c>
    </row>
    <row r="39" spans="1:63" ht="8.25">
      <c r="A39" s="1">
        <v>2266.6799999999998</v>
      </c>
      <c r="B39" s="6">
        <v>4.2999999999999997E-2</v>
      </c>
      <c r="C39" s="1">
        <f t="shared" si="33"/>
        <v>3240.8922636635102</v>
      </c>
      <c r="D39" s="3">
        <f t="shared" si="34"/>
        <v>1.4297969998691966</v>
      </c>
      <c r="E39" s="2"/>
      <c r="F39" s="2"/>
      <c r="G39" s="2">
        <v>1993</v>
      </c>
      <c r="H39" s="11">
        <f t="shared" ca="1" si="36"/>
        <v>1.7026619892255734E-2</v>
      </c>
      <c r="I39" s="11">
        <f t="shared" ref="I39:I60" ca="1" si="38">($C39/INDIRECT(I$63))^(1/($G39-INDIRECT(I$64)))-1</f>
        <v>1.0296073191952138E-2</v>
      </c>
      <c r="J39" s="11">
        <f t="shared" ca="1" si="24"/>
        <v>1.353783753467197E-2</v>
      </c>
      <c r="K39" s="11">
        <f t="shared" ca="1" si="24"/>
        <v>2.2893905955489124E-2</v>
      </c>
      <c r="L39" s="11">
        <f t="shared" ca="1" si="5"/>
        <v>1.9810278439527318E-2</v>
      </c>
      <c r="M39" s="11">
        <f t="shared" ca="1" si="6"/>
        <v>1.8836021417826476E-2</v>
      </c>
      <c r="N39" s="11">
        <f t="shared" ca="1" si="7"/>
        <v>2.4877579043145692E-2</v>
      </c>
      <c r="O39" s="11">
        <f t="shared" ca="1" si="8"/>
        <v>3.6365510331133111E-2</v>
      </c>
      <c r="P39" s="11">
        <f t="shared" ca="1" si="9"/>
        <v>2.2613997722051193E-2</v>
      </c>
      <c r="Q39" s="11">
        <f t="shared" ca="1" si="10"/>
        <v>1.9617771082089286E-2</v>
      </c>
      <c r="R39" s="11">
        <f t="shared" ca="1" si="11"/>
        <v>1.6964405074056721E-2</v>
      </c>
      <c r="S39" s="11">
        <f t="shared" ca="1" si="12"/>
        <v>3.314748705002768E-2</v>
      </c>
      <c r="T39" s="11">
        <f t="shared" ca="1" si="13"/>
        <v>3.3688527613684904E-2</v>
      </c>
      <c r="U39" s="11">
        <f t="shared" ca="1" si="14"/>
        <v>3.1852434634092486E-2</v>
      </c>
      <c r="V39" s="11">
        <f t="shared" ca="1" si="15"/>
        <v>5.1476649402810493E-2</v>
      </c>
      <c r="W39" s="11">
        <f t="shared" ca="1" si="16"/>
        <v>5.8784999106997304E-2</v>
      </c>
      <c r="X39" s="11">
        <f t="shared" ca="1" si="17"/>
        <v>4.562976714925826E-2</v>
      </c>
      <c r="Y39" s="11">
        <f t="shared" ca="1" si="18"/>
        <v>5.7913263651882874E-2</v>
      </c>
      <c r="Z39" s="11">
        <f t="shared" ca="1" si="19"/>
        <v>5.8996619272641659E-2</v>
      </c>
      <c r="AA39" s="11">
        <f t="shared" ca="1" si="20"/>
        <v>6.2175133306619612E-2</v>
      </c>
      <c r="AB39" s="11">
        <f t="shared" ca="1" si="21"/>
        <v>7.9751328891841888E-2</v>
      </c>
      <c r="AC39" s="11">
        <f t="shared" ca="1" si="22"/>
        <v>9.3445814111076775E-2</v>
      </c>
      <c r="AD39" s="11">
        <f t="shared" ca="1" si="23"/>
        <v>0.10477496016200583</v>
      </c>
      <c r="AE39" s="11">
        <f t="shared" ca="1" si="25"/>
        <v>0.10926583561906655</v>
      </c>
      <c r="AF39" s="11">
        <f t="shared" ca="1" si="26"/>
        <v>8.8564863515581127E-2</v>
      </c>
      <c r="AG39" s="11">
        <f t="shared" ca="1" si="27"/>
        <v>9.4966237941117582E-2</v>
      </c>
      <c r="AH39" s="11">
        <f t="shared" ca="1" si="28"/>
        <v>4.1648565351353417E-2</v>
      </c>
      <c r="AI39" s="11">
        <f t="shared" ca="1" si="29"/>
        <v>4.3008694811645709E-2</v>
      </c>
      <c r="AJ39" s="11">
        <f t="shared" ca="1" si="30"/>
        <v>0.11330488512711034</v>
      </c>
      <c r="AK39" s="11">
        <f t="shared" ca="1" si="31"/>
        <v>7.6908240184128784E-2</v>
      </c>
      <c r="AL39" s="11">
        <f t="shared" ca="1" si="32"/>
        <v>2.2819032979422005E-2</v>
      </c>
      <c r="AM39" s="11">
        <f t="shared" ca="1" si="35"/>
        <v>0.13028616029779383</v>
      </c>
      <c r="AN39" s="11">
        <f t="shared" ca="1" si="37"/>
        <v>0.14654460829896987</v>
      </c>
      <c r="AO39" s="11">
        <f t="shared" ref="AO39:AO60" ca="1" si="39">($C39/INDIRECT(AO$63))^(1/($G39-INDIRECT(AO$64)))-1</f>
        <v>0.41978062369946545</v>
      </c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2">
        <v>1993</v>
      </c>
    </row>
    <row r="40" spans="1:63" ht="8.25">
      <c r="A40" s="1">
        <v>2106.58</v>
      </c>
      <c r="B40" s="6">
        <v>2.4500000000000001E-2</v>
      </c>
      <c r="C40" s="1">
        <f t="shared" si="33"/>
        <v>2887.8061016150068</v>
      </c>
      <c r="D40" s="3">
        <f t="shared" si="34"/>
        <v>1.3708504313223362</v>
      </c>
      <c r="E40" s="2"/>
      <c r="F40" s="2"/>
      <c r="G40" s="2">
        <v>1994</v>
      </c>
      <c r="H40" s="11">
        <f t="shared" ca="1" si="36"/>
        <v>1.3191400669175346E-2</v>
      </c>
      <c r="I40" s="11">
        <f t="shared" ca="1" si="38"/>
        <v>6.5709527376833776E-3</v>
      </c>
      <c r="J40" s="11">
        <f t="shared" ca="1" si="24"/>
        <v>9.5897206972777038E-3</v>
      </c>
      <c r="K40" s="11">
        <f t="shared" ca="1" si="24"/>
        <v>1.8492575859447413E-2</v>
      </c>
      <c r="L40" s="11">
        <f t="shared" ca="1" si="5"/>
        <v>1.5379866522367447E-2</v>
      </c>
      <c r="M40" s="11">
        <f t="shared" ca="1" si="6"/>
        <v>1.4294948853514233E-2</v>
      </c>
      <c r="N40" s="11">
        <f t="shared" ca="1" si="7"/>
        <v>1.9944463444694582E-2</v>
      </c>
      <c r="O40" s="11">
        <f t="shared" ca="1" si="8"/>
        <v>3.0788950444361474E-2</v>
      </c>
      <c r="P40" s="11">
        <f t="shared" ca="1" si="9"/>
        <v>1.741142681786001E-2</v>
      </c>
      <c r="Q40" s="11">
        <f t="shared" ca="1" si="10"/>
        <v>1.4345927917784662E-2</v>
      </c>
      <c r="R40" s="11">
        <f t="shared" ca="1" si="11"/>
        <v>1.1601954365962452E-2</v>
      </c>
      <c r="S40" s="11">
        <f t="shared" ca="1" si="12"/>
        <v>2.6797659391326834E-2</v>
      </c>
      <c r="T40" s="11">
        <f t="shared" ca="1" si="13"/>
        <v>2.7036659610268021E-2</v>
      </c>
      <c r="U40" s="11">
        <f t="shared" ca="1" si="14"/>
        <v>2.4994405867253544E-2</v>
      </c>
      <c r="V40" s="11">
        <f t="shared" ca="1" si="15"/>
        <v>4.3220239320792109E-2</v>
      </c>
      <c r="W40" s="11">
        <f t="shared" ca="1" si="16"/>
        <v>4.9693631584350806E-2</v>
      </c>
      <c r="X40" s="11">
        <f t="shared" ca="1" si="17"/>
        <v>3.6863020027189997E-2</v>
      </c>
      <c r="Y40" s="11">
        <f t="shared" ca="1" si="18"/>
        <v>4.7872837480463559E-2</v>
      </c>
      <c r="Z40" s="11">
        <f t="shared" ca="1" si="19"/>
        <v>4.8294555589779575E-2</v>
      </c>
      <c r="AA40" s="11">
        <f t="shared" ca="1" si="20"/>
        <v>5.0576873762002705E-2</v>
      </c>
      <c r="AB40" s="11">
        <f t="shared" ca="1" si="21"/>
        <v>6.6012735347529494E-2</v>
      </c>
      <c r="AC40" s="11">
        <f t="shared" ca="1" si="22"/>
        <v>7.7575496077399331E-2</v>
      </c>
      <c r="AD40" s="11">
        <f t="shared" ca="1" si="23"/>
        <v>8.6654505221427813E-2</v>
      </c>
      <c r="AE40" s="11">
        <f t="shared" ca="1" si="25"/>
        <v>8.9200805492231305E-2</v>
      </c>
      <c r="AF40" s="11">
        <f t="shared" ca="1" si="26"/>
        <v>6.8931036408959256E-2</v>
      </c>
      <c r="AG40" s="11">
        <f t="shared" ca="1" si="27"/>
        <v>7.2632617257170073E-2</v>
      </c>
      <c r="AH40" s="11">
        <f t="shared" ca="1" si="28"/>
        <v>2.3731132315989001E-2</v>
      </c>
      <c r="AI40" s="11">
        <f t="shared" ca="1" si="29"/>
        <v>2.2680245874164173E-2</v>
      </c>
      <c r="AJ40" s="11">
        <f t="shared" ca="1" si="30"/>
        <v>7.8445750331459063E-2</v>
      </c>
      <c r="AK40" s="11">
        <f t="shared" ca="1" si="31"/>
        <v>4.3436815859184685E-2</v>
      </c>
      <c r="AL40" s="11">
        <f t="shared" ca="1" si="32"/>
        <v>-5.0076816679371916E-3</v>
      </c>
      <c r="AM40" s="11">
        <f t="shared" ca="1" si="35"/>
        <v>6.5043058950559063E-2</v>
      </c>
      <c r="AN40" s="11">
        <f t="shared" ca="1" si="37"/>
        <v>5.4132288385527305E-2</v>
      </c>
      <c r="AO40" s="11">
        <f t="shared" ca="1" si="39"/>
        <v>0.12476641549917122</v>
      </c>
      <c r="AP40" s="11">
        <f t="shared" ref="AP40:AP60" ca="1" si="40">($C40/INDIRECT(AP$63))^(1/($G40-INDIRECT(AP$64)))-1</f>
        <v>-0.10894720753517861</v>
      </c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2">
        <v>1994</v>
      </c>
    </row>
    <row r="41" spans="1:63" ht="8.25">
      <c r="A41" s="1">
        <v>2253.88</v>
      </c>
      <c r="B41" s="6">
        <v>1.5100000000000001E-2</v>
      </c>
      <c r="C41" s="1">
        <f t="shared" si="33"/>
        <v>3015.844187553721</v>
      </c>
      <c r="D41" s="3">
        <f t="shared" si="34"/>
        <v>1.3380677709344424</v>
      </c>
      <c r="E41" s="2"/>
      <c r="F41" s="2"/>
      <c r="G41" s="2">
        <v>1995</v>
      </c>
      <c r="H41" s="11">
        <f t="shared" ca="1" si="36"/>
        <v>1.4043896861135829E-2</v>
      </c>
      <c r="I41" s="11">
        <f t="shared" ca="1" si="38"/>
        <v>7.6308040027128765E-3</v>
      </c>
      <c r="J41" s="11">
        <f t="shared" ca="1" si="24"/>
        <v>1.0595020281263245E-2</v>
      </c>
      <c r="K41" s="11">
        <f t="shared" ca="1" si="24"/>
        <v>1.9266277044901248E-2</v>
      </c>
      <c r="L41" s="11">
        <f t="shared" ca="1" si="5"/>
        <v>1.6272520945584512E-2</v>
      </c>
      <c r="M41" s="11">
        <f t="shared" ca="1" si="6"/>
        <v>1.5250438061465976E-2</v>
      </c>
      <c r="N41" s="11">
        <f t="shared" ca="1" si="7"/>
        <v>2.0748310285677363E-2</v>
      </c>
      <c r="O41" s="11">
        <f t="shared" ca="1" si="8"/>
        <v>3.1253202413498382E-2</v>
      </c>
      <c r="P41" s="11">
        <f t="shared" ca="1" si="9"/>
        <v>1.8361009991239463E-2</v>
      </c>
      <c r="Q41" s="11">
        <f t="shared" ca="1" si="10"/>
        <v>1.5441212553469974E-2</v>
      </c>
      <c r="R41" s="11">
        <f t="shared" ca="1" si="11"/>
        <v>1.2841830243455865E-2</v>
      </c>
      <c r="S41" s="11">
        <f t="shared" ca="1" si="12"/>
        <v>2.7493563537319687E-2</v>
      </c>
      <c r="T41" s="11">
        <f t="shared" ca="1" si="13"/>
        <v>2.7751772243235662E-2</v>
      </c>
      <c r="U41" s="11">
        <f t="shared" ca="1" si="14"/>
        <v>2.582791139435292E-2</v>
      </c>
      <c r="V41" s="11">
        <f t="shared" ca="1" si="15"/>
        <v>4.3270997688124702E-2</v>
      </c>
      <c r="W41" s="11">
        <f t="shared" ca="1" si="16"/>
        <v>4.9437955622151586E-2</v>
      </c>
      <c r="X41" s="11">
        <f t="shared" ca="1" si="17"/>
        <v>3.7235470008148086E-2</v>
      </c>
      <c r="Y41" s="11">
        <f t="shared" ca="1" si="18"/>
        <v>4.7686468757333511E-2</v>
      </c>
      <c r="Z41" s="11">
        <f t="shared" ca="1" si="19"/>
        <v>4.8074326013166635E-2</v>
      </c>
      <c r="AA41" s="11">
        <f t="shared" ca="1" si="20"/>
        <v>5.0208821705415962E-2</v>
      </c>
      <c r="AB41" s="11">
        <f t="shared" ca="1" si="21"/>
        <v>6.464494884122618E-2</v>
      </c>
      <c r="AC41" s="11">
        <f t="shared" ca="1" si="22"/>
        <v>7.5327084444559711E-2</v>
      </c>
      <c r="AD41" s="11">
        <f t="shared" ca="1" si="23"/>
        <v>8.3575802472088956E-2</v>
      </c>
      <c r="AE41" s="11">
        <f t="shared" ca="1" si="25"/>
        <v>8.5682390106615047E-2</v>
      </c>
      <c r="AF41" s="11">
        <f t="shared" ca="1" si="26"/>
        <v>6.6859639554458505E-2</v>
      </c>
      <c r="AG41" s="11">
        <f t="shared" ca="1" si="27"/>
        <v>7.0028962422446606E-2</v>
      </c>
      <c r="AH41" s="11">
        <f t="shared" ca="1" si="28"/>
        <v>2.5773337965317777E-2</v>
      </c>
      <c r="AI41" s="11">
        <f t="shared" ca="1" si="29"/>
        <v>2.506425561529646E-2</v>
      </c>
      <c r="AJ41" s="11">
        <f t="shared" ca="1" si="30"/>
        <v>7.4122030856288657E-2</v>
      </c>
      <c r="AK41" s="11">
        <f t="shared" ca="1" si="31"/>
        <v>4.3565436603013152E-2</v>
      </c>
      <c r="AL41" s="11">
        <f t="shared" ca="1" si="32"/>
        <v>3.0515459827544777E-3</v>
      </c>
      <c r="AM41" s="11">
        <f t="shared" ca="1" si="35"/>
        <v>6.0869362102710101E-2</v>
      </c>
      <c r="AN41" s="11">
        <f t="shared" ca="1" si="37"/>
        <v>5.1675010951552913E-2</v>
      </c>
      <c r="AO41" s="11">
        <f t="shared" ca="1" si="39"/>
        <v>9.7291083826500202E-2</v>
      </c>
      <c r="AP41" s="11">
        <f t="shared" ca="1" si="40"/>
        <v>-3.5344703856872606E-2</v>
      </c>
      <c r="AQ41" s="11">
        <f t="shared" ref="AQ41:AQ60" ca="1" si="41">($C41/INDIRECT(AQ$63))^(1/($G41-INDIRECT(AQ$64)))-1</f>
        <v>4.4337494081444273E-2</v>
      </c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2">
        <v>1995</v>
      </c>
    </row>
    <row r="42" spans="1:63" ht="8.25">
      <c r="A42" s="1">
        <v>2888.69</v>
      </c>
      <c r="B42" s="6">
        <v>1.49E-2</v>
      </c>
      <c r="C42" s="1">
        <f t="shared" si="33"/>
        <v>3807.7657267467393</v>
      </c>
      <c r="D42" s="3">
        <f t="shared" si="34"/>
        <v>1.3181635020534357</v>
      </c>
      <c r="E42" s="2"/>
      <c r="F42" s="2"/>
      <c r="G42" s="2">
        <v>1996</v>
      </c>
      <c r="H42" s="11">
        <f t="shared" ca="1" si="36"/>
        <v>2.0069710220604442E-2</v>
      </c>
      <c r="I42" s="11">
        <f t="shared" ca="1" si="38"/>
        <v>1.3964017857116984E-2</v>
      </c>
      <c r="J42" s="11">
        <f t="shared" ca="1" si="24"/>
        <v>1.7043570558772592E-2</v>
      </c>
      <c r="K42" s="11">
        <f t="shared" ca="1" si="24"/>
        <v>2.5704297535521059E-2</v>
      </c>
      <c r="L42" s="11">
        <f t="shared" ref="L42:L60" ca="1" si="42">($C42/INDIRECT(L$63))^(1/($G42-INDIRECT(L$64)))-1</f>
        <v>2.2977962206283564E-2</v>
      </c>
      <c r="M42" s="11">
        <f t="shared" ca="1" si="6"/>
        <v>2.2191322280965542E-2</v>
      </c>
      <c r="N42" s="11">
        <f t="shared" ca="1" si="7"/>
        <v>2.7773616364663356E-2</v>
      </c>
      <c r="O42" s="11">
        <f t="shared" ca="1" si="8"/>
        <v>3.8233833117160332E-2</v>
      </c>
      <c r="P42" s="11">
        <f t="shared" ca="1" si="9"/>
        <v>2.5937863302246678E-2</v>
      </c>
      <c r="Q42" s="11">
        <f t="shared" ca="1" si="10"/>
        <v>2.3372141812486813E-2</v>
      </c>
      <c r="R42" s="11">
        <f t="shared" ca="1" si="11"/>
        <v>2.1143560820175988E-2</v>
      </c>
      <c r="S42" s="11">
        <f t="shared" ca="1" si="12"/>
        <v>3.5668419367128834E-2</v>
      </c>
      <c r="T42" s="11">
        <f t="shared" ca="1" si="13"/>
        <v>3.6246693481289505E-2</v>
      </c>
      <c r="U42" s="11">
        <f t="shared" ca="1" si="14"/>
        <v>3.4742518879455897E-2</v>
      </c>
      <c r="V42" s="11">
        <f t="shared" ca="1" si="15"/>
        <v>5.1961692438397655E-2</v>
      </c>
      <c r="W42" s="11">
        <f t="shared" ca="1" si="16"/>
        <v>5.8295560953968595E-2</v>
      </c>
      <c r="X42" s="11">
        <f t="shared" ca="1" si="17"/>
        <v>4.699175745513906E-2</v>
      </c>
      <c r="Y42" s="11">
        <f t="shared" ca="1" si="18"/>
        <v>5.7505985470761134E-2</v>
      </c>
      <c r="Z42" s="11">
        <f t="shared" ca="1" si="19"/>
        <v>5.8396410193350956E-2</v>
      </c>
      <c r="AA42" s="11">
        <f t="shared" ca="1" si="20"/>
        <v>6.1009590955535709E-2</v>
      </c>
      <c r="AB42" s="11">
        <f t="shared" ca="1" si="21"/>
        <v>7.5377793249313596E-2</v>
      </c>
      <c r="AC42" s="11">
        <f t="shared" ca="1" si="22"/>
        <v>8.6170818233496593E-2</v>
      </c>
      <c r="AD42" s="11">
        <f t="shared" ca="1" si="23"/>
        <v>9.4677267992631542E-2</v>
      </c>
      <c r="AE42" s="11">
        <f t="shared" ca="1" si="25"/>
        <v>9.7452028291469261E-2</v>
      </c>
      <c r="AF42" s="11">
        <f t="shared" ca="1" si="26"/>
        <v>8.0773080890925719E-2</v>
      </c>
      <c r="AG42" s="11">
        <f t="shared" ca="1" si="27"/>
        <v>8.4886608655354356E-2</v>
      </c>
      <c r="AH42" s="11">
        <f t="shared" ca="1" si="28"/>
        <v>4.5327336617219327E-2</v>
      </c>
      <c r="AI42" s="11">
        <f t="shared" ca="1" si="29"/>
        <v>4.6651530468429847E-2</v>
      </c>
      <c r="AJ42" s="11">
        <f t="shared" ca="1" si="30"/>
        <v>9.3589871879215636E-2</v>
      </c>
      <c r="AK42" s="11">
        <f t="shared" ca="1" si="31"/>
        <v>6.8716195580982964E-2</v>
      </c>
      <c r="AL42" s="11">
        <f t="shared" ca="1" si="32"/>
        <v>3.6573539823264944E-2</v>
      </c>
      <c r="AM42" s="11">
        <f t="shared" ca="1" si="35"/>
        <v>9.209849691785843E-2</v>
      </c>
      <c r="AN42" s="11">
        <f t="shared" ca="1" si="37"/>
        <v>9.0831091175732181E-2</v>
      </c>
      <c r="AO42" s="11">
        <f t="shared" ca="1" si="39"/>
        <v>0.13646670782029169</v>
      </c>
      <c r="AP42" s="11">
        <f t="shared" ca="1" si="40"/>
        <v>5.5201035688177358E-2</v>
      </c>
      <c r="AQ42" s="11">
        <f t="shared" ca="1" si="41"/>
        <v>0.14828871149277645</v>
      </c>
      <c r="AR42" s="11">
        <f t="shared" ref="AR42:AR60" ca="1" si="43">($C42/INDIRECT(AR$63))^(1/($G42-INDIRECT(AR$64)))-1</f>
        <v>0.26258702039755555</v>
      </c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2">
        <v>1996</v>
      </c>
    </row>
    <row r="43" spans="1:63" ht="8.25">
      <c r="A43" s="1">
        <v>4249.6899999999996</v>
      </c>
      <c r="B43" s="6">
        <v>2.07E-2</v>
      </c>
      <c r="C43" s="1">
        <f t="shared" si="33"/>
        <v>5519.5450320637156</v>
      </c>
      <c r="D43" s="3">
        <f t="shared" si="34"/>
        <v>1.2988112149506708</v>
      </c>
      <c r="E43" s="2"/>
      <c r="F43" s="2"/>
      <c r="G43" s="2">
        <v>1997</v>
      </c>
      <c r="H43" s="11">
        <f t="shared" ca="1" si="36"/>
        <v>2.9545929312623453E-2</v>
      </c>
      <c r="I43" s="11">
        <f t="shared" ca="1" si="38"/>
        <v>2.3805415524087437E-2</v>
      </c>
      <c r="J43" s="11">
        <f t="shared" ca="1" si="24"/>
        <v>2.7103899742570103E-2</v>
      </c>
      <c r="K43" s="11">
        <f t="shared" ca="1" si="24"/>
        <v>3.5890653817114648E-2</v>
      </c>
      <c r="L43" s="11">
        <f t="shared" ca="1" si="42"/>
        <v>3.3518469493371894E-2</v>
      </c>
      <c r="M43" s="11">
        <f t="shared" ref="M43:M60" ca="1" si="44">($C43/INDIRECT(M$63))^(1/($G43-INDIRECT(M$64)))-1</f>
        <v>3.3068658116057303E-2</v>
      </c>
      <c r="N43" s="11">
        <f t="shared" ca="1" si="7"/>
        <v>3.8877169410648893E-2</v>
      </c>
      <c r="O43" s="11">
        <f t="shared" ca="1" si="8"/>
        <v>4.9471363822224612E-2</v>
      </c>
      <c r="P43" s="11">
        <f t="shared" ca="1" si="9"/>
        <v>3.782658549086193E-2</v>
      </c>
      <c r="Q43" s="11">
        <f t="shared" ca="1" si="10"/>
        <v>3.5731930491001096E-2</v>
      </c>
      <c r="R43" s="11">
        <f t="shared" ca="1" si="11"/>
        <v>3.400014104796667E-2</v>
      </c>
      <c r="S43" s="11">
        <f t="shared" ca="1" si="12"/>
        <v>4.8645258411668557E-2</v>
      </c>
      <c r="T43" s="11">
        <f t="shared" ca="1" si="13"/>
        <v>4.9710865307658558E-2</v>
      </c>
      <c r="U43" s="11">
        <f t="shared" ca="1" si="14"/>
        <v>4.8789487993374347E-2</v>
      </c>
      <c r="V43" s="11">
        <f t="shared" ca="1" si="15"/>
        <v>6.6108254016050472E-2</v>
      </c>
      <c r="W43" s="11">
        <f t="shared" ca="1" si="16"/>
        <v>7.2870339740839896E-2</v>
      </c>
      <c r="X43" s="11">
        <f t="shared" ca="1" si="17"/>
        <v>6.2589514916662647E-2</v>
      </c>
      <c r="Y43" s="11">
        <f t="shared" ca="1" si="18"/>
        <v>7.3505499157543897E-2</v>
      </c>
      <c r="Z43" s="11">
        <f t="shared" ca="1" si="19"/>
        <v>7.5171127252427583E-2</v>
      </c>
      <c r="AA43" s="11">
        <f t="shared" ca="1" si="20"/>
        <v>7.8578135942886984E-2</v>
      </c>
      <c r="AB43" s="11">
        <f t="shared" ca="1" si="21"/>
        <v>9.3364738965942884E-2</v>
      </c>
      <c r="AC43" s="11">
        <f t="shared" ca="1" si="22"/>
        <v>0.10476720442643606</v>
      </c>
      <c r="AD43" s="11">
        <f t="shared" ca="1" si="23"/>
        <v>0.11405795654828021</v>
      </c>
      <c r="AE43" s="11">
        <f t="shared" ca="1" si="25"/>
        <v>0.11800062539806566</v>
      </c>
      <c r="AF43" s="11">
        <f t="shared" ca="1" si="26"/>
        <v>0.10367589588394899</v>
      </c>
      <c r="AG43" s="11">
        <f t="shared" ca="1" si="27"/>
        <v>0.10934088333118197</v>
      </c>
      <c r="AH43" s="11">
        <f t="shared" ca="1" si="28"/>
        <v>7.4197252579058848E-2</v>
      </c>
      <c r="AI43" s="11">
        <f t="shared" ca="1" si="29"/>
        <v>7.8101056674661828E-2</v>
      </c>
      <c r="AJ43" s="11">
        <f t="shared" ca="1" si="30"/>
        <v>0.1248441072859956</v>
      </c>
      <c r="AK43" s="11">
        <f t="shared" ca="1" si="31"/>
        <v>0.10552926381372507</v>
      </c>
      <c r="AL43" s="11">
        <f t="shared" ca="1" si="32"/>
        <v>8.0946591250908195E-2</v>
      </c>
      <c r="AM43" s="11">
        <f t="shared" ca="1" si="35"/>
        <v>0.13717978519700336</v>
      </c>
      <c r="AN43" s="11">
        <f t="shared" ca="1" si="37"/>
        <v>0.14376490491508531</v>
      </c>
      <c r="AO43" s="11">
        <f t="shared" ca="1" si="39"/>
        <v>0.19314159531252084</v>
      </c>
      <c r="AP43" s="11">
        <f t="shared" ca="1" si="40"/>
        <v>0.14237758143132417</v>
      </c>
      <c r="AQ43" s="11">
        <f t="shared" ca="1" si="41"/>
        <v>0.24101896140474488</v>
      </c>
      <c r="AR43" s="11">
        <f t="shared" ca="1" si="43"/>
        <v>0.35284235081134407</v>
      </c>
      <c r="AS43" s="11">
        <f t="shared" ref="AS43:AS60" ca="1" si="45">($C43/INDIRECT(AS$63))^(1/($G43-INDIRECT(AS$64)))-1</f>
        <v>0.44954953328483205</v>
      </c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2">
        <v>1997</v>
      </c>
    </row>
    <row r="44" spans="1:63" ht="8.25">
      <c r="A44" s="1">
        <v>5002.3900000000003</v>
      </c>
      <c r="B44" s="6">
        <v>3.5999999999999999E-3</v>
      </c>
      <c r="C44" s="1">
        <f t="shared" si="33"/>
        <v>6365.3965254796576</v>
      </c>
      <c r="D44" s="3">
        <f t="shared" si="34"/>
        <v>1.2724710639273742</v>
      </c>
      <c r="E44" s="2"/>
      <c r="F44" s="2"/>
      <c r="G44" s="2">
        <v>1998</v>
      </c>
      <c r="H44" s="11">
        <f t="shared" ca="1" si="36"/>
        <v>3.2545562676333128E-2</v>
      </c>
      <c r="I44" s="11">
        <f t="shared" ca="1" si="38"/>
        <v>2.7018044253715567E-2</v>
      </c>
      <c r="J44" s="11">
        <f t="shared" ca="1" si="24"/>
        <v>3.0324551086978291E-2</v>
      </c>
      <c r="K44" s="11">
        <f t="shared" ca="1" si="24"/>
        <v>3.898335212169779E-2</v>
      </c>
      <c r="L44" s="11">
        <f t="shared" ca="1" si="42"/>
        <v>3.6760290383666572E-2</v>
      </c>
      <c r="M44" s="11">
        <f t="shared" ca="1" si="44"/>
        <v>3.6417797641617122E-2</v>
      </c>
      <c r="N44" s="11">
        <f t="shared" ref="N44:N60" ca="1" si="46">($C44/INDIRECT(N$63))^(1/($G44-INDIRECT(N$64)))-1</f>
        <v>4.2170285762275439E-2</v>
      </c>
      <c r="O44" s="11">
        <f t="shared" ca="1" si="8"/>
        <v>5.2568405762520198E-2</v>
      </c>
      <c r="P44" s="11">
        <f t="shared" ca="1" si="9"/>
        <v>4.1362961155349209E-2</v>
      </c>
      <c r="Q44" s="11">
        <f t="shared" ca="1" si="10"/>
        <v>3.9449016106939183E-2</v>
      </c>
      <c r="R44" s="11">
        <f t="shared" ca="1" si="11"/>
        <v>3.7899100030596378E-2</v>
      </c>
      <c r="S44" s="11">
        <f t="shared" ca="1" si="12"/>
        <v>5.2212285689817506E-2</v>
      </c>
      <c r="T44" s="11">
        <f t="shared" ca="1" si="13"/>
        <v>5.3374371154202516E-2</v>
      </c>
      <c r="U44" s="11">
        <f t="shared" ca="1" si="14"/>
        <v>5.2626364458790986E-2</v>
      </c>
      <c r="V44" s="11">
        <f t="shared" ca="1" si="15"/>
        <v>6.9463927953289373E-2</v>
      </c>
      <c r="W44" s="11">
        <f t="shared" ca="1" si="16"/>
        <v>7.6104700327165542E-2</v>
      </c>
      <c r="X44" s="11">
        <f t="shared" ca="1" si="17"/>
        <v>6.6378714526678984E-2</v>
      </c>
      <c r="Y44" s="11">
        <f t="shared" ca="1" si="18"/>
        <v>7.7007490716323845E-2</v>
      </c>
      <c r="Z44" s="11">
        <f t="shared" ca="1" si="19"/>
        <v>7.8766212297160854E-2</v>
      </c>
      <c r="AA44" s="11">
        <f t="shared" ca="1" si="20"/>
        <v>8.2194047594739583E-2</v>
      </c>
      <c r="AB44" s="11">
        <f t="shared" ca="1" si="21"/>
        <v>9.6437446326053111E-2</v>
      </c>
      <c r="AC44" s="11">
        <f t="shared" ca="1" si="22"/>
        <v>0.10740623112277925</v>
      </c>
      <c r="AD44" s="11">
        <f t="shared" ca="1" si="23"/>
        <v>0.11632585771481385</v>
      </c>
      <c r="AE44" s="11">
        <f t="shared" ca="1" si="25"/>
        <v>0.12017159291756219</v>
      </c>
      <c r="AF44" s="11">
        <f t="shared" ca="1" si="26"/>
        <v>0.10691328377645948</v>
      </c>
      <c r="AG44" s="11">
        <f t="shared" ca="1" si="27"/>
        <v>0.11242080266499821</v>
      </c>
      <c r="AH44" s="11">
        <f t="shared" ca="1" si="28"/>
        <v>8.0080691312794494E-2</v>
      </c>
      <c r="AI44" s="11">
        <f t="shared" ca="1" si="29"/>
        <v>8.4171610427893118E-2</v>
      </c>
      <c r="AJ44" s="11">
        <f t="shared" ca="1" si="30"/>
        <v>0.12739698440525293</v>
      </c>
      <c r="AK44" s="11">
        <f t="shared" ca="1" si="31"/>
        <v>0.11021077217306119</v>
      </c>
      <c r="AL44" s="11">
        <f t="shared" ca="1" si="32"/>
        <v>8.8750713149053695E-2</v>
      </c>
      <c r="AM44" s="11">
        <f t="shared" ca="1" si="35"/>
        <v>0.13917583101044029</v>
      </c>
      <c r="AN44" s="11">
        <f t="shared" ca="1" si="37"/>
        <v>0.145114644531533</v>
      </c>
      <c r="AO44" s="11">
        <f t="shared" ca="1" si="39"/>
        <v>0.18639785345466109</v>
      </c>
      <c r="AP44" s="11">
        <f t="shared" ca="1" si="40"/>
        <v>0.14454315851307964</v>
      </c>
      <c r="AQ44" s="11">
        <f t="shared" ca="1" si="41"/>
        <v>0.21846864598792659</v>
      </c>
      <c r="AR44" s="11">
        <f t="shared" ca="1" si="43"/>
        <v>0.28274063958801166</v>
      </c>
      <c r="AS44" s="11">
        <f t="shared" ca="1" si="45"/>
        <v>0.29293776590870069</v>
      </c>
      <c r="AT44" s="11">
        <f t="shared" ref="AT44:AT60" ca="1" si="47">($C44/INDIRECT(AT$63))^(1/($G44-INDIRECT(AT$64)))-1</f>
        <v>0.15324659704781585</v>
      </c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2">
        <v>1998</v>
      </c>
    </row>
    <row r="45" spans="1:63" ht="8.25">
      <c r="A45" s="1">
        <v>6958.14</v>
      </c>
      <c r="B45" s="6">
        <v>1.1900000000000001E-2</v>
      </c>
      <c r="C45" s="1">
        <f t="shared" si="33"/>
        <v>8822.2716308844356</v>
      </c>
      <c r="D45" s="3">
        <f t="shared" si="34"/>
        <v>1.2679066001667738</v>
      </c>
      <c r="E45" s="2"/>
      <c r="F45" s="2"/>
      <c r="G45" s="2">
        <v>1999</v>
      </c>
      <c r="H45" s="11">
        <f t="shared" ca="1" si="36"/>
        <v>4.0172500883191686E-2</v>
      </c>
      <c r="I45" s="11">
        <f t="shared" ca="1" si="38"/>
        <v>3.4941835870904603E-2</v>
      </c>
      <c r="J45" s="11">
        <f t="shared" ca="1" si="24"/>
        <v>3.8396032131899016E-2</v>
      </c>
      <c r="K45" s="11">
        <f t="shared" ca="1" si="24"/>
        <v>4.7106663262922899E-2</v>
      </c>
      <c r="L45" s="11">
        <f t="shared" ca="1" si="42"/>
        <v>4.5154470788520529E-2</v>
      </c>
      <c r="M45" s="11">
        <f t="shared" ca="1" si="44"/>
        <v>4.5059820675947604E-2</v>
      </c>
      <c r="N45" s="11">
        <f t="shared" ca="1" si="46"/>
        <v>5.0945854975736671E-2</v>
      </c>
      <c r="O45" s="11">
        <f t="shared" ca="1" si="8"/>
        <v>6.1381912768538882E-2</v>
      </c>
      <c r="P45" s="11">
        <f t="shared" ca="1" si="9"/>
        <v>5.0707670826780848E-2</v>
      </c>
      <c r="Q45" s="11">
        <f t="shared" ca="1" si="10"/>
        <v>4.9141085383439087E-2</v>
      </c>
      <c r="R45" s="11">
        <f t="shared" ca="1" si="11"/>
        <v>4.7952978313024586E-2</v>
      </c>
      <c r="S45" s="11">
        <f t="shared" ca="1" si="12"/>
        <v>6.2256226394185488E-2</v>
      </c>
      <c r="T45" s="11">
        <f t="shared" ca="1" si="13"/>
        <v>6.374834691953768E-2</v>
      </c>
      <c r="U45" s="11">
        <f t="shared" ca="1" si="14"/>
        <v>6.3406853951105013E-2</v>
      </c>
      <c r="V45" s="11">
        <f t="shared" ca="1" si="15"/>
        <v>8.0180866103279014E-2</v>
      </c>
      <c r="W45" s="11">
        <f t="shared" ca="1" si="16"/>
        <v>8.7052566480340765E-2</v>
      </c>
      <c r="X45" s="11">
        <f t="shared" ca="1" si="17"/>
        <v>7.808982376896223E-2</v>
      </c>
      <c r="Y45" s="11">
        <f t="shared" ca="1" si="18"/>
        <v>8.8882878460912362E-2</v>
      </c>
      <c r="Z45" s="11">
        <f t="shared" ca="1" si="19"/>
        <v>9.1123842795449717E-2</v>
      </c>
      <c r="AA45" s="11">
        <f t="shared" ca="1" si="20"/>
        <v>9.5019363601687168E-2</v>
      </c>
      <c r="AB45" s="11">
        <f t="shared" ca="1" si="21"/>
        <v>0.10935977538645769</v>
      </c>
      <c r="AC45" s="11">
        <f t="shared" ca="1" si="22"/>
        <v>0.12056177853049332</v>
      </c>
      <c r="AD45" s="11">
        <f t="shared" ca="1" si="23"/>
        <v>0.12982506566372676</v>
      </c>
      <c r="AE45" s="11">
        <f t="shared" ca="1" si="25"/>
        <v>0.13428970581702071</v>
      </c>
      <c r="AF45" s="11">
        <f t="shared" ca="1" si="26"/>
        <v>0.12257711535810212</v>
      </c>
      <c r="AG45" s="11">
        <f t="shared" ca="1" si="27"/>
        <v>0.12884633103307008</v>
      </c>
      <c r="AH45" s="11">
        <f t="shared" ca="1" si="28"/>
        <v>9.9491377766065536E-2</v>
      </c>
      <c r="AI45" s="11">
        <f t="shared" ca="1" si="29"/>
        <v>0.10484768549970158</v>
      </c>
      <c r="AJ45" s="11">
        <f t="shared" ca="1" si="30"/>
        <v>0.14696467733877561</v>
      </c>
      <c r="AK45" s="11">
        <f t="shared" ca="1" si="31"/>
        <v>0.13282932974284711</v>
      </c>
      <c r="AL45" s="11">
        <f t="shared" ca="1" si="32"/>
        <v>0.11534982503650215</v>
      </c>
      <c r="AM45" s="11">
        <f t="shared" ca="1" si="35"/>
        <v>0.16426931418077317</v>
      </c>
      <c r="AN45" s="11">
        <f t="shared" ca="1" si="37"/>
        <v>0.17276829874540178</v>
      </c>
      <c r="AO45" s="11">
        <f t="shared" ca="1" si="39"/>
        <v>0.21304447789695424</v>
      </c>
      <c r="AP45" s="11">
        <f t="shared" ca="1" si="40"/>
        <v>0.18164214370858733</v>
      </c>
      <c r="AQ45" s="11">
        <f t="shared" ca="1" si="41"/>
        <v>0.25026616717435712</v>
      </c>
      <c r="AR45" s="11">
        <f t="shared" ca="1" si="43"/>
        <v>0.30780466229556835</v>
      </c>
      <c r="AS45" s="11">
        <f t="shared" ca="1" si="45"/>
        <v>0.32323425448270737</v>
      </c>
      <c r="AT45" s="11">
        <f t="shared" ca="1" si="47"/>
        <v>0.26426633058631777</v>
      </c>
      <c r="AU45" s="11">
        <f t="shared" ref="AU45:AU60" ca="1" si="48">($C45/INDIRECT(AU$63))^(1/($G45-INDIRECT(AU$64)))-1</f>
        <v>0.38597361461619917</v>
      </c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2">
        <v>1999</v>
      </c>
    </row>
    <row r="46" spans="1:63" ht="8.25">
      <c r="A46" s="1">
        <v>6433.61</v>
      </c>
      <c r="B46" s="6">
        <v>0.02</v>
      </c>
      <c r="C46" s="1">
        <f t="shared" si="33"/>
        <v>8061.2872634637379</v>
      </c>
      <c r="D46" s="3">
        <f t="shared" si="34"/>
        <v>1.2529959483810393</v>
      </c>
      <c r="E46" s="2"/>
      <c r="F46" s="2"/>
      <c r="G46" s="2">
        <v>2000</v>
      </c>
      <c r="H46" s="11">
        <f t="shared" ca="1" si="36"/>
        <v>3.6889916624987418E-2</v>
      </c>
      <c r="I46" s="11">
        <f t="shared" ca="1" si="38"/>
        <v>3.1724262415554261E-2</v>
      </c>
      <c r="J46" s="11">
        <f t="shared" ca="1" si="24"/>
        <v>3.4996644530858489E-2</v>
      </c>
      <c r="K46" s="11">
        <f t="shared" ca="1" si="24"/>
        <v>4.3359316134423231E-2</v>
      </c>
      <c r="L46" s="11">
        <f t="shared" ca="1" si="42"/>
        <v>4.136572559382734E-2</v>
      </c>
      <c r="M46" s="11">
        <f t="shared" ca="1" si="44"/>
        <v>4.1169000729079253E-2</v>
      </c>
      <c r="N46" s="11">
        <f t="shared" ca="1" si="46"/>
        <v>4.6753557025104753E-2</v>
      </c>
      <c r="O46" s="11">
        <f t="shared" ca="1" si="8"/>
        <v>5.6716562726081277E-2</v>
      </c>
      <c r="P46" s="11">
        <f t="shared" ca="1" si="9"/>
        <v>4.6270026341272752E-2</v>
      </c>
      <c r="Q46" s="11">
        <f t="shared" ca="1" si="10"/>
        <v>4.4620597042625443E-2</v>
      </c>
      <c r="R46" s="11">
        <f t="shared" ca="1" si="11"/>
        <v>4.3330411203129637E-2</v>
      </c>
      <c r="S46" s="11">
        <f t="shared" ca="1" si="12"/>
        <v>5.693701664375439E-2</v>
      </c>
      <c r="T46" s="11">
        <f t="shared" ca="1" si="13"/>
        <v>5.8187242648413129E-2</v>
      </c>
      <c r="U46" s="11">
        <f t="shared" ca="1" si="14"/>
        <v>5.7661654538769369E-2</v>
      </c>
      <c r="V46" s="11">
        <f t="shared" ca="1" si="15"/>
        <v>7.3507061917996719E-2</v>
      </c>
      <c r="W46" s="11">
        <f t="shared" ca="1" si="16"/>
        <v>7.9815416687698537E-2</v>
      </c>
      <c r="X46" s="11">
        <f t="shared" ca="1" si="17"/>
        <v>7.0980855801500153E-2</v>
      </c>
      <c r="Y46" s="11">
        <f t="shared" ca="1" si="18"/>
        <v>8.0955840756713471E-2</v>
      </c>
      <c r="Z46" s="11">
        <f t="shared" ca="1" si="19"/>
        <v>8.2739654333900736E-2</v>
      </c>
      <c r="AA46" s="11">
        <f t="shared" ca="1" si="20"/>
        <v>8.604837602604265E-2</v>
      </c>
      <c r="AB46" s="11">
        <f t="shared" ca="1" si="21"/>
        <v>9.9159161298172815E-2</v>
      </c>
      <c r="AC46" s="11">
        <f t="shared" ca="1" si="22"/>
        <v>0.10918812997780103</v>
      </c>
      <c r="AD46" s="11">
        <f t="shared" ca="1" si="23"/>
        <v>0.11727285113447161</v>
      </c>
      <c r="AE46" s="11">
        <f t="shared" ca="1" si="25"/>
        <v>0.12074632379593009</v>
      </c>
      <c r="AF46" s="11">
        <f t="shared" ca="1" si="26"/>
        <v>0.10906709176986595</v>
      </c>
      <c r="AG46" s="11">
        <f t="shared" ca="1" si="27"/>
        <v>0.11402938747400015</v>
      </c>
      <c r="AH46" s="11">
        <f t="shared" ca="1" si="28"/>
        <v>8.6010366725929543E-2</v>
      </c>
      <c r="AI46" s="11">
        <f t="shared" ca="1" si="29"/>
        <v>8.9961337678398978E-2</v>
      </c>
      <c r="AJ46" s="11">
        <f t="shared" ca="1" si="30"/>
        <v>0.12708256101806503</v>
      </c>
      <c r="AK46" s="11">
        <f t="shared" ca="1" si="31"/>
        <v>0.11272054964637901</v>
      </c>
      <c r="AL46" s="11">
        <f t="shared" ca="1" si="32"/>
        <v>9.5316288426029905E-2</v>
      </c>
      <c r="AM46" s="11">
        <f t="shared" ca="1" si="35"/>
        <v>0.13639811148455672</v>
      </c>
      <c r="AN46" s="11">
        <f t="shared" ca="1" si="37"/>
        <v>0.14069379614222255</v>
      </c>
      <c r="AO46" s="11">
        <f t="shared" ca="1" si="39"/>
        <v>0.17083347578778652</v>
      </c>
      <c r="AP46" s="11">
        <f t="shared" ca="1" si="40"/>
        <v>0.13902762608151176</v>
      </c>
      <c r="AQ46" s="11">
        <f t="shared" ca="1" si="41"/>
        <v>0.18660469209707475</v>
      </c>
      <c r="AR46" s="11">
        <f t="shared" ca="1" si="43"/>
        <v>0.21730414122435349</v>
      </c>
      <c r="AS46" s="11">
        <f t="shared" ca="1" si="45"/>
        <v>0.20623949526384222</v>
      </c>
      <c r="AT46" s="11">
        <f t="shared" ca="1" si="47"/>
        <v>0.13457629504145796</v>
      </c>
      <c r="AU46" s="11">
        <f t="shared" ca="1" si="48"/>
        <v>0.12535479920161352</v>
      </c>
      <c r="AV46" s="11">
        <f t="shared" ref="AV46:AV60" ca="1" si="49">($C46/INDIRECT(AV$63))^(1/($G46-INDIRECT(AV$64)))-1</f>
        <v>-8.625719080748917E-2</v>
      </c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2">
        <v>2000</v>
      </c>
    </row>
    <row r="47" spans="1:63" ht="8.25">
      <c r="A47" s="1">
        <v>5160.1000000000004</v>
      </c>
      <c r="B47" s="6">
        <v>1.61E-2</v>
      </c>
      <c r="C47" s="1">
        <f t="shared" si="33"/>
        <v>6338.808228667649</v>
      </c>
      <c r="D47" s="3">
        <f t="shared" si="34"/>
        <v>1.228427400373568</v>
      </c>
      <c r="E47" s="2"/>
      <c r="F47" s="2"/>
      <c r="G47" s="2">
        <v>2001</v>
      </c>
      <c r="H47" s="11">
        <f t="shared" ca="1" si="36"/>
        <v>3.0083490132136514E-2</v>
      </c>
      <c r="I47" s="11">
        <f t="shared" ca="1" si="38"/>
        <v>2.4911957661742035E-2</v>
      </c>
      <c r="J47" s="11">
        <f t="shared" ca="1" si="24"/>
        <v>2.7911082946645793E-2</v>
      </c>
      <c r="K47" s="11">
        <f t="shared" ca="1" si="24"/>
        <v>3.5820241464224356E-2</v>
      </c>
      <c r="L47" s="11">
        <f t="shared" ca="1" si="42"/>
        <v>3.3695799916403368E-2</v>
      </c>
      <c r="M47" s="11">
        <f t="shared" ca="1" si="44"/>
        <v>3.3299329795936972E-2</v>
      </c>
      <c r="N47" s="11">
        <f t="shared" ca="1" si="46"/>
        <v>3.8468434316371702E-2</v>
      </c>
      <c r="O47" s="11">
        <f t="shared" ca="1" si="8"/>
        <v>4.7830945421601934E-2</v>
      </c>
      <c r="P47" s="11">
        <f t="shared" ca="1" si="9"/>
        <v>3.7517741293579654E-2</v>
      </c>
      <c r="Q47" s="11">
        <f t="shared" ca="1" si="10"/>
        <v>3.5667965507027111E-2</v>
      </c>
      <c r="R47" s="11">
        <f t="shared" ca="1" si="11"/>
        <v>3.4150588965939921E-2</v>
      </c>
      <c r="S47" s="11">
        <f t="shared" ca="1" si="12"/>
        <v>4.6901187388407761E-2</v>
      </c>
      <c r="T47" s="11">
        <f t="shared" ca="1" si="13"/>
        <v>4.776497808221225E-2</v>
      </c>
      <c r="U47" s="11">
        <f t="shared" ca="1" si="14"/>
        <v>4.6905127234174726E-2</v>
      </c>
      <c r="V47" s="11">
        <f t="shared" ca="1" si="15"/>
        <v>6.1637556993624276E-2</v>
      </c>
      <c r="W47" s="11">
        <f t="shared" ca="1" si="16"/>
        <v>6.7204894939200566E-2</v>
      </c>
      <c r="X47" s="11">
        <f t="shared" ca="1" si="17"/>
        <v>5.8329730556878401E-2</v>
      </c>
      <c r="Y47" s="11">
        <f t="shared" ca="1" si="18"/>
        <v>6.7283420516521364E-2</v>
      </c>
      <c r="Z47" s="11">
        <f t="shared" ca="1" si="19"/>
        <v>6.8404417220899738E-2</v>
      </c>
      <c r="AA47" s="11">
        <f t="shared" ca="1" si="20"/>
        <v>7.0906415510145981E-2</v>
      </c>
      <c r="AB47" s="11">
        <f t="shared" ca="1" si="21"/>
        <v>8.2552296002361913E-2</v>
      </c>
      <c r="AC47" s="11">
        <f t="shared" ca="1" si="22"/>
        <v>9.1166018255203651E-2</v>
      </c>
      <c r="AD47" s="11">
        <f t="shared" ca="1" si="23"/>
        <v>9.7820773253858517E-2</v>
      </c>
      <c r="AE47" s="11">
        <f t="shared" ca="1" si="25"/>
        <v>0.10003652840049715</v>
      </c>
      <c r="AF47" s="11">
        <f t="shared" ca="1" si="26"/>
        <v>8.8078781175393583E-2</v>
      </c>
      <c r="AG47" s="11">
        <f t="shared" ca="1" si="27"/>
        <v>9.143288200137123E-2</v>
      </c>
      <c r="AH47" s="11">
        <f t="shared" ca="1" si="28"/>
        <v>6.4313445661704938E-2</v>
      </c>
      <c r="AI47" s="11">
        <f t="shared" ca="1" si="29"/>
        <v>6.6491097940769794E-2</v>
      </c>
      <c r="AJ47" s="11">
        <f t="shared" ca="1" si="30"/>
        <v>9.8468717268288986E-2</v>
      </c>
      <c r="AK47" s="11">
        <f t="shared" ca="1" si="31"/>
        <v>8.3396490840631721E-2</v>
      </c>
      <c r="AL47" s="11">
        <f t="shared" ca="1" si="32"/>
        <v>6.5478895627667066E-2</v>
      </c>
      <c r="AM47" s="11">
        <f t="shared" ca="1" si="35"/>
        <v>9.8984732226553795E-2</v>
      </c>
      <c r="AN47" s="11">
        <f t="shared" ca="1" si="37"/>
        <v>9.9037454525653379E-2</v>
      </c>
      <c r="AO47" s="11">
        <f t="shared" ca="1" si="39"/>
        <v>0.12017252985904592</v>
      </c>
      <c r="AP47" s="11">
        <f t="shared" ca="1" si="40"/>
        <v>8.7471483469286904E-2</v>
      </c>
      <c r="AQ47" s="11">
        <f t="shared" ca="1" si="41"/>
        <v>0.11886344069340771</v>
      </c>
      <c r="AR47" s="11">
        <f t="shared" ca="1" si="43"/>
        <v>0.13179156303047157</v>
      </c>
      <c r="AS47" s="11">
        <f t="shared" ca="1" si="45"/>
        <v>0.10730555465588409</v>
      </c>
      <c r="AT47" s="11">
        <f t="shared" ca="1" si="47"/>
        <v>3.5204337498621507E-2</v>
      </c>
      <c r="AU47" s="11">
        <f t="shared" ca="1" si="48"/>
        <v>-1.3942783021422267E-3</v>
      </c>
      <c r="AV47" s="11">
        <f t="shared" ca="1" si="49"/>
        <v>-0.15235580158258977</v>
      </c>
      <c r="AW47" s="11">
        <f t="shared" ref="AW47:AW60" ca="1" si="50">($C47/INDIRECT(AW$63))^(1/($G47-INDIRECT(AW$64)))-1</f>
        <v>-0.21367295054760049</v>
      </c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2">
        <v>2001</v>
      </c>
    </row>
    <row r="48" spans="1:63" ht="8.25">
      <c r="A48" s="1">
        <v>2892.63</v>
      </c>
      <c r="B48" s="6">
        <v>1.14E-2</v>
      </c>
      <c r="C48" s="1">
        <f t="shared" si="33"/>
        <v>3497.0829161919041</v>
      </c>
      <c r="D48" s="3">
        <f t="shared" si="34"/>
        <v>1.2089630945512921</v>
      </c>
      <c r="E48" s="2"/>
      <c r="F48" s="2"/>
      <c r="G48" s="2">
        <v>2002</v>
      </c>
      <c r="H48" s="11">
        <f t="shared" ca="1" si="36"/>
        <v>1.5233761708417282E-2</v>
      </c>
      <c r="I48" s="11">
        <f t="shared" ca="1" si="38"/>
        <v>9.9086176466374187E-3</v>
      </c>
      <c r="J48" s="11">
        <f t="shared" ca="1" si="24"/>
        <v>1.242744335434609E-2</v>
      </c>
      <c r="K48" s="11">
        <f t="shared" ca="1" si="24"/>
        <v>1.9635016317424592E-2</v>
      </c>
      <c r="L48" s="11">
        <f t="shared" ca="1" si="42"/>
        <v>1.7186497736703776E-2</v>
      </c>
      <c r="M48" s="11">
        <f t="shared" ca="1" si="44"/>
        <v>1.6375909439219738E-2</v>
      </c>
      <c r="N48" s="11">
        <f t="shared" ca="1" si="46"/>
        <v>2.0866873242739503E-2</v>
      </c>
      <c r="O48" s="11">
        <f t="shared" ca="1" si="8"/>
        <v>2.9325017861870917E-2</v>
      </c>
      <c r="P48" s="11">
        <f t="shared" ca="1" si="9"/>
        <v>1.8963126796730734E-2</v>
      </c>
      <c r="Q48" s="11">
        <f t="shared" ca="1" si="10"/>
        <v>1.666008200785174E-2</v>
      </c>
      <c r="R48" s="11">
        <f t="shared" ca="1" si="11"/>
        <v>1.4645951974176397E-2</v>
      </c>
      <c r="S48" s="11">
        <f t="shared" ca="1" si="12"/>
        <v>2.6152037689444629E-2</v>
      </c>
      <c r="T48" s="11">
        <f t="shared" ca="1" si="13"/>
        <v>2.6308420273391642E-2</v>
      </c>
      <c r="U48" s="11">
        <f t="shared" ca="1" si="14"/>
        <v>2.4787201983843543E-2</v>
      </c>
      <c r="V48" s="11">
        <f t="shared" ca="1" si="15"/>
        <v>3.7943194623134335E-2</v>
      </c>
      <c r="W48" s="11">
        <f t="shared" ca="1" si="16"/>
        <v>4.2350785765489674E-2</v>
      </c>
      <c r="X48" s="11">
        <f t="shared" ca="1" si="17"/>
        <v>3.3100040824409538E-2</v>
      </c>
      <c r="Y48" s="11">
        <f t="shared" ca="1" si="18"/>
        <v>4.0536693297716253E-2</v>
      </c>
      <c r="Z48" s="11">
        <f t="shared" ca="1" si="19"/>
        <v>4.0528980536831183E-2</v>
      </c>
      <c r="AA48" s="11">
        <f t="shared" ca="1" si="20"/>
        <v>4.1715925240060514E-2</v>
      </c>
      <c r="AB48" s="11">
        <f t="shared" ca="1" si="21"/>
        <v>5.1285319572695665E-2</v>
      </c>
      <c r="AC48" s="11">
        <f t="shared" ca="1" si="22"/>
        <v>5.7858393508945838E-2</v>
      </c>
      <c r="AD48" s="11">
        <f t="shared" ca="1" si="23"/>
        <v>6.2432372894589694E-2</v>
      </c>
      <c r="AE48" s="11">
        <f t="shared" ca="1" si="25"/>
        <v>6.2726884376473668E-2</v>
      </c>
      <c r="AF48" s="11">
        <f t="shared" ca="1" si="26"/>
        <v>4.9871204105461864E-2</v>
      </c>
      <c r="AG48" s="11">
        <f t="shared" ca="1" si="27"/>
        <v>5.0838543840164618E-2</v>
      </c>
      <c r="AH48" s="11">
        <f t="shared" ca="1" si="28"/>
        <v>2.3960032910173013E-2</v>
      </c>
      <c r="AI48" s="11">
        <f t="shared" ca="1" si="29"/>
        <v>2.3448637899134317E-2</v>
      </c>
      <c r="AJ48" s="11">
        <f t="shared" ca="1" si="30"/>
        <v>4.9176130668816764E-2</v>
      </c>
      <c r="AK48" s="11">
        <f t="shared" ca="1" si="31"/>
        <v>3.2410679342076421E-2</v>
      </c>
      <c r="AL48" s="11">
        <f t="shared" ca="1" si="32"/>
        <v>1.2876877328195757E-2</v>
      </c>
      <c r="AM48" s="11">
        <f t="shared" ca="1" si="35"/>
        <v>3.7649179766134022E-2</v>
      </c>
      <c r="AN48" s="11">
        <f t="shared" ca="1" si="37"/>
        <v>3.229093464121835E-2</v>
      </c>
      <c r="AO48" s="11">
        <f t="shared" ca="1" si="39"/>
        <v>4.3581227169315229E-2</v>
      </c>
      <c r="AP48" s="11">
        <f t="shared" ca="1" si="40"/>
        <v>8.489218166651824E-3</v>
      </c>
      <c r="AQ48" s="11">
        <f t="shared" ca="1" si="41"/>
        <v>2.4217607256370899E-2</v>
      </c>
      <c r="AR48" s="11">
        <f t="shared" ca="1" si="43"/>
        <v>2.1375156204066714E-2</v>
      </c>
      <c r="AS48" s="11">
        <f t="shared" ca="1" si="45"/>
        <v>-1.4085429740944622E-2</v>
      </c>
      <c r="AT48" s="11">
        <f t="shared" ca="1" si="47"/>
        <v>-8.7231740156578197E-2</v>
      </c>
      <c r="AU48" s="11">
        <f t="shared" ca="1" si="48"/>
        <v>-0.13906548972917931</v>
      </c>
      <c r="AV48" s="11">
        <f t="shared" ca="1" si="49"/>
        <v>-0.26541537406837079</v>
      </c>
      <c r="AW48" s="11">
        <f t="shared" ca="1" si="50"/>
        <v>-0.34135596035924831</v>
      </c>
      <c r="AX48" s="11">
        <f t="shared" ref="AX48:AX60" ca="1" si="51">($C48/INDIRECT(AX$63))^(1/($G48-INDIRECT(AX$64)))-1</f>
        <v>-0.44830592912148182</v>
      </c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2">
        <v>2002</v>
      </c>
    </row>
    <row r="49" spans="1:63" ht="8.25">
      <c r="A49" s="1">
        <v>3965.16</v>
      </c>
      <c r="B49" s="6">
        <v>1.12E-2</v>
      </c>
      <c r="C49" s="1">
        <f t="shared" si="33"/>
        <v>4739.6995293563386</v>
      </c>
      <c r="D49" s="3">
        <f t="shared" si="34"/>
        <v>1.1953362611739096</v>
      </c>
      <c r="E49" s="2"/>
      <c r="F49" s="2"/>
      <c r="G49" s="2">
        <v>2003</v>
      </c>
      <c r="H49" s="11">
        <f t="shared" ca="1" si="36"/>
        <v>2.1922222693061322E-2</v>
      </c>
      <c r="I49" s="11">
        <f t="shared" ca="1" si="38"/>
        <v>1.6841601734550959E-2</v>
      </c>
      <c r="J49" s="11">
        <f t="shared" ref="J49:K60" ca="1" si="52">($C49/INDIRECT(J$63))^(1/($G49-INDIRECT(J$64)))-1</f>
        <v>1.948331504412093E-2</v>
      </c>
      <c r="K49" s="11">
        <f t="shared" ca="1" si="52"/>
        <v>2.6737393380610097E-2</v>
      </c>
      <c r="L49" s="11">
        <f t="shared" ca="1" si="42"/>
        <v>2.4511161154843197E-2</v>
      </c>
      <c r="M49" s="11">
        <f t="shared" ca="1" si="44"/>
        <v>2.3904019185369663E-2</v>
      </c>
      <c r="N49" s="11">
        <f t="shared" ca="1" si="46"/>
        <v>2.850864722357116E-2</v>
      </c>
      <c r="O49" s="11">
        <f t="shared" ca="1" si="8"/>
        <v>3.7007868090749074E-2</v>
      </c>
      <c r="P49" s="11">
        <f t="shared" ca="1" si="9"/>
        <v>2.7069323059333739E-2</v>
      </c>
      <c r="Q49" s="11">
        <f t="shared" ca="1" si="10"/>
        <v>2.5046248794591497E-2</v>
      </c>
      <c r="R49" s="11">
        <f t="shared" ca="1" si="11"/>
        <v>2.3322395112515659E-2</v>
      </c>
      <c r="S49" s="11">
        <f t="shared" ca="1" si="12"/>
        <v>3.4840275883690985E-2</v>
      </c>
      <c r="T49" s="11">
        <f t="shared" ca="1" si="13"/>
        <v>3.5265783628247505E-2</v>
      </c>
      <c r="U49" s="11">
        <f t="shared" ca="1" si="14"/>
        <v>3.4070581668399713E-2</v>
      </c>
      <c r="V49" s="11">
        <f t="shared" ca="1" si="15"/>
        <v>4.7215260343619114E-2</v>
      </c>
      <c r="W49" s="11">
        <f t="shared" ca="1" si="16"/>
        <v>5.183108382598256E-2</v>
      </c>
      <c r="X49" s="11">
        <f t="shared" ca="1" si="17"/>
        <v>4.3165420504888585E-2</v>
      </c>
      <c r="Y49" s="11">
        <f t="shared" ca="1" si="18"/>
        <v>5.0772716916597238E-2</v>
      </c>
      <c r="Z49" s="11">
        <f t="shared" ca="1" si="19"/>
        <v>5.1160922839188716E-2</v>
      </c>
      <c r="AA49" s="11">
        <f t="shared" ca="1" si="20"/>
        <v>5.2740004501555582E-2</v>
      </c>
      <c r="AB49" s="11">
        <f t="shared" ca="1" si="21"/>
        <v>6.2471880784377154E-2</v>
      </c>
      <c r="AC49" s="11">
        <f t="shared" ca="1" si="22"/>
        <v>6.9317196944375326E-2</v>
      </c>
      <c r="AD49" s="11">
        <f t="shared" ca="1" si="23"/>
        <v>7.4256084166619329E-2</v>
      </c>
      <c r="AE49" s="11">
        <f t="shared" ca="1" si="25"/>
        <v>7.5106144943795305E-2</v>
      </c>
      <c r="AF49" s="11">
        <f t="shared" ca="1" si="26"/>
        <v>6.3362809135646181E-2</v>
      </c>
      <c r="AG49" s="11">
        <f t="shared" ca="1" si="27"/>
        <v>6.5006482285325795E-2</v>
      </c>
      <c r="AH49" s="11">
        <f t="shared" ca="1" si="28"/>
        <v>4.0034040996378861E-2</v>
      </c>
      <c r="AI49" s="11">
        <f t="shared" ca="1" si="29"/>
        <v>4.0498066581849068E-2</v>
      </c>
      <c r="AJ49" s="11">
        <f t="shared" ca="1" si="30"/>
        <v>6.6100584759002157E-2</v>
      </c>
      <c r="AK49" s="11">
        <f t="shared" ca="1" si="31"/>
        <v>5.131287028931264E-2</v>
      </c>
      <c r="AL49" s="11">
        <f t="shared" ca="1" si="32"/>
        <v>3.4169035000246595E-2</v>
      </c>
      <c r="AM49" s="11">
        <f t="shared" ca="1" si="35"/>
        <v>5.918833259709344E-2</v>
      </c>
      <c r="AN49" s="11">
        <f t="shared" ca="1" si="37"/>
        <v>5.5979962550309015E-2</v>
      </c>
      <c r="AO49" s="11">
        <f t="shared" ca="1" si="39"/>
        <v>6.8676188526138437E-2</v>
      </c>
      <c r="AP49" s="11">
        <f t="shared" ca="1" si="40"/>
        <v>3.8744223473337946E-2</v>
      </c>
      <c r="AQ49" s="11">
        <f t="shared" ca="1" si="41"/>
        <v>5.6596573344595891E-2</v>
      </c>
      <c r="AR49" s="11">
        <f t="shared" ca="1" si="43"/>
        <v>5.8139042095071813E-2</v>
      </c>
      <c r="AS49" s="11">
        <f t="shared" ca="1" si="45"/>
        <v>3.1770107826301519E-2</v>
      </c>
      <c r="AT49" s="11">
        <f t="shared" ca="1" si="47"/>
        <v>-2.5067409818333108E-2</v>
      </c>
      <c r="AU49" s="11">
        <f t="shared" ca="1" si="48"/>
        <v>-5.7274901541515266E-2</v>
      </c>
      <c r="AV49" s="11">
        <f t="shared" ca="1" si="49"/>
        <v>-0.14386432111309477</v>
      </c>
      <c r="AW49" s="11">
        <f t="shared" ca="1" si="50"/>
        <v>-0.16224800434103681</v>
      </c>
      <c r="AX49" s="11">
        <f t="shared" ca="1" si="51"/>
        <v>-0.13528777518724633</v>
      </c>
      <c r="AY49" s="11">
        <f t="shared" ref="AY49:AY60" ca="1" si="53">($C49/INDIRECT(AY$63))^(1/($G49-INDIRECT(AY$64)))-1</f>
        <v>0.35532946828654643</v>
      </c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2">
        <v>2003</v>
      </c>
    </row>
    <row r="50" spans="1:63" ht="8.25">
      <c r="A50" s="1">
        <v>4256.08</v>
      </c>
      <c r="B50" s="6">
        <v>2.2200000000000001E-2</v>
      </c>
      <c r="C50" s="1">
        <f t="shared" si="33"/>
        <v>5031.0984517969273</v>
      </c>
      <c r="D50" s="3">
        <f t="shared" si="34"/>
        <v>1.1820967772685023</v>
      </c>
      <c r="E50" s="2"/>
      <c r="F50" s="2"/>
      <c r="G50" s="2">
        <v>2004</v>
      </c>
      <c r="H50" s="11">
        <f t="shared" ca="1" si="36"/>
        <v>2.2785071199984852E-2</v>
      </c>
      <c r="I50" s="11">
        <f t="shared" ca="1" si="38"/>
        <v>1.7834968737650447E-2</v>
      </c>
      <c r="J50" s="11">
        <f t="shared" ca="1" si="52"/>
        <v>2.0440861359801055E-2</v>
      </c>
      <c r="K50" s="11">
        <f t="shared" ca="1" si="52"/>
        <v>2.7551243838368045E-2</v>
      </c>
      <c r="L50" s="11">
        <f t="shared" ca="1" si="42"/>
        <v>2.5397346902189311E-2</v>
      </c>
      <c r="M50" s="11">
        <f t="shared" ca="1" si="44"/>
        <v>2.482701870873516E-2</v>
      </c>
      <c r="N50" s="11">
        <f t="shared" ca="1" si="46"/>
        <v>2.9341146602847923E-2</v>
      </c>
      <c r="O50" s="11">
        <f t="shared" ca="1" si="8"/>
        <v>3.7644597488921017E-2</v>
      </c>
      <c r="P50" s="11">
        <f t="shared" ca="1" si="9"/>
        <v>2.7984520896242593E-2</v>
      </c>
      <c r="Q50" s="11">
        <f t="shared" ca="1" si="10"/>
        <v>2.6041221697675088E-2</v>
      </c>
      <c r="R50" s="11">
        <f t="shared" ca="1" si="11"/>
        <v>2.439335073093174E-2</v>
      </c>
      <c r="S50" s="11">
        <f t="shared" ca="1" si="12"/>
        <v>3.5614184476894017E-2</v>
      </c>
      <c r="T50" s="11">
        <f t="shared" ca="1" si="13"/>
        <v>3.6050574212217468E-2</v>
      </c>
      <c r="U50" s="11">
        <f t="shared" ca="1" si="14"/>
        <v>3.4916330534832785E-2</v>
      </c>
      <c r="V50" s="11">
        <f t="shared" ca="1" si="15"/>
        <v>4.7672421899264128E-2</v>
      </c>
      <c r="W50" s="11">
        <f t="shared" ca="1" si="16"/>
        <v>5.2151312131073491E-2</v>
      </c>
      <c r="X50" s="11">
        <f t="shared" ca="1" si="17"/>
        <v>4.3791681516492709E-2</v>
      </c>
      <c r="Y50" s="11">
        <f t="shared" ca="1" si="18"/>
        <v>5.1153269962911141E-2</v>
      </c>
      <c r="Z50" s="11">
        <f t="shared" ca="1" si="19"/>
        <v>5.154133293657237E-2</v>
      </c>
      <c r="AA50" s="11">
        <f t="shared" ca="1" si="20"/>
        <v>5.3074841358928593E-2</v>
      </c>
      <c r="AB50" s="11">
        <f t="shared" ca="1" si="21"/>
        <v>6.2432206307507121E-2</v>
      </c>
      <c r="AC50" s="11">
        <f t="shared" ca="1" si="22"/>
        <v>6.8989514184182976E-2</v>
      </c>
      <c r="AD50" s="11">
        <f t="shared" ca="1" si="23"/>
        <v>7.3697438346706834E-2</v>
      </c>
      <c r="AE50" s="11">
        <f t="shared" ca="1" si="25"/>
        <v>7.4483018190007133E-2</v>
      </c>
      <c r="AF50" s="11">
        <f t="shared" ca="1" si="26"/>
        <v>6.3273097969492209E-2</v>
      </c>
      <c r="AG50" s="11">
        <f t="shared" ca="1" si="27"/>
        <v>6.4829903476552486E-2</v>
      </c>
      <c r="AH50" s="11">
        <f t="shared" ca="1" si="28"/>
        <v>4.1151919955302096E-2</v>
      </c>
      <c r="AI50" s="11">
        <f t="shared" ca="1" si="29"/>
        <v>4.1652797742867564E-2</v>
      </c>
      <c r="AJ50" s="11">
        <f t="shared" ca="1" si="30"/>
        <v>6.5828257099082688E-2</v>
      </c>
      <c r="AK50" s="11">
        <f t="shared" ca="1" si="31"/>
        <v>5.1945481829919204E-2</v>
      </c>
      <c r="AL50" s="11">
        <f t="shared" ca="1" si="32"/>
        <v>3.596773205374415E-2</v>
      </c>
      <c r="AM50" s="11">
        <f t="shared" ca="1" si="35"/>
        <v>5.9351891940441659E-2</v>
      </c>
      <c r="AN50" s="11">
        <f t="shared" ca="1" si="37"/>
        <v>5.6402064151400033E-2</v>
      </c>
      <c r="AO50" s="11">
        <f t="shared" ca="1" si="39"/>
        <v>6.807468618771817E-2</v>
      </c>
      <c r="AP50" s="11">
        <f t="shared" ca="1" si="40"/>
        <v>4.0790872040504578E-2</v>
      </c>
      <c r="AQ50" s="11">
        <f t="shared" ca="1" si="41"/>
        <v>5.7083949430221104E-2</v>
      </c>
      <c r="AR50" s="11">
        <f t="shared" ca="1" si="43"/>
        <v>5.8509791070849415E-2</v>
      </c>
      <c r="AS50" s="11">
        <f t="shared" ca="1" si="45"/>
        <v>3.543794069744477E-2</v>
      </c>
      <c r="AT50" s="11">
        <f t="shared" ca="1" si="47"/>
        <v>-1.3149507609845124E-2</v>
      </c>
      <c r="AU50" s="11">
        <f t="shared" ca="1" si="48"/>
        <v>-3.8447741663426571E-2</v>
      </c>
      <c r="AV50" s="11">
        <f t="shared" ca="1" si="49"/>
        <v>-0.10624912880077786</v>
      </c>
      <c r="AW50" s="11">
        <f t="shared" ca="1" si="50"/>
        <v>-0.11117839098672799</v>
      </c>
      <c r="AX50" s="11">
        <f t="shared" ca="1" si="51"/>
        <v>-7.4126328917720752E-2</v>
      </c>
      <c r="AY50" s="11">
        <f t="shared" ca="1" si="53"/>
        <v>0.19943976579494804</v>
      </c>
      <c r="AZ50" s="11">
        <f t="shared" ref="AZ50:AZ60" ca="1" si="54">($C50/INDIRECT(AZ$63))^(1/($G50-INDIRECT(AZ$64)))-1</f>
        <v>6.1480463188805068E-2</v>
      </c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2">
        <v>2004</v>
      </c>
    </row>
    <row r="51" spans="1:63" ht="8.25">
      <c r="A51" s="1">
        <v>5408.26</v>
      </c>
      <c r="B51" s="6">
        <v>1.41E-2</v>
      </c>
      <c r="C51" s="1">
        <f t="shared" si="33"/>
        <v>6254.2425324106334</v>
      </c>
      <c r="D51" s="3">
        <f t="shared" si="34"/>
        <v>1.1564241608965977</v>
      </c>
      <c r="E51" s="2"/>
      <c r="F51" s="2"/>
      <c r="G51" s="2">
        <v>2005</v>
      </c>
      <c r="H51" s="11">
        <f t="shared" ca="1" si="36"/>
        <v>2.7132054993065369E-2</v>
      </c>
      <c r="I51" s="11">
        <f t="shared" ca="1" si="38"/>
        <v>2.2367472906614116E-2</v>
      </c>
      <c r="J51" s="11">
        <f t="shared" ca="1" si="52"/>
        <v>2.5028910872915588E-2</v>
      </c>
      <c r="K51" s="11">
        <f t="shared" ca="1" si="52"/>
        <v>3.2112269261676651E-2</v>
      </c>
      <c r="L51" s="11">
        <f t="shared" ca="1" si="42"/>
        <v>3.0108889423648089E-2</v>
      </c>
      <c r="M51" s="11">
        <f t="shared" ca="1" si="44"/>
        <v>2.9665034440884197E-2</v>
      </c>
      <c r="N51" s="11">
        <f t="shared" ca="1" si="46"/>
        <v>3.4208606857944357E-2</v>
      </c>
      <c r="O51" s="11">
        <f t="shared" ca="1" si="8"/>
        <v>4.2462660344748437E-2</v>
      </c>
      <c r="P51" s="11">
        <f t="shared" ca="1" si="9"/>
        <v>3.3137901705083905E-2</v>
      </c>
      <c r="Q51" s="11">
        <f t="shared" ca="1" si="10"/>
        <v>3.1376978574532366E-2</v>
      </c>
      <c r="R51" s="11">
        <f t="shared" ca="1" si="11"/>
        <v>2.9914893262552367E-2</v>
      </c>
      <c r="S51" s="11">
        <f t="shared" ca="1" si="12"/>
        <v>4.1032054189970024E-2</v>
      </c>
      <c r="T51" s="11">
        <f t="shared" ca="1" si="13"/>
        <v>4.1617664956504097E-2</v>
      </c>
      <c r="U51" s="11">
        <f t="shared" ca="1" si="14"/>
        <v>4.0680850218838716E-2</v>
      </c>
      <c r="V51" s="11">
        <f t="shared" ca="1" si="15"/>
        <v>5.3287576554223115E-2</v>
      </c>
      <c r="W51" s="11">
        <f t="shared" ca="1" si="16"/>
        <v>5.7827302957300653E-2</v>
      </c>
      <c r="X51" s="11">
        <f t="shared" ca="1" si="17"/>
        <v>4.9889922567270206E-2</v>
      </c>
      <c r="Y51" s="11">
        <f t="shared" ca="1" si="18"/>
        <v>5.725067664188388E-2</v>
      </c>
      <c r="Z51" s="11">
        <f t="shared" ca="1" si="19"/>
        <v>5.7845543589985615E-2</v>
      </c>
      <c r="AA51" s="11">
        <f t="shared" ca="1" si="20"/>
        <v>5.9565611127956775E-2</v>
      </c>
      <c r="AB51" s="11">
        <f t="shared" ca="1" si="21"/>
        <v>6.8869574086508845E-2</v>
      </c>
      <c r="AC51" s="11">
        <f t="shared" ca="1" si="22"/>
        <v>7.5461786320549118E-2</v>
      </c>
      <c r="AD51" s="11">
        <f t="shared" ca="1" si="23"/>
        <v>8.0272116365845747E-2</v>
      </c>
      <c r="AE51" s="11">
        <f t="shared" ca="1" si="25"/>
        <v>8.1315097546600601E-2</v>
      </c>
      <c r="AF51" s="11">
        <f t="shared" ca="1" si="26"/>
        <v>7.0852593899725536E-2</v>
      </c>
      <c r="AG51" s="11">
        <f t="shared" ca="1" si="27"/>
        <v>7.2708561122939885E-2</v>
      </c>
      <c r="AH51" s="11">
        <f t="shared" ca="1" si="28"/>
        <v>5.0422447994917574E-2</v>
      </c>
      <c r="AI51" s="11">
        <f t="shared" ca="1" si="29"/>
        <v>5.1391608998549776E-2</v>
      </c>
      <c r="AJ51" s="11">
        <f t="shared" ca="1" si="30"/>
        <v>7.4978335539276353E-2</v>
      </c>
      <c r="AK51" s="11">
        <f t="shared" ca="1" si="31"/>
        <v>6.2328998843027561E-2</v>
      </c>
      <c r="AL51" s="11">
        <f t="shared" ca="1" si="32"/>
        <v>4.7837852505758116E-2</v>
      </c>
      <c r="AM51" s="11">
        <f t="shared" ca="1" si="35"/>
        <v>7.07095844929162E-2</v>
      </c>
      <c r="AN51" s="11">
        <f t="shared" ca="1" si="37"/>
        <v>6.8754614000385406E-2</v>
      </c>
      <c r="AO51" s="11">
        <f t="shared" ca="1" si="39"/>
        <v>8.0616622623850054E-2</v>
      </c>
      <c r="AP51" s="11">
        <f t="shared" ca="1" si="40"/>
        <v>5.6312722028397877E-2</v>
      </c>
      <c r="AQ51" s="11">
        <f t="shared" ca="1" si="41"/>
        <v>7.2777605666833667E-2</v>
      </c>
      <c r="AR51" s="11">
        <f t="shared" ca="1" si="43"/>
        <v>7.5663870773117647E-2</v>
      </c>
      <c r="AS51" s="11">
        <f t="shared" ca="1" si="45"/>
        <v>5.6683544346526338E-2</v>
      </c>
      <c r="AT51" s="11">
        <f t="shared" ca="1" si="47"/>
        <v>1.5743214355556034E-2</v>
      </c>
      <c r="AU51" s="11">
        <f t="shared" ca="1" si="48"/>
        <v>-2.5134772296947494E-3</v>
      </c>
      <c r="AV51" s="11">
        <f t="shared" ca="1" si="49"/>
        <v>-5.5723788576875988E-2</v>
      </c>
      <c r="AW51" s="11">
        <f t="shared" ca="1" si="50"/>
        <v>-4.9495747444962102E-2</v>
      </c>
      <c r="AX51" s="11">
        <f t="shared" ca="1" si="51"/>
        <v>-3.3520531778772344E-3</v>
      </c>
      <c r="AY51" s="11">
        <f t="shared" ca="1" si="53"/>
        <v>0.21382551714688147</v>
      </c>
      <c r="AZ51" s="11">
        <f t="shared" ca="1" si="54"/>
        <v>0.14871410557407727</v>
      </c>
      <c r="BA51" s="11">
        <f t="shared" ref="BA51:BA60" ca="1" si="55">($C51/INDIRECT(BA$63))^(1/($G51-INDIRECT(BA$64)))-1</f>
        <v>0.24311670549337849</v>
      </c>
      <c r="BB51" s="11"/>
      <c r="BC51" s="11"/>
      <c r="BD51" s="11"/>
      <c r="BE51" s="11"/>
      <c r="BF51" s="11"/>
      <c r="BG51" s="11"/>
      <c r="BH51" s="11"/>
      <c r="BI51" s="11"/>
      <c r="BJ51" s="11"/>
      <c r="BK51" s="2">
        <v>2005</v>
      </c>
    </row>
    <row r="52" spans="1:63" ht="8.25">
      <c r="A52" s="1">
        <v>6596.92</v>
      </c>
      <c r="B52" s="6">
        <v>1.3899999999999999E-2</v>
      </c>
      <c r="C52" s="1">
        <f t="shared" si="33"/>
        <v>7522.7666655181774</v>
      </c>
      <c r="D52" s="3">
        <f t="shared" si="34"/>
        <v>1.1403452922755131</v>
      </c>
      <c r="E52" s="2"/>
      <c r="F52" s="2"/>
      <c r="G52" s="2">
        <v>2006</v>
      </c>
      <c r="H52" s="11">
        <f t="shared" ca="1" si="36"/>
        <v>3.0588659888616698E-2</v>
      </c>
      <c r="I52" s="11">
        <f t="shared" ca="1" si="38"/>
        <v>2.5986664868109299E-2</v>
      </c>
      <c r="J52" s="11">
        <f t="shared" ca="1" si="52"/>
        <v>2.8678873368666036E-2</v>
      </c>
      <c r="K52" s="11">
        <f t="shared" ca="1" si="52"/>
        <v>3.5709017299303092E-2</v>
      </c>
      <c r="L52" s="11">
        <f t="shared" ca="1" si="42"/>
        <v>3.382899963830921E-2</v>
      </c>
      <c r="M52" s="11">
        <f t="shared" ca="1" si="44"/>
        <v>3.3482845918777038E-2</v>
      </c>
      <c r="N52" s="11">
        <f t="shared" ca="1" si="46"/>
        <v>3.8025491874460027E-2</v>
      </c>
      <c r="O52" s="11">
        <f t="shared" ca="1" si="8"/>
        <v>4.6198437759351618E-2</v>
      </c>
      <c r="P52" s="11">
        <f t="shared" ca="1" si="9"/>
        <v>3.7174295676477787E-2</v>
      </c>
      <c r="Q52" s="11">
        <f t="shared" ca="1" si="10"/>
        <v>3.5559232196408663E-2</v>
      </c>
      <c r="R52" s="11">
        <f t="shared" ca="1" si="11"/>
        <v>3.4243979491245025E-2</v>
      </c>
      <c r="S52" s="11">
        <f t="shared" ca="1" si="12"/>
        <v>4.5217916694936688E-2</v>
      </c>
      <c r="T52" s="11">
        <f t="shared" ca="1" si="13"/>
        <v>4.5908987078225216E-2</v>
      </c>
      <c r="U52" s="11">
        <f t="shared" ca="1" si="14"/>
        <v>4.512233983373104E-2</v>
      </c>
      <c r="V52" s="11">
        <f t="shared" ca="1" si="15"/>
        <v>5.7533443856066624E-2</v>
      </c>
      <c r="W52" s="11">
        <f t="shared" ca="1" si="16"/>
        <v>6.2082248821375474E-2</v>
      </c>
      <c r="X52" s="11">
        <f t="shared" ca="1" si="17"/>
        <v>5.4505622233747442E-2</v>
      </c>
      <c r="Y52" s="11">
        <f t="shared" ca="1" si="18"/>
        <v>6.1806717253498844E-2</v>
      </c>
      <c r="Z52" s="11">
        <f t="shared" ca="1" si="19"/>
        <v>6.2541081116641584E-2</v>
      </c>
      <c r="AA52" s="11">
        <f t="shared" ca="1" si="20"/>
        <v>6.4375377871967121E-2</v>
      </c>
      <c r="AB52" s="11">
        <f t="shared" ca="1" si="21"/>
        <v>7.3554028281567652E-2</v>
      </c>
      <c r="AC52" s="11">
        <f t="shared" ca="1" si="22"/>
        <v>8.0101371897858042E-2</v>
      </c>
      <c r="AD52" s="11">
        <f t="shared" ca="1" si="23"/>
        <v>8.4925594138122174E-2</v>
      </c>
      <c r="AE52" s="11">
        <f t="shared" ca="1" si="25"/>
        <v>8.6123912353736287E-2</v>
      </c>
      <c r="AF52" s="11">
        <f t="shared" ca="1" si="26"/>
        <v>7.6277296287604823E-2</v>
      </c>
      <c r="AG52" s="11">
        <f t="shared" ca="1" si="27"/>
        <v>7.8305444099109778E-2</v>
      </c>
      <c r="AH52" s="11">
        <f t="shared" ca="1" si="28"/>
        <v>5.7221157007978585E-2</v>
      </c>
      <c r="AI52" s="11">
        <f t="shared" ca="1" si="29"/>
        <v>5.8489184858503407E-2</v>
      </c>
      <c r="AJ52" s="11">
        <f t="shared" ca="1" si="30"/>
        <v>8.1355016344280218E-2</v>
      </c>
      <c r="AK52" s="11">
        <f t="shared" ca="1" si="31"/>
        <v>6.9685026416487883E-2</v>
      </c>
      <c r="AL52" s="11">
        <f t="shared" ca="1" si="32"/>
        <v>5.6375035909701721E-2</v>
      </c>
      <c r="AM52" s="11">
        <f t="shared" ca="1" si="35"/>
        <v>7.8524187391908917E-2</v>
      </c>
      <c r="AN52" s="11">
        <f t="shared" ca="1" si="37"/>
        <v>7.7208224691060368E-2</v>
      </c>
      <c r="AO52" s="11">
        <f t="shared" ca="1" si="39"/>
        <v>8.8918316399824837E-2</v>
      </c>
      <c r="AP52" s="11">
        <f t="shared" ca="1" si="40"/>
        <v>6.6919785617401528E-2</v>
      </c>
      <c r="AQ52" s="11">
        <f t="shared" ca="1" si="41"/>
        <v>8.3055711158304346E-2</v>
      </c>
      <c r="AR52" s="11">
        <f t="shared" ca="1" si="43"/>
        <v>8.6645942873767368E-2</v>
      </c>
      <c r="AS52" s="11">
        <f t="shared" ca="1" si="45"/>
        <v>7.0460723409044412E-2</v>
      </c>
      <c r="AT52" s="11">
        <f t="shared" ca="1" si="47"/>
        <v>3.5002955771994415E-2</v>
      </c>
      <c r="AU52" s="11">
        <f t="shared" ca="1" si="48"/>
        <v>2.1101739630145611E-2</v>
      </c>
      <c r="AV52" s="11">
        <f t="shared" ca="1" si="49"/>
        <v>-2.2506493870082522E-2</v>
      </c>
      <c r="AW52" s="11">
        <f t="shared" ca="1" si="50"/>
        <v>-1.1457074723367322E-2</v>
      </c>
      <c r="AX52" s="11">
        <f t="shared" ca="1" si="51"/>
        <v>3.484187859738519E-2</v>
      </c>
      <c r="AY52" s="11">
        <f t="shared" ca="1" si="53"/>
        <v>0.21106628929037585</v>
      </c>
      <c r="AZ52" s="11">
        <f t="shared" ca="1" si="54"/>
        <v>0.16647542492073408</v>
      </c>
      <c r="BA52" s="11">
        <f t="shared" ca="1" si="55"/>
        <v>0.22280551210797439</v>
      </c>
      <c r="BB52" s="11">
        <f t="shared" ref="BB52:BB60" ca="1" si="56">($C52/INDIRECT(BB$63))^(1/($G52-INDIRECT(BB$64)))-1</f>
        <v>0.20282618183318268</v>
      </c>
      <c r="BC52" s="11"/>
      <c r="BD52" s="11"/>
      <c r="BE52" s="11"/>
      <c r="BF52" s="11"/>
      <c r="BG52" s="11"/>
      <c r="BH52" s="11"/>
      <c r="BI52" s="11"/>
      <c r="BJ52" s="11"/>
      <c r="BK52" s="2">
        <v>2006</v>
      </c>
    </row>
    <row r="53" spans="1:63" ht="8.25">
      <c r="A53" s="1">
        <v>8067.32</v>
      </c>
      <c r="B53" s="6">
        <v>3.1699999999999999E-2</v>
      </c>
      <c r="C53" s="1">
        <f t="shared" si="33"/>
        <v>9073.4099844956036</v>
      </c>
      <c r="D53" s="3">
        <f t="shared" si="34"/>
        <v>1.124711798279429</v>
      </c>
      <c r="E53" s="2"/>
      <c r="F53" s="2"/>
      <c r="G53" s="2">
        <v>2007</v>
      </c>
      <c r="H53" s="11">
        <f t="shared" ca="1" si="36"/>
        <v>3.3971180630302023E-2</v>
      </c>
      <c r="I53" s="11">
        <f t="shared" ca="1" si="38"/>
        <v>2.952387639359455E-2</v>
      </c>
      <c r="J53" s="11">
        <f t="shared" ca="1" si="52"/>
        <v>3.2243792164628582E-2</v>
      </c>
      <c r="K53" s="11">
        <f t="shared" ca="1" si="52"/>
        <v>3.9220900739469267E-2</v>
      </c>
      <c r="L53" s="11">
        <f t="shared" ca="1" si="42"/>
        <v>3.7457154755474953E-2</v>
      </c>
      <c r="M53" s="11">
        <f t="shared" ca="1" si="44"/>
        <v>3.7202362631180819E-2</v>
      </c>
      <c r="N53" s="11">
        <f t="shared" ca="1" si="46"/>
        <v>4.1741681155540666E-2</v>
      </c>
      <c r="O53" s="11">
        <f t="shared" ca="1" si="8"/>
        <v>4.9834568774974608E-2</v>
      </c>
      <c r="P53" s="11">
        <f t="shared" ca="1" si="9"/>
        <v>4.109479464154675E-2</v>
      </c>
      <c r="Q53" s="11">
        <f t="shared" ca="1" si="10"/>
        <v>3.9615730540102145E-2</v>
      </c>
      <c r="R53" s="11">
        <f t="shared" ca="1" si="11"/>
        <v>3.8436883705921909E-2</v>
      </c>
      <c r="S53" s="11">
        <f t="shared" ca="1" si="12"/>
        <v>4.9270712664220673E-2</v>
      </c>
      <c r="T53" s="11">
        <f t="shared" ca="1" si="13"/>
        <v>5.0058059837867042E-2</v>
      </c>
      <c r="U53" s="11">
        <f t="shared" ca="1" si="14"/>
        <v>4.9409548235310519E-2</v>
      </c>
      <c r="V53" s="11">
        <f t="shared" ca="1" si="15"/>
        <v>6.1630746780301227E-2</v>
      </c>
      <c r="W53" s="11">
        <f t="shared" ca="1" si="16"/>
        <v>6.6183437894771213E-2</v>
      </c>
      <c r="X53" s="11">
        <f t="shared" ca="1" si="17"/>
        <v>5.8941944455367157E-2</v>
      </c>
      <c r="Y53" s="11">
        <f t="shared" ca="1" si="18"/>
        <v>6.6180833129859451E-2</v>
      </c>
      <c r="Z53" s="11">
        <f t="shared" ca="1" si="19"/>
        <v>6.7039845823628985E-2</v>
      </c>
      <c r="AA53" s="11">
        <f t="shared" ca="1" si="20"/>
        <v>6.897406482476609E-2</v>
      </c>
      <c r="AB53" s="11">
        <f t="shared" ca="1" si="21"/>
        <v>7.8027756366904955E-2</v>
      </c>
      <c r="AC53" s="11">
        <f t="shared" ca="1" si="22"/>
        <v>8.4525192160492368E-2</v>
      </c>
      <c r="AD53" s="11">
        <f t="shared" ca="1" si="23"/>
        <v>8.9353707291791595E-2</v>
      </c>
      <c r="AE53" s="11">
        <f t="shared" ca="1" si="25"/>
        <v>9.0686450725693479E-2</v>
      </c>
      <c r="AF53" s="11">
        <f t="shared" ca="1" si="26"/>
        <v>8.1397540751823483E-2</v>
      </c>
      <c r="AG53" s="11">
        <f t="shared" ca="1" si="27"/>
        <v>8.3570230857890282E-2</v>
      </c>
      <c r="AH53" s="11">
        <f t="shared" ca="1" si="28"/>
        <v>6.3572445522520171E-2</v>
      </c>
      <c r="AI53" s="11">
        <f t="shared" ca="1" si="29"/>
        <v>6.5091050159038266E-2</v>
      </c>
      <c r="AJ53" s="11">
        <f t="shared" ca="1" si="30"/>
        <v>8.7275323376749592E-2</v>
      </c>
      <c r="AK53" s="11">
        <f t="shared" ca="1" si="31"/>
        <v>7.6465140739739867E-2</v>
      </c>
      <c r="AL53" s="11">
        <f t="shared" ca="1" si="32"/>
        <v>6.4184012831372872E-2</v>
      </c>
      <c r="AM53" s="11">
        <f t="shared" ca="1" si="35"/>
        <v>8.5641757577737954E-2</v>
      </c>
      <c r="AN53" s="11">
        <f t="shared" ca="1" si="37"/>
        <v>8.4845747313223807E-2</v>
      </c>
      <c r="AO53" s="11">
        <f t="shared" ca="1" si="39"/>
        <v>9.6364956852929007E-2</v>
      </c>
      <c r="AP53" s="11">
        <f t="shared" ca="1" si="40"/>
        <v>7.6306935125683983E-2</v>
      </c>
      <c r="AQ53" s="11">
        <f t="shared" ca="1" si="41"/>
        <v>9.2059614061562156E-2</v>
      </c>
      <c r="AR53" s="11">
        <f t="shared" ca="1" si="43"/>
        <v>9.6133547270064845E-2</v>
      </c>
      <c r="AS53" s="11">
        <f t="shared" ca="1" si="45"/>
        <v>8.2136003957748782E-2</v>
      </c>
      <c r="AT53" s="11">
        <f t="shared" ca="1" si="47"/>
        <v>5.0961303141222825E-2</v>
      </c>
      <c r="AU53" s="11">
        <f t="shared" ca="1" si="48"/>
        <v>4.0171638455534842E-2</v>
      </c>
      <c r="AV53" s="11">
        <f t="shared" ca="1" si="49"/>
        <v>3.5147579642071936E-3</v>
      </c>
      <c r="AW53" s="11">
        <f t="shared" ca="1" si="50"/>
        <v>1.7039966436023013E-2</v>
      </c>
      <c r="AX53" s="11">
        <f t="shared" ca="1" si="51"/>
        <v>6.1598966362419461E-2</v>
      </c>
      <c r="AY53" s="11">
        <f t="shared" ca="1" si="53"/>
        <v>0.21007676240820294</v>
      </c>
      <c r="AZ53" s="11">
        <f t="shared" ca="1" si="54"/>
        <v>0.17626434020511228</v>
      </c>
      <c r="BA53" s="11">
        <f t="shared" ca="1" si="55"/>
        <v>0.21722044872966828</v>
      </c>
      <c r="BB53" s="11">
        <f t="shared" ca="1" si="56"/>
        <v>0.20447532708471972</v>
      </c>
      <c r="BC53" s="11">
        <f t="shared" ref="BC53:BC60" ca="1" si="57">($C53/INDIRECT(BC$63))^(1/($G53-INDIRECT(BC$64)))-1</f>
        <v>0.20612673341113341</v>
      </c>
      <c r="BD53" s="11"/>
      <c r="BE53" s="11"/>
      <c r="BF53" s="11"/>
      <c r="BG53" s="11"/>
      <c r="BH53" s="11"/>
      <c r="BI53" s="11"/>
      <c r="BJ53" s="11"/>
      <c r="BK53" s="2">
        <v>2007</v>
      </c>
    </row>
    <row r="54" spans="1:63" ht="8.25">
      <c r="A54" s="1">
        <v>4810.2</v>
      </c>
      <c r="B54" s="6">
        <v>1.1299999999999999E-2</v>
      </c>
      <c r="C54" s="1">
        <f t="shared" si="33"/>
        <v>5243.8583813935338</v>
      </c>
      <c r="D54" s="3">
        <f t="shared" si="34"/>
        <v>1.0901539190456808</v>
      </c>
      <c r="E54" s="2"/>
      <c r="F54" s="2"/>
      <c r="G54" s="2">
        <v>2008</v>
      </c>
      <c r="H54" s="11">
        <f t="shared" ca="1" si="36"/>
        <v>2.1769089470689007E-2</v>
      </c>
      <c r="I54" s="11">
        <f t="shared" ca="1" si="38"/>
        <v>1.7214025541265832E-2</v>
      </c>
      <c r="J54" s="11">
        <f t="shared" ca="1" si="52"/>
        <v>1.9583187893435383E-2</v>
      </c>
      <c r="K54" s="11">
        <f t="shared" ca="1" si="52"/>
        <v>2.6049103876484958E-2</v>
      </c>
      <c r="L54" s="11">
        <f t="shared" ca="1" si="42"/>
        <v>2.4056058343320474E-2</v>
      </c>
      <c r="M54" s="11">
        <f t="shared" ca="1" si="44"/>
        <v>2.3507795252902586E-2</v>
      </c>
      <c r="N54" s="11">
        <f t="shared" ca="1" si="46"/>
        <v>2.7565115709943466E-2</v>
      </c>
      <c r="O54" s="11">
        <f t="shared" ca="1" si="8"/>
        <v>3.5019369655679311E-2</v>
      </c>
      <c r="P54" s="11">
        <f t="shared" ca="1" si="9"/>
        <v>2.6256423217148939E-2</v>
      </c>
      <c r="Q54" s="11">
        <f t="shared" ca="1" si="10"/>
        <v>2.4467137147016871E-2</v>
      </c>
      <c r="R54" s="11">
        <f t="shared" ca="1" si="11"/>
        <v>2.2950154427760161E-2</v>
      </c>
      <c r="S54" s="11">
        <f t="shared" ca="1" si="12"/>
        <v>3.2931623831174095E-2</v>
      </c>
      <c r="T54" s="11">
        <f t="shared" ca="1" si="13"/>
        <v>3.3247386945874924E-2</v>
      </c>
      <c r="U54" s="11">
        <f t="shared" ca="1" si="14"/>
        <v>3.2164154763699493E-2</v>
      </c>
      <c r="V54" s="11">
        <f t="shared" ca="1" si="15"/>
        <v>4.3345078391648029E-2</v>
      </c>
      <c r="W54" s="11">
        <f t="shared" ca="1" si="16"/>
        <v>4.7152246070591985E-2</v>
      </c>
      <c r="X54" s="11">
        <f t="shared" ca="1" si="17"/>
        <v>3.9687217493181937E-2</v>
      </c>
      <c r="Y54" s="11">
        <f t="shared" ca="1" si="18"/>
        <v>4.5971663729715839E-2</v>
      </c>
      <c r="Z54" s="11">
        <f t="shared" ca="1" si="19"/>
        <v>4.6141203693448984E-2</v>
      </c>
      <c r="AA54" s="11">
        <f t="shared" ca="1" si="20"/>
        <v>4.7283537847987223E-2</v>
      </c>
      <c r="AB54" s="11">
        <f t="shared" ca="1" si="21"/>
        <v>5.5100314432691366E-2</v>
      </c>
      <c r="AC54" s="11">
        <f t="shared" ca="1" si="22"/>
        <v>6.0417326290816753E-2</v>
      </c>
      <c r="AD54" s="11">
        <f t="shared" ca="1" si="23"/>
        <v>6.4076974205938608E-2</v>
      </c>
      <c r="AE54" s="11">
        <f t="shared" ca="1" si="25"/>
        <v>6.4367183138856587E-2</v>
      </c>
      <c r="AF54" s="11">
        <f t="shared" ca="1" si="26"/>
        <v>5.4632569599645908E-2</v>
      </c>
      <c r="AG54" s="11">
        <f t="shared" ca="1" si="27"/>
        <v>5.5560276365330008E-2</v>
      </c>
      <c r="AH54" s="11">
        <f t="shared" ca="1" si="28"/>
        <v>3.573884859948695E-2</v>
      </c>
      <c r="AI54" s="11">
        <f t="shared" ca="1" si="29"/>
        <v>3.5901033749371258E-2</v>
      </c>
      <c r="AJ54" s="11">
        <f t="shared" ca="1" si="30"/>
        <v>5.5042731710165826E-2</v>
      </c>
      <c r="AK54" s="11">
        <f t="shared" ca="1" si="31"/>
        <v>4.3503699345625479E-2</v>
      </c>
      <c r="AL54" s="11">
        <f t="shared" ca="1" si="32"/>
        <v>3.0533674254080267E-2</v>
      </c>
      <c r="AM54" s="11">
        <f t="shared" ca="1" si="35"/>
        <v>4.8274661544843944E-2</v>
      </c>
      <c r="AN54" s="11">
        <f t="shared" ca="1" si="37"/>
        <v>4.5395163827624208E-2</v>
      </c>
      <c r="AO54" s="11">
        <f t="shared" ca="1" si="39"/>
        <v>5.3356732354624681E-2</v>
      </c>
      <c r="AP54" s="11">
        <f t="shared" ca="1" si="40"/>
        <v>3.2600721156951673E-2</v>
      </c>
      <c r="AQ54" s="11">
        <f t="shared" ca="1" si="41"/>
        <v>4.3532365009342877E-2</v>
      </c>
      <c r="AR54" s="11">
        <f t="shared" ca="1" si="43"/>
        <v>4.3470457719862576E-2</v>
      </c>
      <c r="AS54" s="11">
        <f t="shared" ca="1" si="45"/>
        <v>2.7026684771636056E-2</v>
      </c>
      <c r="AT54" s="11">
        <f t="shared" ca="1" si="47"/>
        <v>-4.6471570736598133E-3</v>
      </c>
      <c r="AU54" s="11">
        <f t="shared" ca="1" si="48"/>
        <v>-1.9195275491106334E-2</v>
      </c>
      <c r="AV54" s="11">
        <f t="shared" ca="1" si="49"/>
        <v>-5.6163593205947215E-2</v>
      </c>
      <c r="AW54" s="11">
        <f t="shared" ca="1" si="50"/>
        <v>-5.2332864970184301E-2</v>
      </c>
      <c r="AX54" s="11">
        <f t="shared" ca="1" si="51"/>
        <v>-2.6726803990380299E-2</v>
      </c>
      <c r="AY54" s="11">
        <f t="shared" ca="1" si="53"/>
        <v>6.9853152647765704E-2</v>
      </c>
      <c r="AZ54" s="11">
        <f t="shared" ca="1" si="54"/>
        <v>2.0422506191851486E-2</v>
      </c>
      <c r="BA54" s="11">
        <f t="shared" ca="1" si="55"/>
        <v>1.0408601353220082E-2</v>
      </c>
      <c r="BB54" s="11">
        <f t="shared" ca="1" si="56"/>
        <v>-5.704258803132356E-2</v>
      </c>
      <c r="BC54" s="11">
        <f t="shared" ca="1" si="57"/>
        <v>-0.16509573143106493</v>
      </c>
      <c r="BD54" s="11">
        <f t="shared" ref="BD54:BD60" ca="1" si="58">($C54/INDIRECT(BD$63))^(1/($G54-INDIRECT(BD$64)))-1</f>
        <v>-0.42206310633443256</v>
      </c>
      <c r="BE54" s="11"/>
      <c r="BF54" s="11"/>
      <c r="BG54" s="11"/>
      <c r="BH54" s="11"/>
      <c r="BI54" s="11"/>
      <c r="BJ54" s="11"/>
      <c r="BK54" s="2">
        <v>2008</v>
      </c>
    </row>
    <row r="55" spans="1:63" ht="8.25">
      <c r="A55" s="1">
        <v>5957.43</v>
      </c>
      <c r="B55" s="6">
        <v>8.0999999999999996E-3</v>
      </c>
      <c r="C55" s="1">
        <f t="shared" si="33"/>
        <v>6421.9476534562536</v>
      </c>
      <c r="D55" s="3">
        <f t="shared" si="34"/>
        <v>1.0779728261106305</v>
      </c>
      <c r="E55" s="2"/>
      <c r="F55" s="2"/>
      <c r="G55" s="2">
        <v>2009</v>
      </c>
      <c r="H55" s="11">
        <f t="shared" ca="1" si="36"/>
        <v>2.5477229064805096E-2</v>
      </c>
      <c r="I55" s="11">
        <f t="shared" ca="1" si="38"/>
        <v>2.1074213180882984E-2</v>
      </c>
      <c r="J55" s="11">
        <f t="shared" ca="1" si="52"/>
        <v>2.3483524783037835E-2</v>
      </c>
      <c r="K55" s="11">
        <f t="shared" ca="1" si="52"/>
        <v>2.9919312862582093E-2</v>
      </c>
      <c r="L55" s="11">
        <f t="shared" ca="1" si="42"/>
        <v>2.8046335530745647E-2</v>
      </c>
      <c r="M55" s="11">
        <f t="shared" ca="1" si="44"/>
        <v>2.7596966695226044E-2</v>
      </c>
      <c r="N55" s="11">
        <f t="shared" ca="1" si="46"/>
        <v>3.1671223936575954E-2</v>
      </c>
      <c r="O55" s="11">
        <f t="shared" ca="1" si="8"/>
        <v>3.9076966015816561E-2</v>
      </c>
      <c r="P55" s="11">
        <f t="shared" ca="1" si="9"/>
        <v>3.0584260468272229E-2</v>
      </c>
      <c r="Q55" s="11">
        <f t="shared" ca="1" si="10"/>
        <v>2.8936821401833956E-2</v>
      </c>
      <c r="R55" s="11">
        <f t="shared" ca="1" si="11"/>
        <v>2.7563112624682029E-2</v>
      </c>
      <c r="S55" s="11">
        <f t="shared" ca="1" si="12"/>
        <v>3.7450966917376372E-2</v>
      </c>
      <c r="T55" s="11">
        <f t="shared" ca="1" si="13"/>
        <v>3.7878996626760975E-2</v>
      </c>
      <c r="U55" s="11">
        <f t="shared" ca="1" si="14"/>
        <v>3.6945639933484875E-2</v>
      </c>
      <c r="V55" s="11">
        <f t="shared" ca="1" si="15"/>
        <v>4.7999238736614824E-2</v>
      </c>
      <c r="W55" s="11">
        <f t="shared" ca="1" si="16"/>
        <v>5.1847687649581919E-2</v>
      </c>
      <c r="X55" s="11">
        <f t="shared" ca="1" si="17"/>
        <v>4.4706426746180083E-2</v>
      </c>
      <c r="Y55" s="11">
        <f t="shared" ca="1" si="18"/>
        <v>5.0982663646903292E-2</v>
      </c>
      <c r="Z55" s="11">
        <f t="shared" ca="1" si="19"/>
        <v>5.130469653552816E-2</v>
      </c>
      <c r="AA55" s="11">
        <f t="shared" ca="1" si="20"/>
        <v>5.2582782428572283E-2</v>
      </c>
      <c r="AB55" s="11">
        <f t="shared" ca="1" si="21"/>
        <v>6.0354672049607982E-2</v>
      </c>
      <c r="AC55" s="11">
        <f t="shared" ca="1" si="22"/>
        <v>6.5695991103221774E-2</v>
      </c>
      <c r="AD55" s="11">
        <f t="shared" ca="1" si="23"/>
        <v>6.9431923704567744E-2</v>
      </c>
      <c r="AE55" s="11">
        <f t="shared" ca="1" si="25"/>
        <v>6.9911689505872898E-2</v>
      </c>
      <c r="AF55" s="11">
        <f t="shared" ca="1" si="26"/>
        <v>6.0713010143462309E-2</v>
      </c>
      <c r="AG55" s="11">
        <f t="shared" ca="1" si="27"/>
        <v>6.1852879048972298E-2</v>
      </c>
      <c r="AH55" s="11">
        <f t="shared" ca="1" si="28"/>
        <v>4.2994849113781042E-2</v>
      </c>
      <c r="AI55" s="11">
        <f t="shared" ca="1" si="29"/>
        <v>4.3467745260879598E-2</v>
      </c>
      <c r="AJ55" s="11">
        <f t="shared" ca="1" si="30"/>
        <v>6.2216489273579922E-2</v>
      </c>
      <c r="AK55" s="11">
        <f t="shared" ca="1" si="31"/>
        <v>5.1488568687743985E-2</v>
      </c>
      <c r="AL55" s="11">
        <f t="shared" ca="1" si="32"/>
        <v>3.946499480985266E-2</v>
      </c>
      <c r="AM55" s="11">
        <f t="shared" ca="1" si="35"/>
        <v>5.6890180697199755E-2</v>
      </c>
      <c r="AN55" s="11">
        <f t="shared" ca="1" si="37"/>
        <v>5.462755812086062E-2</v>
      </c>
      <c r="AO55" s="11">
        <f t="shared" ca="1" si="39"/>
        <v>6.2734811007729263E-2</v>
      </c>
      <c r="AP55" s="11">
        <f t="shared" ca="1" si="40"/>
        <v>4.3668643358635073E-2</v>
      </c>
      <c r="AQ55" s="11">
        <f t="shared" ca="1" si="41"/>
        <v>5.4726639987920267E-2</v>
      </c>
      <c r="AR55" s="11">
        <f t="shared" ca="1" si="43"/>
        <v>5.5472664514314429E-2</v>
      </c>
      <c r="AS55" s="11">
        <f t="shared" ca="1" si="45"/>
        <v>4.1025271428974275E-2</v>
      </c>
      <c r="AT55" s="11">
        <f t="shared" ca="1" si="47"/>
        <v>1.269878755141951E-2</v>
      </c>
      <c r="AU55" s="11">
        <f t="shared" ca="1" si="48"/>
        <v>8.0440669256787167E-4</v>
      </c>
      <c r="AV55" s="11">
        <f t="shared" ca="1" si="49"/>
        <v>-3.1256874586692351E-2</v>
      </c>
      <c r="AW55" s="11">
        <f t="shared" ca="1" si="50"/>
        <v>-2.4944915007415136E-2</v>
      </c>
      <c r="AX55" s="11">
        <f t="shared" ca="1" si="51"/>
        <v>1.630161054992918E-3</v>
      </c>
      <c r="AY55" s="11">
        <f t="shared" ca="1" si="53"/>
        <v>9.0708481374466965E-2</v>
      </c>
      <c r="AZ55" s="11">
        <f t="shared" ca="1" si="54"/>
        <v>5.1927943158628809E-2</v>
      </c>
      <c r="BA55" s="11">
        <f t="shared" ca="1" si="55"/>
        <v>5.00277798625548E-2</v>
      </c>
      <c r="BB55" s="11">
        <f t="shared" ca="1" si="56"/>
        <v>6.6372812325763419E-3</v>
      </c>
      <c r="BC55" s="11">
        <f t="shared" ca="1" si="57"/>
        <v>-5.1371015661870967E-2</v>
      </c>
      <c r="BD55" s="11">
        <f t="shared" ca="1" si="58"/>
        <v>-0.15870537720359734</v>
      </c>
      <c r="BE55" s="11">
        <f t="shared" ref="BE55:BE60" ca="1" si="59">($C55/INDIRECT(BE$63))^(1/($G55-INDIRECT(BE$64)))-1</f>
        <v>0.22466077196952217</v>
      </c>
      <c r="BF55" s="11"/>
      <c r="BG55" s="11"/>
      <c r="BH55" s="11"/>
      <c r="BI55" s="11"/>
      <c r="BJ55" s="11"/>
      <c r="BK55" s="2">
        <v>2009</v>
      </c>
    </row>
    <row r="56" spans="1:63" ht="8.25">
      <c r="A56" s="1">
        <v>6914.19</v>
      </c>
      <c r="B56" s="6">
        <v>1.3100000000000001E-2</v>
      </c>
      <c r="C56" s="1">
        <f t="shared" si="33"/>
        <v>7393.4222146273778</v>
      </c>
      <c r="D56" s="3">
        <f t="shared" si="34"/>
        <v>1.0693114037403337</v>
      </c>
      <c r="E56" s="2"/>
      <c r="F56" s="2"/>
      <c r="G56" s="2">
        <v>2010</v>
      </c>
      <c r="H56" s="11">
        <f t="shared" ca="1" si="36"/>
        <v>2.7806520999691609E-2</v>
      </c>
      <c r="I56" s="11">
        <f t="shared" ca="1" si="38"/>
        <v>2.352802189406944E-2</v>
      </c>
      <c r="J56" s="11">
        <f t="shared" ca="1" si="52"/>
        <v>2.5944033734195848E-2</v>
      </c>
      <c r="K56" s="11">
        <f t="shared" ca="1" si="52"/>
        <v>3.2312119098550918E-2</v>
      </c>
      <c r="L56" s="11">
        <f t="shared" ca="1" si="42"/>
        <v>3.052557828535396E-2</v>
      </c>
      <c r="M56" s="11">
        <f t="shared" ca="1" si="44"/>
        <v>3.0138855957581479E-2</v>
      </c>
      <c r="N56" s="11">
        <f t="shared" ca="1" si="46"/>
        <v>3.4189029714113861E-2</v>
      </c>
      <c r="O56" s="11">
        <f t="shared" ca="1" si="8"/>
        <v>4.1501228247655009E-2</v>
      </c>
      <c r="P56" s="11">
        <f t="shared" ca="1" si="9"/>
        <v>3.3241876374900725E-2</v>
      </c>
      <c r="Q56" s="11">
        <f t="shared" ca="1" si="10"/>
        <v>3.1692745324418015E-2</v>
      </c>
      <c r="R56" s="11">
        <f t="shared" ca="1" si="11"/>
        <v>3.0416152240774208E-2</v>
      </c>
      <c r="S56" s="11">
        <f t="shared" ca="1" si="12"/>
        <v>4.0154515990903805E-2</v>
      </c>
      <c r="T56" s="11">
        <f t="shared" ca="1" si="13"/>
        <v>4.0642097430857449E-2</v>
      </c>
      <c r="U56" s="11">
        <f t="shared" ca="1" si="14"/>
        <v>3.980362119892833E-2</v>
      </c>
      <c r="V56" s="11">
        <f t="shared" ca="1" si="15"/>
        <v>5.0664722351690505E-2</v>
      </c>
      <c r="W56" s="11">
        <f t="shared" ca="1" si="16"/>
        <v>5.4489997670627011E-2</v>
      </c>
      <c r="X56" s="11">
        <f t="shared" ca="1" si="17"/>
        <v>4.7609763355897172E-2</v>
      </c>
      <c r="Y56" s="11">
        <f t="shared" ca="1" si="18"/>
        <v>5.380380860042977E-2</v>
      </c>
      <c r="Z56" s="11">
        <f t="shared" ca="1" si="19"/>
        <v>5.4202552489442724E-2</v>
      </c>
      <c r="AA56" s="11">
        <f t="shared" ca="1" si="20"/>
        <v>5.5534880890511618E-2</v>
      </c>
      <c r="AB56" s="11">
        <f t="shared" ca="1" si="21"/>
        <v>6.3172310604010296E-2</v>
      </c>
      <c r="AC56" s="11">
        <f t="shared" ca="1" si="22"/>
        <v>6.8443380022920053E-2</v>
      </c>
      <c r="AD56" s="11">
        <f t="shared" ca="1" si="23"/>
        <v>7.2154753092960489E-2</v>
      </c>
      <c r="AE56" s="11">
        <f t="shared" ca="1" si="25"/>
        <v>7.2715972709281429E-2</v>
      </c>
      <c r="AF56" s="11">
        <f t="shared" ca="1" si="26"/>
        <v>6.3936491956106289E-2</v>
      </c>
      <c r="AG56" s="11">
        <f t="shared" ca="1" si="27"/>
        <v>6.51601316601369E-2</v>
      </c>
      <c r="AH56" s="11">
        <f t="shared" ca="1" si="28"/>
        <v>4.7123790891477668E-2</v>
      </c>
      <c r="AI56" s="11">
        <f t="shared" ca="1" si="29"/>
        <v>4.7751241220469254E-2</v>
      </c>
      <c r="AJ56" s="11">
        <f t="shared" ca="1" si="30"/>
        <v>6.5941294459507471E-2</v>
      </c>
      <c r="AK56" s="11">
        <f t="shared" ca="1" si="31"/>
        <v>5.5830714319474284E-2</v>
      </c>
      <c r="AL56" s="11">
        <f t="shared" ca="1" si="32"/>
        <v>4.4534219506305206E-2</v>
      </c>
      <c r="AM56" s="11">
        <f t="shared" ca="1" si="35"/>
        <v>6.1420099096993308E-2</v>
      </c>
      <c r="AN56" s="11">
        <f t="shared" ca="1" si="37"/>
        <v>5.9505722368813574E-2</v>
      </c>
      <c r="AO56" s="11">
        <f t="shared" ca="1" si="39"/>
        <v>6.7469992536627998E-2</v>
      </c>
      <c r="AP56" s="11">
        <f t="shared" ca="1" si="40"/>
        <v>4.9710316692081147E-2</v>
      </c>
      <c r="AQ56" s="11">
        <f t="shared" ca="1" si="41"/>
        <v>6.0516286434977085E-2</v>
      </c>
      <c r="AR56" s="11">
        <f t="shared" ca="1" si="43"/>
        <v>6.1603741622912489E-2</v>
      </c>
      <c r="AS56" s="11">
        <f t="shared" ca="1" si="45"/>
        <v>4.8537456254081901E-2</v>
      </c>
      <c r="AT56" s="11">
        <f t="shared" ca="1" si="47"/>
        <v>2.2738928246573753E-2</v>
      </c>
      <c r="AU56" s="11">
        <f t="shared" ca="1" si="48"/>
        <v>1.2554334498547703E-2</v>
      </c>
      <c r="AV56" s="11">
        <f t="shared" ca="1" si="49"/>
        <v>-1.5934291219819818E-2</v>
      </c>
      <c r="AW56" s="11">
        <f t="shared" ca="1" si="50"/>
        <v>-8.6109653110055806E-3</v>
      </c>
      <c r="AX56" s="11">
        <f t="shared" ca="1" si="51"/>
        <v>1.7247035248698417E-2</v>
      </c>
      <c r="AY56" s="11">
        <f t="shared" ca="1" si="53"/>
        <v>9.8101405234203298E-2</v>
      </c>
      <c r="AZ56" s="11">
        <f t="shared" ca="1" si="54"/>
        <v>6.5577291712806574E-2</v>
      </c>
      <c r="BA56" s="11">
        <f t="shared" ca="1" si="55"/>
        <v>6.626163208793745E-2</v>
      </c>
      <c r="BB56" s="11">
        <f t="shared" ca="1" si="56"/>
        <v>3.4032425904023222E-2</v>
      </c>
      <c r="BC56" s="11">
        <f t="shared" ca="1" si="57"/>
        <v>-4.3264296590355134E-3</v>
      </c>
      <c r="BD56" s="11">
        <f t="shared" ca="1" si="58"/>
        <v>-6.5975379193347283E-2</v>
      </c>
      <c r="BE56" s="11">
        <f t="shared" ca="1" si="59"/>
        <v>0.187400635015043</v>
      </c>
      <c r="BF56" s="11">
        <f ca="1">($C56/INDIRECT(BF$63))^(1/($G56-INDIRECT(BF$64)))-1</f>
        <v>0.15127413264545719</v>
      </c>
      <c r="BG56" s="11"/>
      <c r="BH56" s="11"/>
      <c r="BI56" s="11"/>
      <c r="BJ56" s="11"/>
      <c r="BK56" s="2">
        <v>2010</v>
      </c>
    </row>
    <row r="57" spans="1:63" ht="8.25">
      <c r="A57" s="1">
        <v>5898.35</v>
      </c>
      <c r="B57" s="6">
        <v>1.9800000000000002E-2</v>
      </c>
      <c r="C57" s="1">
        <f t="shared" si="33"/>
        <v>6225.6173312129076</v>
      </c>
      <c r="D57" s="3">
        <f t="shared" si="34"/>
        <v>1.055484556056</v>
      </c>
      <c r="E57" s="2"/>
      <c r="F57" s="2"/>
      <c r="G57" s="2">
        <v>2011</v>
      </c>
      <c r="H57" s="11">
        <f t="shared" ca="1" si="36"/>
        <v>2.3873907223757929E-2</v>
      </c>
      <c r="I57" s="11">
        <f t="shared" ca="1" si="38"/>
        <v>1.9618533593291465E-2</v>
      </c>
      <c r="J57" s="11">
        <f t="shared" ca="1" si="52"/>
        <v>2.1898908105239867E-2</v>
      </c>
      <c r="K57" s="11">
        <f t="shared" ca="1" si="52"/>
        <v>2.802915572843756E-2</v>
      </c>
      <c r="L57" s="11">
        <f t="shared" ca="1" si="42"/>
        <v>2.6198172551869847E-2</v>
      </c>
      <c r="M57" s="11">
        <f t="shared" ca="1" si="44"/>
        <v>2.5729425217253743E-2</v>
      </c>
      <c r="N57" s="11">
        <f t="shared" ca="1" si="46"/>
        <v>2.9578408618595509E-2</v>
      </c>
      <c r="O57" s="11">
        <f t="shared" ca="1" si="8"/>
        <v>3.6592750099921245E-2</v>
      </c>
      <c r="P57" s="11">
        <f t="shared" ca="1" si="9"/>
        <v>2.8448001070481954E-2</v>
      </c>
      <c r="Q57" s="11">
        <f t="shared" ca="1" si="10"/>
        <v>2.6830832768446777E-2</v>
      </c>
      <c r="R57" s="11">
        <f t="shared" ca="1" si="11"/>
        <v>2.547514861649014E-2</v>
      </c>
      <c r="S57" s="11">
        <f t="shared" ca="1" si="12"/>
        <v>3.4808022886287926E-2</v>
      </c>
      <c r="T57" s="11">
        <f t="shared" ca="1" si="13"/>
        <v>3.5147597901018957E-2</v>
      </c>
      <c r="U57" s="11">
        <f t="shared" ca="1" si="14"/>
        <v>3.4194534052924164E-2</v>
      </c>
      <c r="V57" s="11">
        <f t="shared" ca="1" si="15"/>
        <v>4.4562634169506676E-2</v>
      </c>
      <c r="W57" s="11">
        <f t="shared" ca="1" si="16"/>
        <v>4.8097714761599075E-2</v>
      </c>
      <c r="X57" s="11">
        <f t="shared" ca="1" si="17"/>
        <v>4.1272657187124029E-2</v>
      </c>
      <c r="Y57" s="11">
        <f t="shared" ca="1" si="18"/>
        <v>4.7071295234472066E-2</v>
      </c>
      <c r="Z57" s="11">
        <f t="shared" ca="1" si="19"/>
        <v>4.7258401573982312E-2</v>
      </c>
      <c r="AA57" s="11">
        <f t="shared" ca="1" si="20"/>
        <v>4.8331851335554177E-2</v>
      </c>
      <c r="AB57" s="11">
        <f t="shared" ca="1" si="21"/>
        <v>5.5453420156056588E-2</v>
      </c>
      <c r="AC57" s="11">
        <f t="shared" ca="1" si="22"/>
        <v>6.0267764747004016E-2</v>
      </c>
      <c r="AD57" s="11">
        <f t="shared" ca="1" si="23"/>
        <v>6.3555415276232097E-2</v>
      </c>
      <c r="AE57" s="11">
        <f t="shared" ca="1" si="25"/>
        <v>6.3797486769142209E-2</v>
      </c>
      <c r="AF57" s="11">
        <f t="shared" ca="1" si="26"/>
        <v>5.5086074501080828E-2</v>
      </c>
      <c r="AG57" s="11">
        <f t="shared" ca="1" si="27"/>
        <v>5.5927830392220601E-2</v>
      </c>
      <c r="AH57" s="11">
        <f t="shared" ca="1" si="28"/>
        <v>3.8382152489160548E-2</v>
      </c>
      <c r="AI57" s="11">
        <f t="shared" ca="1" si="29"/>
        <v>3.8631125265300437E-2</v>
      </c>
      <c r="AJ57" s="11">
        <f t="shared" ca="1" si="30"/>
        <v>5.5520740784223532E-2</v>
      </c>
      <c r="AK57" s="11">
        <f t="shared" ca="1" si="31"/>
        <v>4.5495653603686126E-2</v>
      </c>
      <c r="AL57" s="11">
        <f t="shared" ca="1" si="32"/>
        <v>3.4352989966695668E-2</v>
      </c>
      <c r="AM57" s="11">
        <f t="shared" ca="1" si="35"/>
        <v>4.9782172459615248E-2</v>
      </c>
      <c r="AN57" s="11">
        <f t="shared" ca="1" si="37"/>
        <v>4.7405830343794753E-2</v>
      </c>
      <c r="AO57" s="11">
        <f t="shared" ca="1" si="39"/>
        <v>5.4225787777455903E-2</v>
      </c>
      <c r="AP57" s="11">
        <f t="shared" ca="1" si="40"/>
        <v>3.6933703180203281E-2</v>
      </c>
      <c r="AQ57" s="11">
        <f t="shared" ca="1" si="41"/>
        <v>4.6223271712263481E-2</v>
      </c>
      <c r="AR57" s="11">
        <f t="shared" ca="1" si="43"/>
        <v>4.6341245813066756E-2</v>
      </c>
      <c r="AS57" s="11">
        <f t="shared" ca="1" si="45"/>
        <v>3.3318361892769488E-2</v>
      </c>
      <c r="AT57" s="11">
        <f t="shared" ca="1" si="47"/>
        <v>8.6354415799922979E-3</v>
      </c>
      <c r="AU57" s="11">
        <f t="shared" ca="1" si="48"/>
        <v>-1.7065361130859102E-3</v>
      </c>
      <c r="AV57" s="11">
        <f t="shared" ca="1" si="49"/>
        <v>-2.8632654310939754E-2</v>
      </c>
      <c r="AW57" s="11">
        <f t="shared" ca="1" si="50"/>
        <v>-2.3217202959274652E-2</v>
      </c>
      <c r="AX57" s="11">
        <f t="shared" ca="1" si="51"/>
        <v>-1.8001944149692584E-3</v>
      </c>
      <c r="AY57" s="11">
        <f t="shared" ca="1" si="53"/>
        <v>6.6180466208344724E-2</v>
      </c>
      <c r="AZ57" s="11">
        <f t="shared" ca="1" si="54"/>
        <v>3.4674989897284458E-2</v>
      </c>
      <c r="BA57" s="11">
        <f t="shared" ca="1" si="55"/>
        <v>3.0901298480636497E-2</v>
      </c>
      <c r="BB57" s="11">
        <f t="shared" ca="1" si="56"/>
        <v>-7.6427971326953337E-4</v>
      </c>
      <c r="BC57" s="11">
        <f t="shared" ca="1" si="57"/>
        <v>-3.7144831033985581E-2</v>
      </c>
      <c r="BD57" s="11">
        <f t="shared" ca="1" si="58"/>
        <v>-8.9870960015444368E-2</v>
      </c>
      <c r="BE57" s="11">
        <f t="shared" ca="1" si="59"/>
        <v>5.8872873815544846E-2</v>
      </c>
      <c r="BF57" s="11">
        <f ca="1">($C57/INDIRECT(BF$63))^(1/($G57-INDIRECT(BF$64)))-1</f>
        <v>-1.5404536082872511E-2</v>
      </c>
      <c r="BG57" s="11">
        <f ca="1">($C57/INDIRECT(BG$63))^(1/($G57-INDIRECT(BG$64)))-1</f>
        <v>-0.15795187255829224</v>
      </c>
      <c r="BH57" s="11"/>
      <c r="BI57" s="11"/>
      <c r="BJ57" s="11"/>
      <c r="BK57" s="2">
        <v>2011</v>
      </c>
    </row>
    <row r="58" spans="1:63" ht="8.25">
      <c r="A58" s="1">
        <v>7612.39</v>
      </c>
      <c r="B58" s="6">
        <v>2.0400000000000001E-2</v>
      </c>
      <c r="C58" s="1">
        <f t="shared" si="33"/>
        <v>7878.7606194108012</v>
      </c>
      <c r="D58" s="3">
        <f t="shared" si="34"/>
        <v>1.0349917200000001</v>
      </c>
      <c r="E58" s="2"/>
      <c r="F58" s="2"/>
      <c r="G58" s="2">
        <v>2012</v>
      </c>
      <c r="H58" s="11">
        <f t="shared" ca="1" si="36"/>
        <v>2.7975754826110366E-2</v>
      </c>
      <c r="I58" s="11">
        <f t="shared" ca="1" si="38"/>
        <v>2.3864047874450067E-2</v>
      </c>
      <c r="J58" s="11">
        <f t="shared" ca="1" si="52"/>
        <v>2.6192573635124727E-2</v>
      </c>
      <c r="K58" s="11">
        <f t="shared" ca="1" si="52"/>
        <v>3.2311660133933717E-2</v>
      </c>
      <c r="L58" s="11">
        <f t="shared" ca="1" si="42"/>
        <v>3.0597970205368696E-2</v>
      </c>
      <c r="M58" s="11">
        <f t="shared" ca="1" si="44"/>
        <v>3.0228840052187955E-2</v>
      </c>
      <c r="N58" s="11">
        <f t="shared" ca="1" si="46"/>
        <v>3.4108602593703852E-2</v>
      </c>
      <c r="O58" s="11">
        <f t="shared" ca="1" si="8"/>
        <v>4.1099503007283822E-2</v>
      </c>
      <c r="P58" s="11">
        <f t="shared" ca="1" si="9"/>
        <v>3.3200025653678189E-2</v>
      </c>
      <c r="Q58" s="11">
        <f t="shared" ca="1" si="10"/>
        <v>3.1720369362198797E-2</v>
      </c>
      <c r="R58" s="11">
        <f t="shared" ca="1" si="11"/>
        <v>3.0503726736880843E-2</v>
      </c>
      <c r="S58" s="11">
        <f t="shared" ca="1" si="12"/>
        <v>3.9779170773855732E-2</v>
      </c>
      <c r="T58" s="11">
        <f t="shared" ca="1" si="13"/>
        <v>4.0233637939505185E-2</v>
      </c>
      <c r="U58" s="11">
        <f t="shared" ca="1" si="14"/>
        <v>3.9427180510357207E-2</v>
      </c>
      <c r="V58" s="11">
        <f t="shared" ca="1" si="15"/>
        <v>4.971507686723009E-2</v>
      </c>
      <c r="W58" s="11">
        <f t="shared" ca="1" si="16"/>
        <v>5.3310334713196239E-2</v>
      </c>
      <c r="X58" s="11">
        <f t="shared" ca="1" si="17"/>
        <v>4.6776469044246927E-2</v>
      </c>
      <c r="Y58" s="11">
        <f t="shared" ca="1" si="18"/>
        <v>5.2597522682110487E-2</v>
      </c>
      <c r="Z58" s="11">
        <f t="shared" ca="1" si="19"/>
        <v>5.2938589484956111E-2</v>
      </c>
      <c r="AA58" s="11">
        <f t="shared" ca="1" si="20"/>
        <v>5.4153799007411241E-2</v>
      </c>
      <c r="AB58" s="11">
        <f t="shared" ca="1" si="21"/>
        <v>6.1275292877452481E-2</v>
      </c>
      <c r="AC58" s="11">
        <f t="shared" ca="1" si="22"/>
        <v>6.6147837718660174E-2</v>
      </c>
      <c r="AD58" s="11">
        <f t="shared" ca="1" si="23"/>
        <v>6.9537712312750299E-2</v>
      </c>
      <c r="AE58" s="11">
        <f t="shared" ca="1" si="25"/>
        <v>6.9973062452861168E-2</v>
      </c>
      <c r="AF58" s="11">
        <f t="shared" ca="1" si="26"/>
        <v>6.1723918211952888E-2</v>
      </c>
      <c r="AG58" s="11">
        <f t="shared" ca="1" si="27"/>
        <v>6.2778725965147997E-2</v>
      </c>
      <c r="AH58" s="11">
        <f t="shared" ca="1" si="28"/>
        <v>4.6018517939177217E-2</v>
      </c>
      <c r="AI58" s="11">
        <f t="shared" ca="1" si="29"/>
        <v>4.6554567486816856E-2</v>
      </c>
      <c r="AJ58" s="11">
        <f t="shared" ca="1" si="30"/>
        <v>6.3210164735768348E-2</v>
      </c>
      <c r="AK58" s="11">
        <f t="shared" ca="1" si="31"/>
        <v>5.3849556645429564E-2</v>
      </c>
      <c r="AL58" s="11">
        <f t="shared" ca="1" si="32"/>
        <v>4.3464699733049228E-2</v>
      </c>
      <c r="AM58" s="11">
        <f t="shared" ca="1" si="35"/>
        <v>5.8739276540346053E-2</v>
      </c>
      <c r="AN58" s="11">
        <f t="shared" ca="1" si="37"/>
        <v>5.6884166432590311E-2</v>
      </c>
      <c r="AO58" s="11">
        <f t="shared" ca="1" si="39"/>
        <v>6.3899801386391175E-2</v>
      </c>
      <c r="AP58" s="11">
        <f t="shared" ca="1" si="40"/>
        <v>4.78639781913901E-2</v>
      </c>
      <c r="AQ58" s="11">
        <f t="shared" ca="1" si="41"/>
        <v>5.7343510707398293E-2</v>
      </c>
      <c r="AR58" s="11">
        <f t="shared" ca="1" si="43"/>
        <v>5.8113595120286687E-2</v>
      </c>
      <c r="AS58" s="11">
        <f t="shared" ca="1" si="45"/>
        <v>4.6493970184919409E-2</v>
      </c>
      <c r="AT58" s="11">
        <f t="shared" ca="1" si="47"/>
        <v>2.4008688695618119E-2</v>
      </c>
      <c r="AU58" s="11">
        <f t="shared" ca="1" si="48"/>
        <v>1.535194025335751E-2</v>
      </c>
      <c r="AV58" s="11">
        <f t="shared" ca="1" si="49"/>
        <v>-8.6629341743648114E-3</v>
      </c>
      <c r="AW58" s="11">
        <f t="shared" ca="1" si="50"/>
        <v>-1.9067335507418903E-3</v>
      </c>
      <c r="AX58" s="11">
        <f t="shared" ca="1" si="51"/>
        <v>1.9967632687819314E-2</v>
      </c>
      <c r="AY58" s="11">
        <f t="shared" ca="1" si="53"/>
        <v>8.4613979172664111E-2</v>
      </c>
      <c r="AZ58" s="11">
        <f t="shared" ca="1" si="54"/>
        <v>5.809097610089653E-2</v>
      </c>
      <c r="BA58" s="11">
        <f t="shared" ca="1" si="55"/>
        <v>5.7668051931465847E-2</v>
      </c>
      <c r="BB58" s="11">
        <f t="shared" ca="1" si="56"/>
        <v>3.3537335134156798E-2</v>
      </c>
      <c r="BC58" s="11">
        <f t="shared" ca="1" si="57"/>
        <v>7.735873738186072E-3</v>
      </c>
      <c r="BD58" s="11">
        <f t="shared" ca="1" si="58"/>
        <v>-2.7840612792528141E-2</v>
      </c>
      <c r="BE58" s="11">
        <f t="shared" ca="1" si="59"/>
        <v>0.1071379505066572</v>
      </c>
      <c r="BF58" s="11">
        <f ca="1">($C58/INDIRECT(BF$63))^(1/($G58-INDIRECT(BF$64)))-1</f>
        <v>7.0525577423100838E-2</v>
      </c>
      <c r="BG58" s="11">
        <f ca="1">($C58/INDIRECT(BG$63))^(1/($G58-INDIRECT(BG$64)))-1</f>
        <v>3.2300645044334386E-2</v>
      </c>
      <c r="BH58" s="11">
        <f ca="1">($C58/INDIRECT(BH$63))^(1/($G58-INDIRECT(BH$64)))-1</f>
        <v>0.26553885345789796</v>
      </c>
      <c r="BI58" s="11"/>
      <c r="BJ58" s="11"/>
      <c r="BK58" s="2">
        <v>2012</v>
      </c>
    </row>
    <row r="59" spans="1:63" ht="8.25">
      <c r="A59" s="1">
        <v>9552.16</v>
      </c>
      <c r="B59" s="6">
        <v>1.43E-2</v>
      </c>
      <c r="C59" s="1">
        <f t="shared" si="33"/>
        <v>9688.7558879999997</v>
      </c>
      <c r="D59" s="3">
        <f t="shared" si="34"/>
        <v>1.0143</v>
      </c>
      <c r="E59" s="2"/>
      <c r="F59" s="2"/>
      <c r="G59" s="2">
        <v>2013</v>
      </c>
      <c r="H59" s="11">
        <f t="shared" ca="1" si="36"/>
        <v>3.1392851238340791E-2</v>
      </c>
      <c r="I59" s="11">
        <f t="shared" ca="1" si="38"/>
        <v>2.7409489998325265E-2</v>
      </c>
      <c r="J59" s="11">
        <f t="shared" ca="1" si="52"/>
        <v>2.9769548620679487E-2</v>
      </c>
      <c r="K59" s="11">
        <f t="shared" ca="1" si="52"/>
        <v>3.5859884727159397E-2</v>
      </c>
      <c r="L59" s="11">
        <f t="shared" ca="1" si="42"/>
        <v>3.4245641274767813E-2</v>
      </c>
      <c r="M59" s="11">
        <f t="shared" ca="1" si="44"/>
        <v>3.3957313610781137E-2</v>
      </c>
      <c r="N59" s="11">
        <f t="shared" ca="1" si="46"/>
        <v>3.7847953809641899E-2</v>
      </c>
      <c r="O59" s="11">
        <f t="shared" ca="1" si="8"/>
        <v>4.4794595019785666E-2</v>
      </c>
      <c r="P59" s="11">
        <f t="shared" ca="1" si="9"/>
        <v>3.7118652873566527E-2</v>
      </c>
      <c r="Q59" s="11">
        <f t="shared" ca="1" si="10"/>
        <v>3.5753494542122288E-2</v>
      </c>
      <c r="R59" s="11">
        <f t="shared" ca="1" si="11"/>
        <v>3.4651578052399268E-2</v>
      </c>
      <c r="S59" s="11">
        <f t="shared" ca="1" si="12"/>
        <v>4.384434081290256E-2</v>
      </c>
      <c r="T59" s="11">
        <f t="shared" ca="1" si="13"/>
        <v>4.438674412484489E-2</v>
      </c>
      <c r="U59" s="11">
        <f t="shared" ca="1" si="14"/>
        <v>4.3698233062023251E-2</v>
      </c>
      <c r="V59" s="11">
        <f t="shared" ca="1" si="15"/>
        <v>5.3876940013732666E-2</v>
      </c>
      <c r="W59" s="11">
        <f t="shared" ca="1" si="16"/>
        <v>5.7501034297583686E-2</v>
      </c>
      <c r="X59" s="11">
        <f t="shared" ca="1" si="17"/>
        <v>5.1223117413415675E-2</v>
      </c>
      <c r="Y59" s="11">
        <f t="shared" ca="1" si="18"/>
        <v>5.7031570964845901E-2</v>
      </c>
      <c r="Z59" s="11">
        <f t="shared" ca="1" si="19"/>
        <v>5.7488032176659543E-2</v>
      </c>
      <c r="AA59" s="11">
        <f t="shared" ca="1" si="20"/>
        <v>5.880402099938542E-2</v>
      </c>
      <c r="AB59" s="11">
        <f t="shared" ca="1" si="21"/>
        <v>6.5883842412475913E-2</v>
      </c>
      <c r="AC59" s="11">
        <f t="shared" ca="1" si="22"/>
        <v>7.0769510541625946E-2</v>
      </c>
      <c r="AD59" s="11">
        <f t="shared" ca="1" si="23"/>
        <v>7.4212719005013694E-2</v>
      </c>
      <c r="AE59" s="11">
        <f t="shared" ca="1" si="25"/>
        <v>7.4787070319432436E-2</v>
      </c>
      <c r="AF59" s="11">
        <f t="shared" ca="1" si="26"/>
        <v>6.6935628841901407E-2</v>
      </c>
      <c r="AG59" s="11">
        <f t="shared" ca="1" si="27"/>
        <v>6.8139388161919223E-2</v>
      </c>
      <c r="AH59" s="11">
        <f t="shared" ca="1" si="28"/>
        <v>5.2080671972205561E-2</v>
      </c>
      <c r="AI59" s="11">
        <f t="shared" ca="1" si="29"/>
        <v>5.282516330644782E-2</v>
      </c>
      <c r="AJ59" s="11">
        <f t="shared" ca="1" si="30"/>
        <v>6.9176839789322653E-2</v>
      </c>
      <c r="AK59" s="11">
        <f t="shared" ca="1" si="31"/>
        <v>6.0375968810288727E-2</v>
      </c>
      <c r="AL59" s="11">
        <f t="shared" ca="1" si="32"/>
        <v>5.0630350843726246E-2</v>
      </c>
      <c r="AM59" s="11">
        <f t="shared" ca="1" si="35"/>
        <v>6.5653530858216902E-2</v>
      </c>
      <c r="AN59" s="11">
        <f t="shared" ca="1" si="37"/>
        <v>6.4185936015406231E-2</v>
      </c>
      <c r="AO59" s="11">
        <f t="shared" ca="1" si="39"/>
        <v>7.1263758214153539E-2</v>
      </c>
      <c r="AP59" s="11">
        <f t="shared" ca="1" si="40"/>
        <v>5.6282709961756661E-2</v>
      </c>
      <c r="AQ59" s="11">
        <f t="shared" ca="1" si="41"/>
        <v>6.5782095840780652E-2</v>
      </c>
      <c r="AR59" s="11">
        <f t="shared" ca="1" si="43"/>
        <v>6.6986291373780649E-2</v>
      </c>
      <c r="AS59" s="11">
        <f t="shared" ca="1" si="45"/>
        <v>5.6473708726278771E-2</v>
      </c>
      <c r="AT59" s="11">
        <f t="shared" ca="1" si="47"/>
        <v>3.5792580529122819E-2</v>
      </c>
      <c r="AU59" s="11">
        <f t="shared" ca="1" si="48"/>
        <v>2.8401820428557656E-2</v>
      </c>
      <c r="AV59" s="11">
        <f t="shared" ca="1" si="49"/>
        <v>6.7143433051937151E-3</v>
      </c>
      <c r="AW59" s="11">
        <f t="shared" ca="1" si="50"/>
        <v>1.4246120274733709E-2</v>
      </c>
      <c r="AX59" s="11">
        <f t="shared" ca="1" si="51"/>
        <v>3.5988735810440708E-2</v>
      </c>
      <c r="AY59" s="11">
        <f t="shared" ca="1" si="53"/>
        <v>9.7066406774746872E-2</v>
      </c>
      <c r="AZ59" s="11">
        <f t="shared" ca="1" si="54"/>
        <v>7.4117321811311809E-2</v>
      </c>
      <c r="BA59" s="11">
        <f t="shared" ca="1" si="55"/>
        <v>7.5530671121939452E-2</v>
      </c>
      <c r="BB59" s="11">
        <f t="shared" ca="1" si="56"/>
        <v>5.6237693460610805E-2</v>
      </c>
      <c r="BC59" s="11">
        <f t="shared" ca="1" si="57"/>
        <v>3.6808697613698538E-2</v>
      </c>
      <c r="BD59" s="11">
        <f t="shared" ca="1" si="58"/>
        <v>1.0996331697360029E-2</v>
      </c>
      <c r="BE59" s="11">
        <f t="shared" ca="1" si="59"/>
        <v>0.13063756827624395</v>
      </c>
      <c r="BF59" s="11">
        <f ca="1">($C59/INDIRECT(BF$63))^(1/($G59-INDIRECT(BF$64)))-1</f>
        <v>0.1082820852024764</v>
      </c>
      <c r="BG59" s="11">
        <f ca="1">($C59/INDIRECT(BG$63))^(1/($G59-INDIRECT(BG$64)))-1</f>
        <v>9.4311177603422447E-2</v>
      </c>
      <c r="BH59" s="11">
        <f ca="1">($C59/INDIRECT(BH$63))^(1/($G59-INDIRECT(BH$64)))-1</f>
        <v>0.24750643832351971</v>
      </c>
      <c r="BI59" s="11">
        <f ca="1">($C59/INDIRECT(BI$63))^(1/($G59-INDIRECT(BI$64)))-1</f>
        <v>0.22973096353885114</v>
      </c>
      <c r="BJ59" s="11"/>
      <c r="BK59" s="2">
        <v>2013</v>
      </c>
    </row>
    <row r="60" spans="1:63" ht="8.25">
      <c r="A60" s="1">
        <v>9805.5499999999993</v>
      </c>
      <c r="B60" s="6">
        <v>1.9E-3</v>
      </c>
      <c r="C60" s="1">
        <f t="shared" si="33"/>
        <v>9805.5499999999993</v>
      </c>
      <c r="D60" s="3">
        <f>1</f>
        <v>1</v>
      </c>
      <c r="E60" s="2"/>
      <c r="F60" s="2"/>
      <c r="G60" s="2">
        <v>2014</v>
      </c>
      <c r="H60" s="11">
        <f t="shared" ca="1" si="36"/>
        <v>3.1037969784621477E-2</v>
      </c>
      <c r="I60" s="11">
        <f t="shared" ca="1" si="38"/>
        <v>2.7123033943061259E-2</v>
      </c>
      <c r="J60" s="11">
        <f t="shared" ca="1" si="52"/>
        <v>2.9432451186946373E-2</v>
      </c>
      <c r="K60" s="11">
        <f t="shared" ca="1" si="52"/>
        <v>3.5396852050804117E-2</v>
      </c>
      <c r="L60" s="11">
        <f t="shared" ca="1" si="42"/>
        <v>3.3805880538700039E-2</v>
      </c>
      <c r="M60" s="11">
        <f t="shared" ca="1" si="44"/>
        <v>3.3514647880556359E-2</v>
      </c>
      <c r="N60" s="11">
        <f t="shared" ca="1" si="46"/>
        <v>3.7315044160737276E-2</v>
      </c>
      <c r="O60" s="11">
        <f t="shared" ca="1" si="8"/>
        <v>4.4101826022041379E-2</v>
      </c>
      <c r="P60" s="11">
        <f t="shared" ca="1" si="9"/>
        <v>3.6578966098602672E-2</v>
      </c>
      <c r="Q60" s="11">
        <f t="shared" ca="1" si="10"/>
        <v>3.5232446863999733E-2</v>
      </c>
      <c r="R60" s="11">
        <f t="shared" ca="1" si="11"/>
        <v>3.4143982868392264E-2</v>
      </c>
      <c r="S60" s="11">
        <f t="shared" ca="1" si="12"/>
        <v>4.3110874410668076E-2</v>
      </c>
      <c r="T60" s="11">
        <f t="shared" ca="1" si="13"/>
        <v>4.3623228354038979E-2</v>
      </c>
      <c r="U60" s="11">
        <f t="shared" ca="1" si="14"/>
        <v>4.2933436054911178E-2</v>
      </c>
      <c r="V60" s="11">
        <f t="shared" ca="1" si="15"/>
        <v>5.2836604806147935E-2</v>
      </c>
      <c r="W60" s="11">
        <f t="shared" ca="1" si="16"/>
        <v>5.6340374711921326E-2</v>
      </c>
      <c r="X60" s="11">
        <f t="shared" ca="1" si="17"/>
        <v>5.0200106024931523E-2</v>
      </c>
      <c r="Y60" s="11">
        <f t="shared" ca="1" si="18"/>
        <v>5.5822739052906023E-2</v>
      </c>
      <c r="Z60" s="11">
        <f t="shared" ca="1" si="19"/>
        <v>5.6233687323453907E-2</v>
      </c>
      <c r="AA60" s="11">
        <f t="shared" ca="1" si="20"/>
        <v>5.747671742115279E-2</v>
      </c>
      <c r="AB60" s="11">
        <f t="shared" ca="1" si="21"/>
        <v>6.4306837331433053E-2</v>
      </c>
      <c r="AC60" s="11">
        <f t="shared" ca="1" si="22"/>
        <v>6.8994921447371294E-2</v>
      </c>
      <c r="AD60" s="11">
        <f t="shared" ca="1" si="23"/>
        <v>7.2274197495350245E-2</v>
      </c>
      <c r="AE60" s="11">
        <f t="shared" ca="1" si="25"/>
        <v>7.2769037864859776E-2</v>
      </c>
      <c r="AF60" s="11">
        <f t="shared" ca="1" si="26"/>
        <v>6.511966439635497E-2</v>
      </c>
      <c r="AG60" s="11">
        <f t="shared" ca="1" si="27"/>
        <v>6.6220751174941528E-2</v>
      </c>
      <c r="AH60" s="11">
        <f t="shared" ca="1" si="28"/>
        <v>5.0674463017173155E-2</v>
      </c>
      <c r="AI60" s="11">
        <f t="shared" ca="1" si="29"/>
        <v>5.1341175553977436E-2</v>
      </c>
      <c r="AJ60" s="11">
        <f t="shared" ca="1" si="30"/>
        <v>6.7004798019016487E-2</v>
      </c>
      <c r="AK60" s="11">
        <f t="shared" ca="1" si="31"/>
        <v>5.8475481516320427E-2</v>
      </c>
      <c r="AL60" s="11">
        <f t="shared" ca="1" si="32"/>
        <v>4.9059455920439365E-2</v>
      </c>
      <c r="AM60" s="11">
        <f t="shared" ca="1" si="35"/>
        <v>6.3364583143502129E-2</v>
      </c>
      <c r="AN60" s="11">
        <f t="shared" ca="1" si="37"/>
        <v>6.1864493139645926E-2</v>
      </c>
      <c r="AO60" s="11">
        <f t="shared" ca="1" si="39"/>
        <v>6.8498772790775542E-2</v>
      </c>
      <c r="AP60" s="11">
        <f t="shared" ca="1" si="40"/>
        <v>5.4133435685519204E-2</v>
      </c>
      <c r="AQ60" s="11">
        <f t="shared" ca="1" si="41"/>
        <v>6.3029205542869615E-2</v>
      </c>
      <c r="AR60" s="11">
        <f t="shared" ca="1" si="43"/>
        <v>6.4022195135731597E-2</v>
      </c>
      <c r="AS60" s="11">
        <f t="shared" ca="1" si="45"/>
        <v>5.3955607395334226E-2</v>
      </c>
      <c r="AT60" s="11">
        <f t="shared" ca="1" si="47"/>
        <v>3.4380942429907524E-2</v>
      </c>
      <c r="AU60" s="11">
        <f t="shared" ca="1" si="48"/>
        <v>2.7372427472539318E-2</v>
      </c>
      <c r="AV60" s="11">
        <f t="shared" ca="1" si="49"/>
        <v>7.0694823410404339E-3</v>
      </c>
      <c r="AW60" s="11">
        <f t="shared" ca="1" si="50"/>
        <v>1.4089426116278947E-2</v>
      </c>
      <c r="AX60" s="11">
        <f t="shared" ca="1" si="51"/>
        <v>3.4127721884982254E-2</v>
      </c>
      <c r="AY60" s="11">
        <f t="shared" ca="1" si="53"/>
        <v>8.9717275099472138E-2</v>
      </c>
      <c r="AZ60" s="11">
        <f t="shared" ca="1" si="54"/>
        <v>6.8321386508995996E-2</v>
      </c>
      <c r="BA60" s="11">
        <f t="shared" ca="1" si="55"/>
        <v>6.9007898990617322E-2</v>
      </c>
      <c r="BB60" s="11">
        <f t="shared" ca="1" si="56"/>
        <v>5.1234712893179379E-2</v>
      </c>
      <c r="BC60" s="11">
        <f t="shared" ca="1" si="57"/>
        <v>3.3681624235729402E-2</v>
      </c>
      <c r="BD60" s="11">
        <f t="shared" ca="1" si="58"/>
        <v>1.1147445625514729E-2</v>
      </c>
      <c r="BE60" s="11">
        <f t="shared" ca="1" si="59"/>
        <v>0.10995021766429414</v>
      </c>
      <c r="BF60" s="11">
        <f ca="1">($C60/INDIRECT(BF$63))^(1/($G60-INDIRECT(BF$64)))-1</f>
        <v>8.8331099443787808E-2</v>
      </c>
      <c r="BG60" s="11">
        <f ca="1">($C60/INDIRECT(BG$63))^(1/($G60-INDIRECT(BG$64)))-1</f>
        <v>7.3140567461997374E-2</v>
      </c>
      <c r="BH60" s="11">
        <f ca="1">($C60/INDIRECT(BH$63))^(1/($G60-INDIRECT(BH$64)))-1</f>
        <v>0.1634914031310104</v>
      </c>
      <c r="BI60" s="11">
        <f ca="1">($C60/INDIRECT(BI$63))^(1/($G60-INDIRECT(BI$64)))-1</f>
        <v>0.11559620064288412</v>
      </c>
      <c r="BJ60" s="11">
        <f ca="1">($C60/INDIRECT(BJ$63))^(1/($G60-INDIRECT(BJ$64)))-1</f>
        <v>1.2054603640561767E-2</v>
      </c>
      <c r="BK60" s="2">
        <v>2014</v>
      </c>
    </row>
    <row r="61" spans="1:63" ht="20.25">
      <c r="E61" s="2"/>
      <c r="F61" s="2"/>
      <c r="H61" s="10">
        <v>1959</v>
      </c>
      <c r="I61" s="10">
        <v>1960</v>
      </c>
      <c r="J61" s="10">
        <v>1961</v>
      </c>
      <c r="K61" s="10">
        <v>1962</v>
      </c>
      <c r="L61" s="10">
        <v>1963</v>
      </c>
      <c r="M61" s="10">
        <v>1964</v>
      </c>
      <c r="N61" s="10">
        <v>1965</v>
      </c>
      <c r="O61" s="10">
        <v>1966</v>
      </c>
      <c r="P61" s="10">
        <v>1967</v>
      </c>
      <c r="Q61" s="10">
        <v>1968</v>
      </c>
      <c r="R61" s="10">
        <v>1969</v>
      </c>
      <c r="S61" s="10">
        <v>1970</v>
      </c>
      <c r="T61" s="10">
        <v>1971</v>
      </c>
      <c r="U61" s="10">
        <v>1972</v>
      </c>
      <c r="V61" s="10">
        <v>1973</v>
      </c>
      <c r="W61" s="10">
        <v>1974</v>
      </c>
      <c r="X61" s="10">
        <v>1975</v>
      </c>
      <c r="Y61" s="10">
        <v>1976</v>
      </c>
      <c r="Z61" s="10">
        <v>1977</v>
      </c>
      <c r="AA61" s="10">
        <v>1978</v>
      </c>
      <c r="AB61" s="10">
        <v>1979</v>
      </c>
      <c r="AC61" s="10">
        <v>1980</v>
      </c>
      <c r="AD61" s="10">
        <v>1981</v>
      </c>
      <c r="AE61" s="10">
        <v>1982</v>
      </c>
      <c r="AF61" s="10">
        <v>1983</v>
      </c>
      <c r="AG61" s="10">
        <v>1984</v>
      </c>
      <c r="AH61" s="10">
        <v>1985</v>
      </c>
      <c r="AI61" s="10">
        <v>1986</v>
      </c>
      <c r="AJ61" s="10">
        <v>1987</v>
      </c>
      <c r="AK61" s="10">
        <v>1988</v>
      </c>
      <c r="AL61" s="10">
        <v>1989</v>
      </c>
      <c r="AM61" s="10">
        <v>1990</v>
      </c>
      <c r="AN61" s="10">
        <v>1991</v>
      </c>
      <c r="AO61" s="10">
        <v>1992</v>
      </c>
      <c r="AP61" s="10">
        <v>1993</v>
      </c>
      <c r="AQ61" s="10">
        <v>1994</v>
      </c>
      <c r="AR61" s="10">
        <v>1995</v>
      </c>
      <c r="AS61" s="10">
        <v>1996</v>
      </c>
      <c r="AT61" s="10">
        <v>1997</v>
      </c>
      <c r="AU61" s="10">
        <v>1998</v>
      </c>
      <c r="AV61" s="10">
        <v>1999</v>
      </c>
      <c r="AW61" s="10">
        <v>2000</v>
      </c>
      <c r="AX61" s="10">
        <v>2001</v>
      </c>
      <c r="AY61" s="10">
        <v>2002</v>
      </c>
      <c r="AZ61" s="10">
        <v>2003</v>
      </c>
      <c r="BA61" s="10">
        <v>2004</v>
      </c>
      <c r="BB61" s="10">
        <v>2005</v>
      </c>
      <c r="BC61" s="10">
        <v>2006</v>
      </c>
      <c r="BD61" s="10">
        <v>2007</v>
      </c>
      <c r="BE61" s="10">
        <v>2008</v>
      </c>
      <c r="BF61" s="10">
        <v>2009</v>
      </c>
      <c r="BG61" s="10">
        <v>2010</v>
      </c>
      <c r="BH61" s="10">
        <v>2011</v>
      </c>
      <c r="BI61" s="10">
        <v>2012</v>
      </c>
      <c r="BJ61" s="10">
        <v>2013</v>
      </c>
    </row>
    <row r="62" spans="1:63" ht="8.25">
      <c r="E62" s="2"/>
      <c r="F62" s="2"/>
    </row>
    <row r="63" spans="1:63" s="13" customFormat="1" ht="8.25">
      <c r="A63" s="12"/>
      <c r="C63" s="12"/>
      <c r="D63" s="14"/>
      <c r="H63" s="13" t="s">
        <v>4</v>
      </c>
      <c r="I63" s="13" t="s">
        <v>5</v>
      </c>
      <c r="J63" s="13" t="s">
        <v>6</v>
      </c>
      <c r="K63" s="13" t="s">
        <v>7</v>
      </c>
      <c r="L63" s="13" t="s">
        <v>8</v>
      </c>
      <c r="M63" s="13" t="s">
        <v>9</v>
      </c>
      <c r="N63" s="13" t="s">
        <v>10</v>
      </c>
      <c r="O63" s="13" t="s">
        <v>11</v>
      </c>
      <c r="P63" s="13" t="s">
        <v>12</v>
      </c>
      <c r="Q63" s="13" t="s">
        <v>13</v>
      </c>
      <c r="R63" s="13" t="s">
        <v>14</v>
      </c>
      <c r="S63" s="13" t="s">
        <v>15</v>
      </c>
      <c r="T63" s="13" t="s">
        <v>16</v>
      </c>
      <c r="U63" s="13" t="s">
        <v>17</v>
      </c>
      <c r="V63" s="13" t="s">
        <v>18</v>
      </c>
      <c r="W63" s="13" t="s">
        <v>19</v>
      </c>
      <c r="X63" s="13" t="s">
        <v>20</v>
      </c>
      <c r="Y63" s="13" t="s">
        <v>21</v>
      </c>
      <c r="Z63" s="13" t="s">
        <v>22</v>
      </c>
      <c r="AA63" s="13" t="s">
        <v>23</v>
      </c>
      <c r="AB63" s="13" t="s">
        <v>24</v>
      </c>
      <c r="AC63" s="13" t="s">
        <v>25</v>
      </c>
      <c r="AD63" s="13" t="s">
        <v>26</v>
      </c>
      <c r="AE63" s="13" t="s">
        <v>27</v>
      </c>
      <c r="AF63" s="13" t="s">
        <v>28</v>
      </c>
      <c r="AG63" s="13" t="s">
        <v>29</v>
      </c>
      <c r="AH63" s="13" t="s">
        <v>30</v>
      </c>
      <c r="AI63" s="13" t="s">
        <v>31</v>
      </c>
      <c r="AJ63" s="13" t="s">
        <v>32</v>
      </c>
      <c r="AK63" s="13" t="s">
        <v>33</v>
      </c>
      <c r="AL63" s="13" t="s">
        <v>34</v>
      </c>
      <c r="AM63" s="13" t="s">
        <v>35</v>
      </c>
      <c r="AN63" s="13" t="s">
        <v>36</v>
      </c>
      <c r="AO63" s="13" t="s">
        <v>37</v>
      </c>
      <c r="AP63" s="13" t="s">
        <v>38</v>
      </c>
      <c r="AQ63" s="13" t="s">
        <v>39</v>
      </c>
      <c r="AR63" s="13" t="s">
        <v>40</v>
      </c>
      <c r="AS63" s="13" t="s">
        <v>41</v>
      </c>
      <c r="AT63" s="13" t="s">
        <v>42</v>
      </c>
      <c r="AU63" s="13" t="s">
        <v>43</v>
      </c>
      <c r="AV63" s="13" t="s">
        <v>44</v>
      </c>
      <c r="AW63" s="13" t="s">
        <v>45</v>
      </c>
      <c r="AX63" s="13" t="s">
        <v>46</v>
      </c>
      <c r="AY63" s="13" t="s">
        <v>47</v>
      </c>
      <c r="AZ63" s="13" t="s">
        <v>48</v>
      </c>
      <c r="BA63" s="13" t="s">
        <v>49</v>
      </c>
      <c r="BB63" s="13" t="s">
        <v>50</v>
      </c>
      <c r="BC63" s="13" t="s">
        <v>51</v>
      </c>
      <c r="BD63" s="13" t="s">
        <v>52</v>
      </c>
      <c r="BE63" s="13" t="s">
        <v>53</v>
      </c>
      <c r="BF63" s="13" t="s">
        <v>54</v>
      </c>
      <c r="BG63" s="13" t="s">
        <v>55</v>
      </c>
      <c r="BH63" s="13" t="s">
        <v>56</v>
      </c>
      <c r="BI63" s="13" t="s">
        <v>57</v>
      </c>
      <c r="BJ63" s="13" t="s">
        <v>58</v>
      </c>
    </row>
    <row r="64" spans="1:63" s="13" customFormat="1" ht="8.25">
      <c r="A64" s="12"/>
      <c r="H64" s="13" t="s">
        <v>59</v>
      </c>
      <c r="I64" s="13" t="s">
        <v>60</v>
      </c>
      <c r="J64" s="13" t="s">
        <v>61</v>
      </c>
      <c r="K64" s="13" t="s">
        <v>62</v>
      </c>
      <c r="L64" s="13" t="s">
        <v>63</v>
      </c>
      <c r="M64" s="13" t="s">
        <v>64</v>
      </c>
      <c r="N64" s="13" t="s">
        <v>65</v>
      </c>
      <c r="O64" s="13" t="s">
        <v>66</v>
      </c>
      <c r="P64" s="13" t="s">
        <v>67</v>
      </c>
      <c r="Q64" s="13" t="s">
        <v>68</v>
      </c>
      <c r="R64" s="13" t="s">
        <v>69</v>
      </c>
      <c r="S64" s="13" t="s">
        <v>70</v>
      </c>
      <c r="T64" s="13" t="s">
        <v>71</v>
      </c>
      <c r="U64" s="13" t="s">
        <v>72</v>
      </c>
      <c r="V64" s="13" t="s">
        <v>73</v>
      </c>
      <c r="W64" s="13" t="s">
        <v>74</v>
      </c>
      <c r="X64" s="13" t="s">
        <v>75</v>
      </c>
      <c r="Y64" s="13" t="s">
        <v>76</v>
      </c>
      <c r="Z64" s="13" t="s">
        <v>77</v>
      </c>
      <c r="AA64" s="13" t="s">
        <v>78</v>
      </c>
      <c r="AB64" s="13" t="s">
        <v>79</v>
      </c>
      <c r="AC64" s="13" t="s">
        <v>80</v>
      </c>
      <c r="AD64" s="13" t="s">
        <v>81</v>
      </c>
      <c r="AE64" s="13" t="s">
        <v>82</v>
      </c>
      <c r="AF64" s="13" t="s">
        <v>83</v>
      </c>
      <c r="AG64" s="13" t="s">
        <v>84</v>
      </c>
      <c r="AH64" s="13" t="s">
        <v>85</v>
      </c>
      <c r="AI64" s="13" t="s">
        <v>86</v>
      </c>
      <c r="AJ64" s="13" t="s">
        <v>87</v>
      </c>
      <c r="AK64" s="13" t="s">
        <v>88</v>
      </c>
      <c r="AL64" s="13" t="s">
        <v>89</v>
      </c>
      <c r="AM64" s="13" t="s">
        <v>90</v>
      </c>
      <c r="AN64" s="13" t="s">
        <v>91</v>
      </c>
      <c r="AO64" s="13" t="s">
        <v>92</v>
      </c>
      <c r="AP64" s="13" t="s">
        <v>93</v>
      </c>
      <c r="AQ64" s="13" t="s">
        <v>94</v>
      </c>
      <c r="AR64" s="13" t="s">
        <v>95</v>
      </c>
      <c r="AS64" s="13" t="s">
        <v>96</v>
      </c>
      <c r="AT64" s="13" t="s">
        <v>97</v>
      </c>
      <c r="AU64" s="13" t="s">
        <v>98</v>
      </c>
      <c r="AV64" s="13" t="s">
        <v>99</v>
      </c>
      <c r="AW64" s="13" t="s">
        <v>100</v>
      </c>
      <c r="AX64" s="13" t="s">
        <v>101</v>
      </c>
      <c r="AY64" s="13" t="s">
        <v>102</v>
      </c>
      <c r="AZ64" s="13" t="s">
        <v>103</v>
      </c>
      <c r="BA64" s="13" t="s">
        <v>104</v>
      </c>
      <c r="BB64" s="13" t="s">
        <v>105</v>
      </c>
      <c r="BC64" s="13" t="s">
        <v>106</v>
      </c>
      <c r="BD64" s="13" t="s">
        <v>107</v>
      </c>
      <c r="BE64" s="13" t="s">
        <v>108</v>
      </c>
      <c r="BF64" s="13" t="s">
        <v>109</v>
      </c>
      <c r="BG64" s="13" t="s">
        <v>110</v>
      </c>
      <c r="BH64" s="13" t="s">
        <v>111</v>
      </c>
      <c r="BI64" s="13" t="s">
        <v>112</v>
      </c>
      <c r="BJ64" s="13" t="s">
        <v>113</v>
      </c>
    </row>
  </sheetData>
  <conditionalFormatting sqref="H5:BJ60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Neumann</dc:creator>
  <cp:lastModifiedBy>Markus Neumann</cp:lastModifiedBy>
  <dcterms:created xsi:type="dcterms:W3CDTF">2015-03-04T16:17:32Z</dcterms:created>
  <dcterms:modified xsi:type="dcterms:W3CDTF">2015-03-04T17:19:13Z</dcterms:modified>
</cp:coreProperties>
</file>